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9740" windowHeight="7365"/>
  </bookViews>
  <sheets>
    <sheet name="Resposta" sheetId="2" r:id="rId1"/>
    <sheet name="Fluxos de caixa" sheetId="4" r:id="rId2"/>
    <sheet name="WACC e Ke" sheetId="5" r:id="rId3"/>
    <sheet name="Cálculos a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__123Graph_A" localSheetId="3" hidden="1">'[1]R$ Trator'!#REF!</definedName>
    <definedName name="__123Graph_A" localSheetId="1" hidden="1">'[1]R$ Trator'!#REF!</definedName>
    <definedName name="__123Graph_A" localSheetId="2" hidden="1">'[1]R$ Trator'!#REF!</definedName>
    <definedName name="__123Graph_A" hidden="1">'[1]R$ Trator'!#REF!</definedName>
    <definedName name="__123Graph_B" localSheetId="3" hidden="1">'[1]R$ Trator'!#REF!</definedName>
    <definedName name="__123Graph_B" localSheetId="1" hidden="1">'[1]R$ Trator'!#REF!</definedName>
    <definedName name="__123Graph_B" localSheetId="2" hidden="1">'[1]R$ Trator'!#REF!</definedName>
    <definedName name="__123Graph_B" hidden="1">'[1]R$ Trator'!#REF!</definedName>
    <definedName name="__123Graph_C" localSheetId="3" hidden="1">'[1]R$ Trator'!#REF!</definedName>
    <definedName name="__123Graph_C" localSheetId="1" hidden="1">'[1]R$ Trator'!#REF!</definedName>
    <definedName name="__123Graph_C" localSheetId="2" hidden="1">'[1]R$ Trator'!#REF!</definedName>
    <definedName name="__123Graph_C" hidden="1">'[1]R$ Trator'!#REF!</definedName>
    <definedName name="__123Graph_D" localSheetId="3" hidden="1">'[1]R$ Trator'!#REF!</definedName>
    <definedName name="__123Graph_D" localSheetId="1" hidden="1">'[1]R$ Trator'!#REF!</definedName>
    <definedName name="__123Graph_D" localSheetId="2" hidden="1">'[1]R$ Trator'!#REF!</definedName>
    <definedName name="__123Graph_D" hidden="1">'[1]R$ Trator'!#REF!</definedName>
    <definedName name="__123Graph_E" localSheetId="3" hidden="1">'[1]R$ Trator'!#REF!</definedName>
    <definedName name="__123Graph_E" localSheetId="1" hidden="1">'[1]R$ Trator'!#REF!</definedName>
    <definedName name="__123Graph_E" localSheetId="2" hidden="1">'[1]R$ Trator'!#REF!</definedName>
    <definedName name="__123Graph_E" hidden="1">'[1]R$ Trator'!#REF!</definedName>
    <definedName name="__123Graph_F" localSheetId="3" hidden="1">'[1]R$ Trator'!#REF!</definedName>
    <definedName name="__123Graph_F" localSheetId="1" hidden="1">'[1]R$ Trator'!#REF!</definedName>
    <definedName name="__123Graph_F" localSheetId="2" hidden="1">'[1]R$ Trator'!#REF!</definedName>
    <definedName name="__123Graph_F" hidden="1">'[1]R$ Trator'!#REF!</definedName>
    <definedName name="_Fill" localSheetId="3" hidden="1">#REF!</definedName>
    <definedName name="_Fill" localSheetId="1" hidden="1">#REF!</definedName>
    <definedName name="_Fill" localSheetId="2" hidden="1">#REF!</definedName>
    <definedName name="_Fill" hidden="1">#REF!</definedName>
    <definedName name="_Fill1" localSheetId="3" hidden="1">#REF!</definedName>
    <definedName name="_Fill1" localSheetId="1" hidden="1">#REF!</definedName>
    <definedName name="_Fill1" localSheetId="2" hidden="1">#REF!</definedName>
    <definedName name="_Fill1" hidden="1">#REF!</definedName>
    <definedName name="_xlnm._FilterDatabase" localSheetId="3" hidden="1">#REF!</definedName>
    <definedName name="_xlnm._FilterDatabase" localSheetId="1" hidden="1">#REF!</definedName>
    <definedName name="_xlnm._FilterDatabase" localSheetId="0" hidden="1">Resposta!#REF!</definedName>
    <definedName name="_xlnm._FilterDatabase" localSheetId="2" hidden="1">#REF!</definedName>
    <definedName name="_xlnm._FilterDatabase" hidden="1">#REF!</definedName>
    <definedName name="_Key1" localSheetId="3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hidden="1">[2]Geral!$H$6</definedName>
    <definedName name="_Order1" hidden="1">255</definedName>
    <definedName name="_Order2" hidden="1">255</definedName>
    <definedName name="_Sort" localSheetId="3" hidden="1">#REF!</definedName>
    <definedName name="_Sort" localSheetId="1" hidden="1">#REF!</definedName>
    <definedName name="_Sort" localSheetId="2" hidden="1">#REF!</definedName>
    <definedName name="_Sort" hidden="1">#REF!</definedName>
    <definedName name="aa" hidden="1">1</definedName>
    <definedName name="aadfafda" localSheetId="3" hidden="1">#REF!</definedName>
    <definedName name="aadfafda" localSheetId="1" hidden="1">#REF!</definedName>
    <definedName name="aadfafda" localSheetId="2" hidden="1">#REF!</definedName>
    <definedName name="aadfafda" hidden="1">#REF!</definedName>
    <definedName name="aasa" localSheetId="3" hidden="1">'[3]R$ Trator'!#REF!</definedName>
    <definedName name="aasa" localSheetId="1" hidden="1">'[3]R$ Trator'!#REF!</definedName>
    <definedName name="aasa" localSheetId="2" hidden="1">'[3]R$ Trator'!#REF!</definedName>
    <definedName name="aasa" hidden="1">'[3]R$ Trator'!#REF!</definedName>
    <definedName name="AccessDatabase" hidden="1">"C:\Banco de Dados GEORC\Operacional.mdb"</definedName>
    <definedName name="ada" localSheetId="3" hidden="1">'[3]R$ Trator'!#REF!</definedName>
    <definedName name="ada" localSheetId="1" hidden="1">'[3]R$ Trator'!#REF!</definedName>
    <definedName name="ada" localSheetId="2" hidden="1">'[3]R$ Trator'!#REF!</definedName>
    <definedName name="ada" hidden="1">'[3]R$ Trator'!#REF!</definedName>
    <definedName name="adfadf" localSheetId="3" hidden="1">'[3]R$ Trator'!#REF!</definedName>
    <definedName name="adfadf" localSheetId="1" hidden="1">'[3]R$ Trator'!#REF!</definedName>
    <definedName name="adfadf" localSheetId="2" hidden="1">'[3]R$ Trator'!#REF!</definedName>
    <definedName name="adfadf" hidden="1">'[3]R$ Trator'!#REF!</definedName>
    <definedName name="adnfknsdlknfsalkdnl" hidden="1">2</definedName>
    <definedName name="adsfa" localSheetId="3" hidden="1">'[4]R$ Trator'!#REF!</definedName>
    <definedName name="adsfa" localSheetId="1" hidden="1">'[4]R$ Trator'!#REF!</definedName>
    <definedName name="adsfa" localSheetId="2" hidden="1">'[4]R$ Trator'!#REF!</definedName>
    <definedName name="adsfa" hidden="1">'[4]R$ Trator'!#REF!</definedName>
    <definedName name="adss" localSheetId="3" hidden="1">'[3]R$ Trator'!#REF!</definedName>
    <definedName name="adss" localSheetId="1" hidden="1">'[3]R$ Trator'!#REF!</definedName>
    <definedName name="adss" localSheetId="2" hidden="1">'[3]R$ Trator'!#REF!</definedName>
    <definedName name="adss" hidden="1">'[3]R$ Trator'!#REF!</definedName>
    <definedName name="aew" localSheetId="3" hidden="1">'[5]R$ Trator'!#REF!</definedName>
    <definedName name="aew" localSheetId="1" hidden="1">'[5]R$ Trator'!#REF!</definedName>
    <definedName name="aew" localSheetId="2" hidden="1">'[5]R$ Trator'!#REF!</definedName>
    <definedName name="aew" hidden="1">'[5]R$ Trator'!#REF!</definedName>
    <definedName name="akdfsnmlkasndfkna" localSheetId="3" hidden="1">#REF!</definedName>
    <definedName name="akdfsnmlkasndfkna" localSheetId="1" hidden="1">#REF!</definedName>
    <definedName name="akdfsnmlkasndfkna" localSheetId="2" hidden="1">#REF!</definedName>
    <definedName name="akdfsnmlkasndfkna" hidden="1">#REF!</definedName>
    <definedName name="akdsnflkasndflkansdlkn" localSheetId="3" hidden="1">#REF!</definedName>
    <definedName name="akdsnflkasndflkansdlkn" localSheetId="1" hidden="1">#REF!</definedName>
    <definedName name="akdsnflkasndflkansdlkn" localSheetId="2" hidden="1">#REF!</definedName>
    <definedName name="akdsnflkasndflkansdlkn" hidden="1">#REF!</definedName>
    <definedName name="alkfnlkandslkfnlk" localSheetId="3" hidden="1">#REF!</definedName>
    <definedName name="alkfnlkandslkfnlk" localSheetId="1" hidden="1">#REF!</definedName>
    <definedName name="alkfnlkandslkfnlk" localSheetId="2" hidden="1">#REF!</definedName>
    <definedName name="alkfnlkandslkfnlk" hidden="1">#REF!</definedName>
    <definedName name="alksmfdlkasnlkfdnalksn" localSheetId="3" hidden="1">#REF!</definedName>
    <definedName name="alksmfdlkasnlkfdnalksn" localSheetId="1" hidden="1">#REF!</definedName>
    <definedName name="alksmfdlkasnlkfdnalksn" localSheetId="2" hidden="1">#REF!</definedName>
    <definedName name="alksmfdlkasnlkfdnalksn" hidden="1">#REF!</definedName>
    <definedName name="alskdnflkadsnflkanslkfd" localSheetId="3" hidden="1">#REF!</definedName>
    <definedName name="alskdnflkadsnflkanslkfd" localSheetId="1" hidden="1">#REF!</definedName>
    <definedName name="alskdnflkadsnflkanslkfd" localSheetId="2" hidden="1">#REF!</definedName>
    <definedName name="alskdnflkadsnflkanslkfd" hidden="1">#REF!</definedName>
    <definedName name="ansfdjndsjnflsandl" localSheetId="3" hidden="1">'[6]Provisão 13º Salário'!#REF!</definedName>
    <definedName name="ansfdjndsjnflsandl" localSheetId="1" hidden="1">'[6]Provisão 13º Salário'!#REF!</definedName>
    <definedName name="ansfdjndsjnflsandl" localSheetId="2" hidden="1">'[6]Provisão 13º Salário'!#REF!</definedName>
    <definedName name="ansfdjndsjnflsandl" hidden="1">'[6]Provisão 13º Salário'!#REF!</definedName>
    <definedName name="_xlnm.Print_Area" localSheetId="0">Resposta!$B$1:$D$31</definedName>
    <definedName name="AS2DocOpenMode" hidden="1">"AS2DocumentEdit"</definedName>
    <definedName name="AS2NamedRange" hidden="1">3</definedName>
    <definedName name="AS2ReportLS" hidden="1">1</definedName>
    <definedName name="AS2StaticLS" localSheetId="3" hidden="1">#REF!</definedName>
    <definedName name="AS2StaticLS" localSheetId="1" hidden="1">#REF!</definedName>
    <definedName name="AS2StaticLS" localSheetId="2" hidden="1">#REF!</definedName>
    <definedName name="AS2StaticLS" hidden="1">#REF!</definedName>
    <definedName name="AS2SyncStepLS" hidden="1">0</definedName>
    <definedName name="AS2TickmarkLS" localSheetId="3" hidden="1">#REF!</definedName>
    <definedName name="AS2TickmarkLS" localSheetId="1" hidden="1">#REF!</definedName>
    <definedName name="AS2TickmarkLS" localSheetId="2" hidden="1">#REF!</definedName>
    <definedName name="AS2TickmarkLS" hidden="1">#REF!</definedName>
    <definedName name="AS2VersionLS" hidden="1">300</definedName>
    <definedName name="asa" localSheetId="3" hidden="1">'[3]R$ Trator'!#REF!</definedName>
    <definedName name="asa" localSheetId="1" hidden="1">'[3]R$ Trator'!#REF!</definedName>
    <definedName name="asa" localSheetId="2" hidden="1">'[3]R$ Trator'!#REF!</definedName>
    <definedName name="asa" hidden="1">'[3]R$ Trator'!#REF!</definedName>
    <definedName name="asaqas" localSheetId="3" hidden="1">'[4]R$ Trator'!#REF!</definedName>
    <definedName name="asaqas" localSheetId="1" hidden="1">'[4]R$ Trator'!#REF!</definedName>
    <definedName name="asaqas" localSheetId="2" hidden="1">'[4]R$ Trator'!#REF!</definedName>
    <definedName name="asaqas" hidden="1">'[4]R$ Trator'!#REF!</definedName>
    <definedName name="asas" localSheetId="3" hidden="1">'[3]R$ Trator'!#REF!</definedName>
    <definedName name="asas" localSheetId="1" hidden="1">'[3]R$ Trator'!#REF!</definedName>
    <definedName name="asas" localSheetId="2" hidden="1">'[3]R$ Trator'!#REF!</definedName>
    <definedName name="asas" hidden="1">'[3]R$ Trator'!#REF!</definedName>
    <definedName name="asasq" localSheetId="3" hidden="1">'[3]R$ Trator'!#REF!</definedName>
    <definedName name="asasq" localSheetId="1" hidden="1">'[3]R$ Trator'!#REF!</definedName>
    <definedName name="asasq" localSheetId="2" hidden="1">'[3]R$ Trator'!#REF!</definedName>
    <definedName name="asasq" hidden="1">'[3]R$ Trator'!#REF!</definedName>
    <definedName name="asd" localSheetId="3" hidden="1">'[4]R$ Trator'!#REF!</definedName>
    <definedName name="asd" localSheetId="1" hidden="1">'[4]R$ Trator'!#REF!</definedName>
    <definedName name="asd" localSheetId="2" hidden="1">'[4]R$ Trator'!#REF!</definedName>
    <definedName name="asd" hidden="1">'[4]R$ Trator'!#REF!</definedName>
    <definedName name="asda" localSheetId="3" hidden="1">'[3]R$ Trator'!#REF!</definedName>
    <definedName name="asda" localSheetId="1" hidden="1">'[3]R$ Trator'!#REF!</definedName>
    <definedName name="asda" localSheetId="2" hidden="1">'[3]R$ Trator'!#REF!</definedName>
    <definedName name="asda" hidden="1">'[3]R$ Trator'!#REF!</definedName>
    <definedName name="asdas" localSheetId="3" hidden="1">'[4]R$ Trator'!#REF!</definedName>
    <definedName name="asdas" localSheetId="1" hidden="1">'[4]R$ Trator'!#REF!</definedName>
    <definedName name="asdas" localSheetId="2" hidden="1">'[4]R$ Trator'!#REF!</definedName>
    <definedName name="asdas" hidden="1">'[4]R$ Trator'!#REF!</definedName>
    <definedName name="asdqs" localSheetId="3" hidden="1">'[7]R$ Trator'!#REF!</definedName>
    <definedName name="asdqs" localSheetId="1" hidden="1">'[7]R$ Trator'!#REF!</definedName>
    <definedName name="asdqs" localSheetId="2" hidden="1">'[7]R$ Trator'!#REF!</definedName>
    <definedName name="asdqs" hidden="1">'[7]R$ Trator'!#REF!</definedName>
    <definedName name="asldknflkanslkfdnaslkd" localSheetId="3" hidden="1">[8]XREF!#REF!</definedName>
    <definedName name="asldknflkanslkfdnaslkd" localSheetId="1" hidden="1">[8]XREF!#REF!</definedName>
    <definedName name="asldknflkanslkfdnaslkd" localSheetId="2" hidden="1">[8]XREF!#REF!</definedName>
    <definedName name="asldknflkanslkfdnaslkd" hidden="1">[8]XREF!#REF!</definedName>
    <definedName name="aslkdfnmlkandslkns" localSheetId="3" hidden="1">[9]Selic!#REF!</definedName>
    <definedName name="aslkdfnmlkandslkns" localSheetId="1" hidden="1">[9]Selic!#REF!</definedName>
    <definedName name="aslkdfnmlkandslkns" localSheetId="2" hidden="1">[9]Selic!#REF!</definedName>
    <definedName name="aslkdfnmlkandslkns" hidden="1">[9]Selic!#REF!</definedName>
    <definedName name="aslknfdlksandlkfnsa" localSheetId="3" hidden="1">[8]XREF!#REF!</definedName>
    <definedName name="aslknfdlksandlkfnsa" localSheetId="1" hidden="1">[8]XREF!#REF!</definedName>
    <definedName name="aslknfdlksandlkfnsa" localSheetId="2" hidden="1">[8]XREF!#REF!</definedName>
    <definedName name="aslknfdlksandlkfnsa" hidden="1">[8]XREF!#REF!</definedName>
    <definedName name="asnfdlknsalkdn" localSheetId="3" hidden="1">#REF!</definedName>
    <definedName name="asnfdlknsalkdn" localSheetId="1" hidden="1">#REF!</definedName>
    <definedName name="asnfdlknsalkdn" localSheetId="2" hidden="1">#REF!</definedName>
    <definedName name="asnfdlknsalkdn" hidden="1">#REF!</definedName>
    <definedName name="ASS" localSheetId="2" hidden="1">{"'COMBUSTÍVEIS'!$A$1:$K$88"}</definedName>
    <definedName name="ASS" hidden="1">{"'COMBUSTÍVEIS'!$A$1:$K$88"}</definedName>
    <definedName name="aw" localSheetId="3" hidden="1">'[4]R$ Trator'!#REF!</definedName>
    <definedName name="aw" localSheetId="1" hidden="1">'[4]R$ Trator'!#REF!</definedName>
    <definedName name="aw" localSheetId="2" hidden="1">'[4]R$ Trator'!#REF!</definedName>
    <definedName name="aw" hidden="1">'[4]R$ Trator'!#REF!</definedName>
    <definedName name="B" localSheetId="2" hidden="1">{"'COMBUSTÍVEIS'!$A$1:$K$88"}</definedName>
    <definedName name="B" hidden="1">{"'COMBUSTÍVEIS'!$A$1:$K$88"}</definedName>
    <definedName name="BAD" localSheetId="3" hidden="1">'[10]Mov R$'!#REF!</definedName>
    <definedName name="BAD" localSheetId="1" hidden="1">'[10]Mov R$'!#REF!</definedName>
    <definedName name="BAD" localSheetId="2" hidden="1">'[10]Mov R$'!#REF!</definedName>
    <definedName name="BAD" hidden="1">'[10]Mov R$'!#REF!</definedName>
    <definedName name="base1" localSheetId="3" hidden="1">#REF!</definedName>
    <definedName name="base1" localSheetId="1" hidden="1">#REF!</definedName>
    <definedName name="base1" localSheetId="2" hidden="1">#REF!</definedName>
    <definedName name="base1" hidden="1">#REF!</definedName>
    <definedName name="BASENOVA" localSheetId="3" hidden="1">[11]Realizável!#REF!</definedName>
    <definedName name="BASENOVA" localSheetId="1" hidden="1">[11]Realizável!#REF!</definedName>
    <definedName name="BASENOVA" localSheetId="2" hidden="1">[11]Realizável!#REF!</definedName>
    <definedName name="BASENOVA" hidden="1">[11]Realizável!#REF!</definedName>
    <definedName name="bfh" localSheetId="3" hidden="1">#REF!</definedName>
    <definedName name="bfh" localSheetId="1" hidden="1">#REF!</definedName>
    <definedName name="bfh" localSheetId="2" hidden="1">#REF!</definedName>
    <definedName name="bfh" hidden="1">#REF!</definedName>
    <definedName name="BG_Del" hidden="1">15</definedName>
    <definedName name="BG_Ins" hidden="1">4</definedName>
    <definedName name="BG_Mod" hidden="1">6</definedName>
    <definedName name="bh" localSheetId="3" hidden="1">#REF!</definedName>
    <definedName name="bh" localSheetId="1" hidden="1">#REF!</definedName>
    <definedName name="bh" localSheetId="2" hidden="1">#REF!</definedName>
    <definedName name="bh" hidden="1">#REF!</definedName>
    <definedName name="br" localSheetId="3" hidden="1">#REF!</definedName>
    <definedName name="br" localSheetId="1" hidden="1">#REF!</definedName>
    <definedName name="br" localSheetId="2" hidden="1">#REF!</definedName>
    <definedName name="br" hidden="1">#REF!</definedName>
    <definedName name="BSP" localSheetId="3" hidden="1">[11]Realizável!#REF!</definedName>
    <definedName name="BSP" localSheetId="1" hidden="1">[11]Realizável!#REF!</definedName>
    <definedName name="BSP" localSheetId="2" hidden="1">[11]Realizável!#REF!</definedName>
    <definedName name="BSP" hidden="1">[11]Realizável!#REF!</definedName>
    <definedName name="cas" localSheetId="3" hidden="1">'[12]R$ Trator'!#REF!</definedName>
    <definedName name="cas" localSheetId="1" hidden="1">'[12]R$ Trator'!#REF!</definedName>
    <definedName name="cas" localSheetId="2" hidden="1">'[12]R$ Trator'!#REF!</definedName>
    <definedName name="cas" hidden="1">'[12]R$ Trator'!#REF!</definedName>
    <definedName name="cursource" hidden="1">#N/A</definedName>
    <definedName name="dd" localSheetId="3" hidden="1">#REF!</definedName>
    <definedName name="dd" localSheetId="1" hidden="1">#REF!</definedName>
    <definedName name="dd" localSheetId="2" hidden="1">#REF!</definedName>
    <definedName name="dd" hidden="1">#REF!</definedName>
    <definedName name="dddd" localSheetId="3" hidden="1">#REF!</definedName>
    <definedName name="dddd" localSheetId="1" hidden="1">#REF!</definedName>
    <definedName name="dddd" localSheetId="2" hidden="1">#REF!</definedName>
    <definedName name="dddd" hidden="1">#REF!</definedName>
    <definedName name="ddw" localSheetId="3" hidden="1">#REF!</definedName>
    <definedName name="ddw" localSheetId="1" hidden="1">#REF!</definedName>
    <definedName name="ddw" localSheetId="2" hidden="1">#REF!</definedName>
    <definedName name="ddw" hidden="1">#REF!</definedName>
    <definedName name="DIRED_HON" hidden="1">255</definedName>
    <definedName name="DSD" localSheetId="3" hidden="1">#REF!</definedName>
    <definedName name="DSD" localSheetId="1" hidden="1">#REF!</definedName>
    <definedName name="DSD" localSheetId="2" hidden="1">#REF!</definedName>
    <definedName name="DSD" hidden="1">#REF!</definedName>
    <definedName name="DSDSD" localSheetId="3" hidden="1">#REF!</definedName>
    <definedName name="DSDSD" localSheetId="1" hidden="1">#REF!</definedName>
    <definedName name="DSDSD" localSheetId="2" hidden="1">#REF!</definedName>
    <definedName name="DSDSD" hidden="1">#REF!</definedName>
    <definedName name="et" localSheetId="3" hidden="1">'[3]R$ Trator'!#REF!</definedName>
    <definedName name="et" localSheetId="1" hidden="1">'[3]R$ Trator'!#REF!</definedName>
    <definedName name="et" localSheetId="2" hidden="1">'[3]R$ Trator'!#REF!</definedName>
    <definedName name="et" hidden="1">'[3]R$ Trator'!#REF!</definedName>
    <definedName name="fab" localSheetId="3" hidden="1">#REF!</definedName>
    <definedName name="fab" localSheetId="1" hidden="1">#REF!</definedName>
    <definedName name="fab" localSheetId="2" hidden="1">#REF!</definedName>
    <definedName name="fab" hidden="1">#REF!</definedName>
    <definedName name="fdasfasf" localSheetId="3" hidden="1">#REF!</definedName>
    <definedName name="fdasfasf" localSheetId="1" hidden="1">#REF!</definedName>
    <definedName name="fdasfasf" localSheetId="2" hidden="1">#REF!</definedName>
    <definedName name="fdasfasf" hidden="1">#REF!</definedName>
    <definedName name="fdsd" localSheetId="3" hidden="1">#REF!</definedName>
    <definedName name="fdsd" localSheetId="1" hidden="1">#REF!</definedName>
    <definedName name="fdsd" localSheetId="2" hidden="1">#REF!</definedName>
    <definedName name="fdsd" hidden="1">#REF!</definedName>
    <definedName name="fdslknflksanlkndsalk" localSheetId="3" hidden="1">#REF!</definedName>
    <definedName name="fdslknflksanlkndsalk" localSheetId="1" hidden="1">#REF!</definedName>
    <definedName name="fdslknflksanlkndsalk" localSheetId="2" hidden="1">#REF!</definedName>
    <definedName name="fdslknflksanlkndsalk" hidden="1">#REF!</definedName>
    <definedName name="FECHA" localSheetId="2" hidden="1">{#N/A,#N/A,TRUE,"Ratios USD";#N/A,#N/A,TRUE,"Ratios R$";#N/A,#N/A,TRUE,"Equity Interests";#N/A,#N/A,TRUE,"Sensitivity Tables";#N/A,#N/A,TRUE,"WACC Sensitivity Table";#N/A,#N/A,TRUE,"WACC";#N/A,#N/A,TRUE,"FX RATES";#N/A,#N/A,TRUE,"TMIGFCF";#N/A,#N/A,TRUE,"TNORTEFCF";#N/A,#N/A,TRUE,"AmericellFCF";#N/A,#N/A,TRUE,"TeletFCF"}</definedName>
    <definedName name="FECHA" hidden="1">{#N/A,#N/A,TRUE,"Ratios USD";#N/A,#N/A,TRUE,"Ratios R$";#N/A,#N/A,TRUE,"Equity Interests";#N/A,#N/A,TRUE,"Sensitivity Tables";#N/A,#N/A,TRUE,"WACC Sensitivity Table";#N/A,#N/A,TRUE,"WACC";#N/A,#N/A,TRUE,"FX RATES";#N/A,#N/A,TRUE,"TMIGFCF";#N/A,#N/A,TRUE,"TNORTEFCF";#N/A,#N/A,TRUE,"AmericellFCF";#N/A,#N/A,TRUE,"TeletFCF"}</definedName>
    <definedName name="ffff" localSheetId="3" hidden="1">#REF!</definedName>
    <definedName name="ffff" localSheetId="1" hidden="1">#REF!</definedName>
    <definedName name="ffff" localSheetId="2" hidden="1">#REF!</definedName>
    <definedName name="ffff" hidden="1">#REF!</definedName>
    <definedName name="fgtr4" localSheetId="3" hidden="1">#REF!</definedName>
    <definedName name="fgtr4" localSheetId="1" hidden="1">#REF!</definedName>
    <definedName name="fgtr4" localSheetId="2" hidden="1">#REF!</definedName>
    <definedName name="fgtr4" hidden="1">#REF!</definedName>
    <definedName name="formu" localSheetId="3" hidden="1">#REF!</definedName>
    <definedName name="formu" localSheetId="1" hidden="1">#REF!</definedName>
    <definedName name="formu" localSheetId="2" hidden="1">#REF!</definedName>
    <definedName name="formu" hidden="1">#REF!</definedName>
    <definedName name="gg" localSheetId="2" hidden="1">{#N/A,#N/A,FALSE,"Aging Summary";#N/A,#N/A,FALSE,"Ratio Analysis";#N/A,#N/A,FALSE,"Test 120 Day Accts";#N/A,#N/A,FALSE,"Tickmarks"}</definedName>
    <definedName name="gg" hidden="1">{#N/A,#N/A,FALSE,"Aging Summary";#N/A,#N/A,FALSE,"Ratio Analysis";#N/A,#N/A,FALSE,"Test 120 Day Accts";#N/A,#N/A,FALSE,"Tickmarks"}</definedName>
    <definedName name="ggj" localSheetId="2" hidden="1">{"'COMBUSTÍVEIS'!$A$1:$K$88"}</definedName>
    <definedName name="ggj" hidden="1">{"'COMBUSTÍVEIS'!$A$1:$K$88"}</definedName>
    <definedName name="ghfghfg" localSheetId="3" hidden="1">[13]XREF!#REF!</definedName>
    <definedName name="ghfghfg" localSheetId="1" hidden="1">[13]XREF!#REF!</definedName>
    <definedName name="ghfghfg" localSheetId="2" hidden="1">[13]XREF!#REF!</definedName>
    <definedName name="ghfghfg" hidden="1">[13]XREF!#REF!</definedName>
    <definedName name="Global" hidden="1">4</definedName>
    <definedName name="hh" localSheetId="3" hidden="1">#REF!</definedName>
    <definedName name="hh" localSheetId="1" hidden="1">#REF!</definedName>
    <definedName name="hh" localSheetId="2" hidden="1">#REF!</definedName>
    <definedName name="hh" hidden="1">#REF!</definedName>
    <definedName name="hhhh" localSheetId="3" hidden="1">#REF!</definedName>
    <definedName name="hhhh" localSheetId="1" hidden="1">#REF!</definedName>
    <definedName name="hhhh" localSheetId="2" hidden="1">#REF!</definedName>
    <definedName name="hhhh" hidden="1">#REF!</definedName>
    <definedName name="HTML_CodePage" hidden="1">1252</definedName>
    <definedName name="HTML_Control" localSheetId="2" hidden="1">{"'Jan'!$A$1:$AB$56"}</definedName>
    <definedName name="HTML_Control" hidden="1">{"'Jan'!$A$1:$AB$56"}</definedName>
    <definedName name="HTML_Description" hidden="1">""</definedName>
    <definedName name="HTML_Email" hidden="1">""</definedName>
    <definedName name="HTML_Header" hidden="1">"Jan"</definedName>
    <definedName name="HTML_LastUpdate" hidden="1">"21/03/07"</definedName>
    <definedName name="HTML_LineAfter" hidden="1">FALSE</definedName>
    <definedName name="HTML_LineBefore" hidden="1">FALSE</definedName>
    <definedName name="HTML_Name" hidden="1">"Celina"</definedName>
    <definedName name="HTML_OBDlg2" hidden="1">TRUE</definedName>
    <definedName name="HTML_OBDlg4" hidden="1">TRUE</definedName>
    <definedName name="HTML_OS" hidden="1">0</definedName>
    <definedName name="HTML_PathFile" hidden="1">"C:\Meus documentos\Celina\Portal\MeuHTML.htm"</definedName>
    <definedName name="HTML_Title" hidden="1">"Apuração receitas Portal set-dez 2006 - Jan a Fev -2007 Final"</definedName>
    <definedName name="int_ext_sel" hidden="1">1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ui" hidden="1">[14]XREF!$A$3:$IV$3</definedName>
    <definedName name="jatemessenome" localSheetId="3" hidden="1">'[15]#REF'!#REF!</definedName>
    <definedName name="jatemessenome" localSheetId="1" hidden="1">'[15]#REF'!#REF!</definedName>
    <definedName name="jatemessenome" localSheetId="2" hidden="1">'[15]#REF'!#REF!</definedName>
    <definedName name="jatemessenome" hidden="1">'[15]#REF'!#REF!</definedName>
    <definedName name="JJJJJ" localSheetId="3" hidden="1">[11]Realizável!#REF!</definedName>
    <definedName name="JJJJJ" localSheetId="1" hidden="1">[11]Realizável!#REF!</definedName>
    <definedName name="JJJJJ" localSheetId="2" hidden="1">[11]Realizável!#REF!</definedName>
    <definedName name="JJJJJ" hidden="1">[11]Realizável!#REF!</definedName>
    <definedName name="JM" localSheetId="3" hidden="1">[16]XREF!#REF!</definedName>
    <definedName name="JM" localSheetId="1" hidden="1">[16]XREF!#REF!</definedName>
    <definedName name="JM" localSheetId="2" hidden="1">[16]XREF!#REF!</definedName>
    <definedName name="JM" hidden="1">[16]XREF!#REF!</definedName>
    <definedName name="kk" localSheetId="3" hidden="1">#REF!</definedName>
    <definedName name="kk" localSheetId="1" hidden="1">#REF!</definedName>
    <definedName name="kk" localSheetId="2" hidden="1">#REF!</definedName>
    <definedName name="kk" hidden="1">#REF!</definedName>
    <definedName name="kkk" localSheetId="3" hidden="1">'[3]R$ Trator'!#REF!</definedName>
    <definedName name="kkk" localSheetId="1" hidden="1">'[3]R$ Trator'!#REF!</definedName>
    <definedName name="kkk" localSheetId="2" hidden="1">'[3]R$ Trator'!#REF!</definedName>
    <definedName name="kkk" hidden="1">'[3]R$ Trator'!#REF!</definedName>
    <definedName name="klj" localSheetId="2" hidden="1">{"'COMBUSTÍVEIS'!$A$1:$K$88"}</definedName>
    <definedName name="klj" hidden="1">{"'COMBUSTÍVEIS'!$A$1:$K$88"}</definedName>
    <definedName name="klnfdslknlksanslkf" localSheetId="3" hidden="1">[6]XREF!#REF!</definedName>
    <definedName name="klnfdslknlksanslkf" localSheetId="1" hidden="1">[6]XREF!#REF!</definedName>
    <definedName name="klnfdslknlksanslkf" localSheetId="2" hidden="1">[6]XREF!#REF!</definedName>
    <definedName name="klnfdslknlksanslkf" hidden="1">[6]XREF!#REF!</definedName>
    <definedName name="klnsflaksnflknakn" localSheetId="3" hidden="1">#REF!</definedName>
    <definedName name="klnsflaksnflknakn" localSheetId="1" hidden="1">#REF!</definedName>
    <definedName name="klnsflaksnflknakn" localSheetId="2" hidden="1">#REF!</definedName>
    <definedName name="klnsflaksnflknakn" hidden="1">#REF!</definedName>
    <definedName name="knafdsklnnasdl" localSheetId="3" hidden="1">#REF!</definedName>
    <definedName name="knafdsklnnasdl" localSheetId="1" hidden="1">#REF!</definedName>
    <definedName name="knafdsklnnasdl" localSheetId="2" hidden="1">#REF!</definedName>
    <definedName name="knafdsklnnasdl" hidden="1">#REF!</definedName>
    <definedName name="knafdslknflksandl" localSheetId="3" hidden="1">[17]Lead!#REF!</definedName>
    <definedName name="knafdslknflksandl" localSheetId="1" hidden="1">[17]Lead!#REF!</definedName>
    <definedName name="knafdslknflksandl" localSheetId="2" hidden="1">[17]Lead!#REF!</definedName>
    <definedName name="knafdslknflksandl" hidden="1">[17]Lead!#REF!</definedName>
    <definedName name="lasnmfdlknlknfalskd" hidden="1">2</definedName>
    <definedName name="lkafndslkanfdslkndslknd" localSheetId="3" hidden="1">[6]XREF!#REF!</definedName>
    <definedName name="lkafndslkanfdslkndslknd" localSheetId="1" hidden="1">[6]XREF!#REF!</definedName>
    <definedName name="lkafndslkanfdslkndslknd" localSheetId="2" hidden="1">[6]XREF!#REF!</definedName>
    <definedName name="lkafndslkanfdslkndslknd" hidden="1">[6]XREF!#REF!</definedName>
    <definedName name="lkansfdlkandslkfnsld" localSheetId="3" hidden="1">[17]XREF!#REF!</definedName>
    <definedName name="lkansfdlkandslkfnsld" localSheetId="1" hidden="1">[17]XREF!#REF!</definedName>
    <definedName name="lkansfdlkandslkfnsld" localSheetId="2" hidden="1">[17]XREF!#REF!</definedName>
    <definedName name="lkansfdlkandslkfnsld" hidden="1">[17]XREF!#REF!</definedName>
    <definedName name="lknafdlknasldknfldsknflk" localSheetId="3" hidden="1">#REF!</definedName>
    <definedName name="lknafdlknasldknfldsknflk" localSheetId="1" hidden="1">#REF!</definedName>
    <definedName name="lknafdlknasldknfldsknflk" localSheetId="2" hidden="1">#REF!</definedName>
    <definedName name="lknafdlknasldknfldsknflk" hidden="1">#REF!</definedName>
    <definedName name="lknalkfsnaslkfdnlkds" localSheetId="3" hidden="1">#REF!</definedName>
    <definedName name="lknalkfsnaslkfdnlkds" localSheetId="1" hidden="1">#REF!</definedName>
    <definedName name="lknalkfsnaslkfdnlkds" localSheetId="2" hidden="1">#REF!</definedName>
    <definedName name="lknalkfsnaslkfdnlkds" hidden="1">#REF!</definedName>
    <definedName name="lkndsflknlknflsan" localSheetId="3" hidden="1">[18]Resultado!#REF!</definedName>
    <definedName name="lkndsflknlknflsan" localSheetId="1" hidden="1">[18]Resultado!#REF!</definedName>
    <definedName name="lkndsflknlknflsan" localSheetId="2" hidden="1">[18]Resultado!#REF!</definedName>
    <definedName name="lkndsflknlknflsan" hidden="1">[18]Resultado!#REF!</definedName>
    <definedName name="lkndslknflksadnlf" localSheetId="3" hidden="1">[8]XREF!#REF!</definedName>
    <definedName name="lkndslknflksadnlf" localSheetId="1" hidden="1">[8]XREF!#REF!</definedName>
    <definedName name="lkndslknflksadnlf" localSheetId="2" hidden="1">[8]XREF!#REF!</definedName>
    <definedName name="lkndslknflksadnlf" hidden="1">[8]XREF!#REF!</definedName>
    <definedName name="llll" localSheetId="3" hidden="1">#REF!</definedName>
    <definedName name="llll" localSheetId="1" hidden="1">#REF!</definedName>
    <definedName name="llll" localSheetId="2" hidden="1">#REF!</definedName>
    <definedName name="llll" hidden="1">#REF!</definedName>
    <definedName name="lllllllll" localSheetId="3" hidden="1">#REF!</definedName>
    <definedName name="lllllllll" localSheetId="1" hidden="1">#REF!</definedName>
    <definedName name="lllllllll" localSheetId="2" hidden="1">#REF!</definedName>
    <definedName name="lllllllll" hidden="1">#REF!</definedName>
    <definedName name="lnlkdsanflkasndlk" hidden="1">1</definedName>
    <definedName name="m" localSheetId="3" hidden="1">#REF!</definedName>
    <definedName name="m" localSheetId="1" hidden="1">#REF!</definedName>
    <definedName name="m" localSheetId="2" hidden="1">#REF!</definedName>
    <definedName name="m" hidden="1">#REF!</definedName>
    <definedName name="Maio" hidden="1">"C:\WINDOWS.000\Desktop\MeuHTML.htm"</definedName>
    <definedName name="maslkfnalksdnfl" localSheetId="3" hidden="1">#REF!</definedName>
    <definedName name="maslkfnalksdnfl" localSheetId="1" hidden="1">#REF!</definedName>
    <definedName name="maslkfnalksdnfl" localSheetId="2" hidden="1">#REF!</definedName>
    <definedName name="maslkfnalksdnfl" hidden="1">#REF!</definedName>
    <definedName name="mmreeee" localSheetId="3" hidden="1">#REF!</definedName>
    <definedName name="mmreeee" localSheetId="1" hidden="1">#REF!</definedName>
    <definedName name="mmreeee" localSheetId="2" hidden="1">#REF!</definedName>
    <definedName name="mmreeee" hidden="1">#REF!</definedName>
    <definedName name="nafdslkndsalk" localSheetId="3" hidden="1">[8]XREF!#REF!</definedName>
    <definedName name="nafdslkndsalk" localSheetId="1" hidden="1">[8]XREF!#REF!</definedName>
    <definedName name="nafdslkndsalk" localSheetId="2" hidden="1">[8]XREF!#REF!</definedName>
    <definedName name="nafdslkndsalk" hidden="1">[8]XREF!#REF!</definedName>
    <definedName name="nafsdlknflkanslkdfn" localSheetId="3" hidden="1">[6]XREF!#REF!</definedName>
    <definedName name="nafsdlknflkanslkdfn" localSheetId="1" hidden="1">[6]XREF!#REF!</definedName>
    <definedName name="nafsdlknflkanslkdfn" localSheetId="2" hidden="1">[6]XREF!#REF!</definedName>
    <definedName name="nafsdlknflkanslkdfn" hidden="1">[6]XREF!#REF!</definedName>
    <definedName name="NAO" localSheetId="3" hidden="1">[10]Global!#REF!</definedName>
    <definedName name="NAO" localSheetId="1" hidden="1">[10]Global!#REF!</definedName>
    <definedName name="NAO" localSheetId="2" hidden="1">[10]Global!#REF!</definedName>
    <definedName name="NAO" hidden="1">[10]Global!#REF!</definedName>
    <definedName name="o" localSheetId="2" hidden="1">{#N/A,#N/A,FALSE,"CAPARL$";#N/A,#N/A,FALSE,"DC1";#N/A,#N/A,FALSE,"DC2";#N/A,#N/A,FALSE,"DC3";#N/A,#N/A,FALSE,"DC4";#N/A,#N/A,FALSE,"DC5";#N/A,#N/A,FALSE,"DC6";#N/A,#N/A,FALSE,"DC7";#N/A,#N/A,FALSE,"DC8";#N/A,#N/A,FALSE,"DC9";#N/A,#N/A,FALSE,"DC10";#N/A,#N/A,FALSE,"DC11";#N/A,#N/A,FALSE,"DC12";#N/A,#N/A,FALSE,"DC13";#N/A,#N/A,FALSE,"DC14";#N/A,#N/A,FALSE,"DC15"}</definedName>
    <definedName name="o" hidden="1">{#N/A,#N/A,FALSE,"CAPARL$";#N/A,#N/A,FALSE,"DC1";#N/A,#N/A,FALSE,"DC2";#N/A,#N/A,FALSE,"DC3";#N/A,#N/A,FALSE,"DC4";#N/A,#N/A,FALSE,"DC5";#N/A,#N/A,FALSE,"DC6";#N/A,#N/A,FALSE,"DC7";#N/A,#N/A,FALSE,"DC8";#N/A,#N/A,FALSE,"DC9";#N/A,#N/A,FALSE,"DC10";#N/A,#N/A,FALSE,"DC11";#N/A,#N/A,FALSE,"DC12";#N/A,#N/A,FALSE,"DC13";#N/A,#N/A,FALSE,"DC14";#N/A,#N/A,FALSE,"DC15"}</definedName>
    <definedName name="oe" localSheetId="2" hidden="1">{#N/A,#N/A,FALSE,"DC2";#N/A,#N/A,FALSE,"DC3";#N/A,#N/A,FALSE,"DC4";#N/A,#N/A,FALSE,"DC5";#N/A,#N/A,FALSE,"DC6"}</definedName>
    <definedName name="oe" hidden="1">{#N/A,#N/A,FALSE,"DC2";#N/A,#N/A,FALSE,"DC3";#N/A,#N/A,FALSE,"DC4";#N/A,#N/A,FALSE,"DC5";#N/A,#N/A,FALSE,"DC6"}</definedName>
    <definedName name="PLA" localSheetId="3" hidden="1">#REF!</definedName>
    <definedName name="PLA" localSheetId="1" hidden="1">#REF!</definedName>
    <definedName name="PLA" localSheetId="2" hidden="1">#REF!</definedName>
    <definedName name="PLA" hidden="1">#REF!</definedName>
    <definedName name="PRES" localSheetId="2" hidden="1">{"'COMBUSTÍVEIS'!$A$1:$K$88"}</definedName>
    <definedName name="PRES" hidden="1">{"'COMBUSTÍVEIS'!$A$1:$K$88"}</definedName>
    <definedName name="q" localSheetId="2" hidden="1">{"DSN=CASER06;UID=valdecis;;APP=Microsoft Excel - BALANC1.XLS;WSID=CAMIC76;DATABASE=DBVOTORAN"}</definedName>
    <definedName name="q" hidden="1">{"DSN=CASER06;UID=valdecis;;APP=Microsoft Excel - BALANC1.XLS;WSID=CAMIC76;DATABASE=DBVOTORAN"}</definedName>
    <definedName name="q3q23" localSheetId="3" hidden="1">'[3]R$ Trator'!#REF!</definedName>
    <definedName name="q3q23" localSheetId="1" hidden="1">'[3]R$ Trator'!#REF!</definedName>
    <definedName name="q3q23" localSheetId="2" hidden="1">'[3]R$ Trator'!#REF!</definedName>
    <definedName name="q3q23" hidden="1">'[3]R$ Trator'!#REF!</definedName>
    <definedName name="qqa" localSheetId="3" hidden="1">'[4]R$ Trator'!#REF!</definedName>
    <definedName name="qqa" localSheetId="1" hidden="1">'[4]R$ Trator'!#REF!</definedName>
    <definedName name="qqa" localSheetId="2" hidden="1">'[4]R$ Trator'!#REF!</definedName>
    <definedName name="qqa" hidden="1">'[4]R$ Trator'!#REF!</definedName>
    <definedName name="qqq" localSheetId="3" hidden="1">'[4]R$ Trator'!#REF!</definedName>
    <definedName name="qqq" localSheetId="1" hidden="1">'[4]R$ Trator'!#REF!</definedName>
    <definedName name="qqq" localSheetId="2" hidden="1">'[4]R$ Trator'!#REF!</definedName>
    <definedName name="qqq" hidden="1">'[4]R$ Trator'!#REF!</definedName>
    <definedName name="QUERY1.query_connection" localSheetId="2" hidden="1">{"DSN=CASER06;UID=valdecis;;APP=Microsoft Excel - BALANC1.XLS;WSID=CAMIC76;DATABASE=DBVOTORAN"}</definedName>
    <definedName name="QUERY1.query_connection" hidden="1">{"DSN=CASER06;UID=valdecis;;APP=Microsoft Excel - BALANC1.XLS;WSID=CAMIC76;DATABASE=DBVOTORAN"}</definedName>
    <definedName name="QUERY1.query_definition" localSheetId="2" hidden="1">{"SELECT SDCONTAB.Empresa, SDCONTAB.SubConta, SDCONTAB.SubGrupo, SDCONTAB.AnoMes, SDCONTAB.Saldo, VlDe";"bito-VlCredito, SDCONTAB.VlDebito, SDCONTAB.VlCredito, replicate(""0"",6-datalength(convert(varchar(6)";",SubGrupo)))+convert(varchar(6),SubGrupo)+replicate(""0"",5-datalength(convert(varchar(5),SubConta)))+";"convert(varchar(5),SubConta) FROM DBVOTORAN.dbo.SDCONTAB SDCONTAB WHERE (SDCONTAB.Empresa='CRB') A";"ND (SDCONTAB.AnoMes=199611) AND (SDCONTAB.Saldo&lt;&gt;$0.00) OR (SDCONTAB.Empresa='CRB') AND (SDCONTAB.An";"oMes=199611) AND (VlDebito-VlCredito&lt;&gt;0.00) OR (SDCONTAB.Empresa='CRB') AND (SDCONTAB.AnoMes=199611)";" AND (Saldo+VlDebito&lt;&gt;0.00) OR (SDCONTAB.Empresa='CRB') AND (SDCONTAB.AnoMes=199611) AND (Saldo+VlCr";"edito&lt;&gt;0.00)"}</definedName>
    <definedName name="QUERY1.query_definition" hidden="1">{"SELECT SDCONTAB.Empresa, SDCONTAB.SubConta, SDCONTAB.SubGrupo, SDCONTAB.AnoMes, SDCONTAB.Saldo, VlDe";"bito-VlCredito, SDCONTAB.VlDebito, SDCONTAB.VlCredito, replicate(""0"",6-datalength(convert(varchar(6)";",SubGrupo)))+convert(varchar(6),SubGrupo)+replicate(""0"",5-datalength(convert(varchar(5),SubConta)))+";"convert(varchar(5),SubConta) FROM DBVOTORAN.dbo.SDCONTAB SDCONTAB WHERE (SDCONTAB.Empresa='CRB') A";"ND (SDCONTAB.AnoMes=199611) AND (SDCONTAB.Saldo&lt;&gt;$0.00) OR (SDCONTAB.Empresa='CRB') AND (SDCONTAB.An";"oMes=199611) AND (VlDebito-VlCredito&lt;&gt;0.00) OR (SDCONTAB.Empresa='CRB') AND (SDCONTAB.AnoMes=199611)";" AND (Saldo+VlDebito&lt;&gt;0.00) OR (SDCONTAB.Empresa='CRB') AND (SDCONTAB.AnoMes=199611) AND (Saldo+VlCr";"edito&lt;&gt;0.00)"}</definedName>
    <definedName name="QUERY1.query_options" localSheetId="2" hidden="1">{FALSE;FALSE}</definedName>
    <definedName name="QUERY1.query_options" hidden="1">{FALSE;FALSE}</definedName>
    <definedName name="QUERY1.query_source" localSheetId="2" hidden="1">{"CASER06"}</definedName>
    <definedName name="QUERY1.query_source" hidden="1">{"CASER06"}</definedName>
    <definedName name="QUERY1.query_statement" localSheetId="2" hidden="1">{"SELECT SDCONTAB.Empresa, SDCONTAB.SubConta, SDCONTAB.SubGrupo, SDCONTAB.AnoMes, SDCONTAB.Saldo, VlDe";"bito-VlCredito, SDCONTAB.VlDebito, SDCONTAB.VlCredito, replicate(""0"",6-datalength(convert(varchar(6)";",SubGrupo)))+convert(varchar(6),SubGrupo)+replicate(""0"",5-datalength(convert(varchar(5),SubConta)))+";"convert(varchar(5),SubConta) FROM DBVOTORAN.dbo.SDCONTAB SDCONTAB WHERE (SDCONTAB.Empresa='CRB') A";"ND (SDCONTAB.AnoMes=199611) AND (SDCONTAB.Saldo&lt;&gt;$0.00) OR (SDCONTAB.Empresa='CRB') AND (SDCONTAB.An";"oMes=199611) AND (VlDebito-VlCredito&lt;&gt;0.00) OR (SDCONTAB.Empresa='CRB') AND (SDCONTAB.AnoMes=199611)";" AND (Saldo+VlDebito&lt;&gt;0.00) OR (SDCONTAB.Empresa='CRB') AND (SDCONTAB.AnoMes=199611) AND (Saldo+VlCr";"edito&lt;&gt;0.00)"}</definedName>
    <definedName name="QUERY1.query_statement" hidden="1">{"SELECT SDCONTAB.Empresa, SDCONTAB.SubConta, SDCONTAB.SubGrupo, SDCONTAB.AnoMes, SDCONTAB.Saldo, VlDe";"bito-VlCredito, SDCONTAB.VlDebito, SDCONTAB.VlCredito, replicate(""0"",6-datalength(convert(varchar(6)";",SubGrupo)))+convert(varchar(6),SubGrupo)+replicate(""0"",5-datalength(convert(varchar(5),SubConta)))+";"convert(varchar(5),SubConta) FROM DBVOTORAN.dbo.SDCONTAB SDCONTAB WHERE (SDCONTAB.Empresa='CRB') A";"ND (SDCONTAB.AnoMes=199611) AND (SDCONTAB.Saldo&lt;&gt;$0.00) OR (SDCONTAB.Empresa='CRB') AND (SDCONTAB.An";"oMes=199611) AND (VlDebito-VlCredito&lt;&gt;0.00) OR (SDCONTAB.Empresa='CRB') AND (SDCONTAB.AnoMes=199611)";" AND (Saldo+VlDebito&lt;&gt;0.00) OR (SDCONTAB.Empresa='CRB') AND (SDCONTAB.AnoMes=199611) AND (Saldo+VlCr";"edito&lt;&gt;0.00)"}</definedName>
    <definedName name="qww" localSheetId="3" hidden="1">'[4]R$ Trator'!#REF!</definedName>
    <definedName name="qww" localSheetId="1" hidden="1">'[4]R$ Trator'!#REF!</definedName>
    <definedName name="qww" localSheetId="2" hidden="1">'[4]R$ Trator'!#REF!</definedName>
    <definedName name="qww" hidden="1">'[4]R$ Trator'!#REF!</definedName>
    <definedName name="ra" localSheetId="3" hidden="1">#REF!</definedName>
    <definedName name="ra" localSheetId="1" hidden="1">#REF!</definedName>
    <definedName name="ra" localSheetId="2" hidden="1">#REF!</definedName>
    <definedName name="ra" hidden="1">#REF!</definedName>
    <definedName name="s" localSheetId="3" hidden="1">#REF!</definedName>
    <definedName name="s" localSheetId="1" hidden="1">#REF!</definedName>
    <definedName name="s" localSheetId="2" hidden="1">#REF!</definedName>
    <definedName name="s" hidden="1">#REF!</definedName>
    <definedName name="sadf" localSheetId="3" hidden="1">'[4]R$ Trator'!#REF!</definedName>
    <definedName name="sadf" localSheetId="1" hidden="1">'[4]R$ Trator'!#REF!</definedName>
    <definedName name="sadf" localSheetId="2" hidden="1">'[4]R$ Trator'!#REF!</definedName>
    <definedName name="sadf" hidden="1">'[4]R$ Trator'!#REF!</definedName>
    <definedName name="sdfgsdfg" hidden="1">2</definedName>
    <definedName name="sdnflasndflknsadlk" localSheetId="3" hidden="1">[17]XREF!#REF!</definedName>
    <definedName name="sdnflasndflknsadlk" localSheetId="1" hidden="1">[17]XREF!#REF!</definedName>
    <definedName name="sdnflasndflknsadlk" localSheetId="2" hidden="1">[17]XREF!#REF!</definedName>
    <definedName name="sdnflasndflknsadlk" hidden="1">[17]XREF!#REF!</definedName>
    <definedName name="SS" localSheetId="3" hidden="1">#REF!</definedName>
    <definedName name="SS" localSheetId="1" hidden="1">#REF!</definedName>
    <definedName name="SS" localSheetId="2" hidden="1">#REF!</definedName>
    <definedName name="SS" hidden="1">#REF!</definedName>
    <definedName name="swda" localSheetId="3" hidden="1">'[3]R$ Trator'!#REF!</definedName>
    <definedName name="swda" localSheetId="1" hidden="1">'[3]R$ Trator'!#REF!</definedName>
    <definedName name="swda" localSheetId="2" hidden="1">'[3]R$ Trator'!#REF!</definedName>
    <definedName name="swda" hidden="1">'[3]R$ Trator'!#REF!</definedName>
    <definedName name="teste" hidden="1">1</definedName>
    <definedName name="TextRefCopyRangeCount" hidden="1">4</definedName>
    <definedName name="us" localSheetId="3" hidden="1">'[19]R$ Trator'!#REF!</definedName>
    <definedName name="us" localSheetId="1" hidden="1">'[19]R$ Trator'!#REF!</definedName>
    <definedName name="us" localSheetId="2" hidden="1">'[19]R$ Trator'!#REF!</definedName>
    <definedName name="us" hidden="1">'[19]R$ Trator'!#REF!</definedName>
    <definedName name="Vffffgg" localSheetId="3" hidden="1">'[20]BBM-PPC'!#REF!</definedName>
    <definedName name="Vffffgg" localSheetId="1" hidden="1">'[20]BBM-PPC'!#REF!</definedName>
    <definedName name="Vffffgg" localSheetId="2" hidden="1">'[20]BBM-PPC'!#REF!</definedName>
    <definedName name="Vffffgg" hidden="1">'[20]BBM-PPC'!#REF!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Checklist." localSheetId="2" hidden="1">{"Page 1",#N/A,FALSE,"StdBidCheck";"Page 2",#N/A,FALSE,"StdBidCheck";"Page 3",#N/A,FALSE,"StdBidCheck";"Page 4",#N/A,FALSE,"StdBidCheck";"Page 5",#N/A,FALSE,"StdBidCheck";"Page 6",#N/A,FALSE,"StdBidCheck";"Page 7",#N/A,FALSE,"StdBidCheck"}</definedName>
    <definedName name="wrn.Checklist." hidden="1">{"Page 1",#N/A,FALSE,"StdBidCheck";"Page 2",#N/A,FALSE,"StdBidCheck";"Page 3",#N/A,FALSE,"StdBidCheck";"Page 4",#N/A,FALSE,"StdBidCheck";"Page 5",#N/A,FALSE,"StdBidCheck";"Page 6",#N/A,FALSE,"StdBidCheck";"Page 7",#N/A,FALSE,"StdBidCheck"}</definedName>
    <definedName name="wrn.Economic._.Bid." localSheetId="2" hidden="1">{"Page 1",#N/A,FALSE,"Sheet2";"Page 2",#N/A,FALSE,"Sheet2";"Page 3",#N/A,FALSE,"Sheet2";"Page 4",#N/A,FALSE,"Sheet2";"Page 5",#N/A,FALSE,"Sheet2";"Page 6",#N/A,FALSE,"Sheet2";"Page 7",#N/A,FALSE,"Sheet2";"Page 8",#N/A,FALSE,"Sheet2";"Page 9",#N/A,FALSE,"Sheet2";"Page 10",#N/A,FALSE,"Sheet2"}</definedName>
    <definedName name="wrn.Economic._.Bid." hidden="1">{"Page 1",#N/A,FALSE,"Sheet2";"Page 2",#N/A,FALSE,"Sheet2";"Page 3",#N/A,FALSE,"Sheet2";"Page 4",#N/A,FALSE,"Sheet2";"Page 5",#N/A,FALSE,"Sheet2";"Page 6",#N/A,FALSE,"Sheet2";"Page 7",#N/A,FALSE,"Sheet2";"Page 8",#N/A,FALSE,"Sheet2";"Page 9",#N/A,FALSE,"Sheet2";"Page 10",#N/A,FALSE,"Sheet2"}</definedName>
    <definedName name="wrn.EXPENSES._.98._.US." localSheetId="2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localSheetId="2" hidden="1">{"Reais 99 MKT",#N/A,TRUE,"MKT";"Reais 99 BUSS",#N/A,TRUE,"BusOper";"Reais 99 TECH",#N/A,TRUE,"Tech";"Reais 99 LOCAL",#N/A,TRUE,"LocalProg";"Reais 99 GA",#N/A,TRUE,"G&amp;A";"Reais 99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localSheetId="2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localSheetId="2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localSheetId="2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localSheetId="2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Model." localSheetId="2" hidden="1">{#N/A,#N/A,TRUE,"Balance_Sheet";#N/A,#N/A,TRUE,"Income_Statement";#N/A,#N/A,TRUE,"Cash_Flow_Stmt";#N/A,#N/A,TRUE,"Debt";#N/A,#N/A,TRUE,"Debt_Repayment";#N/A,#N/A,TRUE,"Ratio_Analysis";#N/A,#N/A,TRUE,"Inc_Stmt_Assumptions";#N/A,#N/A,TRUE,"Capital_Structure";#N/A,#N/A,TRUE,"Performance_Assumptions";#N/A,#N/A,TRUE,"Wrk_Capital_Assumptions";#N/A,#N/A,TRUE,"Bk_Depn_Schedule"}</definedName>
    <definedName name="wrn.Model." hidden="1">{#N/A,#N/A,TRUE,"Balance_Sheet";#N/A,#N/A,TRUE,"Income_Statement";#N/A,#N/A,TRUE,"Cash_Flow_Stmt";#N/A,#N/A,TRUE,"Debt";#N/A,#N/A,TRUE,"Debt_Repayment";#N/A,#N/A,TRUE,"Ratio_Analysis";#N/A,#N/A,TRUE,"Inc_Stmt_Assumptions";#N/A,#N/A,TRUE,"Capital_Structure";#N/A,#N/A,TRUE,"Performance_Assumptions";#N/A,#N/A,TRUE,"Wrk_Capital_Assumptions";#N/A,#N/A,TRUE,"Bk_Depn_Schedule"}</definedName>
    <definedName name="wrn.previa." localSheetId="2" hidden="1">{#N/A,#N/A,FALSE,"DC2";#N/A,#N/A,FALSE,"DC3";#N/A,#N/A,FALSE,"DC4";#N/A,#N/A,FALSE,"DC5";#N/A,#N/A,FALSE,"DC6"}</definedName>
    <definedName name="wrn.previa." hidden="1">{#N/A,#N/A,FALSE,"DC2";#N/A,#N/A,FALSE,"DC3";#N/A,#N/A,FALSE,"DC4";#N/A,#N/A,FALSE,"DC5";#N/A,#N/A,FALSE,"DC6"}</definedName>
    <definedName name="wrn.PRICE." localSheetId="2" hidden="1">{#N/A,#N/A,FALSE,"BPCNB";#N/A,#N/A,FALSE,"DRECNB";#N/A,#N/A,FALSE,"PLCNB";#N/A,#N/A,FALSE,"DOARCNB"}</definedName>
    <definedName name="wrn.PRICE." hidden="1">{#N/A,#N/A,FALSE,"BPCNB";#N/A,#N/A,FALSE,"DRECNB";#N/A,#N/A,FALSE,"PLCNB";#N/A,#N/A,FALSE,"DOARCNB"}</definedName>
    <definedName name="wrn.Print." localSheetId="2" hidden="1">{#N/A,#N/A,TRUE,"Ratios USD";#N/A,#N/A,TRUE,"Ratios R$";#N/A,#N/A,TRUE,"Equity Interests";#N/A,#N/A,TRUE,"Sensitivity Tables";#N/A,#N/A,TRUE,"WACC Sensitivity Table";#N/A,#N/A,TRUE,"WACC";#N/A,#N/A,TRUE,"FX RATES";#N/A,#N/A,TRUE,"TMIGFCF";#N/A,#N/A,TRUE,"TNORTEFCF";#N/A,#N/A,TRUE,"AmericellFCF";#N/A,#N/A,TRUE,"TeletFCF"}</definedName>
    <definedName name="wrn.Print." hidden="1">{#N/A,#N/A,TRUE,"Ratios USD";#N/A,#N/A,TRUE,"Ratios R$";#N/A,#N/A,TRUE,"Equity Interests";#N/A,#N/A,TRUE,"Sensitivity Tables";#N/A,#N/A,TRUE,"WACC Sensitivity Table";#N/A,#N/A,TRUE,"WACC";#N/A,#N/A,TRUE,"FX RATES";#N/A,#N/A,TRUE,"TMIGFCF";#N/A,#N/A,TRUE,"TNORTEFCF";#N/A,#N/A,TRUE,"AmericellFCF";#N/A,#N/A,TRUE,"TeletFCF"}</definedName>
    <definedName name="wrn.RELREAIS." localSheetId="2" hidden="1">{#N/A,#N/A,FALSE,"CAPARL$";#N/A,#N/A,FALSE,"DC1";#N/A,#N/A,FALSE,"DC2";#N/A,#N/A,FALSE,"DC3";#N/A,#N/A,FALSE,"DC4";#N/A,#N/A,FALSE,"DC5";#N/A,#N/A,FALSE,"DC6";#N/A,#N/A,FALSE,"DC7";#N/A,#N/A,FALSE,"DC8";#N/A,#N/A,FALSE,"DC9";#N/A,#N/A,FALSE,"DC10";#N/A,#N/A,FALSE,"DC11";#N/A,#N/A,FALSE,"DC12";#N/A,#N/A,FALSE,"DC13";#N/A,#N/A,FALSE,"DC14";#N/A,#N/A,FALSE,"DC15"}</definedName>
    <definedName name="wrn.RELREAIS." hidden="1">{#N/A,#N/A,FALSE,"CAPARL$";#N/A,#N/A,FALSE,"DC1";#N/A,#N/A,FALSE,"DC2";#N/A,#N/A,FALSE,"DC3";#N/A,#N/A,FALSE,"DC4";#N/A,#N/A,FALSE,"DC5";#N/A,#N/A,FALSE,"DC6";#N/A,#N/A,FALSE,"DC7";#N/A,#N/A,FALSE,"DC8";#N/A,#N/A,FALSE,"DC9";#N/A,#N/A,FALSE,"DC10";#N/A,#N/A,FALSE,"DC11";#N/A,#N/A,FALSE,"DC12";#N/A,#N/A,FALSE,"DC13";#N/A,#N/A,FALSE,"DC14";#N/A,#N/A,FALSE,"DC15"}</definedName>
    <definedName name="wrn.relsoc." localSheetId="2" hidden="1">{#N/A,#N/A,FALSE,"DOARCNB";#N/A,#N/A,FALSE,"PLCNB";#N/A,#N/A,FALSE,"DRECNB";#N/A,#N/A,FALSE,"BPCNB";#N/A,#N/A,FALSE,"fluxo de caixa"}</definedName>
    <definedName name="wrn.relsoc." hidden="1">{#N/A,#N/A,FALSE,"DOARCNB";#N/A,#N/A,FALSE,"PLCNB";#N/A,#N/A,FALSE,"DRECNB";#N/A,#N/A,FALSE,"BPCNB";#N/A,#N/A,FALSE,"fluxo de caixa"}</definedName>
    <definedName name="wrn.Telet." localSheetId="2" hidden="1">{#N/A,#N/A,FALSE,"Valuation Summary";#N/A,#N/A,FALSE,"BT IS";#N/A,#N/A,FALSE,"BT CF";#N/A,#N/A,FALSE,"BT BS";#N/A,#N/A,FALSE,"BT FCF";#N/A,#N/A,FALSE,"BT Model";#N/A,#N/A,FALSE,"BT Finance"}</definedName>
    <definedName name="wrn.Telet." hidden="1">{#N/A,#N/A,FALSE,"Valuation Summary";#N/A,#N/A,FALSE,"BT IS";#N/A,#N/A,FALSE,"BT CF";#N/A,#N/A,FALSE,"BT BS";#N/A,#N/A,FALSE,"BT FCF";#N/A,#N/A,FALSE,"BT Model";#N/A,#N/A,FALSE,"BT Finance"}</definedName>
    <definedName name="wrn.WORK._.PAPER." localSheetId="2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localSheetId="2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www" localSheetId="3" hidden="1">'[4]R$ Trator'!#REF!</definedName>
    <definedName name="wwww" localSheetId="1" hidden="1">'[4]R$ Trator'!#REF!</definedName>
    <definedName name="wwww" localSheetId="2" hidden="1">'[4]R$ Trator'!#REF!</definedName>
    <definedName name="wwww" hidden="1">'[4]R$ Trator'!#REF!</definedName>
    <definedName name="wwwww" localSheetId="3" hidden="1">'[4]R$ Trator'!#REF!</definedName>
    <definedName name="wwwww" localSheetId="1" hidden="1">'[4]R$ Trator'!#REF!</definedName>
    <definedName name="wwwww" localSheetId="2" hidden="1">'[4]R$ Trator'!#REF!</definedName>
    <definedName name="wwwww" hidden="1">'[4]R$ Trator'!#REF!</definedName>
    <definedName name="wwwwwq" localSheetId="3" hidden="1">'[4]R$ Trator'!#REF!</definedName>
    <definedName name="wwwwwq" localSheetId="1" hidden="1">'[4]R$ Trator'!#REF!</definedName>
    <definedName name="wwwwwq" localSheetId="2" hidden="1">'[4]R$ Trator'!#REF!</definedName>
    <definedName name="wwwwwq" hidden="1">'[4]R$ Trator'!#REF!</definedName>
    <definedName name="x" hidden="1">[21]BP!$G$11</definedName>
    <definedName name="xa" localSheetId="3" hidden="1">'[3]R$ Trator'!#REF!</definedName>
    <definedName name="xa" localSheetId="1" hidden="1">'[3]R$ Trator'!#REF!</definedName>
    <definedName name="xa" localSheetId="2" hidden="1">'[3]R$ Trator'!#REF!</definedName>
    <definedName name="xa" hidden="1">'[3]R$ Trator'!#REF!</definedName>
    <definedName name="XREF_COLUMN_00" localSheetId="3" hidden="1">[22]Prazo_médio_recebimento!#REF!</definedName>
    <definedName name="XREF_COLUMN_00" localSheetId="1" hidden="1">[22]Prazo_médio_recebimento!#REF!</definedName>
    <definedName name="XREF_COLUMN_00" localSheetId="2" hidden="1">[22]Prazo_médio_recebimento!#REF!</definedName>
    <definedName name="XREF_COLUMN_00" hidden="1">[22]Prazo_médio_recebimento!#REF!</definedName>
    <definedName name="XREF_COLUMN_1" localSheetId="3" hidden="1">#REF!</definedName>
    <definedName name="XREF_COLUMN_1" localSheetId="1" hidden="1">#REF!</definedName>
    <definedName name="XREF_COLUMN_1" localSheetId="2" hidden="1">#REF!</definedName>
    <definedName name="XREF_COLUMN_1" hidden="1">#REF!</definedName>
    <definedName name="XREF_COLUMN_10" localSheetId="3" hidden="1">#REF!</definedName>
    <definedName name="XREF_COLUMN_10" localSheetId="1" hidden="1">#REF!</definedName>
    <definedName name="XREF_COLUMN_10" localSheetId="2" hidden="1">#REF!</definedName>
    <definedName name="XREF_COLUMN_10" hidden="1">#REF!</definedName>
    <definedName name="XREF_COLUMN_11" localSheetId="3" hidden="1">#REF!</definedName>
    <definedName name="XREF_COLUMN_11" localSheetId="1" hidden="1">#REF!</definedName>
    <definedName name="XREF_COLUMN_11" localSheetId="2" hidden="1">#REF!</definedName>
    <definedName name="XREF_COLUMN_11" hidden="1">#REF!</definedName>
    <definedName name="XREF_COLUMN_12" localSheetId="3" hidden="1">#REF!</definedName>
    <definedName name="XREF_COLUMN_12" localSheetId="1" hidden="1">#REF!</definedName>
    <definedName name="XREF_COLUMN_12" localSheetId="2" hidden="1">#REF!</definedName>
    <definedName name="XREF_COLUMN_12" hidden="1">#REF!</definedName>
    <definedName name="XREF_COLUMN_13" localSheetId="3" hidden="1">#REF!</definedName>
    <definedName name="XREF_COLUMN_13" localSheetId="1" hidden="1">#REF!</definedName>
    <definedName name="XREF_COLUMN_13" localSheetId="2" hidden="1">#REF!</definedName>
    <definedName name="XREF_COLUMN_13" hidden="1">#REF!</definedName>
    <definedName name="XREF_COLUMN_14" localSheetId="3" hidden="1">#REF!</definedName>
    <definedName name="XREF_COLUMN_14" localSheetId="1" hidden="1">#REF!</definedName>
    <definedName name="XREF_COLUMN_14" localSheetId="2" hidden="1">#REF!</definedName>
    <definedName name="XREF_COLUMN_14" hidden="1">#REF!</definedName>
    <definedName name="XREF_COLUMN_15" localSheetId="3" hidden="1">#REF!</definedName>
    <definedName name="XREF_COLUMN_15" localSheetId="1" hidden="1">#REF!</definedName>
    <definedName name="XREF_COLUMN_15" localSheetId="2" hidden="1">#REF!</definedName>
    <definedName name="XREF_COLUMN_15" hidden="1">#REF!</definedName>
    <definedName name="XREF_COLUMN_16" localSheetId="3" hidden="1">#REF!</definedName>
    <definedName name="XREF_COLUMN_16" localSheetId="1" hidden="1">#REF!</definedName>
    <definedName name="XREF_COLUMN_16" localSheetId="2" hidden="1">#REF!</definedName>
    <definedName name="XREF_COLUMN_16" hidden="1">#REF!</definedName>
    <definedName name="XREF_COLUMN_17" localSheetId="3" hidden="1">[23]Folha!#REF!</definedName>
    <definedName name="XREF_COLUMN_17" localSheetId="1" hidden="1">[23]Folha!#REF!</definedName>
    <definedName name="XREF_COLUMN_17" localSheetId="2" hidden="1">[23]Folha!#REF!</definedName>
    <definedName name="XREF_COLUMN_17" hidden="1">[23]Folha!#REF!</definedName>
    <definedName name="XREF_COLUMN_18" localSheetId="3" hidden="1">#REF!</definedName>
    <definedName name="XREF_COLUMN_18" localSheetId="1" hidden="1">#REF!</definedName>
    <definedName name="XREF_COLUMN_18" localSheetId="2" hidden="1">#REF!</definedName>
    <definedName name="XREF_COLUMN_18" hidden="1">#REF!</definedName>
    <definedName name="XREF_COLUMN_19" localSheetId="3" hidden="1">#REF!</definedName>
    <definedName name="XREF_COLUMN_19" localSheetId="1" hidden="1">#REF!</definedName>
    <definedName name="XREF_COLUMN_19" localSheetId="2" hidden="1">#REF!</definedName>
    <definedName name="XREF_COLUMN_19" hidden="1">#REF!</definedName>
    <definedName name="XREF_COLUMN_2" localSheetId="3" hidden="1">#REF!</definedName>
    <definedName name="XREF_COLUMN_2" localSheetId="1" hidden="1">#REF!</definedName>
    <definedName name="XREF_COLUMN_2" localSheetId="2" hidden="1">#REF!</definedName>
    <definedName name="XREF_COLUMN_2" hidden="1">#REF!</definedName>
    <definedName name="XREF_COLUMN_20" localSheetId="3" hidden="1">#REF!</definedName>
    <definedName name="XREF_COLUMN_20" localSheetId="1" hidden="1">#REF!</definedName>
    <definedName name="XREF_COLUMN_20" localSheetId="2" hidden="1">#REF!</definedName>
    <definedName name="XREF_COLUMN_20" hidden="1">#REF!</definedName>
    <definedName name="XREF_COLUMN_21" localSheetId="3" hidden="1">#REF!</definedName>
    <definedName name="XREF_COLUMN_21" localSheetId="1" hidden="1">#REF!</definedName>
    <definedName name="XREF_COLUMN_21" localSheetId="2" hidden="1">#REF!</definedName>
    <definedName name="XREF_COLUMN_21" hidden="1">#REF!</definedName>
    <definedName name="XREF_COLUMN_22" localSheetId="3" hidden="1">#REF!</definedName>
    <definedName name="XREF_COLUMN_22" localSheetId="1" hidden="1">#REF!</definedName>
    <definedName name="XREF_COLUMN_22" localSheetId="2" hidden="1">#REF!</definedName>
    <definedName name="XREF_COLUMN_22" hidden="1">#REF!</definedName>
    <definedName name="XREF_COLUMN_23" localSheetId="3" hidden="1">#REF!</definedName>
    <definedName name="XREF_COLUMN_23" localSheetId="1" hidden="1">#REF!</definedName>
    <definedName name="XREF_COLUMN_23" localSheetId="2" hidden="1">#REF!</definedName>
    <definedName name="XREF_COLUMN_23" hidden="1">#REF!</definedName>
    <definedName name="XREF_COLUMN_24" localSheetId="3" hidden="1">'[24]RESULTADO fool'!#REF!</definedName>
    <definedName name="XREF_COLUMN_24" localSheetId="1" hidden="1">'[24]RESULTADO fool'!#REF!</definedName>
    <definedName name="XREF_COLUMN_24" localSheetId="2" hidden="1">'[24]RESULTADO fool'!#REF!</definedName>
    <definedName name="XREF_COLUMN_24" hidden="1">'[24]RESULTADO fool'!#REF!</definedName>
    <definedName name="XREF_COLUMN_25" localSheetId="3" hidden="1">#REF!</definedName>
    <definedName name="XREF_COLUMN_25" localSheetId="1" hidden="1">#REF!</definedName>
    <definedName name="XREF_COLUMN_25" localSheetId="2" hidden="1">#REF!</definedName>
    <definedName name="XREF_COLUMN_25" hidden="1">#REF!</definedName>
    <definedName name="XREF_COLUMN_26" localSheetId="3" hidden="1">#REF!</definedName>
    <definedName name="XREF_COLUMN_26" localSheetId="1" hidden="1">#REF!</definedName>
    <definedName name="XREF_COLUMN_26" localSheetId="2" hidden="1">#REF!</definedName>
    <definedName name="XREF_COLUMN_26" hidden="1">#REF!</definedName>
    <definedName name="XREF_COLUMN_27" localSheetId="3" hidden="1">#REF!</definedName>
    <definedName name="XREF_COLUMN_27" localSheetId="1" hidden="1">#REF!</definedName>
    <definedName name="XREF_COLUMN_27" localSheetId="2" hidden="1">#REF!</definedName>
    <definedName name="XREF_COLUMN_27" hidden="1">#REF!</definedName>
    <definedName name="XREF_COLUMN_28" localSheetId="3" hidden="1">#REF!</definedName>
    <definedName name="XREF_COLUMN_28" localSheetId="1" hidden="1">#REF!</definedName>
    <definedName name="XREF_COLUMN_28" localSheetId="2" hidden="1">#REF!</definedName>
    <definedName name="XREF_COLUMN_28" hidden="1">#REF!</definedName>
    <definedName name="XREF_COLUMN_29" localSheetId="3" hidden="1">'[25]FGTS a pagar'!#REF!</definedName>
    <definedName name="XREF_COLUMN_29" localSheetId="1" hidden="1">'[25]FGTS a pagar'!#REF!</definedName>
    <definedName name="XREF_COLUMN_29" localSheetId="2" hidden="1">'[25]FGTS a pagar'!#REF!</definedName>
    <definedName name="XREF_COLUMN_29" hidden="1">'[25]FGTS a pagar'!#REF!</definedName>
    <definedName name="XREF_COLUMN_3" localSheetId="3" hidden="1">#REF!</definedName>
    <definedName name="XREF_COLUMN_3" localSheetId="1" hidden="1">#REF!</definedName>
    <definedName name="XREF_COLUMN_3" localSheetId="2" hidden="1">#REF!</definedName>
    <definedName name="XREF_COLUMN_3" hidden="1">#REF!</definedName>
    <definedName name="XREF_COLUMN_30" localSheetId="3" hidden="1">#REF!</definedName>
    <definedName name="XREF_COLUMN_30" localSheetId="1" hidden="1">#REF!</definedName>
    <definedName name="XREF_COLUMN_30" localSheetId="2" hidden="1">#REF!</definedName>
    <definedName name="XREF_COLUMN_30" hidden="1">#REF!</definedName>
    <definedName name="XREF_COLUMN_31" localSheetId="3" hidden="1">#REF!</definedName>
    <definedName name="XREF_COLUMN_31" localSheetId="1" hidden="1">#REF!</definedName>
    <definedName name="XREF_COLUMN_31" localSheetId="2" hidden="1">#REF!</definedName>
    <definedName name="XREF_COLUMN_31" hidden="1">#REF!</definedName>
    <definedName name="XREF_COLUMN_32" localSheetId="3" hidden="1">#REF!</definedName>
    <definedName name="XREF_COLUMN_32" localSheetId="1" hidden="1">#REF!</definedName>
    <definedName name="XREF_COLUMN_32" localSheetId="2" hidden="1">#REF!</definedName>
    <definedName name="XREF_COLUMN_32" hidden="1">#REF!</definedName>
    <definedName name="XREF_COLUMN_33" localSheetId="3" hidden="1">'[26]Mov. Aplicação'!#REF!</definedName>
    <definedName name="XREF_COLUMN_33" localSheetId="1" hidden="1">'[26]Mov. Aplicação'!#REF!</definedName>
    <definedName name="XREF_COLUMN_33" localSheetId="2" hidden="1">'[26]Mov. Aplicação'!#REF!</definedName>
    <definedName name="XREF_COLUMN_33" hidden="1">'[26]Mov. Aplicação'!#REF!</definedName>
    <definedName name="XREF_COLUMN_34" localSheetId="3" hidden="1">'[27]Mov imob'!#REF!</definedName>
    <definedName name="XREF_COLUMN_34" localSheetId="1" hidden="1">'[27]Mov imob'!#REF!</definedName>
    <definedName name="XREF_COLUMN_34" localSheetId="2" hidden="1">'[27]Mov imob'!#REF!</definedName>
    <definedName name="XREF_COLUMN_34" hidden="1">'[27]Mov imob'!#REF!</definedName>
    <definedName name="XREF_COLUMN_35" localSheetId="3" hidden="1">'[26]Mov. Aplicação'!#REF!</definedName>
    <definedName name="XREF_COLUMN_35" localSheetId="1" hidden="1">'[26]Mov. Aplicação'!#REF!</definedName>
    <definedName name="XREF_COLUMN_35" localSheetId="2" hidden="1">'[26]Mov. Aplicação'!#REF!</definedName>
    <definedName name="XREF_COLUMN_35" hidden="1">'[26]Mov. Aplicação'!#REF!</definedName>
    <definedName name="XREF_COLUMN_36" localSheetId="3" hidden="1">#REF!</definedName>
    <definedName name="XREF_COLUMN_36" localSheetId="1" hidden="1">#REF!</definedName>
    <definedName name="XREF_COLUMN_36" localSheetId="2" hidden="1">#REF!</definedName>
    <definedName name="XREF_COLUMN_36" hidden="1">#REF!</definedName>
    <definedName name="XREF_COLUMN_38" localSheetId="3" hidden="1">'[27]Mov imob'!#REF!</definedName>
    <definedName name="XREF_COLUMN_38" localSheetId="1" hidden="1">'[27]Mov imob'!#REF!</definedName>
    <definedName name="XREF_COLUMN_38" localSheetId="2" hidden="1">'[27]Mov imob'!#REF!</definedName>
    <definedName name="XREF_COLUMN_38" hidden="1">'[27]Mov imob'!#REF!</definedName>
    <definedName name="XREF_COLUMN_39" localSheetId="3" hidden="1">#REF!</definedName>
    <definedName name="XREF_COLUMN_39" localSheetId="1" hidden="1">#REF!</definedName>
    <definedName name="XREF_COLUMN_39" localSheetId="2" hidden="1">#REF!</definedName>
    <definedName name="XREF_COLUMN_39" hidden="1">#REF!</definedName>
    <definedName name="XREF_COLUMN_4" localSheetId="3" hidden="1">#REF!</definedName>
    <definedName name="XREF_COLUMN_4" localSheetId="1" hidden="1">#REF!</definedName>
    <definedName name="XREF_COLUMN_4" localSheetId="2" hidden="1">#REF!</definedName>
    <definedName name="XREF_COLUMN_4" hidden="1">#REF!</definedName>
    <definedName name="XREF_COLUMN_40" localSheetId="3" hidden="1">#REF!</definedName>
    <definedName name="XREF_COLUMN_40" localSheetId="1" hidden="1">#REF!</definedName>
    <definedName name="XREF_COLUMN_40" localSheetId="2" hidden="1">#REF!</definedName>
    <definedName name="XREF_COLUMN_40" hidden="1">#REF!</definedName>
    <definedName name="XREF_COLUMN_41" localSheetId="3" hidden="1">[28]Folha!#REF!</definedName>
    <definedName name="XREF_COLUMN_41" localSheetId="1" hidden="1">[28]Folha!#REF!</definedName>
    <definedName name="XREF_COLUMN_41" localSheetId="2" hidden="1">[28]Folha!#REF!</definedName>
    <definedName name="XREF_COLUMN_41" hidden="1">[28]Folha!#REF!</definedName>
    <definedName name="XREF_COLUMN_42" localSheetId="3" hidden="1">#REF!</definedName>
    <definedName name="XREF_COLUMN_42" localSheetId="1" hidden="1">#REF!</definedName>
    <definedName name="XREF_COLUMN_42" localSheetId="2" hidden="1">#REF!</definedName>
    <definedName name="XREF_COLUMN_42" hidden="1">#REF!</definedName>
    <definedName name="XREF_COLUMN_43" localSheetId="3" hidden="1">#REF!</definedName>
    <definedName name="XREF_COLUMN_43" localSheetId="1" hidden="1">#REF!</definedName>
    <definedName name="XREF_COLUMN_43" localSheetId="2" hidden="1">#REF!</definedName>
    <definedName name="XREF_COLUMN_43" hidden="1">#REF!</definedName>
    <definedName name="XREF_COLUMN_44" localSheetId="3" hidden="1">#REF!</definedName>
    <definedName name="XREF_COLUMN_44" localSheetId="1" hidden="1">#REF!</definedName>
    <definedName name="XREF_COLUMN_44" localSheetId="2" hidden="1">#REF!</definedName>
    <definedName name="XREF_COLUMN_44" hidden="1">#REF!</definedName>
    <definedName name="XREF_COLUMN_45" localSheetId="3" hidden="1">#REF!</definedName>
    <definedName name="XREF_COLUMN_45" localSheetId="1" hidden="1">#REF!</definedName>
    <definedName name="XREF_COLUMN_45" localSheetId="2" hidden="1">#REF!</definedName>
    <definedName name="XREF_COLUMN_45" hidden="1">#REF!</definedName>
    <definedName name="XREF_COLUMN_46" localSheetId="3" hidden="1">#REF!</definedName>
    <definedName name="XREF_COLUMN_46" localSheetId="1" hidden="1">#REF!</definedName>
    <definedName name="XREF_COLUMN_46" localSheetId="2" hidden="1">#REF!</definedName>
    <definedName name="XREF_COLUMN_46" hidden="1">#REF!</definedName>
    <definedName name="XREF_COLUMN_47" localSheetId="3" hidden="1">#REF!</definedName>
    <definedName name="XREF_COLUMN_47" localSheetId="1" hidden="1">#REF!</definedName>
    <definedName name="XREF_COLUMN_47" localSheetId="2" hidden="1">#REF!</definedName>
    <definedName name="XREF_COLUMN_47" hidden="1">#REF!</definedName>
    <definedName name="XREF_COLUMN_48" localSheetId="3" hidden="1">#REF!</definedName>
    <definedName name="XREF_COLUMN_48" localSheetId="1" hidden="1">#REF!</definedName>
    <definedName name="XREF_COLUMN_48" localSheetId="2" hidden="1">#REF!</definedName>
    <definedName name="XREF_COLUMN_48" hidden="1">#REF!</definedName>
    <definedName name="XREF_COLUMN_49" localSheetId="3" hidden="1">#REF!</definedName>
    <definedName name="XREF_COLUMN_49" localSheetId="1" hidden="1">#REF!</definedName>
    <definedName name="XREF_COLUMN_49" localSheetId="2" hidden="1">#REF!</definedName>
    <definedName name="XREF_COLUMN_49" hidden="1">#REF!</definedName>
    <definedName name="XREF_COLUMN_5" localSheetId="3" hidden="1">#REF!</definedName>
    <definedName name="XREF_COLUMN_5" localSheetId="1" hidden="1">#REF!</definedName>
    <definedName name="XREF_COLUMN_5" localSheetId="2" hidden="1">#REF!</definedName>
    <definedName name="XREF_COLUMN_5" hidden="1">#REF!</definedName>
    <definedName name="XREF_COLUMN_50" localSheetId="3" hidden="1">[23]Folha!#REF!</definedName>
    <definedName name="XREF_COLUMN_50" localSheetId="1" hidden="1">[23]Folha!#REF!</definedName>
    <definedName name="XREF_COLUMN_50" localSheetId="2" hidden="1">[23]Folha!#REF!</definedName>
    <definedName name="XREF_COLUMN_50" hidden="1">[23]Folha!#REF!</definedName>
    <definedName name="XREF_COLUMN_51" localSheetId="3" hidden="1">#REF!</definedName>
    <definedName name="XREF_COLUMN_51" localSheetId="1" hidden="1">#REF!</definedName>
    <definedName name="XREF_COLUMN_51" localSheetId="2" hidden="1">#REF!</definedName>
    <definedName name="XREF_COLUMN_51" hidden="1">#REF!</definedName>
    <definedName name="XREF_COLUMN_52" localSheetId="3" hidden="1">[23]Folha!#REF!</definedName>
    <definedName name="XREF_COLUMN_52" localSheetId="1" hidden="1">[23]Folha!#REF!</definedName>
    <definedName name="XREF_COLUMN_52" localSheetId="2" hidden="1">[23]Folha!#REF!</definedName>
    <definedName name="XREF_COLUMN_52" hidden="1">[23]Folha!#REF!</definedName>
    <definedName name="XREF_COLUMN_6" localSheetId="3" hidden="1">#REF!</definedName>
    <definedName name="XREF_COLUMN_6" localSheetId="1" hidden="1">#REF!</definedName>
    <definedName name="XREF_COLUMN_6" localSheetId="2" hidden="1">#REF!</definedName>
    <definedName name="XREF_COLUMN_6" hidden="1">#REF!</definedName>
    <definedName name="XREF_COLUMN_7" localSheetId="3" hidden="1">#REF!</definedName>
    <definedName name="XREF_COLUMN_7" localSheetId="1" hidden="1">#REF!</definedName>
    <definedName name="XREF_COLUMN_7" localSheetId="2" hidden="1">#REF!</definedName>
    <definedName name="XREF_COLUMN_7" hidden="1">#REF!</definedName>
    <definedName name="XREF_COLUMN_8" localSheetId="3" hidden="1">#REF!</definedName>
    <definedName name="XREF_COLUMN_8" localSheetId="1" hidden="1">#REF!</definedName>
    <definedName name="XREF_COLUMN_8" localSheetId="2" hidden="1">#REF!</definedName>
    <definedName name="XREF_COLUMN_8" hidden="1">#REF!</definedName>
    <definedName name="XREF_COLUMN_9" localSheetId="3" hidden="1">#REF!</definedName>
    <definedName name="XREF_COLUMN_9" localSheetId="1" hidden="1">#REF!</definedName>
    <definedName name="XREF_COLUMN_9" localSheetId="2" hidden="1">#REF!</definedName>
    <definedName name="XREF_COLUMN_9" hidden="1">#REF!</definedName>
    <definedName name="XRefActiveRow" localSheetId="3" hidden="1">#REF!</definedName>
    <definedName name="XRefActiveRow" localSheetId="1" hidden="1">#REF!</definedName>
    <definedName name="XRefActiveRow" localSheetId="2" hidden="1">#REF!</definedName>
    <definedName name="XRefActiveRow" hidden="1">#REF!</definedName>
    <definedName name="XRefColumnsCount" hidden="1">12</definedName>
    <definedName name="XRefCopy1" localSheetId="3" hidden="1">#REF!</definedName>
    <definedName name="XRefCopy1" localSheetId="1" hidden="1">#REF!</definedName>
    <definedName name="XRefCopy1" localSheetId="2" hidden="1">#REF!</definedName>
    <definedName name="XRefCopy1" hidden="1">#REF!</definedName>
    <definedName name="XRefCopy10" localSheetId="3" hidden="1">#REF!</definedName>
    <definedName name="XRefCopy10" localSheetId="1" hidden="1">#REF!</definedName>
    <definedName name="XRefCopy10" localSheetId="2" hidden="1">#REF!</definedName>
    <definedName name="XRefCopy10" hidden="1">#REF!</definedName>
    <definedName name="XRefCopy100" localSheetId="3" hidden="1">[28]Folha!#REF!</definedName>
    <definedName name="XRefCopy100" localSheetId="1" hidden="1">[28]Folha!#REF!</definedName>
    <definedName name="XRefCopy100" localSheetId="2" hidden="1">[28]Folha!#REF!</definedName>
    <definedName name="XRefCopy100" hidden="1">[28]Folha!#REF!</definedName>
    <definedName name="XRefCopy101" localSheetId="3" hidden="1">[28]Folha!#REF!</definedName>
    <definedName name="XRefCopy101" localSheetId="1" hidden="1">[28]Folha!#REF!</definedName>
    <definedName name="XRefCopy101" localSheetId="2" hidden="1">[28]Folha!#REF!</definedName>
    <definedName name="XRefCopy101" hidden="1">[28]Folha!#REF!</definedName>
    <definedName name="XRefCopy102" localSheetId="3" hidden="1">[28]Férias!#REF!</definedName>
    <definedName name="XRefCopy102" localSheetId="1" hidden="1">[28]Férias!#REF!</definedName>
    <definedName name="XRefCopy102" localSheetId="2" hidden="1">[28]Férias!#REF!</definedName>
    <definedName name="XRefCopy102" hidden="1">[28]Férias!#REF!</definedName>
    <definedName name="XRefCopy103" localSheetId="3" hidden="1">[28]Férias!#REF!</definedName>
    <definedName name="XRefCopy103" localSheetId="1" hidden="1">[28]Férias!#REF!</definedName>
    <definedName name="XRefCopy103" localSheetId="2" hidden="1">[28]Férias!#REF!</definedName>
    <definedName name="XRefCopy103" hidden="1">[28]Férias!#REF!</definedName>
    <definedName name="XRefCopy104" localSheetId="3" hidden="1">'[28]DSR-SF-VT'!#REF!</definedName>
    <definedName name="XRefCopy104" localSheetId="1" hidden="1">'[28]DSR-SF-VT'!#REF!</definedName>
    <definedName name="XRefCopy104" localSheetId="2" hidden="1">'[28]DSR-SF-VT'!#REF!</definedName>
    <definedName name="XRefCopy104" hidden="1">'[28]DSR-SF-VT'!#REF!</definedName>
    <definedName name="XRefCopy106" localSheetId="3" hidden="1">[28]Férias!#REF!</definedName>
    <definedName name="XRefCopy106" localSheetId="1" hidden="1">[28]Férias!#REF!</definedName>
    <definedName name="XRefCopy106" localSheetId="2" hidden="1">[28]Férias!#REF!</definedName>
    <definedName name="XRefCopy106" hidden="1">[28]Férias!#REF!</definedName>
    <definedName name="XRefCopy108" localSheetId="3" hidden="1">[28]Férias!#REF!</definedName>
    <definedName name="XRefCopy108" localSheetId="1" hidden="1">[28]Férias!#REF!</definedName>
    <definedName name="XRefCopy108" localSheetId="2" hidden="1">[28]Férias!#REF!</definedName>
    <definedName name="XRefCopy108" hidden="1">[28]Férias!#REF!</definedName>
    <definedName name="XRefCopy109" localSheetId="3" hidden="1">'[28]Hora extra'!#REF!</definedName>
    <definedName name="XRefCopy109" localSheetId="1" hidden="1">'[28]Hora extra'!#REF!</definedName>
    <definedName name="XRefCopy109" localSheetId="2" hidden="1">'[28]Hora extra'!#REF!</definedName>
    <definedName name="XRefCopy109" hidden="1">'[28]Hora extra'!#REF!</definedName>
    <definedName name="XRefCopy10Row" localSheetId="3" hidden="1">#REF!</definedName>
    <definedName name="XRefCopy10Row" localSheetId="1" hidden="1">#REF!</definedName>
    <definedName name="XRefCopy10Row" localSheetId="2" hidden="1">#REF!</definedName>
    <definedName name="XRefCopy10Row" hidden="1">#REF!</definedName>
    <definedName name="XRefCopy11" localSheetId="3" hidden="1">#REF!</definedName>
    <definedName name="XRefCopy11" localSheetId="1" hidden="1">#REF!</definedName>
    <definedName name="XRefCopy11" localSheetId="2" hidden="1">#REF!</definedName>
    <definedName name="XRefCopy11" hidden="1">#REF!</definedName>
    <definedName name="XRefCopy110" localSheetId="3" hidden="1">[28]Férias!#REF!</definedName>
    <definedName name="XRefCopy110" localSheetId="1" hidden="1">[28]Férias!#REF!</definedName>
    <definedName name="XRefCopy110" localSheetId="2" hidden="1">[28]Férias!#REF!</definedName>
    <definedName name="XRefCopy110" hidden="1">[28]Férias!#REF!</definedName>
    <definedName name="XRefCopy111" localSheetId="3" hidden="1">[28]Folha!#REF!</definedName>
    <definedName name="XRefCopy111" localSheetId="1" hidden="1">[28]Folha!#REF!</definedName>
    <definedName name="XRefCopy111" localSheetId="2" hidden="1">[28]Folha!#REF!</definedName>
    <definedName name="XRefCopy111" hidden="1">[28]Folha!#REF!</definedName>
    <definedName name="XRefCopy114" localSheetId="3" hidden="1">#REF!</definedName>
    <definedName name="XRefCopy114" localSheetId="1" hidden="1">#REF!</definedName>
    <definedName name="XRefCopy114" localSheetId="2" hidden="1">#REF!</definedName>
    <definedName name="XRefCopy114" hidden="1">#REF!</definedName>
    <definedName name="XRefCopy115" localSheetId="3" hidden="1">#REF!</definedName>
    <definedName name="XRefCopy115" localSheetId="1" hidden="1">#REF!</definedName>
    <definedName name="XRefCopy115" localSheetId="2" hidden="1">#REF!</definedName>
    <definedName name="XRefCopy115" hidden="1">#REF!</definedName>
    <definedName name="XRefCopy116" localSheetId="3" hidden="1">#REF!</definedName>
    <definedName name="XRefCopy116" localSheetId="1" hidden="1">#REF!</definedName>
    <definedName name="XRefCopy116" localSheetId="2" hidden="1">#REF!</definedName>
    <definedName name="XRefCopy116" hidden="1">#REF!</definedName>
    <definedName name="XRefCopy11Row" localSheetId="3" hidden="1">#REF!</definedName>
    <definedName name="XRefCopy11Row" localSheetId="1" hidden="1">#REF!</definedName>
    <definedName name="XRefCopy11Row" localSheetId="2" hidden="1">#REF!</definedName>
    <definedName name="XRefCopy11Row" hidden="1">#REF!</definedName>
    <definedName name="XRefCopy12" localSheetId="3" hidden="1">#REF!</definedName>
    <definedName name="XRefCopy12" localSheetId="1" hidden="1">#REF!</definedName>
    <definedName name="XRefCopy12" localSheetId="2" hidden="1">#REF!</definedName>
    <definedName name="XRefCopy12" hidden="1">#REF!</definedName>
    <definedName name="XRefCopy12Row" localSheetId="3" hidden="1">#REF!</definedName>
    <definedName name="XRefCopy12Row" localSheetId="1" hidden="1">#REF!</definedName>
    <definedName name="XRefCopy12Row" localSheetId="2" hidden="1">#REF!</definedName>
    <definedName name="XRefCopy12Row" hidden="1">#REF!</definedName>
    <definedName name="XRefCopy13" localSheetId="3" hidden="1">#REF!</definedName>
    <definedName name="XRefCopy13" localSheetId="1" hidden="1">#REF!</definedName>
    <definedName name="XRefCopy13" localSheetId="2" hidden="1">#REF!</definedName>
    <definedName name="XRefCopy13" hidden="1">#REF!</definedName>
    <definedName name="XRefCopy13Row" localSheetId="3" hidden="1">#REF!</definedName>
    <definedName name="XRefCopy13Row" localSheetId="1" hidden="1">#REF!</definedName>
    <definedName name="XRefCopy13Row" localSheetId="2" hidden="1">#REF!</definedName>
    <definedName name="XRefCopy13Row" hidden="1">#REF!</definedName>
    <definedName name="XRefCopy14" localSheetId="3" hidden="1">#REF!</definedName>
    <definedName name="XRefCopy14" localSheetId="1" hidden="1">#REF!</definedName>
    <definedName name="XRefCopy14" localSheetId="2" hidden="1">#REF!</definedName>
    <definedName name="XRefCopy14" hidden="1">#REF!</definedName>
    <definedName name="XRefCopy14Row" localSheetId="3" hidden="1">#REF!</definedName>
    <definedName name="XRefCopy14Row" localSheetId="1" hidden="1">#REF!</definedName>
    <definedName name="XRefCopy14Row" localSheetId="2" hidden="1">#REF!</definedName>
    <definedName name="XRefCopy14Row" hidden="1">#REF!</definedName>
    <definedName name="XRefCopy15" localSheetId="3" hidden="1">#REF!</definedName>
    <definedName name="XRefCopy15" localSheetId="1" hidden="1">#REF!</definedName>
    <definedName name="XRefCopy15" localSheetId="2" hidden="1">#REF!</definedName>
    <definedName name="XRefCopy15" hidden="1">#REF!</definedName>
    <definedName name="XRefCopy15Row" localSheetId="3" hidden="1">#REF!</definedName>
    <definedName name="XRefCopy15Row" localSheetId="1" hidden="1">#REF!</definedName>
    <definedName name="XRefCopy15Row" localSheetId="2" hidden="1">#REF!</definedName>
    <definedName name="XRefCopy15Row" hidden="1">#REF!</definedName>
    <definedName name="XRefCopy16" localSheetId="3" hidden="1">#REF!</definedName>
    <definedName name="XRefCopy16" localSheetId="1" hidden="1">#REF!</definedName>
    <definedName name="XRefCopy16" localSheetId="2" hidden="1">#REF!</definedName>
    <definedName name="XRefCopy16" hidden="1">#REF!</definedName>
    <definedName name="XRefCopy16Row" localSheetId="3" hidden="1">#REF!</definedName>
    <definedName name="XRefCopy16Row" localSheetId="1" hidden="1">#REF!</definedName>
    <definedName name="XRefCopy16Row" localSheetId="2" hidden="1">#REF!</definedName>
    <definedName name="XRefCopy16Row" hidden="1">#REF!</definedName>
    <definedName name="XRefCopy17" localSheetId="3" hidden="1">#REF!</definedName>
    <definedName name="XRefCopy17" localSheetId="1" hidden="1">#REF!</definedName>
    <definedName name="XRefCopy17" localSheetId="2" hidden="1">#REF!</definedName>
    <definedName name="XRefCopy17" hidden="1">#REF!</definedName>
    <definedName name="XRefCopy17Row" localSheetId="3" hidden="1">#REF!</definedName>
    <definedName name="XRefCopy17Row" localSheetId="1" hidden="1">#REF!</definedName>
    <definedName name="XRefCopy17Row" localSheetId="2" hidden="1">#REF!</definedName>
    <definedName name="XRefCopy17Row" hidden="1">#REF!</definedName>
    <definedName name="XRefCopy18" localSheetId="3" hidden="1">#REF!</definedName>
    <definedName name="XRefCopy18" localSheetId="1" hidden="1">#REF!</definedName>
    <definedName name="XRefCopy18" localSheetId="2" hidden="1">#REF!</definedName>
    <definedName name="XRefCopy18" hidden="1">#REF!</definedName>
    <definedName name="XRefCopy18Row" localSheetId="3" hidden="1">#REF!</definedName>
    <definedName name="XRefCopy18Row" localSheetId="1" hidden="1">#REF!</definedName>
    <definedName name="XRefCopy18Row" localSheetId="2" hidden="1">#REF!</definedName>
    <definedName name="XRefCopy18Row" hidden="1">#REF!</definedName>
    <definedName name="XRefCopy19" localSheetId="3" hidden="1">#REF!</definedName>
    <definedName name="XRefCopy19" localSheetId="1" hidden="1">#REF!</definedName>
    <definedName name="XRefCopy19" localSheetId="2" hidden="1">#REF!</definedName>
    <definedName name="XRefCopy19" hidden="1">#REF!</definedName>
    <definedName name="XRefCopy19Row" localSheetId="3" hidden="1">#REF!</definedName>
    <definedName name="XRefCopy19Row" localSheetId="1" hidden="1">#REF!</definedName>
    <definedName name="XRefCopy19Row" localSheetId="2" hidden="1">#REF!</definedName>
    <definedName name="XRefCopy19Row" hidden="1">#REF!</definedName>
    <definedName name="XRefCopy1Row" localSheetId="3" hidden="1">#REF!</definedName>
    <definedName name="XRefCopy1Row" localSheetId="1" hidden="1">#REF!</definedName>
    <definedName name="XRefCopy1Row" localSheetId="2" hidden="1">#REF!</definedName>
    <definedName name="XRefCopy1Row" hidden="1">#REF!</definedName>
    <definedName name="XRefCopy2" localSheetId="3" hidden="1">#REF!</definedName>
    <definedName name="XRefCopy2" localSheetId="1" hidden="1">#REF!</definedName>
    <definedName name="XRefCopy2" localSheetId="2" hidden="1">#REF!</definedName>
    <definedName name="XRefCopy2" hidden="1">#REF!</definedName>
    <definedName name="XRefCopy20" localSheetId="3" hidden="1">#REF!</definedName>
    <definedName name="XRefCopy20" localSheetId="1" hidden="1">#REF!</definedName>
    <definedName name="XRefCopy20" localSheetId="2" hidden="1">#REF!</definedName>
    <definedName name="XRefCopy20" hidden="1">#REF!</definedName>
    <definedName name="XRefCopy20Row" localSheetId="3" hidden="1">#REF!</definedName>
    <definedName name="XRefCopy20Row" localSheetId="1" hidden="1">#REF!</definedName>
    <definedName name="XRefCopy20Row" localSheetId="2" hidden="1">#REF!</definedName>
    <definedName name="XRefCopy20Row" hidden="1">#REF!</definedName>
    <definedName name="XRefCopy21" localSheetId="3" hidden="1">#REF!</definedName>
    <definedName name="XRefCopy21" localSheetId="1" hidden="1">#REF!</definedName>
    <definedName name="XRefCopy21" localSheetId="2" hidden="1">#REF!</definedName>
    <definedName name="XRefCopy21" hidden="1">#REF!</definedName>
    <definedName name="XRefCopy21Row" localSheetId="3" hidden="1">#REF!</definedName>
    <definedName name="XRefCopy21Row" localSheetId="1" hidden="1">#REF!</definedName>
    <definedName name="XRefCopy21Row" localSheetId="2" hidden="1">#REF!</definedName>
    <definedName name="XRefCopy21Row" hidden="1">#REF!</definedName>
    <definedName name="XRefCopy22" localSheetId="3" hidden="1">#REF!</definedName>
    <definedName name="XRefCopy22" localSheetId="1" hidden="1">#REF!</definedName>
    <definedName name="XRefCopy22" localSheetId="2" hidden="1">#REF!</definedName>
    <definedName name="XRefCopy22" hidden="1">#REF!</definedName>
    <definedName name="XRefCopy22Row" localSheetId="3" hidden="1">#REF!</definedName>
    <definedName name="XRefCopy22Row" localSheetId="1" hidden="1">#REF!</definedName>
    <definedName name="XRefCopy22Row" localSheetId="2" hidden="1">#REF!</definedName>
    <definedName name="XRefCopy22Row" hidden="1">#REF!</definedName>
    <definedName name="XRefCopy23" localSheetId="3" hidden="1">#REF!</definedName>
    <definedName name="XRefCopy23" localSheetId="1" hidden="1">#REF!</definedName>
    <definedName name="XRefCopy23" localSheetId="2" hidden="1">#REF!</definedName>
    <definedName name="XRefCopy23" hidden="1">#REF!</definedName>
    <definedName name="XRefCopy23Row" localSheetId="3" hidden="1">#REF!</definedName>
    <definedName name="XRefCopy23Row" localSheetId="1" hidden="1">#REF!</definedName>
    <definedName name="XRefCopy23Row" localSheetId="2" hidden="1">#REF!</definedName>
    <definedName name="XRefCopy23Row" hidden="1">#REF!</definedName>
    <definedName name="XRefCopy24" localSheetId="3" hidden="1">#REF!</definedName>
    <definedName name="XRefCopy24" localSheetId="1" hidden="1">#REF!</definedName>
    <definedName name="XRefCopy24" localSheetId="2" hidden="1">#REF!</definedName>
    <definedName name="XRefCopy24" hidden="1">#REF!</definedName>
    <definedName name="XRefCopy24Row" localSheetId="3" hidden="1">#REF!</definedName>
    <definedName name="XRefCopy24Row" localSheetId="1" hidden="1">#REF!</definedName>
    <definedName name="XRefCopy24Row" localSheetId="2" hidden="1">#REF!</definedName>
    <definedName name="XRefCopy24Row" hidden="1">#REF!</definedName>
    <definedName name="XRefCopy25" localSheetId="3" hidden="1">#REF!</definedName>
    <definedName name="XRefCopy25" localSheetId="1" hidden="1">#REF!</definedName>
    <definedName name="XRefCopy25" localSheetId="2" hidden="1">#REF!</definedName>
    <definedName name="XRefCopy25" hidden="1">#REF!</definedName>
    <definedName name="XRefCopy25Row" localSheetId="3" hidden="1">#REF!</definedName>
    <definedName name="XRefCopy25Row" localSheetId="1" hidden="1">#REF!</definedName>
    <definedName name="XRefCopy25Row" localSheetId="2" hidden="1">#REF!</definedName>
    <definedName name="XRefCopy25Row" hidden="1">#REF!</definedName>
    <definedName name="XRefCopy26" localSheetId="3" hidden="1">#REF!</definedName>
    <definedName name="XRefCopy26" localSheetId="1" hidden="1">#REF!</definedName>
    <definedName name="XRefCopy26" localSheetId="2" hidden="1">#REF!</definedName>
    <definedName name="XRefCopy26" hidden="1">#REF!</definedName>
    <definedName name="XRefCopy26Row" localSheetId="3" hidden="1">#REF!</definedName>
    <definedName name="XRefCopy26Row" localSheetId="1" hidden="1">#REF!</definedName>
    <definedName name="XRefCopy26Row" localSheetId="2" hidden="1">#REF!</definedName>
    <definedName name="XRefCopy26Row" hidden="1">#REF!</definedName>
    <definedName name="XRefCopy27" localSheetId="3" hidden="1">#REF!</definedName>
    <definedName name="XRefCopy27" localSheetId="1" hidden="1">#REF!</definedName>
    <definedName name="XRefCopy27" localSheetId="2" hidden="1">#REF!</definedName>
    <definedName name="XRefCopy27" hidden="1">#REF!</definedName>
    <definedName name="XRefCopy27Row" localSheetId="3" hidden="1">#REF!</definedName>
    <definedName name="XRefCopy27Row" localSheetId="1" hidden="1">#REF!</definedName>
    <definedName name="XRefCopy27Row" localSheetId="2" hidden="1">#REF!</definedName>
    <definedName name="XRefCopy27Row" hidden="1">#REF!</definedName>
    <definedName name="XRefCopy28" localSheetId="3" hidden="1">#REF!</definedName>
    <definedName name="XRefCopy28" localSheetId="1" hidden="1">#REF!</definedName>
    <definedName name="XRefCopy28" localSheetId="2" hidden="1">#REF!</definedName>
    <definedName name="XRefCopy28" hidden="1">#REF!</definedName>
    <definedName name="XRefCopy28Row" localSheetId="3" hidden="1">#REF!</definedName>
    <definedName name="XRefCopy28Row" localSheetId="1" hidden="1">#REF!</definedName>
    <definedName name="XRefCopy28Row" localSheetId="2" hidden="1">#REF!</definedName>
    <definedName name="XRefCopy28Row" hidden="1">#REF!</definedName>
    <definedName name="XRefCopy29" localSheetId="3" hidden="1">#REF!</definedName>
    <definedName name="XRefCopy29" localSheetId="1" hidden="1">#REF!</definedName>
    <definedName name="XRefCopy29" localSheetId="2" hidden="1">#REF!</definedName>
    <definedName name="XRefCopy29" hidden="1">#REF!</definedName>
    <definedName name="XRefCopy29Row" localSheetId="3" hidden="1">#REF!</definedName>
    <definedName name="XRefCopy29Row" localSheetId="1" hidden="1">#REF!</definedName>
    <definedName name="XRefCopy29Row" localSheetId="2" hidden="1">#REF!</definedName>
    <definedName name="XRefCopy29Row" hidden="1">#REF!</definedName>
    <definedName name="XRefCopy2Row" localSheetId="3" hidden="1">#REF!</definedName>
    <definedName name="XRefCopy2Row" localSheetId="1" hidden="1">#REF!</definedName>
    <definedName name="XRefCopy2Row" localSheetId="2" hidden="1">#REF!</definedName>
    <definedName name="XRefCopy2Row" hidden="1">#REF!</definedName>
    <definedName name="XRefCopy3" localSheetId="3" hidden="1">#REF!</definedName>
    <definedName name="XRefCopy3" localSheetId="1" hidden="1">#REF!</definedName>
    <definedName name="XRefCopy3" localSheetId="2" hidden="1">#REF!</definedName>
    <definedName name="XRefCopy3" hidden="1">#REF!</definedName>
    <definedName name="XRefCopy30" localSheetId="3" hidden="1">[29]Resultado!#REF!</definedName>
    <definedName name="XRefCopy30" localSheetId="1" hidden="1">[29]Resultado!#REF!</definedName>
    <definedName name="XRefCopy30" localSheetId="2" hidden="1">[29]Resultado!#REF!</definedName>
    <definedName name="XRefCopy30" hidden="1">[29]Resultado!#REF!</definedName>
    <definedName name="XRefCopy30Row" localSheetId="3" hidden="1">#REF!</definedName>
    <definedName name="XRefCopy30Row" localSheetId="1" hidden="1">#REF!</definedName>
    <definedName name="XRefCopy30Row" localSheetId="2" hidden="1">#REF!</definedName>
    <definedName name="XRefCopy30Row" hidden="1">#REF!</definedName>
    <definedName name="XRefCopy31" localSheetId="3" hidden="1">#REF!</definedName>
    <definedName name="XRefCopy31" localSheetId="1" hidden="1">#REF!</definedName>
    <definedName name="XRefCopy31" localSheetId="2" hidden="1">#REF!</definedName>
    <definedName name="XRefCopy31" hidden="1">#REF!</definedName>
    <definedName name="XRefCopy31Row" localSheetId="3" hidden="1">#REF!</definedName>
    <definedName name="XRefCopy31Row" localSheetId="1" hidden="1">#REF!</definedName>
    <definedName name="XRefCopy31Row" localSheetId="2" hidden="1">#REF!</definedName>
    <definedName name="XRefCopy31Row" hidden="1">#REF!</definedName>
    <definedName name="XRefCopy32" localSheetId="3" hidden="1">#REF!</definedName>
    <definedName name="XRefCopy32" localSheetId="1" hidden="1">#REF!</definedName>
    <definedName name="XRefCopy32" localSheetId="2" hidden="1">#REF!</definedName>
    <definedName name="XRefCopy32" hidden="1">#REF!</definedName>
    <definedName name="XRefCopy32Row" localSheetId="3" hidden="1">#REF!</definedName>
    <definedName name="XRefCopy32Row" localSheetId="1" hidden="1">#REF!</definedName>
    <definedName name="XRefCopy32Row" localSheetId="2" hidden="1">#REF!</definedName>
    <definedName name="XRefCopy32Row" hidden="1">#REF!</definedName>
    <definedName name="XRefCopy33" localSheetId="3" hidden="1">[29]Resultado!#REF!</definedName>
    <definedName name="XRefCopy33" localSheetId="1" hidden="1">[29]Resultado!#REF!</definedName>
    <definedName name="XRefCopy33" localSheetId="2" hidden="1">[29]Resultado!#REF!</definedName>
    <definedName name="XRefCopy33" hidden="1">[29]Resultado!#REF!</definedName>
    <definedName name="XRefCopy33Row" localSheetId="3" hidden="1">#REF!</definedName>
    <definedName name="XRefCopy33Row" localSheetId="1" hidden="1">#REF!</definedName>
    <definedName name="XRefCopy33Row" localSheetId="2" hidden="1">#REF!</definedName>
    <definedName name="XRefCopy33Row" hidden="1">#REF!</definedName>
    <definedName name="XRefCopy34" localSheetId="3" hidden="1">[29]Resultado!#REF!</definedName>
    <definedName name="XRefCopy34" localSheetId="1" hidden="1">[29]Resultado!#REF!</definedName>
    <definedName name="XRefCopy34" localSheetId="2" hidden="1">[29]Resultado!#REF!</definedName>
    <definedName name="XRefCopy34" hidden="1">[29]Resultado!#REF!</definedName>
    <definedName name="XRefCopy34Row" localSheetId="3" hidden="1">#REF!</definedName>
    <definedName name="XRefCopy34Row" localSheetId="1" hidden="1">#REF!</definedName>
    <definedName name="XRefCopy34Row" localSheetId="2" hidden="1">#REF!</definedName>
    <definedName name="XRefCopy34Row" hidden="1">#REF!</definedName>
    <definedName name="XRefCopy35" localSheetId="3" hidden="1">[29]Resultado!#REF!</definedName>
    <definedName name="XRefCopy35" localSheetId="1" hidden="1">[29]Resultado!#REF!</definedName>
    <definedName name="XRefCopy35" localSheetId="2" hidden="1">[29]Resultado!#REF!</definedName>
    <definedName name="XRefCopy35" hidden="1">[29]Resultado!#REF!</definedName>
    <definedName name="XRefCopy35Row" localSheetId="3" hidden="1">#REF!</definedName>
    <definedName name="XRefCopy35Row" localSheetId="1" hidden="1">#REF!</definedName>
    <definedName name="XRefCopy35Row" localSheetId="2" hidden="1">#REF!</definedName>
    <definedName name="XRefCopy35Row" hidden="1">#REF!</definedName>
    <definedName name="XRefCopy36Row" localSheetId="3" hidden="1">#REF!</definedName>
    <definedName name="XRefCopy36Row" localSheetId="1" hidden="1">#REF!</definedName>
    <definedName name="XRefCopy36Row" localSheetId="2" hidden="1">#REF!</definedName>
    <definedName name="XRefCopy36Row" hidden="1">#REF!</definedName>
    <definedName name="XRefCopy37" localSheetId="3" hidden="1">#REF!</definedName>
    <definedName name="XRefCopy37" localSheetId="1" hidden="1">#REF!</definedName>
    <definedName name="XRefCopy37" localSheetId="2" hidden="1">#REF!</definedName>
    <definedName name="XRefCopy37" hidden="1">#REF!</definedName>
    <definedName name="XRefCopy37Row" localSheetId="3" hidden="1">#REF!</definedName>
    <definedName name="XRefCopy37Row" localSheetId="1" hidden="1">#REF!</definedName>
    <definedName name="XRefCopy37Row" localSheetId="2" hidden="1">#REF!</definedName>
    <definedName name="XRefCopy37Row" hidden="1">#REF!</definedName>
    <definedName name="XRefCopy38" localSheetId="3" hidden="1">[29]Resultado!#REF!</definedName>
    <definedName name="XRefCopy38" localSheetId="1" hidden="1">[29]Resultado!#REF!</definedName>
    <definedName name="XRefCopy38" localSheetId="2" hidden="1">[29]Resultado!#REF!</definedName>
    <definedName name="XRefCopy38" hidden="1">[29]Resultado!#REF!</definedName>
    <definedName name="XRefCopy38Row" localSheetId="3" hidden="1">#REF!</definedName>
    <definedName name="XRefCopy38Row" localSheetId="1" hidden="1">#REF!</definedName>
    <definedName name="XRefCopy38Row" localSheetId="2" hidden="1">#REF!</definedName>
    <definedName name="XRefCopy38Row" hidden="1">#REF!</definedName>
    <definedName name="XRefCopy39" localSheetId="3" hidden="1">#REF!</definedName>
    <definedName name="XRefCopy39" localSheetId="1" hidden="1">#REF!</definedName>
    <definedName name="XRefCopy39" localSheetId="2" hidden="1">#REF!</definedName>
    <definedName name="XRefCopy39" hidden="1">#REF!</definedName>
    <definedName name="XRefCopy39Row" localSheetId="3" hidden="1">#REF!</definedName>
    <definedName name="XRefCopy39Row" localSheetId="1" hidden="1">#REF!</definedName>
    <definedName name="XRefCopy39Row" localSheetId="2" hidden="1">#REF!</definedName>
    <definedName name="XRefCopy39Row" hidden="1">#REF!</definedName>
    <definedName name="XRefCopy3Row" localSheetId="3" hidden="1">#REF!</definedName>
    <definedName name="XRefCopy3Row" localSheetId="1" hidden="1">#REF!</definedName>
    <definedName name="XRefCopy3Row" localSheetId="2" hidden="1">#REF!</definedName>
    <definedName name="XRefCopy3Row" hidden="1">#REF!</definedName>
    <definedName name="XRefCopy4" localSheetId="3" hidden="1">'[30]Balanço - NC'!#REF!</definedName>
    <definedName name="XRefCopy4" localSheetId="1" hidden="1">'[30]Balanço - NC'!#REF!</definedName>
    <definedName name="XRefCopy4" localSheetId="2" hidden="1">'[30]Balanço - NC'!#REF!</definedName>
    <definedName name="XRefCopy4" hidden="1">'[30]Balanço - NC'!#REF!</definedName>
    <definedName name="XRefCopy40" localSheetId="3" hidden="1">[29]Resultado!#REF!</definedName>
    <definedName name="XRefCopy40" localSheetId="1" hidden="1">[29]Resultado!#REF!</definedName>
    <definedName name="XRefCopy40" localSheetId="2" hidden="1">[29]Resultado!#REF!</definedName>
    <definedName name="XRefCopy40" hidden="1">[29]Resultado!#REF!</definedName>
    <definedName name="XRefCopy40Row" localSheetId="3" hidden="1">#REF!</definedName>
    <definedName name="XRefCopy40Row" localSheetId="1" hidden="1">#REF!</definedName>
    <definedName name="XRefCopy40Row" localSheetId="2" hidden="1">#REF!</definedName>
    <definedName name="XRefCopy40Row" hidden="1">#REF!</definedName>
    <definedName name="XRefCopy41" localSheetId="3" hidden="1">#REF!</definedName>
    <definedName name="XRefCopy41" localSheetId="1" hidden="1">#REF!</definedName>
    <definedName name="XRefCopy41" localSheetId="2" hidden="1">#REF!</definedName>
    <definedName name="XRefCopy41" hidden="1">#REF!</definedName>
    <definedName name="XRefCopy41Row" localSheetId="3" hidden="1">#REF!</definedName>
    <definedName name="XRefCopy41Row" localSheetId="1" hidden="1">#REF!</definedName>
    <definedName name="XRefCopy41Row" localSheetId="2" hidden="1">#REF!</definedName>
    <definedName name="XRefCopy41Row" hidden="1">#REF!</definedName>
    <definedName name="XRefCopy42" localSheetId="3" hidden="1">'[31]Doar(Y)'!#REF!</definedName>
    <definedName name="XRefCopy42" localSheetId="1" hidden="1">'[31]Doar(Y)'!#REF!</definedName>
    <definedName name="XRefCopy42" localSheetId="2" hidden="1">'[31]Doar(Y)'!#REF!</definedName>
    <definedName name="XRefCopy42" hidden="1">'[31]Doar(Y)'!#REF!</definedName>
    <definedName name="XRefCopy42Row" localSheetId="3" hidden="1">[32]XREF!#REF!</definedName>
    <definedName name="XRefCopy42Row" localSheetId="1" hidden="1">[32]XREF!#REF!</definedName>
    <definedName name="XRefCopy42Row" localSheetId="2" hidden="1">[32]XREF!#REF!</definedName>
    <definedName name="XRefCopy42Row" hidden="1">[32]XREF!#REF!</definedName>
    <definedName name="XRefCopy43" localSheetId="3" hidden="1">#REF!</definedName>
    <definedName name="XRefCopy43" localSheetId="1" hidden="1">#REF!</definedName>
    <definedName name="XRefCopy43" localSheetId="2" hidden="1">#REF!</definedName>
    <definedName name="XRefCopy43" hidden="1">#REF!</definedName>
    <definedName name="XRefCopy43Row" localSheetId="3" hidden="1">#REF!</definedName>
    <definedName name="XRefCopy43Row" localSheetId="1" hidden="1">#REF!</definedName>
    <definedName name="XRefCopy43Row" localSheetId="2" hidden="1">#REF!</definedName>
    <definedName name="XRefCopy43Row" hidden="1">#REF!</definedName>
    <definedName name="XRefCopy44" localSheetId="3" hidden="1">[29]Resultado!#REF!</definedName>
    <definedName name="XRefCopy44" localSheetId="1" hidden="1">[29]Resultado!#REF!</definedName>
    <definedName name="XRefCopy44" localSheetId="2" hidden="1">[29]Resultado!#REF!</definedName>
    <definedName name="XRefCopy44" hidden="1">[29]Resultado!#REF!</definedName>
    <definedName name="XRefCopy44Row" localSheetId="3" hidden="1">#REF!</definedName>
    <definedName name="XRefCopy44Row" localSheetId="1" hidden="1">#REF!</definedName>
    <definedName name="XRefCopy44Row" localSheetId="2" hidden="1">#REF!</definedName>
    <definedName name="XRefCopy44Row" hidden="1">#REF!</definedName>
    <definedName name="XRefCopy45" localSheetId="3" hidden="1">'[24]RESULTADO Balancete'!#REF!</definedName>
    <definedName name="XRefCopy45" localSheetId="1" hidden="1">'[24]RESULTADO Balancete'!#REF!</definedName>
    <definedName name="XRefCopy45" localSheetId="2" hidden="1">'[24]RESULTADO Balancete'!#REF!</definedName>
    <definedName name="XRefCopy45" hidden="1">'[24]RESULTADO Balancete'!#REF!</definedName>
    <definedName name="XRefCopy45Row" localSheetId="3" hidden="1">#REF!</definedName>
    <definedName name="XRefCopy45Row" localSheetId="1" hidden="1">#REF!</definedName>
    <definedName name="XRefCopy45Row" localSheetId="2" hidden="1">#REF!</definedName>
    <definedName name="XRefCopy45Row" hidden="1">#REF!</definedName>
    <definedName name="XRefCopy46" localSheetId="3" hidden="1">'[31]Doar(Y)'!#REF!</definedName>
    <definedName name="XRefCopy46" localSheetId="1" hidden="1">'[31]Doar(Y)'!#REF!</definedName>
    <definedName name="XRefCopy46" localSheetId="2" hidden="1">'[31]Doar(Y)'!#REF!</definedName>
    <definedName name="XRefCopy46" hidden="1">'[31]Doar(Y)'!#REF!</definedName>
    <definedName name="XRefCopy46Row" localSheetId="3" hidden="1">#REF!</definedName>
    <definedName name="XRefCopy46Row" localSheetId="1" hidden="1">#REF!</definedName>
    <definedName name="XRefCopy46Row" localSheetId="2" hidden="1">#REF!</definedName>
    <definedName name="XRefCopy46Row" hidden="1">#REF!</definedName>
    <definedName name="XRefCopy47" localSheetId="3" hidden="1">'[31]Doar(Y)'!#REF!</definedName>
    <definedName name="XRefCopy47" localSheetId="1" hidden="1">'[31]Doar(Y)'!#REF!</definedName>
    <definedName name="XRefCopy47" localSheetId="2" hidden="1">'[31]Doar(Y)'!#REF!</definedName>
    <definedName name="XRefCopy47" hidden="1">'[31]Doar(Y)'!#REF!</definedName>
    <definedName name="XRefCopy47Row" localSheetId="3" hidden="1">#REF!</definedName>
    <definedName name="XRefCopy47Row" localSheetId="1" hidden="1">#REF!</definedName>
    <definedName name="XRefCopy47Row" localSheetId="2" hidden="1">#REF!</definedName>
    <definedName name="XRefCopy47Row" hidden="1">#REF!</definedName>
    <definedName name="XRefCopy48" hidden="1">[31]Doar!$BL$11</definedName>
    <definedName name="XRefCopy48Row" localSheetId="3" hidden="1">#REF!</definedName>
    <definedName name="XRefCopy48Row" localSheetId="1" hidden="1">#REF!</definedName>
    <definedName name="XRefCopy48Row" localSheetId="2" hidden="1">#REF!</definedName>
    <definedName name="XRefCopy48Row" hidden="1">#REF!</definedName>
    <definedName name="XRefCopy49" localSheetId="3" hidden="1">'[31]Doar(Y)'!#REF!</definedName>
    <definedName name="XRefCopy49" localSheetId="1" hidden="1">'[31]Doar(Y)'!#REF!</definedName>
    <definedName name="XRefCopy49" localSheetId="2" hidden="1">'[31]Doar(Y)'!#REF!</definedName>
    <definedName name="XRefCopy49" hidden="1">'[31]Doar(Y)'!#REF!</definedName>
    <definedName name="XRefCopy49Row" localSheetId="3" hidden="1">#REF!</definedName>
    <definedName name="XRefCopy49Row" localSheetId="1" hidden="1">#REF!</definedName>
    <definedName name="XRefCopy49Row" localSheetId="2" hidden="1">#REF!</definedName>
    <definedName name="XRefCopy49Row" hidden="1">#REF!</definedName>
    <definedName name="XRefCopy4Row" localSheetId="3" hidden="1">#REF!</definedName>
    <definedName name="XRefCopy4Row" localSheetId="1" hidden="1">#REF!</definedName>
    <definedName name="XRefCopy4Row" localSheetId="2" hidden="1">#REF!</definedName>
    <definedName name="XRefCopy4Row" hidden="1">#REF!</definedName>
    <definedName name="XRefCopy5" localSheetId="3" hidden="1">'[30]Balanço - NC'!#REF!</definedName>
    <definedName name="XRefCopy5" localSheetId="1" hidden="1">'[30]Balanço - NC'!#REF!</definedName>
    <definedName name="XRefCopy5" localSheetId="2" hidden="1">'[30]Balanço - NC'!#REF!</definedName>
    <definedName name="XRefCopy5" hidden="1">'[30]Balanço - NC'!#REF!</definedName>
    <definedName name="XRefCopy50" localSheetId="3" hidden="1">#REF!</definedName>
    <definedName name="XRefCopy50" localSheetId="1" hidden="1">#REF!</definedName>
    <definedName name="XRefCopy50" localSheetId="2" hidden="1">#REF!</definedName>
    <definedName name="XRefCopy50" hidden="1">#REF!</definedName>
    <definedName name="XRefCopy50Row" localSheetId="3" hidden="1">#REF!</definedName>
    <definedName name="XRefCopy50Row" localSheetId="1" hidden="1">#REF!</definedName>
    <definedName name="XRefCopy50Row" localSheetId="2" hidden="1">#REF!</definedName>
    <definedName name="XRefCopy50Row" hidden="1">#REF!</definedName>
    <definedName name="XRefCopy51" localSheetId="3" hidden="1">#REF!</definedName>
    <definedName name="XRefCopy51" localSheetId="1" hidden="1">#REF!</definedName>
    <definedName name="XRefCopy51" localSheetId="2" hidden="1">#REF!</definedName>
    <definedName name="XRefCopy51" hidden="1">#REF!</definedName>
    <definedName name="XRefCopy51Row" localSheetId="3" hidden="1">#REF!</definedName>
    <definedName name="XRefCopy51Row" localSheetId="1" hidden="1">#REF!</definedName>
    <definedName name="XRefCopy51Row" localSheetId="2" hidden="1">#REF!</definedName>
    <definedName name="XRefCopy51Row" hidden="1">#REF!</definedName>
    <definedName name="XRefCopy52" localSheetId="3" hidden="1">'[31]Doar(Y)'!#REF!</definedName>
    <definedName name="XRefCopy52" localSheetId="1" hidden="1">'[31]Doar(Y)'!#REF!</definedName>
    <definedName name="XRefCopy52" localSheetId="2" hidden="1">'[31]Doar(Y)'!#REF!</definedName>
    <definedName name="XRefCopy52" hidden="1">'[31]Doar(Y)'!#REF!</definedName>
    <definedName name="XRefCopy52Row" localSheetId="3" hidden="1">#REF!</definedName>
    <definedName name="XRefCopy52Row" localSheetId="1" hidden="1">#REF!</definedName>
    <definedName name="XRefCopy52Row" localSheetId="2" hidden="1">#REF!</definedName>
    <definedName name="XRefCopy52Row" hidden="1">#REF!</definedName>
    <definedName name="XRefCopy53" localSheetId="3" hidden="1">#REF!</definedName>
    <definedName name="XRefCopy53" localSheetId="1" hidden="1">#REF!</definedName>
    <definedName name="XRefCopy53" localSheetId="2" hidden="1">#REF!</definedName>
    <definedName name="XRefCopy53" hidden="1">#REF!</definedName>
    <definedName name="XRefCopy53Row" localSheetId="3" hidden="1">#REF!</definedName>
    <definedName name="XRefCopy53Row" localSheetId="1" hidden="1">#REF!</definedName>
    <definedName name="XRefCopy53Row" localSheetId="2" hidden="1">#REF!</definedName>
    <definedName name="XRefCopy53Row" hidden="1">#REF!</definedName>
    <definedName name="XRefCopy54" localSheetId="3" hidden="1">[33]Lead!#REF!</definedName>
    <definedName name="XRefCopy54" localSheetId="1" hidden="1">[33]Lead!#REF!</definedName>
    <definedName name="XRefCopy54" localSheetId="2" hidden="1">[33]Lead!#REF!</definedName>
    <definedName name="XRefCopy54" hidden="1">[33]Lead!#REF!</definedName>
    <definedName name="XRefCopy54Row" localSheetId="3" hidden="1">#REF!</definedName>
    <definedName name="XRefCopy54Row" localSheetId="1" hidden="1">#REF!</definedName>
    <definedName name="XRefCopy54Row" localSheetId="2" hidden="1">#REF!</definedName>
    <definedName name="XRefCopy54Row" hidden="1">#REF!</definedName>
    <definedName name="XRefCopy55" localSheetId="3" hidden="1">#REF!</definedName>
    <definedName name="XRefCopy55" localSheetId="1" hidden="1">#REF!</definedName>
    <definedName name="XRefCopy55" localSheetId="2" hidden="1">#REF!</definedName>
    <definedName name="XRefCopy55" hidden="1">#REF!</definedName>
    <definedName name="XRefCopy55Row" localSheetId="3" hidden="1">#REF!</definedName>
    <definedName name="XRefCopy55Row" localSheetId="1" hidden="1">#REF!</definedName>
    <definedName name="XRefCopy55Row" localSheetId="2" hidden="1">#REF!</definedName>
    <definedName name="XRefCopy55Row" hidden="1">#REF!</definedName>
    <definedName name="XRefCopy56" localSheetId="3" hidden="1">#REF!</definedName>
    <definedName name="XRefCopy56" localSheetId="1" hidden="1">#REF!</definedName>
    <definedName name="XRefCopy56" localSheetId="2" hidden="1">#REF!</definedName>
    <definedName name="XRefCopy56" hidden="1">#REF!</definedName>
    <definedName name="XRefCopy56Row" localSheetId="3" hidden="1">#REF!</definedName>
    <definedName name="XRefCopy56Row" localSheetId="1" hidden="1">#REF!</definedName>
    <definedName name="XRefCopy56Row" localSheetId="2" hidden="1">#REF!</definedName>
    <definedName name="XRefCopy56Row" hidden="1">#REF!</definedName>
    <definedName name="XRefCopy57" localSheetId="3" hidden="1">#REF!</definedName>
    <definedName name="XRefCopy57" localSheetId="1" hidden="1">#REF!</definedName>
    <definedName name="XRefCopy57" localSheetId="2" hidden="1">#REF!</definedName>
    <definedName name="XRefCopy57" hidden="1">#REF!</definedName>
    <definedName name="XRefCopy57Row" localSheetId="3" hidden="1">#REF!</definedName>
    <definedName name="XRefCopy57Row" localSheetId="1" hidden="1">#REF!</definedName>
    <definedName name="XRefCopy57Row" localSheetId="2" hidden="1">#REF!</definedName>
    <definedName name="XRefCopy57Row" hidden="1">#REF!</definedName>
    <definedName name="XRefCopy58" localSheetId="3" hidden="1">[29]Resultado!#REF!</definedName>
    <definedName name="XRefCopy58" localSheetId="1" hidden="1">[29]Resultado!#REF!</definedName>
    <definedName name="XRefCopy58" localSheetId="2" hidden="1">[29]Resultado!#REF!</definedName>
    <definedName name="XRefCopy58" hidden="1">[29]Resultado!#REF!</definedName>
    <definedName name="XRefCopy58Row" localSheetId="3" hidden="1">[29]XREF!#REF!</definedName>
    <definedName name="XRefCopy58Row" localSheetId="1" hidden="1">[29]XREF!#REF!</definedName>
    <definedName name="XRefCopy58Row" localSheetId="2" hidden="1">[29]XREF!#REF!</definedName>
    <definedName name="XRefCopy58Row" hidden="1">[29]XREF!#REF!</definedName>
    <definedName name="XRefCopy59" localSheetId="3" hidden="1">[29]Resultado!#REF!</definedName>
    <definedName name="XRefCopy59" localSheetId="1" hidden="1">[29]Resultado!#REF!</definedName>
    <definedName name="XRefCopy59" localSheetId="2" hidden="1">[29]Resultado!#REF!</definedName>
    <definedName name="XRefCopy59" hidden="1">[29]Resultado!#REF!</definedName>
    <definedName name="XRefCopy59Row" localSheetId="3" hidden="1">#REF!</definedName>
    <definedName name="XRefCopy59Row" localSheetId="1" hidden="1">#REF!</definedName>
    <definedName name="XRefCopy59Row" localSheetId="2" hidden="1">#REF!</definedName>
    <definedName name="XRefCopy59Row" hidden="1">#REF!</definedName>
    <definedName name="XRefCopy5Row" localSheetId="3" hidden="1">#REF!</definedName>
    <definedName name="XRefCopy5Row" localSheetId="1" hidden="1">#REF!</definedName>
    <definedName name="XRefCopy5Row" localSheetId="2" hidden="1">#REF!</definedName>
    <definedName name="XRefCopy5Row" hidden="1">#REF!</definedName>
    <definedName name="XRefCopy6" localSheetId="3" hidden="1">'[30]Balanço - NC'!#REF!</definedName>
    <definedName name="XRefCopy6" localSheetId="1" hidden="1">'[30]Balanço - NC'!#REF!</definedName>
    <definedName name="XRefCopy6" localSheetId="2" hidden="1">'[30]Balanço - NC'!#REF!</definedName>
    <definedName name="XRefCopy6" hidden="1">'[30]Balanço - NC'!#REF!</definedName>
    <definedName name="XRefCopy60" localSheetId="3" hidden="1">[34]circularização!#REF!</definedName>
    <definedName name="XRefCopy60" localSheetId="1" hidden="1">[34]circularização!#REF!</definedName>
    <definedName name="XRefCopy60" localSheetId="2" hidden="1">[34]circularização!#REF!</definedName>
    <definedName name="XRefCopy60" hidden="1">[34]circularização!#REF!</definedName>
    <definedName name="XRefCopy60Row" localSheetId="3" hidden="1">#REF!</definedName>
    <definedName name="XRefCopy60Row" localSheetId="1" hidden="1">#REF!</definedName>
    <definedName name="XRefCopy60Row" localSheetId="2" hidden="1">#REF!</definedName>
    <definedName name="XRefCopy60Row" hidden="1">#REF!</definedName>
    <definedName name="XRefCopy61" localSheetId="3" hidden="1">#REF!</definedName>
    <definedName name="XRefCopy61" localSheetId="1" hidden="1">#REF!</definedName>
    <definedName name="XRefCopy61" localSheetId="2" hidden="1">#REF!</definedName>
    <definedName name="XRefCopy61" hidden="1">#REF!</definedName>
    <definedName name="XRefCopy61Row" localSheetId="3" hidden="1">#REF!</definedName>
    <definedName name="XRefCopy61Row" localSheetId="1" hidden="1">#REF!</definedName>
    <definedName name="XRefCopy61Row" localSheetId="2" hidden="1">#REF!</definedName>
    <definedName name="XRefCopy61Row" hidden="1">#REF!</definedName>
    <definedName name="XRefCopy62" localSheetId="3" hidden="1">[29]Resultado!#REF!</definedName>
    <definedName name="XRefCopy62" localSheetId="1" hidden="1">[29]Resultado!#REF!</definedName>
    <definedName name="XRefCopy62" localSheetId="2" hidden="1">[29]Resultado!#REF!</definedName>
    <definedName name="XRefCopy62" hidden="1">[29]Resultado!#REF!</definedName>
    <definedName name="XRefCopy62Row" localSheetId="3" hidden="1">[29]XREF!#REF!</definedName>
    <definedName name="XRefCopy62Row" localSheetId="1" hidden="1">[29]XREF!#REF!</definedName>
    <definedName name="XRefCopy62Row" localSheetId="2" hidden="1">[29]XREF!#REF!</definedName>
    <definedName name="XRefCopy62Row" hidden="1">[29]XREF!#REF!</definedName>
    <definedName name="XRefCopy63" localSheetId="3" hidden="1">#REF!</definedName>
    <definedName name="XRefCopy63" localSheetId="1" hidden="1">#REF!</definedName>
    <definedName name="XRefCopy63" localSheetId="2" hidden="1">#REF!</definedName>
    <definedName name="XRefCopy63" hidden="1">#REF!</definedName>
    <definedName name="XRefCopy63Row" localSheetId="3" hidden="1">#REF!</definedName>
    <definedName name="XRefCopy63Row" localSheetId="1" hidden="1">#REF!</definedName>
    <definedName name="XRefCopy63Row" localSheetId="2" hidden="1">#REF!</definedName>
    <definedName name="XRefCopy63Row" hidden="1">#REF!</definedName>
    <definedName name="XRefCopy64" localSheetId="3" hidden="1">#REF!</definedName>
    <definedName name="XRefCopy64" localSheetId="1" hidden="1">#REF!</definedName>
    <definedName name="XRefCopy64" localSheetId="2" hidden="1">#REF!</definedName>
    <definedName name="XRefCopy64" hidden="1">#REF!</definedName>
    <definedName name="XRefCopy64Row" localSheetId="3" hidden="1">#REF!</definedName>
    <definedName name="XRefCopy64Row" localSheetId="1" hidden="1">#REF!</definedName>
    <definedName name="XRefCopy64Row" localSheetId="2" hidden="1">#REF!</definedName>
    <definedName name="XRefCopy64Row" hidden="1">#REF!</definedName>
    <definedName name="XRefCopy65" localSheetId="3" hidden="1">#REF!</definedName>
    <definedName name="XRefCopy65" localSheetId="1" hidden="1">#REF!</definedName>
    <definedName name="XRefCopy65" localSheetId="2" hidden="1">#REF!</definedName>
    <definedName name="XRefCopy65" hidden="1">#REF!</definedName>
    <definedName name="XRefCopy65Row" localSheetId="3" hidden="1">#REF!</definedName>
    <definedName name="XRefCopy65Row" localSheetId="1" hidden="1">#REF!</definedName>
    <definedName name="XRefCopy65Row" localSheetId="2" hidden="1">#REF!</definedName>
    <definedName name="XRefCopy65Row" hidden="1">#REF!</definedName>
    <definedName name="XRefCopy66" localSheetId="3" hidden="1">#REF!</definedName>
    <definedName name="XRefCopy66" localSheetId="1" hidden="1">#REF!</definedName>
    <definedName name="XRefCopy66" localSheetId="2" hidden="1">#REF!</definedName>
    <definedName name="XRefCopy66" hidden="1">#REF!</definedName>
    <definedName name="XRefCopy66Row" localSheetId="3" hidden="1">#REF!</definedName>
    <definedName name="XRefCopy66Row" localSheetId="1" hidden="1">#REF!</definedName>
    <definedName name="XRefCopy66Row" localSheetId="2" hidden="1">#REF!</definedName>
    <definedName name="XRefCopy66Row" hidden="1">#REF!</definedName>
    <definedName name="XRefCopy67" localSheetId="3" hidden="1">#REF!</definedName>
    <definedName name="XRefCopy67" localSheetId="1" hidden="1">#REF!</definedName>
    <definedName name="XRefCopy67" localSheetId="2" hidden="1">#REF!</definedName>
    <definedName name="XRefCopy67" hidden="1">#REF!</definedName>
    <definedName name="XRefCopy67Row" localSheetId="3" hidden="1">#REF!</definedName>
    <definedName name="XRefCopy67Row" localSheetId="1" hidden="1">#REF!</definedName>
    <definedName name="XRefCopy67Row" localSheetId="2" hidden="1">#REF!</definedName>
    <definedName name="XRefCopy67Row" hidden="1">#REF!</definedName>
    <definedName name="XRefCopy68" localSheetId="3" hidden="1">#REF!</definedName>
    <definedName name="XRefCopy68" localSheetId="1" hidden="1">#REF!</definedName>
    <definedName name="XRefCopy68" localSheetId="2" hidden="1">#REF!</definedName>
    <definedName name="XRefCopy68" hidden="1">#REF!</definedName>
    <definedName name="XRefCopy68Row" localSheetId="3" hidden="1">#REF!</definedName>
    <definedName name="XRefCopy68Row" localSheetId="1" hidden="1">#REF!</definedName>
    <definedName name="XRefCopy68Row" localSheetId="2" hidden="1">#REF!</definedName>
    <definedName name="XRefCopy68Row" hidden="1">#REF!</definedName>
    <definedName name="XRefCopy69" localSheetId="3" hidden="1">#REF!</definedName>
    <definedName name="XRefCopy69" localSheetId="1" hidden="1">#REF!</definedName>
    <definedName name="XRefCopy69" localSheetId="2" hidden="1">#REF!</definedName>
    <definedName name="XRefCopy69" hidden="1">#REF!</definedName>
    <definedName name="XRefCopy69Row" localSheetId="3" hidden="1">#REF!</definedName>
    <definedName name="XRefCopy69Row" localSheetId="1" hidden="1">#REF!</definedName>
    <definedName name="XRefCopy69Row" localSheetId="2" hidden="1">#REF!</definedName>
    <definedName name="XRefCopy69Row" hidden="1">#REF!</definedName>
    <definedName name="XRefCopy6Row" localSheetId="3" hidden="1">[35]XREF!#REF!</definedName>
    <definedName name="XRefCopy6Row" localSheetId="1" hidden="1">[35]XREF!#REF!</definedName>
    <definedName name="XRefCopy6Row" localSheetId="2" hidden="1">[35]XREF!#REF!</definedName>
    <definedName name="XRefCopy6Row" hidden="1">[35]XREF!#REF!</definedName>
    <definedName name="XRefCopy7" localSheetId="3" hidden="1">#REF!</definedName>
    <definedName name="XRefCopy7" localSheetId="1" hidden="1">#REF!</definedName>
    <definedName name="XRefCopy7" localSheetId="2" hidden="1">#REF!</definedName>
    <definedName name="XRefCopy7" hidden="1">#REF!</definedName>
    <definedName name="XRefCopy70" localSheetId="3" hidden="1">[34]circularização!#REF!</definedName>
    <definedName name="XRefCopy70" localSheetId="1" hidden="1">[34]circularização!#REF!</definedName>
    <definedName name="XRefCopy70" localSheetId="2" hidden="1">[34]circularização!#REF!</definedName>
    <definedName name="XRefCopy70" hidden="1">[34]circularização!#REF!</definedName>
    <definedName name="XRefCopy70Row" localSheetId="3" hidden="1">#REF!</definedName>
    <definedName name="XRefCopy70Row" localSheetId="1" hidden="1">#REF!</definedName>
    <definedName name="XRefCopy70Row" localSheetId="2" hidden="1">#REF!</definedName>
    <definedName name="XRefCopy70Row" hidden="1">#REF!</definedName>
    <definedName name="XRefCopy71" localSheetId="3" hidden="1">#REF!</definedName>
    <definedName name="XRefCopy71" localSheetId="1" hidden="1">#REF!</definedName>
    <definedName name="XRefCopy71" localSheetId="2" hidden="1">#REF!</definedName>
    <definedName name="XRefCopy71" hidden="1">#REF!</definedName>
    <definedName name="XRefCopy71Row" localSheetId="3" hidden="1">#REF!</definedName>
    <definedName name="XRefCopy71Row" localSheetId="1" hidden="1">#REF!</definedName>
    <definedName name="XRefCopy71Row" localSheetId="2" hidden="1">#REF!</definedName>
    <definedName name="XRefCopy71Row" hidden="1">#REF!</definedName>
    <definedName name="XRefCopy72" localSheetId="3" hidden="1">#REF!</definedName>
    <definedName name="XRefCopy72" localSheetId="1" hidden="1">#REF!</definedName>
    <definedName name="XRefCopy72" localSheetId="2" hidden="1">#REF!</definedName>
    <definedName name="XRefCopy72" hidden="1">#REF!</definedName>
    <definedName name="XRefCopy72Row" localSheetId="3" hidden="1">#REF!</definedName>
    <definedName name="XRefCopy72Row" localSheetId="1" hidden="1">#REF!</definedName>
    <definedName name="XRefCopy72Row" localSheetId="2" hidden="1">#REF!</definedName>
    <definedName name="XRefCopy72Row" hidden="1">#REF!</definedName>
    <definedName name="XRefCopy73" localSheetId="3" hidden="1">[34]circularização!#REF!</definedName>
    <definedName name="XRefCopy73" localSheetId="1" hidden="1">[34]circularização!#REF!</definedName>
    <definedName name="XRefCopy73" localSheetId="2" hidden="1">[34]circularização!#REF!</definedName>
    <definedName name="XRefCopy73" hidden="1">[34]circularização!#REF!</definedName>
    <definedName name="XRefCopy73Row" localSheetId="3" hidden="1">#REF!</definedName>
    <definedName name="XRefCopy73Row" localSheetId="1" hidden="1">#REF!</definedName>
    <definedName name="XRefCopy73Row" localSheetId="2" hidden="1">#REF!</definedName>
    <definedName name="XRefCopy73Row" hidden="1">#REF!</definedName>
    <definedName name="XRefCopy74" localSheetId="3" hidden="1">[34]circularização!#REF!</definedName>
    <definedName name="XRefCopy74" localSheetId="1" hidden="1">[34]circularização!#REF!</definedName>
    <definedName name="XRefCopy74" localSheetId="2" hidden="1">[34]circularização!#REF!</definedName>
    <definedName name="XRefCopy74" hidden="1">[34]circularização!#REF!</definedName>
    <definedName name="XRefCopy74Row" localSheetId="3" hidden="1">#REF!</definedName>
    <definedName name="XRefCopy74Row" localSheetId="1" hidden="1">#REF!</definedName>
    <definedName name="XRefCopy74Row" localSheetId="2" hidden="1">#REF!</definedName>
    <definedName name="XRefCopy74Row" hidden="1">#REF!</definedName>
    <definedName name="XRefCopy75" localSheetId="3" hidden="1">#REF!</definedName>
    <definedName name="XRefCopy75" localSheetId="1" hidden="1">#REF!</definedName>
    <definedName name="XRefCopy75" localSheetId="2" hidden="1">#REF!</definedName>
    <definedName name="XRefCopy75" hidden="1">#REF!</definedName>
    <definedName name="XRefCopy75Row" localSheetId="3" hidden="1">#REF!</definedName>
    <definedName name="XRefCopy75Row" localSheetId="1" hidden="1">#REF!</definedName>
    <definedName name="XRefCopy75Row" localSheetId="2" hidden="1">#REF!</definedName>
    <definedName name="XRefCopy75Row" hidden="1">#REF!</definedName>
    <definedName name="XRefCopy76" localSheetId="3" hidden="1">[36]circularização!#REF!</definedName>
    <definedName name="XRefCopy76" localSheetId="1" hidden="1">[36]circularização!#REF!</definedName>
    <definedName name="XRefCopy76" localSheetId="2" hidden="1">[36]circularização!#REF!</definedName>
    <definedName name="XRefCopy76" hidden="1">[36]circularização!#REF!</definedName>
    <definedName name="XRefCopy76Row" localSheetId="3" hidden="1">#REF!</definedName>
    <definedName name="XRefCopy76Row" localSheetId="1" hidden="1">#REF!</definedName>
    <definedName name="XRefCopy76Row" localSheetId="2" hidden="1">#REF!</definedName>
    <definedName name="XRefCopy76Row" hidden="1">#REF!</definedName>
    <definedName name="XRefCopy77" localSheetId="3" hidden="1">[34]circularização!#REF!</definedName>
    <definedName name="XRefCopy77" localSheetId="1" hidden="1">[34]circularização!#REF!</definedName>
    <definedName name="XRefCopy77" localSheetId="2" hidden="1">[34]circularização!#REF!</definedName>
    <definedName name="XRefCopy77" hidden="1">[34]circularização!#REF!</definedName>
    <definedName name="XRefCopy77Row" localSheetId="3" hidden="1">#REF!</definedName>
    <definedName name="XRefCopy77Row" localSheetId="1" hidden="1">#REF!</definedName>
    <definedName name="XRefCopy77Row" localSheetId="2" hidden="1">#REF!</definedName>
    <definedName name="XRefCopy77Row" hidden="1">#REF!</definedName>
    <definedName name="XRefCopy78" localSheetId="3" hidden="1">'[36]Variação Cambial'!#REF!</definedName>
    <definedName name="XRefCopy78" localSheetId="1" hidden="1">'[36]Variação Cambial'!#REF!</definedName>
    <definedName name="XRefCopy78" localSheetId="2" hidden="1">'[36]Variação Cambial'!#REF!</definedName>
    <definedName name="XRefCopy78" hidden="1">'[36]Variação Cambial'!#REF!</definedName>
    <definedName name="XRefCopy78Row" localSheetId="3" hidden="1">#REF!</definedName>
    <definedName name="XRefCopy78Row" localSheetId="1" hidden="1">#REF!</definedName>
    <definedName name="XRefCopy78Row" localSheetId="2" hidden="1">#REF!</definedName>
    <definedName name="XRefCopy78Row" hidden="1">#REF!</definedName>
    <definedName name="XRefCopy79" localSheetId="3" hidden="1">#REF!</definedName>
    <definedName name="XRefCopy79" localSheetId="1" hidden="1">#REF!</definedName>
    <definedName name="XRefCopy79" localSheetId="2" hidden="1">#REF!</definedName>
    <definedName name="XRefCopy79" hidden="1">#REF!</definedName>
    <definedName name="XRefCopy79Row" localSheetId="3" hidden="1">#REF!</definedName>
    <definedName name="XRefCopy79Row" localSheetId="1" hidden="1">#REF!</definedName>
    <definedName name="XRefCopy79Row" localSheetId="2" hidden="1">#REF!</definedName>
    <definedName name="XRefCopy79Row" hidden="1">#REF!</definedName>
    <definedName name="XRefCopy7Row" localSheetId="3" hidden="1">#REF!</definedName>
    <definedName name="XRefCopy7Row" localSheetId="1" hidden="1">#REF!</definedName>
    <definedName name="XRefCopy7Row" localSheetId="2" hidden="1">#REF!</definedName>
    <definedName name="XRefCopy7Row" hidden="1">#REF!</definedName>
    <definedName name="XRefCopy8" localSheetId="3" hidden="1">#REF!</definedName>
    <definedName name="XRefCopy8" localSheetId="1" hidden="1">#REF!</definedName>
    <definedName name="XRefCopy8" localSheetId="2" hidden="1">#REF!</definedName>
    <definedName name="XRefCopy8" hidden="1">#REF!</definedName>
    <definedName name="XRefCopy80" localSheetId="3" hidden="1">#REF!</definedName>
    <definedName name="XRefCopy80" localSheetId="1" hidden="1">#REF!</definedName>
    <definedName name="XRefCopy80" localSheetId="2" hidden="1">#REF!</definedName>
    <definedName name="XRefCopy80" hidden="1">#REF!</definedName>
    <definedName name="XRefCopy80Row" localSheetId="3" hidden="1">#REF!</definedName>
    <definedName name="XRefCopy80Row" localSheetId="1" hidden="1">#REF!</definedName>
    <definedName name="XRefCopy80Row" localSheetId="2" hidden="1">#REF!</definedName>
    <definedName name="XRefCopy80Row" hidden="1">#REF!</definedName>
    <definedName name="XRefCopy81" localSheetId="3" hidden="1">'[37]Mapa de Resultado'!#REF!</definedName>
    <definedName name="XRefCopy81" localSheetId="1" hidden="1">'[37]Mapa de Resultado'!#REF!</definedName>
    <definedName name="XRefCopy81" localSheetId="2" hidden="1">'[37]Mapa de Resultado'!#REF!</definedName>
    <definedName name="XRefCopy81" hidden="1">'[37]Mapa de Resultado'!#REF!</definedName>
    <definedName name="XRefCopy81Row" localSheetId="3" hidden="1">#REF!</definedName>
    <definedName name="XRefCopy81Row" localSheetId="1" hidden="1">#REF!</definedName>
    <definedName name="XRefCopy81Row" localSheetId="2" hidden="1">#REF!</definedName>
    <definedName name="XRefCopy81Row" hidden="1">#REF!</definedName>
    <definedName name="XRefCopy82Row" localSheetId="3" hidden="1">#REF!</definedName>
    <definedName name="XRefCopy82Row" localSheetId="1" hidden="1">#REF!</definedName>
    <definedName name="XRefCopy82Row" localSheetId="2" hidden="1">#REF!</definedName>
    <definedName name="XRefCopy82Row" hidden="1">#REF!</definedName>
    <definedName name="XRefCopy83" localSheetId="3" hidden="1">#REF!</definedName>
    <definedName name="XRefCopy83" localSheetId="1" hidden="1">#REF!</definedName>
    <definedName name="XRefCopy83" localSheetId="2" hidden="1">#REF!</definedName>
    <definedName name="XRefCopy83" hidden="1">#REF!</definedName>
    <definedName name="XRefCopy83Row" localSheetId="3" hidden="1">#REF!</definedName>
    <definedName name="XRefCopy83Row" localSheetId="1" hidden="1">#REF!</definedName>
    <definedName name="XRefCopy83Row" localSheetId="2" hidden="1">#REF!</definedName>
    <definedName name="XRefCopy83Row" hidden="1">#REF!</definedName>
    <definedName name="XRefCopy84" localSheetId="3" hidden="1">'[28]Hora extra'!#REF!</definedName>
    <definedName name="XRefCopy84" localSheetId="1" hidden="1">'[28]Hora extra'!#REF!</definedName>
    <definedName name="XRefCopy84" localSheetId="2" hidden="1">'[28]Hora extra'!#REF!</definedName>
    <definedName name="XRefCopy84" hidden="1">'[28]Hora extra'!#REF!</definedName>
    <definedName name="XRefCopy84Row" localSheetId="3" hidden="1">#REF!</definedName>
    <definedName name="XRefCopy84Row" localSheetId="1" hidden="1">#REF!</definedName>
    <definedName name="XRefCopy84Row" localSheetId="2" hidden="1">#REF!</definedName>
    <definedName name="XRefCopy84Row" hidden="1">#REF!</definedName>
    <definedName name="XRefCopy85" localSheetId="3" hidden="1">#REF!</definedName>
    <definedName name="XRefCopy85" localSheetId="1" hidden="1">#REF!</definedName>
    <definedName name="XRefCopy85" localSheetId="2" hidden="1">#REF!</definedName>
    <definedName name="XRefCopy85" hidden="1">#REF!</definedName>
    <definedName name="XRefCopy85Row" localSheetId="3" hidden="1">#REF!</definedName>
    <definedName name="XRefCopy85Row" localSheetId="1" hidden="1">#REF!</definedName>
    <definedName name="XRefCopy85Row" localSheetId="2" hidden="1">#REF!</definedName>
    <definedName name="XRefCopy85Row" hidden="1">#REF!</definedName>
    <definedName name="XRefCopy86" localSheetId="3" hidden="1">#REF!</definedName>
    <definedName name="XRefCopy86" localSheetId="1" hidden="1">#REF!</definedName>
    <definedName name="XRefCopy86" localSheetId="2" hidden="1">#REF!</definedName>
    <definedName name="XRefCopy86" hidden="1">#REF!</definedName>
    <definedName name="XRefCopy86Row" localSheetId="3" hidden="1">[38]XREF!#REF!</definedName>
    <definedName name="XRefCopy86Row" localSheetId="1" hidden="1">[38]XREF!#REF!</definedName>
    <definedName name="XRefCopy86Row" localSheetId="2" hidden="1">[38]XREF!#REF!</definedName>
    <definedName name="XRefCopy86Row" hidden="1">[38]XREF!#REF!</definedName>
    <definedName name="XRefCopy87" localSheetId="3" hidden="1">#REF!</definedName>
    <definedName name="XRefCopy87" localSheetId="1" hidden="1">#REF!</definedName>
    <definedName name="XRefCopy87" localSheetId="2" hidden="1">#REF!</definedName>
    <definedName name="XRefCopy87" hidden="1">#REF!</definedName>
    <definedName name="XRefCopy87Row" localSheetId="3" hidden="1">#REF!</definedName>
    <definedName name="XRefCopy87Row" localSheetId="1" hidden="1">#REF!</definedName>
    <definedName name="XRefCopy87Row" localSheetId="2" hidden="1">#REF!</definedName>
    <definedName name="XRefCopy87Row" hidden="1">#REF!</definedName>
    <definedName name="XRefCopy88" localSheetId="3" hidden="1">'[28]Hora extra'!#REF!</definedName>
    <definedName name="XRefCopy88" localSheetId="1" hidden="1">'[28]Hora extra'!#REF!</definedName>
    <definedName name="XRefCopy88" localSheetId="2" hidden="1">'[28]Hora extra'!#REF!</definedName>
    <definedName name="XRefCopy88" hidden="1">'[28]Hora extra'!#REF!</definedName>
    <definedName name="XRefCopy88Row" localSheetId="3" hidden="1">#REF!</definedName>
    <definedName name="XRefCopy88Row" localSheetId="1" hidden="1">#REF!</definedName>
    <definedName name="XRefCopy88Row" localSheetId="2" hidden="1">#REF!</definedName>
    <definedName name="XRefCopy88Row" hidden="1">#REF!</definedName>
    <definedName name="XRefCopy89" localSheetId="3" hidden="1">[39]Adições!#REF!</definedName>
    <definedName name="XRefCopy89" localSheetId="1" hidden="1">[39]Adições!#REF!</definedName>
    <definedName name="XRefCopy89" localSheetId="2" hidden="1">[39]Adições!#REF!</definedName>
    <definedName name="XRefCopy89" hidden="1">[39]Adições!#REF!</definedName>
    <definedName name="XRefCopy89Row" localSheetId="3" hidden="1">#REF!</definedName>
    <definedName name="XRefCopy89Row" localSheetId="1" hidden="1">#REF!</definedName>
    <definedName name="XRefCopy89Row" localSheetId="2" hidden="1">#REF!</definedName>
    <definedName name="XRefCopy89Row" hidden="1">#REF!</definedName>
    <definedName name="XRefCopy8Row" localSheetId="3" hidden="1">#REF!</definedName>
    <definedName name="XRefCopy8Row" localSheetId="1" hidden="1">#REF!</definedName>
    <definedName name="XRefCopy8Row" localSheetId="2" hidden="1">#REF!</definedName>
    <definedName name="XRefCopy8Row" hidden="1">#REF!</definedName>
    <definedName name="XRefCopy9" localSheetId="3" hidden="1">#REF!</definedName>
    <definedName name="XRefCopy9" localSheetId="1" hidden="1">#REF!</definedName>
    <definedName name="XRefCopy9" localSheetId="2" hidden="1">#REF!</definedName>
    <definedName name="XRefCopy9" hidden="1">#REF!</definedName>
    <definedName name="XRefCopy90" localSheetId="3" hidden="1">#REF!</definedName>
    <definedName name="XRefCopy90" localSheetId="1" hidden="1">#REF!</definedName>
    <definedName name="XRefCopy90" localSheetId="2" hidden="1">#REF!</definedName>
    <definedName name="XRefCopy90" hidden="1">#REF!</definedName>
    <definedName name="XRefCopy90Row" localSheetId="3" hidden="1">#REF!</definedName>
    <definedName name="XRefCopy90Row" localSheetId="1" hidden="1">#REF!</definedName>
    <definedName name="XRefCopy90Row" localSheetId="2" hidden="1">#REF!</definedName>
    <definedName name="XRefCopy90Row" hidden="1">#REF!</definedName>
    <definedName name="XRefCopy91" localSheetId="3" hidden="1">#REF!</definedName>
    <definedName name="XRefCopy91" localSheetId="1" hidden="1">#REF!</definedName>
    <definedName name="XRefCopy91" localSheetId="2" hidden="1">#REF!</definedName>
    <definedName name="XRefCopy91" hidden="1">#REF!</definedName>
    <definedName name="XRefCopy91Row" localSheetId="3" hidden="1">#REF!</definedName>
    <definedName name="XRefCopy91Row" localSheetId="1" hidden="1">#REF!</definedName>
    <definedName name="XRefCopy91Row" localSheetId="2" hidden="1">#REF!</definedName>
    <definedName name="XRefCopy91Row" hidden="1">#REF!</definedName>
    <definedName name="XRefCopy92" localSheetId="3" hidden="1">'[26]Mov. Aplicação'!#REF!</definedName>
    <definedName name="XRefCopy92" localSheetId="1" hidden="1">'[26]Mov. Aplicação'!#REF!</definedName>
    <definedName name="XRefCopy92" localSheetId="2" hidden="1">'[26]Mov. Aplicação'!#REF!</definedName>
    <definedName name="XRefCopy92" hidden="1">'[26]Mov. Aplicação'!#REF!</definedName>
    <definedName name="XRefCopy92Row" localSheetId="3" hidden="1">#REF!</definedName>
    <definedName name="XRefCopy92Row" localSheetId="1" hidden="1">#REF!</definedName>
    <definedName name="XRefCopy92Row" localSheetId="2" hidden="1">#REF!</definedName>
    <definedName name="XRefCopy92Row" hidden="1">#REF!</definedName>
    <definedName name="XRefCopy93" localSheetId="3" hidden="1">#REF!</definedName>
    <definedName name="XRefCopy93" localSheetId="1" hidden="1">#REF!</definedName>
    <definedName name="XRefCopy93" localSheetId="2" hidden="1">#REF!</definedName>
    <definedName name="XRefCopy93" hidden="1">#REF!</definedName>
    <definedName name="XRefCopy93Row" localSheetId="3" hidden="1">#REF!</definedName>
    <definedName name="XRefCopy93Row" localSheetId="1" hidden="1">#REF!</definedName>
    <definedName name="XRefCopy93Row" localSheetId="2" hidden="1">#REF!</definedName>
    <definedName name="XRefCopy93Row" hidden="1">#REF!</definedName>
    <definedName name="XRefCopy94" localSheetId="3" hidden="1">#REF!</definedName>
    <definedName name="XRefCopy94" localSheetId="1" hidden="1">#REF!</definedName>
    <definedName name="XRefCopy94" localSheetId="2" hidden="1">#REF!</definedName>
    <definedName name="XRefCopy94" hidden="1">#REF!</definedName>
    <definedName name="XRefCopy94Row" localSheetId="3" hidden="1">#REF!</definedName>
    <definedName name="XRefCopy94Row" localSheetId="1" hidden="1">#REF!</definedName>
    <definedName name="XRefCopy94Row" localSheetId="2" hidden="1">#REF!</definedName>
    <definedName name="XRefCopy94Row" hidden="1">#REF!</definedName>
    <definedName name="XRefCopy95" localSheetId="3" hidden="1">#REF!</definedName>
    <definedName name="XRefCopy95" localSheetId="1" hidden="1">#REF!</definedName>
    <definedName name="XRefCopy95" localSheetId="2" hidden="1">#REF!</definedName>
    <definedName name="XRefCopy95" hidden="1">#REF!</definedName>
    <definedName name="XRefCopy95Row" localSheetId="3" hidden="1">#REF!</definedName>
    <definedName name="XRefCopy95Row" localSheetId="1" hidden="1">#REF!</definedName>
    <definedName name="XRefCopy95Row" localSheetId="2" hidden="1">#REF!</definedName>
    <definedName name="XRefCopy95Row" hidden="1">#REF!</definedName>
    <definedName name="XRefCopy96" localSheetId="3" hidden="1">[39]Mapa!#REF!</definedName>
    <definedName name="XRefCopy96" localSheetId="1" hidden="1">[39]Mapa!#REF!</definedName>
    <definedName name="XRefCopy96" localSheetId="2" hidden="1">[39]Mapa!#REF!</definedName>
    <definedName name="XRefCopy96" hidden="1">[39]Mapa!#REF!</definedName>
    <definedName name="XRefCopy96Row" localSheetId="3" hidden="1">#REF!</definedName>
    <definedName name="XRefCopy96Row" localSheetId="1" hidden="1">#REF!</definedName>
    <definedName name="XRefCopy96Row" localSheetId="2" hidden="1">#REF!</definedName>
    <definedName name="XRefCopy96Row" hidden="1">#REF!</definedName>
    <definedName name="XRefCopy97" localSheetId="3" hidden="1">#REF!</definedName>
    <definedName name="XRefCopy97" localSheetId="1" hidden="1">#REF!</definedName>
    <definedName name="XRefCopy97" localSheetId="2" hidden="1">#REF!</definedName>
    <definedName name="XRefCopy97" hidden="1">#REF!</definedName>
    <definedName name="XRefCopy97Row" localSheetId="3" hidden="1">#REF!</definedName>
    <definedName name="XRefCopy97Row" localSheetId="1" hidden="1">#REF!</definedName>
    <definedName name="XRefCopy97Row" localSheetId="2" hidden="1">#REF!</definedName>
    <definedName name="XRefCopy97Row" hidden="1">#REF!</definedName>
    <definedName name="XRefCopy98" localSheetId="3" hidden="1">[28]Férias!#REF!</definedName>
    <definedName name="XRefCopy98" localSheetId="1" hidden="1">[28]Férias!#REF!</definedName>
    <definedName name="XRefCopy98" localSheetId="2" hidden="1">[28]Férias!#REF!</definedName>
    <definedName name="XRefCopy98" hidden="1">[28]Férias!#REF!</definedName>
    <definedName name="XRefCopy99" localSheetId="3" hidden="1">[40]Férias!#REF!</definedName>
    <definedName name="XRefCopy99" localSheetId="1" hidden="1">[40]Férias!#REF!</definedName>
    <definedName name="XRefCopy99" localSheetId="2" hidden="1">[40]Férias!#REF!</definedName>
    <definedName name="XRefCopy99" hidden="1">[40]Férias!#REF!</definedName>
    <definedName name="XRefCopy9Row" localSheetId="3" hidden="1">#REF!</definedName>
    <definedName name="XRefCopy9Row" localSheetId="1" hidden="1">#REF!</definedName>
    <definedName name="XRefCopy9Row" localSheetId="2" hidden="1">#REF!</definedName>
    <definedName name="XRefCopy9Row" hidden="1">#REF!</definedName>
    <definedName name="XRefCopyRangeCount" hidden="1">18</definedName>
    <definedName name="XRefPaste1" localSheetId="3" hidden="1">#REF!</definedName>
    <definedName name="XRefPaste1" localSheetId="1" hidden="1">#REF!</definedName>
    <definedName name="XRefPaste1" localSheetId="2" hidden="1">#REF!</definedName>
    <definedName name="XRefPaste1" hidden="1">#REF!</definedName>
    <definedName name="XRefPaste10" localSheetId="3" hidden="1">#REF!</definedName>
    <definedName name="XRefPaste10" localSheetId="1" hidden="1">#REF!</definedName>
    <definedName name="XRefPaste10" localSheetId="2" hidden="1">#REF!</definedName>
    <definedName name="XRefPaste10" hidden="1">#REF!</definedName>
    <definedName name="XRefPaste100" localSheetId="3" hidden="1">[28]Folha!#REF!</definedName>
    <definedName name="XRefPaste100" localSheetId="1" hidden="1">[28]Folha!#REF!</definedName>
    <definedName name="XRefPaste100" localSheetId="2" hidden="1">[28]Folha!#REF!</definedName>
    <definedName name="XRefPaste100" hidden="1">[28]Folha!#REF!</definedName>
    <definedName name="XRefPaste101" localSheetId="3" hidden="1">#REF!</definedName>
    <definedName name="XRefPaste101" localSheetId="1" hidden="1">#REF!</definedName>
    <definedName name="XRefPaste101" localSheetId="2" hidden="1">#REF!</definedName>
    <definedName name="XRefPaste101" hidden="1">#REF!</definedName>
    <definedName name="XRefPaste101Row" localSheetId="3" hidden="1">#REF!</definedName>
    <definedName name="XRefPaste101Row" localSheetId="1" hidden="1">#REF!</definedName>
    <definedName name="XRefPaste101Row" localSheetId="2" hidden="1">#REF!</definedName>
    <definedName name="XRefPaste101Row" hidden="1">#REF!</definedName>
    <definedName name="XRefPaste102" localSheetId="3" hidden="1">#REF!</definedName>
    <definedName name="XRefPaste102" localSheetId="1" hidden="1">#REF!</definedName>
    <definedName name="XRefPaste102" localSheetId="2" hidden="1">#REF!</definedName>
    <definedName name="XRefPaste102" hidden="1">#REF!</definedName>
    <definedName name="XRefPaste102Row" localSheetId="3" hidden="1">#REF!</definedName>
    <definedName name="XRefPaste102Row" localSheetId="1" hidden="1">#REF!</definedName>
    <definedName name="XRefPaste102Row" localSheetId="2" hidden="1">#REF!</definedName>
    <definedName name="XRefPaste102Row" hidden="1">#REF!</definedName>
    <definedName name="XRefPaste103" localSheetId="3" hidden="1">[23]Folha!#REF!</definedName>
    <definedName name="XRefPaste103" localSheetId="1" hidden="1">[23]Folha!#REF!</definedName>
    <definedName name="XRefPaste103" localSheetId="2" hidden="1">[23]Folha!#REF!</definedName>
    <definedName name="XRefPaste103" hidden="1">[23]Folha!#REF!</definedName>
    <definedName name="XRefPaste103Row" localSheetId="3" hidden="1">#REF!</definedName>
    <definedName name="XRefPaste103Row" localSheetId="1" hidden="1">#REF!</definedName>
    <definedName name="XRefPaste103Row" localSheetId="2" hidden="1">#REF!</definedName>
    <definedName name="XRefPaste103Row" hidden="1">#REF!</definedName>
    <definedName name="XRefPaste104" localSheetId="3" hidden="1">#REF!</definedName>
    <definedName name="XRefPaste104" localSheetId="1" hidden="1">#REF!</definedName>
    <definedName name="XRefPaste104" localSheetId="2" hidden="1">#REF!</definedName>
    <definedName name="XRefPaste104" hidden="1">#REF!</definedName>
    <definedName name="XRefPaste104Row" localSheetId="3" hidden="1">#REF!</definedName>
    <definedName name="XRefPaste104Row" localSheetId="1" hidden="1">#REF!</definedName>
    <definedName name="XRefPaste104Row" localSheetId="2" hidden="1">#REF!</definedName>
    <definedName name="XRefPaste104Row" hidden="1">#REF!</definedName>
    <definedName name="XRefPaste105" localSheetId="3" hidden="1">[23]Folha!#REF!</definedName>
    <definedName name="XRefPaste105" localSheetId="1" hidden="1">[23]Folha!#REF!</definedName>
    <definedName name="XRefPaste105" localSheetId="2" hidden="1">[23]Folha!#REF!</definedName>
    <definedName name="XRefPaste105" hidden="1">[23]Folha!#REF!</definedName>
    <definedName name="XRefPaste105Row" localSheetId="3" hidden="1">#REF!</definedName>
    <definedName name="XRefPaste105Row" localSheetId="1" hidden="1">#REF!</definedName>
    <definedName name="XRefPaste105Row" localSheetId="2" hidden="1">#REF!</definedName>
    <definedName name="XRefPaste105Row" hidden="1">#REF!</definedName>
    <definedName name="XRefPaste106" localSheetId="3" hidden="1">[23]Folha!#REF!</definedName>
    <definedName name="XRefPaste106" localSheetId="1" hidden="1">[23]Folha!#REF!</definedName>
    <definedName name="XRefPaste106" localSheetId="2" hidden="1">[23]Folha!#REF!</definedName>
    <definedName name="XRefPaste106" hidden="1">[23]Folha!#REF!</definedName>
    <definedName name="XRefPaste106Row" localSheetId="3" hidden="1">#REF!</definedName>
    <definedName name="XRefPaste106Row" localSheetId="1" hidden="1">#REF!</definedName>
    <definedName name="XRefPaste106Row" localSheetId="2" hidden="1">#REF!</definedName>
    <definedName name="XRefPaste106Row" hidden="1">#REF!</definedName>
    <definedName name="XRefPaste107" localSheetId="3" hidden="1">[23]Folha!#REF!</definedName>
    <definedName name="XRefPaste107" localSheetId="1" hidden="1">[23]Folha!#REF!</definedName>
    <definedName name="XRefPaste107" localSheetId="2" hidden="1">[23]Folha!#REF!</definedName>
    <definedName name="XRefPaste107" hidden="1">[23]Folha!#REF!</definedName>
    <definedName name="XRefPaste107Row" localSheetId="3" hidden="1">#REF!</definedName>
    <definedName name="XRefPaste107Row" localSheetId="1" hidden="1">#REF!</definedName>
    <definedName name="XRefPaste107Row" localSheetId="2" hidden="1">#REF!</definedName>
    <definedName name="XRefPaste107Row" hidden="1">#REF!</definedName>
    <definedName name="XRefPaste108" localSheetId="3" hidden="1">#REF!</definedName>
    <definedName name="XRefPaste108" localSheetId="1" hidden="1">#REF!</definedName>
    <definedName name="XRefPaste108" localSheetId="2" hidden="1">#REF!</definedName>
    <definedName name="XRefPaste108" hidden="1">#REF!</definedName>
    <definedName name="XRefPaste108Row" localSheetId="3" hidden="1">#REF!</definedName>
    <definedName name="XRefPaste108Row" localSheetId="1" hidden="1">#REF!</definedName>
    <definedName name="XRefPaste108Row" localSheetId="2" hidden="1">#REF!</definedName>
    <definedName name="XRefPaste108Row" hidden="1">#REF!</definedName>
    <definedName name="XRefPaste109" localSheetId="3" hidden="1">#REF!</definedName>
    <definedName name="XRefPaste109" localSheetId="1" hidden="1">#REF!</definedName>
    <definedName name="XRefPaste109" localSheetId="2" hidden="1">#REF!</definedName>
    <definedName name="XRefPaste109" hidden="1">#REF!</definedName>
    <definedName name="XRefPaste10Row" localSheetId="3" hidden="1">#REF!</definedName>
    <definedName name="XRefPaste10Row" localSheetId="1" hidden="1">#REF!</definedName>
    <definedName name="XRefPaste10Row" localSheetId="2" hidden="1">#REF!</definedName>
    <definedName name="XRefPaste10Row" hidden="1">#REF!</definedName>
    <definedName name="XRefPaste11" localSheetId="3" hidden="1">#REF!</definedName>
    <definedName name="XRefPaste11" localSheetId="1" hidden="1">#REF!</definedName>
    <definedName name="XRefPaste11" localSheetId="2" hidden="1">#REF!</definedName>
    <definedName name="XRefPaste11" hidden="1">#REF!</definedName>
    <definedName name="XRefPaste110" localSheetId="3" hidden="1">#REF!</definedName>
    <definedName name="XRefPaste110" localSheetId="1" hidden="1">#REF!</definedName>
    <definedName name="XRefPaste110" localSheetId="2" hidden="1">#REF!</definedName>
    <definedName name="XRefPaste110" hidden="1">#REF!</definedName>
    <definedName name="XRefPaste111" localSheetId="3" hidden="1">[23]Folha!#REF!</definedName>
    <definedName name="XRefPaste111" localSheetId="1" hidden="1">[23]Folha!#REF!</definedName>
    <definedName name="XRefPaste111" localSheetId="2" hidden="1">[23]Folha!#REF!</definedName>
    <definedName name="XRefPaste111" hidden="1">[23]Folha!#REF!</definedName>
    <definedName name="XRefPaste111Row" localSheetId="3" hidden="1">#REF!</definedName>
    <definedName name="XRefPaste111Row" localSheetId="1" hidden="1">#REF!</definedName>
    <definedName name="XRefPaste111Row" localSheetId="2" hidden="1">#REF!</definedName>
    <definedName name="XRefPaste111Row" hidden="1">#REF!</definedName>
    <definedName name="XRefPaste112" localSheetId="3" hidden="1">[23]Folha!#REF!</definedName>
    <definedName name="XRefPaste112" localSheetId="1" hidden="1">[23]Folha!#REF!</definedName>
    <definedName name="XRefPaste112" localSheetId="2" hidden="1">[23]Folha!#REF!</definedName>
    <definedName name="XRefPaste112" hidden="1">[23]Folha!#REF!</definedName>
    <definedName name="XRefPaste112Row" localSheetId="3" hidden="1">#REF!</definedName>
    <definedName name="XRefPaste112Row" localSheetId="1" hidden="1">#REF!</definedName>
    <definedName name="XRefPaste112Row" localSheetId="2" hidden="1">#REF!</definedName>
    <definedName name="XRefPaste112Row" hidden="1">#REF!</definedName>
    <definedName name="XRefPaste113" localSheetId="3" hidden="1">[23]Folha!#REF!</definedName>
    <definedName name="XRefPaste113" localSheetId="1" hidden="1">[23]Folha!#REF!</definedName>
    <definedName name="XRefPaste113" localSheetId="2" hidden="1">[23]Folha!#REF!</definedName>
    <definedName name="XRefPaste113" hidden="1">[23]Folha!#REF!</definedName>
    <definedName name="XRefPaste117" localSheetId="3" hidden="1">'[37]Mapa de Resultado'!#REF!</definedName>
    <definedName name="XRefPaste117" localSheetId="1" hidden="1">'[37]Mapa de Resultado'!#REF!</definedName>
    <definedName name="XRefPaste117" localSheetId="2" hidden="1">'[37]Mapa de Resultado'!#REF!</definedName>
    <definedName name="XRefPaste117" hidden="1">'[37]Mapa de Resultado'!#REF!</definedName>
    <definedName name="XRefPaste117Row" localSheetId="3" hidden="1">#REF!</definedName>
    <definedName name="XRefPaste117Row" localSheetId="1" hidden="1">#REF!</definedName>
    <definedName name="XRefPaste117Row" localSheetId="2" hidden="1">#REF!</definedName>
    <definedName name="XRefPaste117Row" hidden="1">#REF!</definedName>
    <definedName name="XRefPaste118" localSheetId="3" hidden="1">'[37]Mapa de Resultado'!#REF!</definedName>
    <definedName name="XRefPaste118" localSheetId="1" hidden="1">'[37]Mapa de Resultado'!#REF!</definedName>
    <definedName name="XRefPaste118" localSheetId="2" hidden="1">'[37]Mapa de Resultado'!#REF!</definedName>
    <definedName name="XRefPaste118" hidden="1">'[37]Mapa de Resultado'!#REF!</definedName>
    <definedName name="XRefPaste118Row" localSheetId="3" hidden="1">#REF!</definedName>
    <definedName name="XRefPaste118Row" localSheetId="1" hidden="1">#REF!</definedName>
    <definedName name="XRefPaste118Row" localSheetId="2" hidden="1">#REF!</definedName>
    <definedName name="XRefPaste118Row" hidden="1">#REF!</definedName>
    <definedName name="XRefPaste119" localSheetId="3" hidden="1">'[37]Mapa de Resultado'!#REF!</definedName>
    <definedName name="XRefPaste119" localSheetId="1" hidden="1">'[37]Mapa de Resultado'!#REF!</definedName>
    <definedName name="XRefPaste119" localSheetId="2" hidden="1">'[37]Mapa de Resultado'!#REF!</definedName>
    <definedName name="XRefPaste119" hidden="1">'[37]Mapa de Resultado'!#REF!</definedName>
    <definedName name="XRefPaste119Row" localSheetId="3" hidden="1">#REF!</definedName>
    <definedName name="XRefPaste119Row" localSheetId="1" hidden="1">#REF!</definedName>
    <definedName name="XRefPaste119Row" localSheetId="2" hidden="1">#REF!</definedName>
    <definedName name="XRefPaste119Row" hidden="1">#REF!</definedName>
    <definedName name="XRefPaste11Row" localSheetId="3" hidden="1">#REF!</definedName>
    <definedName name="XRefPaste11Row" localSheetId="1" hidden="1">#REF!</definedName>
    <definedName name="XRefPaste11Row" localSheetId="2" hidden="1">#REF!</definedName>
    <definedName name="XRefPaste11Row" hidden="1">#REF!</definedName>
    <definedName name="XRefPaste12" localSheetId="3" hidden="1">#REF!</definedName>
    <definedName name="XRefPaste12" localSheetId="1" hidden="1">#REF!</definedName>
    <definedName name="XRefPaste12" localSheetId="2" hidden="1">#REF!</definedName>
    <definedName name="XRefPaste12" hidden="1">#REF!</definedName>
    <definedName name="XRefPaste120" localSheetId="3" hidden="1">#REF!</definedName>
    <definedName name="XRefPaste120" localSheetId="1" hidden="1">#REF!</definedName>
    <definedName name="XRefPaste120" localSheetId="2" hidden="1">#REF!</definedName>
    <definedName name="XRefPaste120" hidden="1">#REF!</definedName>
    <definedName name="XRefPaste120Row" localSheetId="3" hidden="1">#REF!</definedName>
    <definedName name="XRefPaste120Row" localSheetId="1" hidden="1">#REF!</definedName>
    <definedName name="XRefPaste120Row" localSheetId="2" hidden="1">#REF!</definedName>
    <definedName name="XRefPaste120Row" hidden="1">#REF!</definedName>
    <definedName name="XRefPaste121Row" localSheetId="3" hidden="1">#REF!</definedName>
    <definedName name="XRefPaste121Row" localSheetId="1" hidden="1">#REF!</definedName>
    <definedName name="XRefPaste121Row" localSheetId="2" hidden="1">#REF!</definedName>
    <definedName name="XRefPaste121Row" hidden="1">#REF!</definedName>
    <definedName name="XRefPaste122Row" localSheetId="3" hidden="1">#REF!</definedName>
    <definedName name="XRefPaste122Row" localSheetId="1" hidden="1">#REF!</definedName>
    <definedName name="XRefPaste122Row" localSheetId="2" hidden="1">#REF!</definedName>
    <definedName name="XRefPaste122Row" hidden="1">#REF!</definedName>
    <definedName name="XRefPaste123Row" localSheetId="3" hidden="1">#REF!</definedName>
    <definedName name="XRefPaste123Row" localSheetId="1" hidden="1">#REF!</definedName>
    <definedName name="XRefPaste123Row" localSheetId="2" hidden="1">#REF!</definedName>
    <definedName name="XRefPaste123Row" hidden="1">#REF!</definedName>
    <definedName name="XRefPaste124Row" localSheetId="3" hidden="1">#REF!</definedName>
    <definedName name="XRefPaste124Row" localSheetId="1" hidden="1">#REF!</definedName>
    <definedName name="XRefPaste124Row" localSheetId="2" hidden="1">#REF!</definedName>
    <definedName name="XRefPaste124Row" hidden="1">#REF!</definedName>
    <definedName name="XRefPaste126Row" localSheetId="3" hidden="1">#REF!</definedName>
    <definedName name="XRefPaste126Row" localSheetId="1" hidden="1">#REF!</definedName>
    <definedName name="XRefPaste126Row" localSheetId="2" hidden="1">#REF!</definedName>
    <definedName name="XRefPaste126Row" hidden="1">#REF!</definedName>
    <definedName name="XRefPaste127Row" localSheetId="3" hidden="1">#REF!</definedName>
    <definedName name="XRefPaste127Row" localSheetId="1" hidden="1">#REF!</definedName>
    <definedName name="XRefPaste127Row" localSheetId="2" hidden="1">#REF!</definedName>
    <definedName name="XRefPaste127Row" hidden="1">#REF!</definedName>
    <definedName name="XRefPaste128Row" localSheetId="3" hidden="1">#REF!</definedName>
    <definedName name="XRefPaste128Row" localSheetId="1" hidden="1">#REF!</definedName>
    <definedName name="XRefPaste128Row" localSheetId="2" hidden="1">#REF!</definedName>
    <definedName name="XRefPaste128Row" hidden="1">#REF!</definedName>
    <definedName name="XRefPaste129Row" localSheetId="3" hidden="1">#REF!</definedName>
    <definedName name="XRefPaste129Row" localSheetId="1" hidden="1">#REF!</definedName>
    <definedName name="XRefPaste129Row" localSheetId="2" hidden="1">#REF!</definedName>
    <definedName name="XRefPaste129Row" hidden="1">#REF!</definedName>
    <definedName name="XRefPaste12Row" localSheetId="3" hidden="1">#REF!</definedName>
    <definedName name="XRefPaste12Row" localSheetId="1" hidden="1">#REF!</definedName>
    <definedName name="XRefPaste12Row" localSheetId="2" hidden="1">#REF!</definedName>
    <definedName name="XRefPaste12Row" hidden="1">#REF!</definedName>
    <definedName name="XRefPaste13" localSheetId="3" hidden="1">#REF!</definedName>
    <definedName name="XRefPaste13" localSheetId="1" hidden="1">#REF!</definedName>
    <definedName name="XRefPaste13" localSheetId="2" hidden="1">#REF!</definedName>
    <definedName name="XRefPaste13" hidden="1">#REF!</definedName>
    <definedName name="XRefPaste130Row" localSheetId="3" hidden="1">#REF!</definedName>
    <definedName name="XRefPaste130Row" localSheetId="1" hidden="1">#REF!</definedName>
    <definedName name="XRefPaste130Row" localSheetId="2" hidden="1">#REF!</definedName>
    <definedName name="XRefPaste130Row" hidden="1">#REF!</definedName>
    <definedName name="XRefPaste131Row" localSheetId="3" hidden="1">#REF!</definedName>
    <definedName name="XRefPaste131Row" localSheetId="1" hidden="1">#REF!</definedName>
    <definedName name="XRefPaste131Row" localSheetId="2" hidden="1">#REF!</definedName>
    <definedName name="XRefPaste131Row" hidden="1">#REF!</definedName>
    <definedName name="XRefPaste132Row" localSheetId="3" hidden="1">#REF!</definedName>
    <definedName name="XRefPaste132Row" localSheetId="1" hidden="1">#REF!</definedName>
    <definedName name="XRefPaste132Row" localSheetId="2" hidden="1">#REF!</definedName>
    <definedName name="XRefPaste132Row" hidden="1">#REF!</definedName>
    <definedName name="XRefPaste133Row" localSheetId="3" hidden="1">#REF!</definedName>
    <definedName name="XRefPaste133Row" localSheetId="1" hidden="1">#REF!</definedName>
    <definedName name="XRefPaste133Row" localSheetId="2" hidden="1">#REF!</definedName>
    <definedName name="XRefPaste133Row" hidden="1">#REF!</definedName>
    <definedName name="XRefPaste134Row" localSheetId="3" hidden="1">#REF!</definedName>
    <definedName name="XRefPaste134Row" localSheetId="1" hidden="1">#REF!</definedName>
    <definedName name="XRefPaste134Row" localSheetId="2" hidden="1">#REF!</definedName>
    <definedName name="XRefPaste134Row" hidden="1">#REF!</definedName>
    <definedName name="XRefPaste135Row" localSheetId="3" hidden="1">#REF!</definedName>
    <definedName name="XRefPaste135Row" localSheetId="1" hidden="1">#REF!</definedName>
    <definedName name="XRefPaste135Row" localSheetId="2" hidden="1">#REF!</definedName>
    <definedName name="XRefPaste135Row" hidden="1">#REF!</definedName>
    <definedName name="XRefPaste136Row" localSheetId="3" hidden="1">#REF!</definedName>
    <definedName name="XRefPaste136Row" localSheetId="1" hidden="1">#REF!</definedName>
    <definedName name="XRefPaste136Row" localSheetId="2" hidden="1">#REF!</definedName>
    <definedName name="XRefPaste136Row" hidden="1">#REF!</definedName>
    <definedName name="XRefPaste137Row" localSheetId="3" hidden="1">#REF!</definedName>
    <definedName name="XRefPaste137Row" localSheetId="1" hidden="1">#REF!</definedName>
    <definedName name="XRefPaste137Row" localSheetId="2" hidden="1">#REF!</definedName>
    <definedName name="XRefPaste137Row" hidden="1">#REF!</definedName>
    <definedName name="XRefPaste138Row" localSheetId="3" hidden="1">#REF!</definedName>
    <definedName name="XRefPaste138Row" localSheetId="1" hidden="1">#REF!</definedName>
    <definedName name="XRefPaste138Row" localSheetId="2" hidden="1">#REF!</definedName>
    <definedName name="XRefPaste138Row" hidden="1">#REF!</definedName>
    <definedName name="XRefPaste139" localSheetId="3" hidden="1">'[37]Mapa de Resultado'!#REF!</definedName>
    <definedName name="XRefPaste139" localSheetId="1" hidden="1">'[37]Mapa de Resultado'!#REF!</definedName>
    <definedName name="XRefPaste139" localSheetId="2" hidden="1">'[37]Mapa de Resultado'!#REF!</definedName>
    <definedName name="XRefPaste139" hidden="1">'[37]Mapa de Resultado'!#REF!</definedName>
    <definedName name="XRefPaste139Row" localSheetId="3" hidden="1">[24]XREF!#REF!</definedName>
    <definedName name="XRefPaste139Row" localSheetId="1" hidden="1">[24]XREF!#REF!</definedName>
    <definedName name="XRefPaste139Row" localSheetId="2" hidden="1">[24]XREF!#REF!</definedName>
    <definedName name="XRefPaste139Row" hidden="1">[24]XREF!#REF!</definedName>
    <definedName name="XRefPaste13Row" localSheetId="3" hidden="1">#REF!</definedName>
    <definedName name="XRefPaste13Row" localSheetId="1" hidden="1">#REF!</definedName>
    <definedName name="XRefPaste13Row" localSheetId="2" hidden="1">#REF!</definedName>
    <definedName name="XRefPaste13Row" hidden="1">#REF!</definedName>
    <definedName name="XRefPaste14" localSheetId="3" hidden="1">#REF!</definedName>
    <definedName name="XRefPaste14" localSheetId="1" hidden="1">#REF!</definedName>
    <definedName name="XRefPaste14" localSheetId="2" hidden="1">#REF!</definedName>
    <definedName name="XRefPaste14" hidden="1">#REF!</definedName>
    <definedName name="XRefPaste14Row" localSheetId="3" hidden="1">#REF!</definedName>
    <definedName name="XRefPaste14Row" localSheetId="1" hidden="1">#REF!</definedName>
    <definedName name="XRefPaste14Row" localSheetId="2" hidden="1">#REF!</definedName>
    <definedName name="XRefPaste14Row" hidden="1">#REF!</definedName>
    <definedName name="XRefPaste15" localSheetId="3" hidden="1">#REF!</definedName>
    <definedName name="XRefPaste15" localSheetId="1" hidden="1">#REF!</definedName>
    <definedName name="XRefPaste15" localSheetId="2" hidden="1">#REF!</definedName>
    <definedName name="XRefPaste15" hidden="1">#REF!</definedName>
    <definedName name="XRefPaste15Row" localSheetId="3" hidden="1">#REF!</definedName>
    <definedName name="XRefPaste15Row" localSheetId="1" hidden="1">#REF!</definedName>
    <definedName name="XRefPaste15Row" localSheetId="2" hidden="1">#REF!</definedName>
    <definedName name="XRefPaste15Row" hidden="1">#REF!</definedName>
    <definedName name="XRefPaste16" localSheetId="3" hidden="1">#REF!</definedName>
    <definedName name="XRefPaste16" localSheetId="1" hidden="1">#REF!</definedName>
    <definedName name="XRefPaste16" localSheetId="2" hidden="1">#REF!</definedName>
    <definedName name="XRefPaste16" hidden="1">#REF!</definedName>
    <definedName name="XRefPaste16Row" localSheetId="3" hidden="1">#REF!</definedName>
    <definedName name="XRefPaste16Row" localSheetId="1" hidden="1">#REF!</definedName>
    <definedName name="XRefPaste16Row" localSheetId="2" hidden="1">#REF!</definedName>
    <definedName name="XRefPaste16Row" hidden="1">#REF!</definedName>
    <definedName name="XRefPaste17" localSheetId="3" hidden="1">#REF!</definedName>
    <definedName name="XRefPaste17" localSheetId="1" hidden="1">#REF!</definedName>
    <definedName name="XRefPaste17" localSheetId="2" hidden="1">#REF!</definedName>
    <definedName name="XRefPaste17" hidden="1">#REF!</definedName>
    <definedName name="XRefPaste17Row" localSheetId="3" hidden="1">#REF!</definedName>
    <definedName name="XRefPaste17Row" localSheetId="1" hidden="1">#REF!</definedName>
    <definedName name="XRefPaste17Row" localSheetId="2" hidden="1">#REF!</definedName>
    <definedName name="XRefPaste17Row" hidden="1">#REF!</definedName>
    <definedName name="XRefPaste18" localSheetId="3" hidden="1">#REF!</definedName>
    <definedName name="XRefPaste18" localSheetId="1" hidden="1">#REF!</definedName>
    <definedName name="XRefPaste18" localSheetId="2" hidden="1">#REF!</definedName>
    <definedName name="XRefPaste18" hidden="1">#REF!</definedName>
    <definedName name="XRefPaste18Row" localSheetId="3" hidden="1">#REF!</definedName>
    <definedName name="XRefPaste18Row" localSheetId="1" hidden="1">#REF!</definedName>
    <definedName name="XRefPaste18Row" localSheetId="2" hidden="1">#REF!</definedName>
    <definedName name="XRefPaste18Row" hidden="1">#REF!</definedName>
    <definedName name="XRefPaste19" localSheetId="3" hidden="1">#REF!</definedName>
    <definedName name="XRefPaste19" localSheetId="1" hidden="1">#REF!</definedName>
    <definedName name="XRefPaste19" localSheetId="2" hidden="1">#REF!</definedName>
    <definedName name="XRefPaste19" hidden="1">#REF!</definedName>
    <definedName name="XRefPaste19Row" localSheetId="3" hidden="1">#REF!</definedName>
    <definedName name="XRefPaste19Row" localSheetId="1" hidden="1">#REF!</definedName>
    <definedName name="XRefPaste19Row" localSheetId="2" hidden="1">#REF!</definedName>
    <definedName name="XRefPaste19Row" hidden="1">#REF!</definedName>
    <definedName name="XRefPaste1Row" localSheetId="3" hidden="1">#REF!</definedName>
    <definedName name="XRefPaste1Row" localSheetId="1" hidden="1">#REF!</definedName>
    <definedName name="XRefPaste1Row" localSheetId="2" hidden="1">#REF!</definedName>
    <definedName name="XRefPaste1Row" hidden="1">#REF!</definedName>
    <definedName name="XRefPaste2" localSheetId="3" hidden="1">#REF!</definedName>
    <definedName name="XRefPaste2" localSheetId="1" hidden="1">#REF!</definedName>
    <definedName name="XRefPaste2" localSheetId="2" hidden="1">#REF!</definedName>
    <definedName name="XRefPaste2" hidden="1">#REF!</definedName>
    <definedName name="XRefPaste20" localSheetId="3" hidden="1">#REF!</definedName>
    <definedName name="XRefPaste20" localSheetId="1" hidden="1">#REF!</definedName>
    <definedName name="XRefPaste20" localSheetId="2" hidden="1">#REF!</definedName>
    <definedName name="XRefPaste20" hidden="1">#REF!</definedName>
    <definedName name="XRefPaste20Row" localSheetId="3" hidden="1">#REF!</definedName>
    <definedName name="XRefPaste20Row" localSheetId="1" hidden="1">#REF!</definedName>
    <definedName name="XRefPaste20Row" localSheetId="2" hidden="1">#REF!</definedName>
    <definedName name="XRefPaste20Row" hidden="1">#REF!</definedName>
    <definedName name="XRefPaste21" localSheetId="3" hidden="1">#REF!</definedName>
    <definedName name="XRefPaste21" localSheetId="1" hidden="1">#REF!</definedName>
    <definedName name="XRefPaste21" localSheetId="2" hidden="1">#REF!</definedName>
    <definedName name="XRefPaste21" hidden="1">#REF!</definedName>
    <definedName name="XRefPaste21Row" localSheetId="3" hidden="1">#REF!</definedName>
    <definedName name="XRefPaste21Row" localSheetId="1" hidden="1">#REF!</definedName>
    <definedName name="XRefPaste21Row" localSheetId="2" hidden="1">#REF!</definedName>
    <definedName name="XRefPaste21Row" hidden="1">#REF!</definedName>
    <definedName name="XRefPaste22" localSheetId="3" hidden="1">#REF!</definedName>
    <definedName name="XRefPaste22" localSheetId="1" hidden="1">#REF!</definedName>
    <definedName name="XRefPaste22" localSheetId="2" hidden="1">#REF!</definedName>
    <definedName name="XRefPaste22" hidden="1">#REF!</definedName>
    <definedName name="XRefPaste22Row" localSheetId="3" hidden="1">#REF!</definedName>
    <definedName name="XRefPaste22Row" localSheetId="1" hidden="1">#REF!</definedName>
    <definedName name="XRefPaste22Row" localSheetId="2" hidden="1">#REF!</definedName>
    <definedName name="XRefPaste22Row" hidden="1">#REF!</definedName>
    <definedName name="XRefPaste23" localSheetId="3" hidden="1">#REF!</definedName>
    <definedName name="XRefPaste23" localSheetId="1" hidden="1">#REF!</definedName>
    <definedName name="XRefPaste23" localSheetId="2" hidden="1">#REF!</definedName>
    <definedName name="XRefPaste23" hidden="1">#REF!</definedName>
    <definedName name="XRefPaste23Row" localSheetId="3" hidden="1">#REF!</definedName>
    <definedName name="XRefPaste23Row" localSheetId="1" hidden="1">#REF!</definedName>
    <definedName name="XRefPaste23Row" localSheetId="2" hidden="1">#REF!</definedName>
    <definedName name="XRefPaste23Row" hidden="1">#REF!</definedName>
    <definedName name="XRefPaste24" localSheetId="3" hidden="1">#REF!</definedName>
    <definedName name="XRefPaste24" localSheetId="1" hidden="1">#REF!</definedName>
    <definedName name="XRefPaste24" localSheetId="2" hidden="1">#REF!</definedName>
    <definedName name="XRefPaste24" hidden="1">#REF!</definedName>
    <definedName name="XRefPaste24Row" localSheetId="3" hidden="1">#REF!</definedName>
    <definedName name="XRefPaste24Row" localSheetId="1" hidden="1">#REF!</definedName>
    <definedName name="XRefPaste24Row" localSheetId="2" hidden="1">#REF!</definedName>
    <definedName name="XRefPaste24Row" hidden="1">#REF!</definedName>
    <definedName name="XRefPaste25" localSheetId="3" hidden="1">#REF!</definedName>
    <definedName name="XRefPaste25" localSheetId="1" hidden="1">#REF!</definedName>
    <definedName name="XRefPaste25" localSheetId="2" hidden="1">#REF!</definedName>
    <definedName name="XRefPaste25" hidden="1">#REF!</definedName>
    <definedName name="XRefPaste25Row" localSheetId="3" hidden="1">#REF!</definedName>
    <definedName name="XRefPaste25Row" localSheetId="1" hidden="1">#REF!</definedName>
    <definedName name="XRefPaste25Row" localSheetId="2" hidden="1">#REF!</definedName>
    <definedName name="XRefPaste25Row" hidden="1">#REF!</definedName>
    <definedName name="XRefPaste26" localSheetId="3" hidden="1">#REF!</definedName>
    <definedName name="XRefPaste26" localSheetId="1" hidden="1">#REF!</definedName>
    <definedName name="XRefPaste26" localSheetId="2" hidden="1">#REF!</definedName>
    <definedName name="XRefPaste26" hidden="1">#REF!</definedName>
    <definedName name="XRefPaste26Row" localSheetId="3" hidden="1">#REF!</definedName>
    <definedName name="XRefPaste26Row" localSheetId="1" hidden="1">#REF!</definedName>
    <definedName name="XRefPaste26Row" localSheetId="2" hidden="1">#REF!</definedName>
    <definedName name="XRefPaste26Row" hidden="1">#REF!</definedName>
    <definedName name="XRefPaste27" localSheetId="3" hidden="1">#REF!</definedName>
    <definedName name="XRefPaste27" localSheetId="1" hidden="1">#REF!</definedName>
    <definedName name="XRefPaste27" localSheetId="2" hidden="1">#REF!</definedName>
    <definedName name="XRefPaste27" hidden="1">#REF!</definedName>
    <definedName name="XRefPaste27Row" localSheetId="3" hidden="1">#REF!</definedName>
    <definedName name="XRefPaste27Row" localSheetId="1" hidden="1">#REF!</definedName>
    <definedName name="XRefPaste27Row" localSheetId="2" hidden="1">#REF!</definedName>
    <definedName name="XRefPaste27Row" hidden="1">#REF!</definedName>
    <definedName name="XRefPaste28" localSheetId="3" hidden="1">#REF!</definedName>
    <definedName name="XRefPaste28" localSheetId="1" hidden="1">#REF!</definedName>
    <definedName name="XRefPaste28" localSheetId="2" hidden="1">#REF!</definedName>
    <definedName name="XRefPaste28" hidden="1">#REF!</definedName>
    <definedName name="XRefPaste28Row" localSheetId="3" hidden="1">#REF!</definedName>
    <definedName name="XRefPaste28Row" localSheetId="1" hidden="1">#REF!</definedName>
    <definedName name="XRefPaste28Row" localSheetId="2" hidden="1">#REF!</definedName>
    <definedName name="XRefPaste28Row" hidden="1">#REF!</definedName>
    <definedName name="XRefPaste29" localSheetId="3" hidden="1">#REF!</definedName>
    <definedName name="XRefPaste29" localSheetId="1" hidden="1">#REF!</definedName>
    <definedName name="XRefPaste29" localSheetId="2" hidden="1">#REF!</definedName>
    <definedName name="XRefPaste29" hidden="1">#REF!</definedName>
    <definedName name="XRefPaste29Row" localSheetId="3" hidden="1">#REF!</definedName>
    <definedName name="XRefPaste29Row" localSheetId="1" hidden="1">#REF!</definedName>
    <definedName name="XRefPaste29Row" localSheetId="2" hidden="1">#REF!</definedName>
    <definedName name="XRefPaste29Row" hidden="1">#REF!</definedName>
    <definedName name="XRefPaste2Row" localSheetId="3" hidden="1">#REF!</definedName>
    <definedName name="XRefPaste2Row" localSheetId="1" hidden="1">#REF!</definedName>
    <definedName name="XRefPaste2Row" localSheetId="2" hidden="1">#REF!</definedName>
    <definedName name="XRefPaste2Row" hidden="1">#REF!</definedName>
    <definedName name="XRefPaste3" localSheetId="3" hidden="1">#REF!</definedName>
    <definedName name="XRefPaste3" localSheetId="1" hidden="1">#REF!</definedName>
    <definedName name="XRefPaste3" localSheetId="2" hidden="1">#REF!</definedName>
    <definedName name="XRefPaste3" hidden="1">#REF!</definedName>
    <definedName name="XRefPaste30" localSheetId="3" hidden="1">#REF!</definedName>
    <definedName name="XRefPaste30" localSheetId="1" hidden="1">#REF!</definedName>
    <definedName name="XRefPaste30" localSheetId="2" hidden="1">#REF!</definedName>
    <definedName name="XRefPaste30" hidden="1">#REF!</definedName>
    <definedName name="XRefPaste30Row" localSheetId="3" hidden="1">#REF!</definedName>
    <definedName name="XRefPaste30Row" localSheetId="1" hidden="1">#REF!</definedName>
    <definedName name="XRefPaste30Row" localSheetId="2" hidden="1">#REF!</definedName>
    <definedName name="XRefPaste30Row" hidden="1">#REF!</definedName>
    <definedName name="XRefPaste31" localSheetId="3" hidden="1">#REF!</definedName>
    <definedName name="XRefPaste31" localSheetId="1" hidden="1">#REF!</definedName>
    <definedName name="XRefPaste31" localSheetId="2" hidden="1">#REF!</definedName>
    <definedName name="XRefPaste31" hidden="1">#REF!</definedName>
    <definedName name="XRefPaste31Row" localSheetId="3" hidden="1">#REF!</definedName>
    <definedName name="XRefPaste31Row" localSheetId="1" hidden="1">#REF!</definedName>
    <definedName name="XRefPaste31Row" localSheetId="2" hidden="1">#REF!</definedName>
    <definedName name="XRefPaste31Row" hidden="1">#REF!</definedName>
    <definedName name="XRefPaste32" localSheetId="3" hidden="1">#REF!</definedName>
    <definedName name="XRefPaste32" localSheetId="1" hidden="1">#REF!</definedName>
    <definedName name="XRefPaste32" localSheetId="2" hidden="1">#REF!</definedName>
    <definedName name="XRefPaste32" hidden="1">#REF!</definedName>
    <definedName name="XRefPaste32Row" localSheetId="3" hidden="1">#REF!</definedName>
    <definedName name="XRefPaste32Row" localSheetId="1" hidden="1">#REF!</definedName>
    <definedName name="XRefPaste32Row" localSheetId="2" hidden="1">#REF!</definedName>
    <definedName name="XRefPaste32Row" hidden="1">#REF!</definedName>
    <definedName name="XRefPaste33" localSheetId="3" hidden="1">#REF!</definedName>
    <definedName name="XRefPaste33" localSheetId="1" hidden="1">#REF!</definedName>
    <definedName name="XRefPaste33" localSheetId="2" hidden="1">#REF!</definedName>
    <definedName name="XRefPaste33" hidden="1">#REF!</definedName>
    <definedName name="XRefPaste33Row" localSheetId="3" hidden="1">#REF!</definedName>
    <definedName name="XRefPaste33Row" localSheetId="1" hidden="1">#REF!</definedName>
    <definedName name="XRefPaste33Row" localSheetId="2" hidden="1">#REF!</definedName>
    <definedName name="XRefPaste33Row" hidden="1">#REF!</definedName>
    <definedName name="XRefPaste34" localSheetId="3" hidden="1">#REF!</definedName>
    <definedName name="XRefPaste34" localSheetId="1" hidden="1">#REF!</definedName>
    <definedName name="XRefPaste34" localSheetId="2" hidden="1">#REF!</definedName>
    <definedName name="XRefPaste34" hidden="1">#REF!</definedName>
    <definedName name="XRefPaste34Row" localSheetId="3" hidden="1">#REF!</definedName>
    <definedName name="XRefPaste34Row" localSheetId="1" hidden="1">#REF!</definedName>
    <definedName name="XRefPaste34Row" localSheetId="2" hidden="1">#REF!</definedName>
    <definedName name="XRefPaste34Row" hidden="1">#REF!</definedName>
    <definedName name="XRefPaste35" localSheetId="3" hidden="1">#REF!</definedName>
    <definedName name="XRefPaste35" localSheetId="1" hidden="1">#REF!</definedName>
    <definedName name="XRefPaste35" localSheetId="2" hidden="1">#REF!</definedName>
    <definedName name="XRefPaste35" hidden="1">#REF!</definedName>
    <definedName name="XRefPaste35Row" localSheetId="3" hidden="1">#REF!</definedName>
    <definedName name="XRefPaste35Row" localSheetId="1" hidden="1">#REF!</definedName>
    <definedName name="XRefPaste35Row" localSheetId="2" hidden="1">#REF!</definedName>
    <definedName name="XRefPaste35Row" hidden="1">#REF!</definedName>
    <definedName name="XRefPaste36" localSheetId="3" hidden="1">#REF!</definedName>
    <definedName name="XRefPaste36" localSheetId="1" hidden="1">#REF!</definedName>
    <definedName name="XRefPaste36" localSheetId="2" hidden="1">#REF!</definedName>
    <definedName name="XRefPaste36" hidden="1">#REF!</definedName>
    <definedName name="XRefPaste36Row" localSheetId="3" hidden="1">#REF!</definedName>
    <definedName name="XRefPaste36Row" localSheetId="1" hidden="1">#REF!</definedName>
    <definedName name="XRefPaste36Row" localSheetId="2" hidden="1">#REF!</definedName>
    <definedName name="XRefPaste36Row" hidden="1">#REF!</definedName>
    <definedName name="XRefPaste37" localSheetId="3" hidden="1">#REF!</definedName>
    <definedName name="XRefPaste37" localSheetId="1" hidden="1">#REF!</definedName>
    <definedName name="XRefPaste37" localSheetId="2" hidden="1">#REF!</definedName>
    <definedName name="XRefPaste37" hidden="1">#REF!</definedName>
    <definedName name="XRefPaste37Row" localSheetId="3" hidden="1">#REF!</definedName>
    <definedName name="XRefPaste37Row" localSheetId="1" hidden="1">#REF!</definedName>
    <definedName name="XRefPaste37Row" localSheetId="2" hidden="1">#REF!</definedName>
    <definedName name="XRefPaste37Row" hidden="1">#REF!</definedName>
    <definedName name="XRefPaste38" localSheetId="3" hidden="1">#REF!</definedName>
    <definedName name="XRefPaste38" localSheetId="1" hidden="1">#REF!</definedName>
    <definedName name="XRefPaste38" localSheetId="2" hidden="1">#REF!</definedName>
    <definedName name="XRefPaste38" hidden="1">#REF!</definedName>
    <definedName name="XRefPaste38Row" localSheetId="3" hidden="1">#REF!</definedName>
    <definedName name="XRefPaste38Row" localSheetId="1" hidden="1">#REF!</definedName>
    <definedName name="XRefPaste38Row" localSheetId="2" hidden="1">#REF!</definedName>
    <definedName name="XRefPaste38Row" hidden="1">#REF!</definedName>
    <definedName name="XRefPaste39" localSheetId="3" hidden="1">#REF!</definedName>
    <definedName name="XRefPaste39" localSheetId="1" hidden="1">#REF!</definedName>
    <definedName name="XRefPaste39" localSheetId="2" hidden="1">#REF!</definedName>
    <definedName name="XRefPaste39" hidden="1">#REF!</definedName>
    <definedName name="XRefPaste39Row" localSheetId="3" hidden="1">#REF!</definedName>
    <definedName name="XRefPaste39Row" localSheetId="1" hidden="1">#REF!</definedName>
    <definedName name="XRefPaste39Row" localSheetId="2" hidden="1">#REF!</definedName>
    <definedName name="XRefPaste39Row" hidden="1">#REF!</definedName>
    <definedName name="XRefPaste3Row" localSheetId="3" hidden="1">#REF!</definedName>
    <definedName name="XRefPaste3Row" localSheetId="1" hidden="1">#REF!</definedName>
    <definedName name="XRefPaste3Row" localSheetId="2" hidden="1">#REF!</definedName>
    <definedName name="XRefPaste3Row" hidden="1">#REF!</definedName>
    <definedName name="XRefPaste4" localSheetId="3" hidden="1">[41]JCP!#REF!</definedName>
    <definedName name="XRefPaste4" localSheetId="1" hidden="1">[41]JCP!#REF!</definedName>
    <definedName name="XRefPaste4" localSheetId="2" hidden="1">[41]JCP!#REF!</definedName>
    <definedName name="XRefPaste4" hidden="1">[41]JCP!#REF!</definedName>
    <definedName name="XRefPaste40" localSheetId="3" hidden="1">#REF!</definedName>
    <definedName name="XRefPaste40" localSheetId="1" hidden="1">#REF!</definedName>
    <definedName name="XRefPaste40" localSheetId="2" hidden="1">#REF!</definedName>
    <definedName name="XRefPaste40" hidden="1">#REF!</definedName>
    <definedName name="XRefPaste40Row" localSheetId="3" hidden="1">#REF!</definedName>
    <definedName name="XRefPaste40Row" localSheetId="1" hidden="1">#REF!</definedName>
    <definedName name="XRefPaste40Row" localSheetId="2" hidden="1">#REF!</definedName>
    <definedName name="XRefPaste40Row" hidden="1">#REF!</definedName>
    <definedName name="XRefPaste41" localSheetId="3" hidden="1">#REF!</definedName>
    <definedName name="XRefPaste41" localSheetId="1" hidden="1">#REF!</definedName>
    <definedName name="XRefPaste41" localSheetId="2" hidden="1">#REF!</definedName>
    <definedName name="XRefPaste41" hidden="1">#REF!</definedName>
    <definedName name="XRefPaste41Row" localSheetId="3" hidden="1">#REF!</definedName>
    <definedName name="XRefPaste41Row" localSheetId="1" hidden="1">#REF!</definedName>
    <definedName name="XRefPaste41Row" localSheetId="2" hidden="1">#REF!</definedName>
    <definedName name="XRefPaste41Row" hidden="1">#REF!</definedName>
    <definedName name="XRefPaste42" localSheetId="3" hidden="1">#REF!</definedName>
    <definedName name="XRefPaste42" localSheetId="1" hidden="1">#REF!</definedName>
    <definedName name="XRefPaste42" localSheetId="2" hidden="1">#REF!</definedName>
    <definedName name="XRefPaste42" hidden="1">#REF!</definedName>
    <definedName name="XRefPaste42Row" localSheetId="3" hidden="1">#REF!</definedName>
    <definedName name="XRefPaste42Row" localSheetId="1" hidden="1">#REF!</definedName>
    <definedName name="XRefPaste42Row" localSheetId="2" hidden="1">#REF!</definedName>
    <definedName name="XRefPaste42Row" hidden="1">#REF!</definedName>
    <definedName name="XRefPaste43" localSheetId="3" hidden="1">'[31]Doar(Y)'!#REF!</definedName>
    <definedName name="XRefPaste43" localSheetId="1" hidden="1">'[31]Doar(Y)'!#REF!</definedName>
    <definedName name="XRefPaste43" localSheetId="2" hidden="1">'[31]Doar(Y)'!#REF!</definedName>
    <definedName name="XRefPaste43" hidden="1">'[31]Doar(Y)'!#REF!</definedName>
    <definedName name="XRefPaste43Row" localSheetId="3" hidden="1">#REF!</definedName>
    <definedName name="XRefPaste43Row" localSheetId="1" hidden="1">#REF!</definedName>
    <definedName name="XRefPaste43Row" localSheetId="2" hidden="1">#REF!</definedName>
    <definedName name="XRefPaste43Row" hidden="1">#REF!</definedName>
    <definedName name="XRefPaste44" localSheetId="3" hidden="1">'[37]Deposito Judicial'!#REF!</definedName>
    <definedName name="XRefPaste44" localSheetId="1" hidden="1">'[37]Deposito Judicial'!#REF!</definedName>
    <definedName name="XRefPaste44" localSheetId="2" hidden="1">'[37]Deposito Judicial'!#REF!</definedName>
    <definedName name="XRefPaste44" hidden="1">'[37]Deposito Judicial'!#REF!</definedName>
    <definedName name="XRefPaste44Row" localSheetId="3" hidden="1">#REF!</definedName>
    <definedName name="XRefPaste44Row" localSheetId="1" hidden="1">#REF!</definedName>
    <definedName name="XRefPaste44Row" localSheetId="2" hidden="1">#REF!</definedName>
    <definedName name="XRefPaste44Row" hidden="1">#REF!</definedName>
    <definedName name="XRefPaste45" localSheetId="3" hidden="1">#REF!</definedName>
    <definedName name="XRefPaste45" localSheetId="1" hidden="1">#REF!</definedName>
    <definedName name="XRefPaste45" localSheetId="2" hidden="1">#REF!</definedName>
    <definedName name="XRefPaste45" hidden="1">#REF!</definedName>
    <definedName name="XRefPaste45Row" localSheetId="3" hidden="1">#REF!</definedName>
    <definedName name="XRefPaste45Row" localSheetId="1" hidden="1">#REF!</definedName>
    <definedName name="XRefPaste45Row" localSheetId="2" hidden="1">#REF!</definedName>
    <definedName name="XRefPaste45Row" hidden="1">#REF!</definedName>
    <definedName name="XRefPaste46" localSheetId="3" hidden="1">[29]Resultado!#REF!</definedName>
    <definedName name="XRefPaste46" localSheetId="1" hidden="1">[29]Resultado!#REF!</definedName>
    <definedName name="XRefPaste46" localSheetId="2" hidden="1">[29]Resultado!#REF!</definedName>
    <definedName name="XRefPaste46" hidden="1">[29]Resultado!#REF!</definedName>
    <definedName name="XRefPaste46Row" localSheetId="3" hidden="1">#REF!</definedName>
    <definedName name="XRefPaste46Row" localSheetId="1" hidden="1">#REF!</definedName>
    <definedName name="XRefPaste46Row" localSheetId="2" hidden="1">#REF!</definedName>
    <definedName name="XRefPaste46Row" hidden="1">#REF!</definedName>
    <definedName name="XRefPaste47" localSheetId="3" hidden="1">'[31]Doar(Y)'!#REF!</definedName>
    <definedName name="XRefPaste47" localSheetId="1" hidden="1">'[31]Doar(Y)'!#REF!</definedName>
    <definedName name="XRefPaste47" localSheetId="2" hidden="1">'[31]Doar(Y)'!#REF!</definedName>
    <definedName name="XRefPaste47" hidden="1">'[31]Doar(Y)'!#REF!</definedName>
    <definedName name="XRefPaste47Row" localSheetId="3" hidden="1">#REF!</definedName>
    <definedName name="XRefPaste47Row" localSheetId="1" hidden="1">#REF!</definedName>
    <definedName name="XRefPaste47Row" localSheetId="2" hidden="1">#REF!</definedName>
    <definedName name="XRefPaste47Row" hidden="1">#REF!</definedName>
    <definedName name="XRefPaste48" localSheetId="3" hidden="1">[29]Resultado!#REF!</definedName>
    <definedName name="XRefPaste48" localSheetId="1" hidden="1">[29]Resultado!#REF!</definedName>
    <definedName name="XRefPaste48" localSheetId="2" hidden="1">[29]Resultado!#REF!</definedName>
    <definedName name="XRefPaste48" hidden="1">[29]Resultado!#REF!</definedName>
    <definedName name="XRefPaste48Row" localSheetId="3" hidden="1">#REF!</definedName>
    <definedName name="XRefPaste48Row" localSheetId="1" hidden="1">#REF!</definedName>
    <definedName name="XRefPaste48Row" localSheetId="2" hidden="1">#REF!</definedName>
    <definedName name="XRefPaste48Row" hidden="1">#REF!</definedName>
    <definedName name="XRefPaste49" localSheetId="3" hidden="1">#REF!</definedName>
    <definedName name="XRefPaste49" localSheetId="1" hidden="1">#REF!</definedName>
    <definedName name="XRefPaste49" localSheetId="2" hidden="1">#REF!</definedName>
    <definedName name="XRefPaste49" hidden="1">#REF!</definedName>
    <definedName name="XRefPaste49Row" localSheetId="3" hidden="1">#REF!</definedName>
    <definedName name="XRefPaste49Row" localSheetId="1" hidden="1">#REF!</definedName>
    <definedName name="XRefPaste49Row" localSheetId="2" hidden="1">#REF!</definedName>
    <definedName name="XRefPaste49Row" hidden="1">#REF!</definedName>
    <definedName name="XRefPaste4Row" localSheetId="3" hidden="1">#REF!</definedName>
    <definedName name="XRefPaste4Row" localSheetId="1" hidden="1">#REF!</definedName>
    <definedName name="XRefPaste4Row" localSheetId="2" hidden="1">#REF!</definedName>
    <definedName name="XRefPaste4Row" hidden="1">#REF!</definedName>
    <definedName name="XRefPaste5" localSheetId="3" hidden="1">#REF!</definedName>
    <definedName name="XRefPaste5" localSheetId="1" hidden="1">#REF!</definedName>
    <definedName name="XRefPaste5" localSheetId="2" hidden="1">#REF!</definedName>
    <definedName name="XRefPaste5" hidden="1">#REF!</definedName>
    <definedName name="XRefPaste50" localSheetId="3" hidden="1">#REF!</definedName>
    <definedName name="XRefPaste50" localSheetId="1" hidden="1">#REF!</definedName>
    <definedName name="XRefPaste50" localSheetId="2" hidden="1">#REF!</definedName>
    <definedName name="XRefPaste50" hidden="1">#REF!</definedName>
    <definedName name="XRefPaste50Row" localSheetId="3" hidden="1">#REF!</definedName>
    <definedName name="XRefPaste50Row" localSheetId="1" hidden="1">#REF!</definedName>
    <definedName name="XRefPaste50Row" localSheetId="2" hidden="1">#REF!</definedName>
    <definedName name="XRefPaste50Row" hidden="1">#REF!</definedName>
    <definedName name="XRefPaste51" localSheetId="3" hidden="1">#REF!</definedName>
    <definedName name="XRefPaste51" localSheetId="1" hidden="1">#REF!</definedName>
    <definedName name="XRefPaste51" localSheetId="2" hidden="1">#REF!</definedName>
    <definedName name="XRefPaste51" hidden="1">#REF!</definedName>
    <definedName name="XRefPaste51Row" localSheetId="3" hidden="1">#REF!</definedName>
    <definedName name="XRefPaste51Row" localSheetId="1" hidden="1">#REF!</definedName>
    <definedName name="XRefPaste51Row" localSheetId="2" hidden="1">#REF!</definedName>
    <definedName name="XRefPaste51Row" hidden="1">#REF!</definedName>
    <definedName name="XRefPaste52" localSheetId="3" hidden="1">#REF!</definedName>
    <definedName name="XRefPaste52" localSheetId="1" hidden="1">#REF!</definedName>
    <definedName name="XRefPaste52" localSheetId="2" hidden="1">#REF!</definedName>
    <definedName name="XRefPaste52" hidden="1">#REF!</definedName>
    <definedName name="XRefPaste52Row" localSheetId="3" hidden="1">#REF!</definedName>
    <definedName name="XRefPaste52Row" localSheetId="1" hidden="1">#REF!</definedName>
    <definedName name="XRefPaste52Row" localSheetId="2" hidden="1">#REF!</definedName>
    <definedName name="XRefPaste52Row" hidden="1">#REF!</definedName>
    <definedName name="XRefPaste53" localSheetId="3" hidden="1">#REF!</definedName>
    <definedName name="XRefPaste53" localSheetId="1" hidden="1">#REF!</definedName>
    <definedName name="XRefPaste53" localSheetId="2" hidden="1">#REF!</definedName>
    <definedName name="XRefPaste53" hidden="1">#REF!</definedName>
    <definedName name="XRefPaste53Row" localSheetId="3" hidden="1">#REF!</definedName>
    <definedName name="XRefPaste53Row" localSheetId="1" hidden="1">#REF!</definedName>
    <definedName name="XRefPaste53Row" localSheetId="2" hidden="1">#REF!</definedName>
    <definedName name="XRefPaste53Row" hidden="1">#REF!</definedName>
    <definedName name="XRefPaste54" localSheetId="3" hidden="1">#REF!</definedName>
    <definedName name="XRefPaste54" localSheetId="1" hidden="1">#REF!</definedName>
    <definedName name="XRefPaste54" localSheetId="2" hidden="1">#REF!</definedName>
    <definedName name="XRefPaste54" hidden="1">#REF!</definedName>
    <definedName name="XRefPaste54Row" localSheetId="3" hidden="1">#REF!</definedName>
    <definedName name="XRefPaste54Row" localSheetId="1" hidden="1">#REF!</definedName>
    <definedName name="XRefPaste54Row" localSheetId="2" hidden="1">#REF!</definedName>
    <definedName name="XRefPaste54Row" hidden="1">#REF!</definedName>
    <definedName name="XRefPaste55" localSheetId="3" hidden="1">#REF!</definedName>
    <definedName name="XRefPaste55" localSheetId="1" hidden="1">#REF!</definedName>
    <definedName name="XRefPaste55" localSheetId="2" hidden="1">#REF!</definedName>
    <definedName name="XRefPaste55" hidden="1">#REF!</definedName>
    <definedName name="XRefPaste55Row" localSheetId="3" hidden="1">#REF!</definedName>
    <definedName name="XRefPaste55Row" localSheetId="1" hidden="1">#REF!</definedName>
    <definedName name="XRefPaste55Row" localSheetId="2" hidden="1">#REF!</definedName>
    <definedName name="XRefPaste55Row" hidden="1">#REF!</definedName>
    <definedName name="XRefPaste56Row" localSheetId="3" hidden="1">#REF!</definedName>
    <definedName name="XRefPaste56Row" localSheetId="1" hidden="1">#REF!</definedName>
    <definedName name="XRefPaste56Row" localSheetId="2" hidden="1">#REF!</definedName>
    <definedName name="XRefPaste56Row" hidden="1">#REF!</definedName>
    <definedName name="XRefPaste57" localSheetId="3" hidden="1">'[31]Doar(Y)'!#REF!</definedName>
    <definedName name="XRefPaste57" localSheetId="1" hidden="1">'[31]Doar(Y)'!#REF!</definedName>
    <definedName name="XRefPaste57" localSheetId="2" hidden="1">'[31]Doar(Y)'!#REF!</definedName>
    <definedName name="XRefPaste57" hidden="1">'[31]Doar(Y)'!#REF!</definedName>
    <definedName name="XRefPaste57Row" localSheetId="3" hidden="1">#REF!</definedName>
    <definedName name="XRefPaste57Row" localSheetId="1" hidden="1">#REF!</definedName>
    <definedName name="XRefPaste57Row" localSheetId="2" hidden="1">#REF!</definedName>
    <definedName name="XRefPaste57Row" hidden="1">#REF!</definedName>
    <definedName name="XRefPaste58" localSheetId="3" hidden="1">'[31]Doar(Y)'!#REF!</definedName>
    <definedName name="XRefPaste58" localSheetId="1" hidden="1">'[31]Doar(Y)'!#REF!</definedName>
    <definedName name="XRefPaste58" localSheetId="2" hidden="1">'[31]Doar(Y)'!#REF!</definedName>
    <definedName name="XRefPaste58" hidden="1">'[31]Doar(Y)'!#REF!</definedName>
    <definedName name="XRefPaste58Row" localSheetId="3" hidden="1">#REF!</definedName>
    <definedName name="XRefPaste58Row" localSheetId="1" hidden="1">#REF!</definedName>
    <definedName name="XRefPaste58Row" localSheetId="2" hidden="1">#REF!</definedName>
    <definedName name="XRefPaste58Row" hidden="1">#REF!</definedName>
    <definedName name="XRefPaste59" localSheetId="3" hidden="1">'[31]Doar(Y)'!#REF!</definedName>
    <definedName name="XRefPaste59" localSheetId="1" hidden="1">'[31]Doar(Y)'!#REF!</definedName>
    <definedName name="XRefPaste59" localSheetId="2" hidden="1">'[31]Doar(Y)'!#REF!</definedName>
    <definedName name="XRefPaste59" hidden="1">'[31]Doar(Y)'!#REF!</definedName>
    <definedName name="XRefPaste59Row" localSheetId="3" hidden="1">#REF!</definedName>
    <definedName name="XRefPaste59Row" localSheetId="1" hidden="1">#REF!</definedName>
    <definedName name="XRefPaste59Row" localSheetId="2" hidden="1">#REF!</definedName>
    <definedName name="XRefPaste59Row" hidden="1">#REF!</definedName>
    <definedName name="XRefPaste5Row" localSheetId="3" hidden="1">#REF!</definedName>
    <definedName name="XRefPaste5Row" localSheetId="1" hidden="1">#REF!</definedName>
    <definedName name="XRefPaste5Row" localSheetId="2" hidden="1">#REF!</definedName>
    <definedName name="XRefPaste5Row" hidden="1">#REF!</definedName>
    <definedName name="XRefPaste6" localSheetId="3" hidden="1">#REF!</definedName>
    <definedName name="XRefPaste6" localSheetId="1" hidden="1">#REF!</definedName>
    <definedName name="XRefPaste6" localSheetId="2" hidden="1">#REF!</definedName>
    <definedName name="XRefPaste6" hidden="1">#REF!</definedName>
    <definedName name="XRefPaste60" localSheetId="3" hidden="1">[39]Mapa!#REF!</definedName>
    <definedName name="XRefPaste60" localSheetId="1" hidden="1">[39]Mapa!#REF!</definedName>
    <definedName name="XRefPaste60" localSheetId="2" hidden="1">[39]Mapa!#REF!</definedName>
    <definedName name="XRefPaste60" hidden="1">[39]Mapa!#REF!</definedName>
    <definedName name="XRefPaste60Row" localSheetId="3" hidden="1">#REF!</definedName>
    <definedName name="XRefPaste60Row" localSheetId="1" hidden="1">#REF!</definedName>
    <definedName name="XRefPaste60Row" localSheetId="2" hidden="1">#REF!</definedName>
    <definedName name="XRefPaste60Row" hidden="1">#REF!</definedName>
    <definedName name="XRefPaste61" localSheetId="3" hidden="1">'[31]Doar(Y)'!#REF!</definedName>
    <definedName name="XRefPaste61" localSheetId="1" hidden="1">'[31]Doar(Y)'!#REF!</definedName>
    <definedName name="XRefPaste61" localSheetId="2" hidden="1">'[31]Doar(Y)'!#REF!</definedName>
    <definedName name="XRefPaste61" hidden="1">'[31]Doar(Y)'!#REF!</definedName>
    <definedName name="XRefPaste61Row" localSheetId="3" hidden="1">#REF!</definedName>
    <definedName name="XRefPaste61Row" localSheetId="1" hidden="1">#REF!</definedName>
    <definedName name="XRefPaste61Row" localSheetId="2" hidden="1">#REF!</definedName>
    <definedName name="XRefPaste61Row" hidden="1">#REF!</definedName>
    <definedName name="XRefPaste62" localSheetId="3" hidden="1">'[31]Doar(Y)'!#REF!</definedName>
    <definedName name="XRefPaste62" localSheetId="1" hidden="1">'[31]Doar(Y)'!#REF!</definedName>
    <definedName name="XRefPaste62" localSheetId="2" hidden="1">'[31]Doar(Y)'!#REF!</definedName>
    <definedName name="XRefPaste62" hidden="1">'[31]Doar(Y)'!#REF!</definedName>
    <definedName name="XRefPaste62Row" localSheetId="3" hidden="1">#REF!</definedName>
    <definedName name="XRefPaste62Row" localSheetId="1" hidden="1">#REF!</definedName>
    <definedName name="XRefPaste62Row" localSheetId="2" hidden="1">#REF!</definedName>
    <definedName name="XRefPaste62Row" hidden="1">#REF!</definedName>
    <definedName name="XRefPaste63" localSheetId="3" hidden="1">[39]Adições!#REF!</definedName>
    <definedName name="XRefPaste63" localSheetId="1" hidden="1">[39]Adições!#REF!</definedName>
    <definedName name="XRefPaste63" localSheetId="2" hidden="1">[39]Adições!#REF!</definedName>
    <definedName name="XRefPaste63" hidden="1">[39]Adições!#REF!</definedName>
    <definedName name="XRefPaste63Row" localSheetId="3" hidden="1">#REF!</definedName>
    <definedName name="XRefPaste63Row" localSheetId="1" hidden="1">#REF!</definedName>
    <definedName name="XRefPaste63Row" localSheetId="2" hidden="1">#REF!</definedName>
    <definedName name="XRefPaste63Row" hidden="1">#REF!</definedName>
    <definedName name="XRefPaste64" localSheetId="3" hidden="1">'[31]Doar(Y)'!#REF!</definedName>
    <definedName name="XRefPaste64" localSheetId="1" hidden="1">'[31]Doar(Y)'!#REF!</definedName>
    <definedName name="XRefPaste64" localSheetId="2" hidden="1">'[31]Doar(Y)'!#REF!</definedName>
    <definedName name="XRefPaste64" hidden="1">'[31]Doar(Y)'!#REF!</definedName>
    <definedName name="XRefPaste64Row" localSheetId="3" hidden="1">#REF!</definedName>
    <definedName name="XRefPaste64Row" localSheetId="1" hidden="1">#REF!</definedName>
    <definedName name="XRefPaste64Row" localSheetId="2" hidden="1">#REF!</definedName>
    <definedName name="XRefPaste64Row" hidden="1">#REF!</definedName>
    <definedName name="XRefPaste65" localSheetId="3" hidden="1">'[31]Doar(Y)'!#REF!</definedName>
    <definedName name="XRefPaste65" localSheetId="1" hidden="1">'[31]Doar(Y)'!#REF!</definedName>
    <definedName name="XRefPaste65" localSheetId="2" hidden="1">'[31]Doar(Y)'!#REF!</definedName>
    <definedName name="XRefPaste65" hidden="1">'[31]Doar(Y)'!#REF!</definedName>
    <definedName name="XRefPaste65Row" localSheetId="3" hidden="1">#REF!</definedName>
    <definedName name="XRefPaste65Row" localSheetId="1" hidden="1">#REF!</definedName>
    <definedName name="XRefPaste65Row" localSheetId="2" hidden="1">#REF!</definedName>
    <definedName name="XRefPaste65Row" hidden="1">#REF!</definedName>
    <definedName name="XRefPaste66" localSheetId="3" hidden="1">#REF!</definedName>
    <definedName name="XRefPaste66" localSheetId="1" hidden="1">#REF!</definedName>
    <definedName name="XRefPaste66" localSheetId="2" hidden="1">#REF!</definedName>
    <definedName name="XRefPaste66" hidden="1">#REF!</definedName>
    <definedName name="XRefPaste66Row" localSheetId="3" hidden="1">#REF!</definedName>
    <definedName name="XRefPaste66Row" localSheetId="1" hidden="1">#REF!</definedName>
    <definedName name="XRefPaste66Row" localSheetId="2" hidden="1">#REF!</definedName>
    <definedName name="XRefPaste66Row" hidden="1">#REF!</definedName>
    <definedName name="XRefPaste67" localSheetId="3" hidden="1">[39]Mapa!#REF!</definedName>
    <definedName name="XRefPaste67" localSheetId="1" hidden="1">[39]Mapa!#REF!</definedName>
    <definedName name="XRefPaste67" localSheetId="2" hidden="1">[39]Mapa!#REF!</definedName>
    <definedName name="XRefPaste67" hidden="1">[39]Mapa!#REF!</definedName>
    <definedName name="XRefPaste67Row" localSheetId="3" hidden="1">#REF!</definedName>
    <definedName name="XRefPaste67Row" localSheetId="1" hidden="1">#REF!</definedName>
    <definedName name="XRefPaste67Row" localSheetId="2" hidden="1">#REF!</definedName>
    <definedName name="XRefPaste67Row" hidden="1">#REF!</definedName>
    <definedName name="XRefPaste68" localSheetId="3" hidden="1">#REF!</definedName>
    <definedName name="XRefPaste68" localSheetId="1" hidden="1">#REF!</definedName>
    <definedName name="XRefPaste68" localSheetId="2" hidden="1">#REF!</definedName>
    <definedName name="XRefPaste68" hidden="1">#REF!</definedName>
    <definedName name="XRefPaste68Row" localSheetId="3" hidden="1">#REF!</definedName>
    <definedName name="XRefPaste68Row" localSheetId="1" hidden="1">#REF!</definedName>
    <definedName name="XRefPaste68Row" localSheetId="2" hidden="1">#REF!</definedName>
    <definedName name="XRefPaste68Row" hidden="1">#REF!</definedName>
    <definedName name="XRefPaste69" localSheetId="3" hidden="1">#REF!</definedName>
    <definedName name="XRefPaste69" localSheetId="1" hidden="1">#REF!</definedName>
    <definedName name="XRefPaste69" localSheetId="2" hidden="1">#REF!</definedName>
    <definedName name="XRefPaste69" hidden="1">#REF!</definedName>
    <definedName name="XRefPaste69Row" localSheetId="3" hidden="1">#REF!</definedName>
    <definedName name="XRefPaste69Row" localSheetId="1" hidden="1">#REF!</definedName>
    <definedName name="XRefPaste69Row" localSheetId="2" hidden="1">#REF!</definedName>
    <definedName name="XRefPaste69Row" hidden="1">#REF!</definedName>
    <definedName name="XRefPaste6Row" localSheetId="3" hidden="1">#REF!</definedName>
    <definedName name="XRefPaste6Row" localSheetId="1" hidden="1">#REF!</definedName>
    <definedName name="XRefPaste6Row" localSheetId="2" hidden="1">#REF!</definedName>
    <definedName name="XRefPaste6Row" hidden="1">#REF!</definedName>
    <definedName name="XRefPaste7" localSheetId="3" hidden="1">#REF!</definedName>
    <definedName name="XRefPaste7" localSheetId="1" hidden="1">#REF!</definedName>
    <definedName name="XRefPaste7" localSheetId="2" hidden="1">#REF!</definedName>
    <definedName name="XRefPaste7" hidden="1">#REF!</definedName>
    <definedName name="XRefPaste70" localSheetId="3" hidden="1">#REF!</definedName>
    <definedName name="XRefPaste70" localSheetId="1" hidden="1">#REF!</definedName>
    <definedName name="XRefPaste70" localSheetId="2" hidden="1">#REF!</definedName>
    <definedName name="XRefPaste70" hidden="1">#REF!</definedName>
    <definedName name="XRefPaste70Row" localSheetId="3" hidden="1">#REF!</definedName>
    <definedName name="XRefPaste70Row" localSheetId="1" hidden="1">#REF!</definedName>
    <definedName name="XRefPaste70Row" localSheetId="2" hidden="1">#REF!</definedName>
    <definedName name="XRefPaste70Row" hidden="1">#REF!</definedName>
    <definedName name="XRefPaste71" localSheetId="3" hidden="1">#REF!</definedName>
    <definedName name="XRefPaste71" localSheetId="1" hidden="1">#REF!</definedName>
    <definedName name="XRefPaste71" localSheetId="2" hidden="1">#REF!</definedName>
    <definedName name="XRefPaste71" hidden="1">#REF!</definedName>
    <definedName name="XRefPaste71Row" localSheetId="3" hidden="1">#REF!</definedName>
    <definedName name="XRefPaste71Row" localSheetId="1" hidden="1">#REF!</definedName>
    <definedName name="XRefPaste71Row" localSheetId="2" hidden="1">#REF!</definedName>
    <definedName name="XRefPaste71Row" hidden="1">#REF!</definedName>
    <definedName name="XRefPaste72" localSheetId="3" hidden="1">[28]Folha!#REF!</definedName>
    <definedName name="XRefPaste72" localSheetId="1" hidden="1">[28]Folha!#REF!</definedName>
    <definedName name="XRefPaste72" localSheetId="2" hidden="1">[28]Folha!#REF!</definedName>
    <definedName name="XRefPaste72" hidden="1">[28]Folha!#REF!</definedName>
    <definedName name="XRefPaste73" localSheetId="3" hidden="1">#REF!</definedName>
    <definedName name="XRefPaste73" localSheetId="1" hidden="1">#REF!</definedName>
    <definedName name="XRefPaste73" localSheetId="2" hidden="1">#REF!</definedName>
    <definedName name="XRefPaste73" hidden="1">#REF!</definedName>
    <definedName name="XRefPaste73Row" localSheetId="3" hidden="1">#REF!</definedName>
    <definedName name="XRefPaste73Row" localSheetId="1" hidden="1">#REF!</definedName>
    <definedName name="XRefPaste73Row" localSheetId="2" hidden="1">#REF!</definedName>
    <definedName name="XRefPaste73Row" hidden="1">#REF!</definedName>
    <definedName name="XRefPaste74" localSheetId="3" hidden="1">#REF!</definedName>
    <definedName name="XRefPaste74" localSheetId="1" hidden="1">#REF!</definedName>
    <definedName name="XRefPaste74" localSheetId="2" hidden="1">#REF!</definedName>
    <definedName name="XRefPaste74" hidden="1">#REF!</definedName>
    <definedName name="XRefPaste74Row" localSheetId="3" hidden="1">#REF!</definedName>
    <definedName name="XRefPaste74Row" localSheetId="1" hidden="1">#REF!</definedName>
    <definedName name="XRefPaste74Row" localSheetId="2" hidden="1">#REF!</definedName>
    <definedName name="XRefPaste74Row" hidden="1">#REF!</definedName>
    <definedName name="XRefPaste75" localSheetId="3" hidden="1">#REF!</definedName>
    <definedName name="XRefPaste75" localSheetId="1" hidden="1">#REF!</definedName>
    <definedName name="XRefPaste75" localSheetId="2" hidden="1">#REF!</definedName>
    <definedName name="XRefPaste75" hidden="1">#REF!</definedName>
    <definedName name="XRefPaste75Row" localSheetId="3" hidden="1">#REF!</definedName>
    <definedName name="XRefPaste75Row" localSheetId="1" hidden="1">#REF!</definedName>
    <definedName name="XRefPaste75Row" localSheetId="2" hidden="1">#REF!</definedName>
    <definedName name="XRefPaste75Row" hidden="1">#REF!</definedName>
    <definedName name="XRefPaste76" localSheetId="3" hidden="1">#REF!</definedName>
    <definedName name="XRefPaste76" localSheetId="1" hidden="1">#REF!</definedName>
    <definedName name="XRefPaste76" localSheetId="2" hidden="1">#REF!</definedName>
    <definedName name="XRefPaste76" hidden="1">#REF!</definedName>
    <definedName name="XRefPaste76Row" localSheetId="3" hidden="1">#REF!</definedName>
    <definedName name="XRefPaste76Row" localSheetId="1" hidden="1">#REF!</definedName>
    <definedName name="XRefPaste76Row" localSheetId="2" hidden="1">#REF!</definedName>
    <definedName name="XRefPaste76Row" hidden="1">#REF!</definedName>
    <definedName name="XRefPaste77" localSheetId="3" hidden="1">#REF!</definedName>
    <definedName name="XRefPaste77" localSheetId="1" hidden="1">#REF!</definedName>
    <definedName name="XRefPaste77" localSheetId="2" hidden="1">#REF!</definedName>
    <definedName name="XRefPaste77" hidden="1">#REF!</definedName>
    <definedName name="XRefPaste77Row" localSheetId="3" hidden="1">#REF!</definedName>
    <definedName name="XRefPaste77Row" localSheetId="1" hidden="1">#REF!</definedName>
    <definedName name="XRefPaste77Row" localSheetId="2" hidden="1">#REF!</definedName>
    <definedName name="XRefPaste77Row" hidden="1">#REF!</definedName>
    <definedName name="XRefPaste78" localSheetId="3" hidden="1">[28]IRRF!#REF!</definedName>
    <definedName name="XRefPaste78" localSheetId="1" hidden="1">[28]IRRF!#REF!</definedName>
    <definedName name="XRefPaste78" localSheetId="2" hidden="1">[28]IRRF!#REF!</definedName>
    <definedName name="XRefPaste78" hidden="1">[28]IRRF!#REF!</definedName>
    <definedName name="XRefPaste78Row" localSheetId="3" hidden="1">#REF!</definedName>
    <definedName name="XRefPaste78Row" localSheetId="1" hidden="1">#REF!</definedName>
    <definedName name="XRefPaste78Row" localSheetId="2" hidden="1">#REF!</definedName>
    <definedName name="XRefPaste78Row" hidden="1">#REF!</definedName>
    <definedName name="XRefPaste79" localSheetId="3" hidden="1">#REF!</definedName>
    <definedName name="XRefPaste79" localSheetId="1" hidden="1">#REF!</definedName>
    <definedName name="XRefPaste79" localSheetId="2" hidden="1">#REF!</definedName>
    <definedName name="XRefPaste79" hidden="1">#REF!</definedName>
    <definedName name="XRefPaste79Row" localSheetId="3" hidden="1">#REF!</definedName>
    <definedName name="XRefPaste79Row" localSheetId="1" hidden="1">#REF!</definedName>
    <definedName name="XRefPaste79Row" localSheetId="2" hidden="1">#REF!</definedName>
    <definedName name="XRefPaste79Row" hidden="1">#REF!</definedName>
    <definedName name="XRefPaste7Row" localSheetId="3" hidden="1">#REF!</definedName>
    <definedName name="XRefPaste7Row" localSheetId="1" hidden="1">#REF!</definedName>
    <definedName name="XRefPaste7Row" localSheetId="2" hidden="1">#REF!</definedName>
    <definedName name="XRefPaste7Row" hidden="1">#REF!</definedName>
    <definedName name="XRefPaste8" localSheetId="3" hidden="1">#REF!</definedName>
    <definedName name="XRefPaste8" localSheetId="1" hidden="1">#REF!</definedName>
    <definedName name="XRefPaste8" localSheetId="2" hidden="1">#REF!</definedName>
    <definedName name="XRefPaste8" hidden="1">#REF!</definedName>
    <definedName name="XRefPaste80" localSheetId="3" hidden="1">#REF!</definedName>
    <definedName name="XRefPaste80" localSheetId="1" hidden="1">#REF!</definedName>
    <definedName name="XRefPaste80" localSheetId="2" hidden="1">#REF!</definedName>
    <definedName name="XRefPaste80" hidden="1">#REF!</definedName>
    <definedName name="XRefPaste80Row" localSheetId="3" hidden="1">#REF!</definedName>
    <definedName name="XRefPaste80Row" localSheetId="1" hidden="1">#REF!</definedName>
    <definedName name="XRefPaste80Row" localSheetId="2" hidden="1">#REF!</definedName>
    <definedName name="XRefPaste80Row" hidden="1">#REF!</definedName>
    <definedName name="XRefPaste81" localSheetId="3" hidden="1">#REF!</definedName>
    <definedName name="XRefPaste81" localSheetId="1" hidden="1">#REF!</definedName>
    <definedName name="XRefPaste81" localSheetId="2" hidden="1">#REF!</definedName>
    <definedName name="XRefPaste81" hidden="1">#REF!</definedName>
    <definedName name="XRefPaste81Row" localSheetId="3" hidden="1">#REF!</definedName>
    <definedName name="XRefPaste81Row" localSheetId="1" hidden="1">#REF!</definedName>
    <definedName name="XRefPaste81Row" localSheetId="2" hidden="1">#REF!</definedName>
    <definedName name="XRefPaste81Row" hidden="1">#REF!</definedName>
    <definedName name="XRefPaste82" localSheetId="3" hidden="1">#REF!</definedName>
    <definedName name="XRefPaste82" localSheetId="1" hidden="1">#REF!</definedName>
    <definedName name="XRefPaste82" localSheetId="2" hidden="1">#REF!</definedName>
    <definedName name="XRefPaste82" hidden="1">#REF!</definedName>
    <definedName name="XRefPaste83" localSheetId="3" hidden="1">#REF!</definedName>
    <definedName name="XRefPaste83" localSheetId="1" hidden="1">#REF!</definedName>
    <definedName name="XRefPaste83" localSheetId="2" hidden="1">#REF!</definedName>
    <definedName name="XRefPaste83" hidden="1">#REF!</definedName>
    <definedName name="XRefPaste83Row" localSheetId="3" hidden="1">#REF!</definedName>
    <definedName name="XRefPaste83Row" localSheetId="1" hidden="1">#REF!</definedName>
    <definedName name="XRefPaste83Row" localSheetId="2" hidden="1">#REF!</definedName>
    <definedName name="XRefPaste83Row" hidden="1">#REF!</definedName>
    <definedName name="XRefPaste84" localSheetId="3" hidden="1">#REF!</definedName>
    <definedName name="XRefPaste84" localSheetId="1" hidden="1">#REF!</definedName>
    <definedName name="XRefPaste84" localSheetId="2" hidden="1">#REF!</definedName>
    <definedName name="XRefPaste84" hidden="1">#REF!</definedName>
    <definedName name="XRefPaste84Row" localSheetId="3" hidden="1">#REF!</definedName>
    <definedName name="XRefPaste84Row" localSheetId="1" hidden="1">#REF!</definedName>
    <definedName name="XRefPaste84Row" localSheetId="2" hidden="1">#REF!</definedName>
    <definedName name="XRefPaste84Row" hidden="1">#REF!</definedName>
    <definedName name="XRefPaste85" localSheetId="3" hidden="1">#REF!</definedName>
    <definedName name="XRefPaste85" localSheetId="1" hidden="1">#REF!</definedName>
    <definedName name="XRefPaste85" localSheetId="2" hidden="1">#REF!</definedName>
    <definedName name="XRefPaste85" hidden="1">#REF!</definedName>
    <definedName name="XRefPaste85Row" localSheetId="3" hidden="1">#REF!</definedName>
    <definedName name="XRefPaste85Row" localSheetId="1" hidden="1">#REF!</definedName>
    <definedName name="XRefPaste85Row" localSheetId="2" hidden="1">#REF!</definedName>
    <definedName name="XRefPaste85Row" hidden="1">#REF!</definedName>
    <definedName name="XRefPaste86" localSheetId="3" hidden="1">#REF!</definedName>
    <definedName name="XRefPaste86" localSheetId="1" hidden="1">#REF!</definedName>
    <definedName name="XRefPaste86" localSheetId="2" hidden="1">#REF!</definedName>
    <definedName name="XRefPaste86" hidden="1">#REF!</definedName>
    <definedName name="XRefPaste86Row" localSheetId="3" hidden="1">#REF!</definedName>
    <definedName name="XRefPaste86Row" localSheetId="1" hidden="1">#REF!</definedName>
    <definedName name="XRefPaste86Row" localSheetId="2" hidden="1">#REF!</definedName>
    <definedName name="XRefPaste86Row" hidden="1">#REF!</definedName>
    <definedName name="XRefPaste87" localSheetId="3" hidden="1">'[42]A-18'!#REF!</definedName>
    <definedName name="XRefPaste87" localSheetId="1" hidden="1">'[42]A-18'!#REF!</definedName>
    <definedName name="XRefPaste87" localSheetId="2" hidden="1">'[42]A-18'!#REF!</definedName>
    <definedName name="XRefPaste87" hidden="1">'[42]A-18'!#REF!</definedName>
    <definedName name="XRefPaste88" localSheetId="3" hidden="1">[28]Folha!#REF!</definedName>
    <definedName name="XRefPaste88" localSheetId="1" hidden="1">[28]Folha!#REF!</definedName>
    <definedName name="XRefPaste88" localSheetId="2" hidden="1">[28]Folha!#REF!</definedName>
    <definedName name="XRefPaste88" hidden="1">[28]Folha!#REF!</definedName>
    <definedName name="XRefPaste88Row" localSheetId="3" hidden="1">#REF!</definedName>
    <definedName name="XRefPaste88Row" localSheetId="1" hidden="1">#REF!</definedName>
    <definedName name="XRefPaste88Row" localSheetId="2" hidden="1">#REF!</definedName>
    <definedName name="XRefPaste88Row" hidden="1">#REF!</definedName>
    <definedName name="XRefPaste89" localSheetId="3" hidden="1">'[28]Hora extra'!#REF!</definedName>
    <definedName name="XRefPaste89" localSheetId="1" hidden="1">'[28]Hora extra'!#REF!</definedName>
    <definedName name="XRefPaste89" localSheetId="2" hidden="1">'[28]Hora extra'!#REF!</definedName>
    <definedName name="XRefPaste89" hidden="1">'[28]Hora extra'!#REF!</definedName>
    <definedName name="XRefPaste89Row" localSheetId="3" hidden="1">#REF!</definedName>
    <definedName name="XRefPaste89Row" localSheetId="1" hidden="1">#REF!</definedName>
    <definedName name="XRefPaste89Row" localSheetId="2" hidden="1">#REF!</definedName>
    <definedName name="XRefPaste89Row" hidden="1">#REF!</definedName>
    <definedName name="XRefPaste8Row" localSheetId="3" hidden="1">#REF!</definedName>
    <definedName name="XRefPaste8Row" localSheetId="1" hidden="1">#REF!</definedName>
    <definedName name="XRefPaste8Row" localSheetId="2" hidden="1">#REF!</definedName>
    <definedName name="XRefPaste8Row" hidden="1">#REF!</definedName>
    <definedName name="XRefPaste9" localSheetId="3" hidden="1">#REF!</definedName>
    <definedName name="XRefPaste9" localSheetId="1" hidden="1">#REF!</definedName>
    <definedName name="XRefPaste9" localSheetId="2" hidden="1">#REF!</definedName>
    <definedName name="XRefPaste9" hidden="1">#REF!</definedName>
    <definedName name="XRefPaste90" localSheetId="3" hidden="1">[28]Folha!#REF!</definedName>
    <definedName name="XRefPaste90" localSheetId="1" hidden="1">[28]Folha!#REF!</definedName>
    <definedName name="XRefPaste90" localSheetId="2" hidden="1">[28]Folha!#REF!</definedName>
    <definedName name="XRefPaste90" hidden="1">[28]Folha!#REF!</definedName>
    <definedName name="XRefPaste90Row" localSheetId="3" hidden="1">#REF!</definedName>
    <definedName name="XRefPaste90Row" localSheetId="1" hidden="1">#REF!</definedName>
    <definedName name="XRefPaste90Row" localSheetId="2" hidden="1">#REF!</definedName>
    <definedName name="XRefPaste90Row" hidden="1">#REF!</definedName>
    <definedName name="XRefPaste91Row" localSheetId="3" hidden="1">[38]XREF!#REF!</definedName>
    <definedName name="XRefPaste91Row" localSheetId="1" hidden="1">[38]XREF!#REF!</definedName>
    <definedName name="XRefPaste91Row" localSheetId="2" hidden="1">[38]XREF!#REF!</definedName>
    <definedName name="XRefPaste91Row" hidden="1">[38]XREF!#REF!</definedName>
    <definedName name="XRefPaste92" localSheetId="3" hidden="1">[28]Folha!#REF!</definedName>
    <definedName name="XRefPaste92" localSheetId="1" hidden="1">[28]Folha!#REF!</definedName>
    <definedName name="XRefPaste92" localSheetId="2" hidden="1">[28]Folha!#REF!</definedName>
    <definedName name="XRefPaste92" hidden="1">[28]Folha!#REF!</definedName>
    <definedName name="XRefPaste92Row" localSheetId="3" hidden="1">#REF!</definedName>
    <definedName name="XRefPaste92Row" localSheetId="1" hidden="1">#REF!</definedName>
    <definedName name="XRefPaste92Row" localSheetId="2" hidden="1">#REF!</definedName>
    <definedName name="XRefPaste92Row" hidden="1">#REF!</definedName>
    <definedName name="XRefPaste93" localSheetId="3" hidden="1">[28]Folha!#REF!</definedName>
    <definedName name="XRefPaste93" localSheetId="1" hidden="1">[28]Folha!#REF!</definedName>
    <definedName name="XRefPaste93" localSheetId="2" hidden="1">[28]Folha!#REF!</definedName>
    <definedName name="XRefPaste93" hidden="1">[28]Folha!#REF!</definedName>
    <definedName name="XRefPaste93Row" localSheetId="3" hidden="1">#REF!</definedName>
    <definedName name="XRefPaste93Row" localSheetId="1" hidden="1">#REF!</definedName>
    <definedName name="XRefPaste93Row" localSheetId="2" hidden="1">#REF!</definedName>
    <definedName name="XRefPaste93Row" hidden="1">#REF!</definedName>
    <definedName name="XRefPaste94Row" localSheetId="3" hidden="1">#REF!</definedName>
    <definedName name="XRefPaste94Row" localSheetId="1" hidden="1">#REF!</definedName>
    <definedName name="XRefPaste94Row" localSheetId="2" hidden="1">#REF!</definedName>
    <definedName name="XRefPaste94Row" hidden="1">#REF!</definedName>
    <definedName name="XRefPaste95" localSheetId="3" hidden="1">[28]Férias!#REF!</definedName>
    <definedName name="XRefPaste95" localSheetId="1" hidden="1">[28]Férias!#REF!</definedName>
    <definedName name="XRefPaste95" localSheetId="2" hidden="1">[28]Férias!#REF!</definedName>
    <definedName name="XRefPaste95" hidden="1">[28]Férias!#REF!</definedName>
    <definedName name="XRefPaste95Row" localSheetId="3" hidden="1">#REF!</definedName>
    <definedName name="XRefPaste95Row" localSheetId="1" hidden="1">#REF!</definedName>
    <definedName name="XRefPaste95Row" localSheetId="2" hidden="1">#REF!</definedName>
    <definedName name="XRefPaste95Row" hidden="1">#REF!</definedName>
    <definedName name="XRefPaste98" localSheetId="3" hidden="1">[28]Férias!#REF!</definedName>
    <definedName name="XRefPaste98" localSheetId="1" hidden="1">[28]Férias!#REF!</definedName>
    <definedName name="XRefPaste98" localSheetId="2" hidden="1">[28]Férias!#REF!</definedName>
    <definedName name="XRefPaste98" hidden="1">[28]Férias!#REF!</definedName>
    <definedName name="XRefPaste99" localSheetId="3" hidden="1">[28]Férias!#REF!</definedName>
    <definedName name="XRefPaste99" localSheetId="1" hidden="1">[28]Férias!#REF!</definedName>
    <definedName name="XRefPaste99" localSheetId="2" hidden="1">[28]Férias!#REF!</definedName>
    <definedName name="XRefPaste99" hidden="1">[28]Férias!#REF!</definedName>
    <definedName name="XRefPaste99Row" localSheetId="3" hidden="1">#REF!</definedName>
    <definedName name="XRefPaste99Row" localSheetId="1" hidden="1">#REF!</definedName>
    <definedName name="XRefPaste99Row" localSheetId="2" hidden="1">#REF!</definedName>
    <definedName name="XRefPaste99Row" hidden="1">#REF!</definedName>
    <definedName name="XRefPaste9Row" localSheetId="3" hidden="1">#REF!</definedName>
    <definedName name="XRefPaste9Row" localSheetId="1" hidden="1">#REF!</definedName>
    <definedName name="XRefPaste9Row" localSheetId="2" hidden="1">#REF!</definedName>
    <definedName name="XRefPaste9Row" hidden="1">#REF!</definedName>
    <definedName name="XRefPasteRangeCount" hidden="1">28</definedName>
    <definedName name="xx" localSheetId="2" hidden="1">{#N/A,#N/A,FALSE,"CAPARL$";#N/A,#N/A,FALSE,"DC1";#N/A,#N/A,FALSE,"DC2";#N/A,#N/A,FALSE,"DC3";#N/A,#N/A,FALSE,"DC4";#N/A,#N/A,FALSE,"DC5";#N/A,#N/A,FALSE,"DC6";#N/A,#N/A,FALSE,"DC7";#N/A,#N/A,FALSE,"DC8";#N/A,#N/A,FALSE,"DC9";#N/A,#N/A,FALSE,"DC10";#N/A,#N/A,FALSE,"DC11";#N/A,#N/A,FALSE,"DC12";#N/A,#N/A,FALSE,"DC13";#N/A,#N/A,FALSE,"DC14";#N/A,#N/A,FALSE,"DC15"}</definedName>
    <definedName name="xx" hidden="1">{#N/A,#N/A,FALSE,"CAPARL$";#N/A,#N/A,FALSE,"DC1";#N/A,#N/A,FALSE,"DC2";#N/A,#N/A,FALSE,"DC3";#N/A,#N/A,FALSE,"DC4";#N/A,#N/A,FALSE,"DC5";#N/A,#N/A,FALSE,"DC6";#N/A,#N/A,FALSE,"DC7";#N/A,#N/A,FALSE,"DC8";#N/A,#N/A,FALSE,"DC9";#N/A,#N/A,FALSE,"DC10";#N/A,#N/A,FALSE,"DC11";#N/A,#N/A,FALSE,"DC12";#N/A,#N/A,FALSE,"DC13";#N/A,#N/A,FALSE,"DC14";#N/A,#N/A,FALSE,"DC15"}</definedName>
    <definedName name="xxxxxooooo" localSheetId="3" hidden="1">#REF!</definedName>
    <definedName name="xxxxxooooo" localSheetId="1" hidden="1">#REF!</definedName>
    <definedName name="xxxxxooooo" localSheetId="2" hidden="1">#REF!</definedName>
    <definedName name="xxxxxooooo" hidden="1">#REF!</definedName>
    <definedName name="z\sxc" localSheetId="3" hidden="1">'[3]R$ Trator'!#REF!</definedName>
    <definedName name="z\sxc" localSheetId="1" hidden="1">'[3]R$ Trator'!#REF!</definedName>
    <definedName name="z\sxc" localSheetId="2" hidden="1">'[3]R$ Trator'!#REF!</definedName>
    <definedName name="z\sxc" hidden="1">'[3]R$ Trator'!#REF!</definedName>
    <definedName name="zz" localSheetId="2" hidden="1">{"'COMBUSTÍVEIS'!$A$1:$K$88"}</definedName>
    <definedName name="zz" hidden="1">{"'COMBUSTÍVEIS'!$A$1:$K$88"}</definedName>
    <definedName name="zzzzzzz" localSheetId="3" hidden="1">#REF!</definedName>
    <definedName name="zzzzzzz" localSheetId="1" hidden="1">#REF!</definedName>
    <definedName name="zzzzzzz" localSheetId="2" hidden="1">#REF!</definedName>
    <definedName name="zzzzzzz" hidden="1">#REF!</definedName>
  </definedNames>
  <calcPr calcId="145621"/>
</workbook>
</file>

<file path=xl/calcChain.xml><?xml version="1.0" encoding="utf-8"?>
<calcChain xmlns="http://schemas.openxmlformats.org/spreadsheetml/2006/main">
  <c r="D18" i="2" l="1"/>
  <c r="D17" i="2"/>
  <c r="C47" i="5"/>
  <c r="C36" i="5"/>
  <c r="C17" i="5"/>
  <c r="C18" i="5" l="1"/>
  <c r="C53" i="5" s="1"/>
  <c r="P15" i="4" l="1"/>
  <c r="P14" i="4"/>
  <c r="P13" i="4"/>
  <c r="P12" i="4"/>
  <c r="P11" i="4"/>
  <c r="P10" i="4"/>
  <c r="P9" i="4"/>
  <c r="P8" i="4"/>
  <c r="P7" i="4"/>
  <c r="P6" i="4"/>
  <c r="L5" i="4"/>
  <c r="Q5" i="4" s="1"/>
  <c r="C81" i="4" l="1"/>
  <c r="D81" i="4" s="1"/>
  <c r="D31" i="4"/>
  <c r="D30" i="4"/>
  <c r="D29" i="4"/>
  <c r="D28" i="4"/>
  <c r="D27" i="4"/>
  <c r="C36" i="4"/>
  <c r="C35" i="4"/>
  <c r="C34" i="4"/>
  <c r="C33" i="4"/>
  <c r="C32" i="4"/>
  <c r="C31" i="4"/>
  <c r="C30" i="4"/>
  <c r="C29" i="4"/>
  <c r="C28" i="4"/>
  <c r="C27" i="4"/>
  <c r="C7" i="4"/>
  <c r="M20" i="3"/>
  <c r="M19" i="3"/>
  <c r="M18" i="3"/>
  <c r="M17" i="3"/>
  <c r="M7" i="3"/>
  <c r="M8" i="3"/>
  <c r="M9" i="3"/>
  <c r="M10" i="3"/>
  <c r="M11" i="3"/>
  <c r="M12" i="3"/>
  <c r="M13" i="3"/>
  <c r="M14" i="3"/>
  <c r="M15" i="3"/>
  <c r="M5" i="3"/>
  <c r="M6" i="3"/>
  <c r="F10" i="3"/>
  <c r="F9" i="3"/>
  <c r="F8" i="3"/>
  <c r="F6" i="3"/>
  <c r="F7" i="3"/>
  <c r="F15" i="3"/>
  <c r="F14" i="3"/>
  <c r="F13" i="3"/>
  <c r="F12" i="3"/>
  <c r="F11" i="3"/>
  <c r="H7" i="3"/>
  <c r="H8" i="3"/>
  <c r="H9" i="3"/>
  <c r="H10" i="3"/>
  <c r="H6" i="3"/>
  <c r="D15" i="3"/>
  <c r="D14" i="3"/>
  <c r="D13" i="3"/>
  <c r="D12" i="3"/>
  <c r="D11" i="3"/>
  <c r="D10" i="3"/>
  <c r="D9" i="3"/>
  <c r="D8" i="3"/>
  <c r="D7" i="3"/>
  <c r="D6" i="3"/>
  <c r="E6" i="3" s="1"/>
  <c r="H11" i="3"/>
  <c r="H12" i="3"/>
  <c r="H13" i="3"/>
  <c r="H14" i="3"/>
  <c r="H15" i="3"/>
  <c r="D50" i="3"/>
  <c r="D49" i="3"/>
  <c r="D48" i="3"/>
  <c r="D47" i="3"/>
  <c r="D46" i="3"/>
  <c r="D41" i="3"/>
  <c r="G47" i="3"/>
  <c r="G46" i="3"/>
  <c r="C46" i="3"/>
  <c r="E35" i="3"/>
  <c r="E49" i="3"/>
  <c r="C47" i="3"/>
  <c r="C43" i="3"/>
  <c r="C42" i="3"/>
  <c r="C41" i="3"/>
  <c r="E55" i="3"/>
  <c r="E54" i="3"/>
  <c r="E53" i="3"/>
  <c r="E52" i="3"/>
  <c r="E51" i="3"/>
  <c r="E50" i="3"/>
  <c r="J15" i="3"/>
  <c r="J5" i="3"/>
  <c r="K6" i="3"/>
  <c r="E26" i="3"/>
  <c r="D28" i="3"/>
  <c r="D27" i="3"/>
  <c r="E27" i="3" s="1"/>
  <c r="K7" i="3" s="1"/>
  <c r="D26" i="3"/>
  <c r="C27" i="3"/>
  <c r="C28" i="3" s="1"/>
  <c r="C29" i="3" s="1"/>
  <c r="C30" i="3" s="1"/>
  <c r="C31" i="3" s="1"/>
  <c r="C32" i="3" s="1"/>
  <c r="C33" i="3" s="1"/>
  <c r="C34" i="3" s="1"/>
  <c r="C35" i="3" s="1"/>
  <c r="D35" i="3" s="1"/>
  <c r="C8" i="3"/>
  <c r="C9" i="3" s="1"/>
  <c r="C7" i="3"/>
  <c r="E5" i="3"/>
  <c r="G5" i="3" s="1"/>
  <c r="I5" i="3" s="1"/>
  <c r="C8" i="4" l="1"/>
  <c r="C83" i="4"/>
  <c r="D83" i="4" s="1"/>
  <c r="C82" i="4"/>
  <c r="D82" i="4" s="1"/>
  <c r="E82" i="4" s="1"/>
  <c r="K7" i="4" s="1"/>
  <c r="E81" i="4"/>
  <c r="K6" i="4" s="1"/>
  <c r="E32" i="4"/>
  <c r="H11" i="4" s="1"/>
  <c r="E28" i="4"/>
  <c r="H7" i="4" s="1"/>
  <c r="E30" i="4"/>
  <c r="H9" i="4" s="1"/>
  <c r="E26" i="4"/>
  <c r="E31" i="4"/>
  <c r="H10" i="4" s="1"/>
  <c r="E27" i="4"/>
  <c r="H6" i="4" s="1"/>
  <c r="E41" i="3"/>
  <c r="E46" i="3"/>
  <c r="D42" i="3"/>
  <c r="E28" i="3"/>
  <c r="K8" i="3" s="1"/>
  <c r="D32" i="3"/>
  <c r="E8" i="3"/>
  <c r="G6" i="3"/>
  <c r="I6" i="3" s="1"/>
  <c r="L6" i="3" s="1"/>
  <c r="D29" i="3"/>
  <c r="E29" i="3" s="1"/>
  <c r="K9" i="3" s="1"/>
  <c r="D33" i="3"/>
  <c r="E33" i="3" s="1"/>
  <c r="K13" i="3" s="1"/>
  <c r="D30" i="3"/>
  <c r="E30" i="3" s="1"/>
  <c r="K10" i="3" s="1"/>
  <c r="D34" i="3"/>
  <c r="D31" i="3"/>
  <c r="L5" i="3"/>
  <c r="E7" i="3"/>
  <c r="E9" i="3"/>
  <c r="C10" i="3"/>
  <c r="C9" i="4" l="1"/>
  <c r="D9" i="4" s="1"/>
  <c r="D7" i="4"/>
  <c r="E7" i="4" s="1"/>
  <c r="D6" i="4"/>
  <c r="E6" i="4" s="1"/>
  <c r="E33" i="4"/>
  <c r="H12" i="4" s="1"/>
  <c r="E29" i="4"/>
  <c r="H8" i="4" s="1"/>
  <c r="E83" i="4"/>
  <c r="K8" i="4" s="1"/>
  <c r="E47" i="3"/>
  <c r="D43" i="3"/>
  <c r="E48" i="3" s="1"/>
  <c r="G8" i="3"/>
  <c r="I8" i="3" s="1"/>
  <c r="L8" i="3" s="1"/>
  <c r="E34" i="3"/>
  <c r="K14" i="3" s="1"/>
  <c r="G7" i="3"/>
  <c r="I7" i="3" s="1"/>
  <c r="L7" i="3" s="1"/>
  <c r="G9" i="3"/>
  <c r="I9" i="3" s="1"/>
  <c r="L9" i="3" s="1"/>
  <c r="E31" i="3"/>
  <c r="K11" i="3" s="1"/>
  <c r="E32" i="3"/>
  <c r="K12" i="3" s="1"/>
  <c r="E10" i="3"/>
  <c r="C11" i="3"/>
  <c r="K15" i="3"/>
  <c r="F6" i="4" l="1"/>
  <c r="G6" i="4" s="1"/>
  <c r="I6" i="4" s="1"/>
  <c r="L6" i="4" s="1"/>
  <c r="D31" i="2" s="1"/>
  <c r="D47" i="2" s="1"/>
  <c r="F7" i="4"/>
  <c r="G7" i="4" s="1"/>
  <c r="I7" i="4" s="1"/>
  <c r="L7" i="4" s="1"/>
  <c r="D32" i="2" s="1"/>
  <c r="D48" i="2" s="1"/>
  <c r="C10" i="4"/>
  <c r="E9" i="4"/>
  <c r="C84" i="4"/>
  <c r="D84" i="4" s="1"/>
  <c r="E84" i="4" s="1"/>
  <c r="K9" i="4" s="1"/>
  <c r="D8" i="4"/>
  <c r="E8" i="4" s="1"/>
  <c r="E34" i="4"/>
  <c r="H13" i="4" s="1"/>
  <c r="G10" i="3"/>
  <c r="I10" i="3" s="1"/>
  <c r="L10" i="3" s="1"/>
  <c r="C12" i="3"/>
  <c r="E11" i="3"/>
  <c r="Q6" i="4" l="1"/>
  <c r="F31" i="2" s="1"/>
  <c r="F47" i="2" s="1"/>
  <c r="Q7" i="4"/>
  <c r="F32" i="2" s="1"/>
  <c r="F48" i="2" s="1"/>
  <c r="F8" i="4"/>
  <c r="G8" i="4" s="1"/>
  <c r="I8" i="4" s="1"/>
  <c r="L8" i="4" s="1"/>
  <c r="D33" i="2" s="1"/>
  <c r="D49" i="2" s="1"/>
  <c r="F9" i="4"/>
  <c r="G9" i="4" s="1"/>
  <c r="I9" i="4" s="1"/>
  <c r="L9" i="4" s="1"/>
  <c r="D34" i="2" s="1"/>
  <c r="D50" i="2" s="1"/>
  <c r="C11" i="4"/>
  <c r="C85" i="4"/>
  <c r="D85" i="4" s="1"/>
  <c r="E85" i="4" s="1"/>
  <c r="K10" i="4" s="1"/>
  <c r="D10" i="4"/>
  <c r="E10" i="4" s="1"/>
  <c r="E36" i="4"/>
  <c r="H15" i="4" s="1"/>
  <c r="E35" i="4"/>
  <c r="H14" i="4" s="1"/>
  <c r="G11" i="3"/>
  <c r="I11" i="3" s="1"/>
  <c r="L11" i="3" s="1"/>
  <c r="C13" i="3"/>
  <c r="E12" i="3"/>
  <c r="Q8" i="4" l="1"/>
  <c r="F33" i="2" s="1"/>
  <c r="F49" i="2" s="1"/>
  <c r="C12" i="4"/>
  <c r="C86" i="4"/>
  <c r="D86" i="4" s="1"/>
  <c r="E86" i="4" s="1"/>
  <c r="K11" i="4" s="1"/>
  <c r="D11" i="4"/>
  <c r="E11" i="4" s="1"/>
  <c r="Q9" i="4"/>
  <c r="F34" i="2" s="1"/>
  <c r="F50" i="2" s="1"/>
  <c r="F10" i="4"/>
  <c r="G10" i="4" s="1"/>
  <c r="I10" i="4" s="1"/>
  <c r="L10" i="4" s="1"/>
  <c r="D35" i="2" s="1"/>
  <c r="D51" i="2" s="1"/>
  <c r="G12" i="3"/>
  <c r="I12" i="3" s="1"/>
  <c r="L12" i="3" s="1"/>
  <c r="C14" i="3"/>
  <c r="E13" i="3"/>
  <c r="F11" i="4" l="1"/>
  <c r="G11" i="4" s="1"/>
  <c r="I11" i="4" s="1"/>
  <c r="L11" i="4" s="1"/>
  <c r="D36" i="2" s="1"/>
  <c r="D52" i="2" s="1"/>
  <c r="C13" i="4"/>
  <c r="C87" i="4"/>
  <c r="D87" i="4" s="1"/>
  <c r="E87" i="4" s="1"/>
  <c r="K12" i="4" s="1"/>
  <c r="D12" i="4"/>
  <c r="E12" i="4" s="1"/>
  <c r="Q10" i="4"/>
  <c r="F35" i="2" s="1"/>
  <c r="F51" i="2" s="1"/>
  <c r="G13" i="3"/>
  <c r="I13" i="3" s="1"/>
  <c r="L13" i="3" s="1"/>
  <c r="E14" i="3"/>
  <c r="C15" i="3"/>
  <c r="Q11" i="4" l="1"/>
  <c r="F36" i="2" s="1"/>
  <c r="F52" i="2" s="1"/>
  <c r="F12" i="4"/>
  <c r="G12" i="4" s="1"/>
  <c r="I12" i="4" s="1"/>
  <c r="L12" i="4" s="1"/>
  <c r="D37" i="2" s="1"/>
  <c r="D53" i="2" s="1"/>
  <c r="C14" i="4"/>
  <c r="C88" i="4"/>
  <c r="D88" i="4" s="1"/>
  <c r="E88" i="4" s="1"/>
  <c r="K13" i="4" s="1"/>
  <c r="D13" i="4"/>
  <c r="E13" i="4" s="1"/>
  <c r="G14" i="3"/>
  <c r="I14" i="3" s="1"/>
  <c r="L14" i="3" s="1"/>
  <c r="E15" i="3"/>
  <c r="Q12" i="4" l="1"/>
  <c r="F37" i="2" s="1"/>
  <c r="F53" i="2" s="1"/>
  <c r="F13" i="4"/>
  <c r="G13" i="4" s="1"/>
  <c r="I13" i="4" s="1"/>
  <c r="L13" i="4" s="1"/>
  <c r="D38" i="2" s="1"/>
  <c r="D54" i="2" s="1"/>
  <c r="C15" i="4"/>
  <c r="C89" i="4"/>
  <c r="D89" i="4" s="1"/>
  <c r="D14" i="4"/>
  <c r="E14" i="4" s="1"/>
  <c r="G15" i="3"/>
  <c r="I15" i="3" s="1"/>
  <c r="L15" i="3" s="1"/>
  <c r="Q13" i="4" l="1"/>
  <c r="F38" i="2" s="1"/>
  <c r="F54" i="2" s="1"/>
  <c r="F14" i="4"/>
  <c r="G14" i="4" s="1"/>
  <c r="I14" i="4" s="1"/>
  <c r="E89" i="4"/>
  <c r="K14" i="4" s="1"/>
  <c r="E90" i="4"/>
  <c r="K15" i="4" s="1"/>
  <c r="C90" i="4"/>
  <c r="D15" i="4"/>
  <c r="E15" i="4" s="1"/>
  <c r="L14" i="4" l="1"/>
  <c r="F15" i="4"/>
  <c r="G15" i="4" s="1"/>
  <c r="I15" i="4" s="1"/>
  <c r="L15" i="4" s="1"/>
  <c r="D40" i="2" s="1"/>
  <c r="D56" i="2" s="1"/>
  <c r="Q14" i="4" l="1"/>
  <c r="F39" i="2" s="1"/>
  <c r="F55" i="2" s="1"/>
  <c r="D39" i="2"/>
  <c r="D55" i="2" s="1"/>
  <c r="D58" i="2" s="1"/>
  <c r="D64" i="2" s="1"/>
  <c r="Q15" i="4"/>
  <c r="F40" i="2" s="1"/>
  <c r="F56" i="2" s="1"/>
  <c r="F59" i="2" l="1"/>
  <c r="F64" i="2" s="1"/>
</calcChain>
</file>

<file path=xl/sharedStrings.xml><?xml version="1.0" encoding="utf-8"?>
<sst xmlns="http://schemas.openxmlformats.org/spreadsheetml/2006/main" count="216" uniqueCount="174">
  <si>
    <t>Ano</t>
  </si>
  <si>
    <t>WACC</t>
  </si>
  <si>
    <t>Receita líquida</t>
  </si>
  <si>
    <t>Custos e despesas</t>
  </si>
  <si>
    <t>EBIT</t>
  </si>
  <si>
    <t>Tributos</t>
  </si>
  <si>
    <t>Nopat</t>
  </si>
  <si>
    <t>Depreciação</t>
  </si>
  <si>
    <t>FCO</t>
  </si>
  <si>
    <t>Capex</t>
  </si>
  <si>
    <t>Capital de giro</t>
  </si>
  <si>
    <t>FCFF</t>
  </si>
  <si>
    <t>NCG</t>
  </si>
  <si>
    <t>NCG Atual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</si>
  <si>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Georgia"/>
        <family val="1"/>
      </rPr>
      <t xml:space="preserve"> NCG</t>
    </r>
  </si>
  <si>
    <t>Computadores</t>
  </si>
  <si>
    <t>Embarcação</t>
  </si>
  <si>
    <t>Total</t>
  </si>
  <si>
    <t>Vlr. Resid</t>
  </si>
  <si>
    <t>Vlr. Deprec.</t>
  </si>
  <si>
    <t>VP</t>
  </si>
  <si>
    <t>Taxa</t>
  </si>
  <si>
    <t>VPL</t>
  </si>
  <si>
    <t>TIR</t>
  </si>
  <si>
    <t>TIRM</t>
  </si>
  <si>
    <t>IL</t>
  </si>
  <si>
    <t>Efeito</t>
  </si>
  <si>
    <t>Dívidas</t>
  </si>
  <si>
    <t>FCFE</t>
  </si>
  <si>
    <t>Servidores</t>
  </si>
  <si>
    <t>Outros</t>
  </si>
  <si>
    <t>&gt;&gt; Custo histórico do imobilizado</t>
  </si>
  <si>
    <t>Juros</t>
  </si>
  <si>
    <t>Benefício</t>
  </si>
  <si>
    <t>Fiscal</t>
  </si>
  <si>
    <t>Amortização</t>
  </si>
  <si>
    <t>Principal</t>
  </si>
  <si>
    <t>Captação de</t>
  </si>
  <si>
    <t>Conforme tratamos em sala de aula, a determinação do valor de um projeto ou de uma empresa, também chamado de valor justo ou valor intriseco,</t>
  </si>
  <si>
    <t>pode ser mensurado pelo valor presente de todos os fluxos de benefícios futuros esperados. Para cálculo deste valor presente, necessitamos de</t>
  </si>
  <si>
    <t>dois elementos:</t>
  </si>
  <si>
    <t>1) determinar e projetar os fluxos de benefícios. Para tanto, utiliza-se com maior frequência a medida de fluxo de caixa livre (para a empresa ou para o sócio); e</t>
  </si>
  <si>
    <t>2) a taxa de desconto que reflete o custo de oportunidade do capital investido na empresa, ou seja, o WACC; ou</t>
  </si>
  <si>
    <t>3) a taxa de desconto que reflete o custo de oportunidade do capital de sócios investido na empresa (no caso de trabalharmos com os fluxos de caixa livres</t>
  </si>
  <si>
    <t>para o sócio).</t>
  </si>
  <si>
    <t>Sendo assim, vamos iniciar pelo cálculo da taxa de desconto utilizando os dados do problema:</t>
  </si>
  <si>
    <t>Com base na equação estudada do WACC, sabemos que para determinar o mesmo será necessário calcular:</t>
  </si>
  <si>
    <t>We: Participação do capital próprio na estrutura de capital da empresa;</t>
  </si>
  <si>
    <t>Wd: Participação do capital de terceiros na estrutura de capital da empresa;</t>
  </si>
  <si>
    <t>Ke: Custo do capital próprio</t>
  </si>
  <si>
    <t>Ke: Custo do capital de terceiros</t>
  </si>
  <si>
    <t>Com base nisto, têm-se:</t>
  </si>
  <si>
    <t>Wd e We</t>
  </si>
  <si>
    <t>A apuração de We e Wd pode ser auferida pela relação entre o total de cada uma destas fontes de recursos e total das fontes de recursos (terceiros e próprio) existentes na empresa.</t>
  </si>
  <si>
    <t>Valor de mercado das dívidas na data</t>
  </si>
  <si>
    <t>Valor de mercado do PL na data</t>
  </si>
  <si>
    <t>Participação do capital de terceiros (Wd)</t>
  </si>
  <si>
    <t>Participação do capital próprio (We)</t>
  </si>
  <si>
    <t>Custo do capital de terceiros (Kd)</t>
  </si>
  <si>
    <t>Conforme tratamos na disciplina, o custo do capital de terceiros (Kd) trata-se, normalmente, de uma taxa explícita, verificável no momento em que as dívidas são contratadas.</t>
  </si>
  <si>
    <t>Neste cenário, apenas dois cuidados devem ser tomados:</t>
  </si>
  <si>
    <t>1) Garantir que a taxa de juros utilizada reflete a taxa efetiva da operação, a qual pode ser diferente da taxa contratual firmada; e</t>
  </si>
  <si>
    <t>2) Garantir que o benefício fiscal da dívida está sendo levado em consideração quando do cálculo do Kd líquido final.</t>
  </si>
  <si>
    <t>gerando assim uma economia, ou benefício, fiscal para a empresa.</t>
  </si>
  <si>
    <t>Com base nestas informações, o Kd líquido pode ser calculado conforme a seguir:</t>
  </si>
  <si>
    <t>Taxa projetada nas demonstrações</t>
  </si>
  <si>
    <t>Alíquota de tributação efetiva</t>
  </si>
  <si>
    <t>Custo líquido do capital de terceiros</t>
  </si>
  <si>
    <t>Custo do capital próprio (Ke)</t>
  </si>
  <si>
    <t>Prêmio de mercado</t>
  </si>
  <si>
    <t>Custo médio ponderado de capital</t>
  </si>
  <si>
    <t>Uma vez que determinamos todas as variáveis da fórmula do WACC, o cálculo final do mesmo pode ser feito conforme demonstrado a seguir:</t>
  </si>
  <si>
    <t>No case em questão, a empresa está sujeita à tributação sobre a renda de 30%. Logo, as despesas de juros incorridas com o capital de terceiros reduziram a base de cálculo de tributos,</t>
  </si>
  <si>
    <r>
      <t>Neste case, aplicaremos o modelo CAPM em sua forma mais simples, a qual considera apenas a taxa de retorno dos ativos de risco mínimo, o risco específico da empresa 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Georgia"/>
        <family val="1"/>
      </rPr>
      <t xml:space="preserve">), e </t>
    </r>
  </si>
  <si>
    <t>o prêmio de retorno do mercado. Todas estas informações estão contidas no enunciado.</t>
  </si>
  <si>
    <t>Taxa livre de risco</t>
  </si>
  <si>
    <t>Beta da empresa</t>
  </si>
  <si>
    <t>Ke da empresa</t>
  </si>
  <si>
    <t>WACC e Ke</t>
  </si>
  <si>
    <t>Com base nestes calculos, têm-se:</t>
  </si>
  <si>
    <t>Uma vez determinadas as taxas de desconto, resta projetar e determinar os fluxos de caixa livres gerados durante a vida útil do contrato de prestação</t>
  </si>
  <si>
    <t>de serviços (10 anos).</t>
  </si>
  <si>
    <t>O cálculo destes fluxos está demonstrado a seguir:</t>
  </si>
  <si>
    <t>Fluxos de caixa</t>
  </si>
  <si>
    <t>Com base nos cálculo realizados, têm-se:</t>
  </si>
  <si>
    <t>Fluxo de caixa livre para</t>
  </si>
  <si>
    <t>A Empresa (FCFF)</t>
  </si>
  <si>
    <t>O Acionista (FCFE)</t>
  </si>
  <si>
    <t>O valor presente destes fluxos deve então ser calculado com base na taxa de desconto que reflete o custo de oportunidade da empresa ou dos sócios:</t>
  </si>
  <si>
    <t>VP do fluxo de caixa livre para</t>
  </si>
  <si>
    <t>Valor da empresa (todos investimentos)</t>
  </si>
  <si>
    <t>Investimentos dos sócios</t>
  </si>
  <si>
    <t>Valor total gerado:</t>
  </si>
  <si>
    <t>Conforme tratamos, os dois métodos devem chegar ao mesmo resultado de geração de valor, adiferença que encontramos neste caso é imaterial</t>
  </si>
  <si>
    <t>e muito provavelemnte causada por algum arredondamento das fórmulas de cálculo financeiro de valor presente.</t>
  </si>
  <si>
    <t>Em grande termos, podemos dizer que este projeto gerará R$ 117 mil de valor para a empresa. O valor é gerado após deduzirmos dos benefícios</t>
  </si>
  <si>
    <t>futuros estimados, o custo de oportunidade inerente aos mesmos. Em última instância, este valor líquido gerado fluirá para os sócios da empresa.</t>
  </si>
  <si>
    <t>Podemos ver que estes R$ 117 mil são a medida de VPL do projeto. Como ele é positivo, podemos inferir que, mais uma vez, o valor gerado</t>
  </si>
  <si>
    <t>pelo projeto superou o custo de oportunidade do capital investido. Logo, a taxa interna de retorno do projeto (TIR) é maior do que este</t>
  </si>
  <si>
    <t>custo de oportunidade (ou como também conhecemos: taxa mínima de atratividade). Como o VPL é positivo, podemos também afirmar</t>
  </si>
  <si>
    <t>categoricamente que o ILL é maior que 1.</t>
  </si>
  <si>
    <r>
      <t xml:space="preserve">Como o VPL do projeto é positivo, podemos afirmar intuitivamente que o </t>
    </r>
    <r>
      <rPr>
        <i/>
        <sz val="11"/>
        <color theme="1"/>
        <rFont val="Georgia"/>
        <family val="1"/>
      </rPr>
      <t xml:space="preserve">payback </t>
    </r>
    <r>
      <rPr>
        <sz val="11"/>
        <color theme="1"/>
        <rFont val="Georgia"/>
        <family val="1"/>
      </rPr>
      <t>descontado seria uma prazo menor do que o horizonte</t>
    </r>
  </si>
  <si>
    <t>Valor do investimento dos sócios (PL)</t>
  </si>
  <si>
    <t>Investimentos totais (terceiros e próprio)</t>
  </si>
  <si>
    <r>
      <t xml:space="preserve">de duração do projeto e, consequentemente, o </t>
    </r>
    <r>
      <rPr>
        <i/>
        <sz val="11"/>
        <color theme="1"/>
        <rFont val="Georgia"/>
        <family val="1"/>
      </rPr>
      <t xml:space="preserve">payback </t>
    </r>
    <r>
      <rPr>
        <sz val="11"/>
        <color theme="1"/>
        <rFont val="Georgia"/>
        <family val="1"/>
      </rPr>
      <t xml:space="preserve">simples seria ainda menor do que o </t>
    </r>
    <r>
      <rPr>
        <i/>
        <sz val="11"/>
        <color theme="1"/>
        <rFont val="Georgia"/>
        <family val="1"/>
      </rPr>
      <t xml:space="preserve">payback </t>
    </r>
    <r>
      <rPr>
        <sz val="11"/>
        <color theme="1"/>
        <rFont val="Georgia"/>
        <family val="1"/>
      </rPr>
      <t>descontado.</t>
    </r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</si>
  <si>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</si>
  <si>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</si>
  <si>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</si>
  <si>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</si>
  <si>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</si>
  <si>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</si>
  <si>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</si>
  <si>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</si>
  <si>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</si>
  <si>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</si>
  <si>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</si>
  <si>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A receita líquida foi projetada com base nas premissas do enunciado do Case. A receita do primeiro ano equivale a R$ 200 mil, sendo que a mesma experimenta um crescimento</t>
  </si>
  <si>
    <t>de 10% ao ano até o quinto ano. A partir do sexto ano, o valor das receitas líquidas é constante e equivalente ao valor das receitas finais do quinto ano.</t>
  </si>
  <si>
    <t>Os custos e despesas operacionais possuem dois componentes:</t>
  </si>
  <si>
    <t>1) As despesas com a depreciação do imobilizado da empresa, calculadas com base na vida útil destes ativos:</t>
  </si>
  <si>
    <t>2) Outros custos e despesas operacionais, os quais equivalem a:</t>
  </si>
  <si>
    <t>50% da receita nos cinco primeiros anos do projeto; e</t>
  </si>
  <si>
    <t>60% da receita nos cinco últimos anos do projeto.</t>
  </si>
  <si>
    <r>
      <t xml:space="preserve">Trata-se do resultado operacional (EBIT - </t>
    </r>
    <r>
      <rPr>
        <i/>
        <sz val="11"/>
        <color theme="1"/>
        <rFont val="Georgia"/>
        <family val="1"/>
      </rPr>
      <t>earnings before interest and taxes</t>
    </r>
    <r>
      <rPr>
        <sz val="11"/>
        <color theme="1"/>
        <rFont val="Georgia"/>
        <family val="1"/>
      </rPr>
      <t xml:space="preserve"> - lucros antes do resultado financeiro e imposto).</t>
    </r>
  </si>
  <si>
    <t>Os tributos sobre o resultado operacional são apurados com base na alíquota efetiva de impostos sobre a renda, equivalente a 30% para</t>
  </si>
  <si>
    <t>o Case em questão.</t>
  </si>
  <si>
    <t>Conforme tratamos em sala de aula, a depreciação é uma despesa contábil que não implica em saídas de caixa. Desta forma, seu valor</t>
  </si>
  <si>
    <t>deve ser excluído do resultado operacional líquido de tributos para que seja determinado o fluxo de caixa gerado (ou consumido) nas</t>
  </si>
  <si>
    <t>atividades operacionais da empresa ou do projeto.</t>
  </si>
  <si>
    <t>Cabe ainda ressaltar que, apesar de não movimentar caixa, a depreciação é uma despesa considerada dedutível pela Receita Federal do Brasil</t>
  </si>
  <si>
    <t>para apuração da base de cálculo dos tributos sobre o lucro. Em função disto, a mesma não deve ser excluída do resultado contábil operacional</t>
  </si>
  <si>
    <t>antes do cálculo dos tributos.</t>
  </si>
  <si>
    <t>Trata-se do fluxo de caixa efetivamente gerado (ou consumido) nas atividades operacionais da empresa.</t>
  </si>
  <si>
    <r>
      <t xml:space="preserve">Representa a sigla inglesa para </t>
    </r>
    <r>
      <rPr>
        <i/>
        <sz val="11"/>
        <color theme="1"/>
        <rFont val="Georgia"/>
        <family val="1"/>
      </rPr>
      <t>Capital Expenditures</t>
    </r>
    <r>
      <rPr>
        <sz val="11"/>
        <color theme="1"/>
        <rFont val="Georgia"/>
        <family val="1"/>
      </rPr>
      <t>, ou, em português, gastos de capital. Estes gastos de capital representam a parcela</t>
    </r>
  </si>
  <si>
    <t>investimentos não circulantes nas operações da empresa, tais como máquinas, intangíveis e estrutura.</t>
  </si>
  <si>
    <t>Este valor é negativo quando indica a saída de recursos financeiros para realizar os investimentos, e positivo quando da entrada de</t>
  </si>
  <si>
    <t>recursos proveniente da venda dos mesmos.</t>
  </si>
  <si>
    <t>Para o Case em questão, sabemos que houve apenas um investimento, no período zero, de R$ 400 mil. Além disso, sabemos também</t>
  </si>
  <si>
    <t>que, ao final do contrato, estes ativos serão vendidos no mercado por um valor residual de R$ 20 mil.</t>
  </si>
  <si>
    <t>A necessidade de capital de giro (NCG) de uma empresa ou projeto é calculada pela diferença entre seus ativos circulantes operacionais</t>
  </si>
  <si>
    <t xml:space="preserve">e os passivos circulantes operacionais. Neste sentido, podemos ter as seguintes situações: </t>
  </si>
  <si>
    <t>NCG &gt; 0</t>
  </si>
  <si>
    <t>NCG = 0</t>
  </si>
  <si>
    <t>NCG &lt; 0</t>
  </si>
  <si>
    <t>{l}</t>
  </si>
  <si>
    <t>{m}</t>
  </si>
  <si>
    <t>Calculando a NCG com as informações do enunciado, têm-se:</t>
  </si>
  <si>
    <t>Alguns comentários importantes sobre este cálculo:</t>
  </si>
  <si>
    <t>1) Quando a variação da NCG é positiva, isto implica que precisamos investir dinheiro no projeto. Pois o montante que financiamos para</t>
  </si>
  <si>
    <t>nossos ativos circulantes operacionais (clientes, estoques, adiantamentos) é maior do que o montante pelo qual nossos passivos circulantes</t>
  </si>
  <si>
    <t>que parte do fluxo de caixa gerado deverá ser destinado à NCG, e por isso esta variação entraria negativa (sinal invertido) na apuração</t>
  </si>
  <si>
    <t>2) No primeiro ano do projeto, a variação da NCG será equivalente à NCG calculada com base na receita. Para os anos subsequentes, nós</t>
  </si>
  <si>
    <t>precisaremos apenas investir (ou desinvestir) as parcelas que complementarão a atual NCG. Ou seja, trabalharemos sempre com a coluna</t>
  </si>
  <si>
    <t>de variações da NCG.</t>
  </si>
  <si>
    <t>3) No último ano o projeto chegará a seu fim, e não mais precisará manter a NCG. Logo, podemos retirar todo o investimento restante</t>
  </si>
  <si>
    <t>nestes saldos no último ano do projeto, os quais entrarão no computo dos fluxos de caixa livres com sinal invertido, ou seja, positivos,</t>
  </si>
  <si>
    <t>pois representam uma redução do investimento anteriormente realizado.</t>
  </si>
  <si>
    <t>Os ativos circulantes operacionais superam os passivos circulantes operacionais. Logo, a empresa deve buscar outras fontes de financiamento para estes ativos.</t>
  </si>
  <si>
    <t>Os ativos circulantes operacionais são menores do que os passivos circulantes operacionais. Logo, a empresa financia todos estes ativos com os passivos e ainda possui uma sobra de recursos na operação,</t>
  </si>
  <si>
    <t>Os ativos circulantes operacionais são iguais aos passivos circulantes operacionais. Logo, a empresa financia todos estes ativos com passivos de mesma natureza, não devendo recorrer a outras fontes</t>
  </si>
  <si>
    <t>de financiamento.</t>
  </si>
  <si>
    <t>investimentos necessários para manter estas operações, ou seja, Capex e investimentos em capital de giro.</t>
  </si>
  <si>
    <t>Conforme tratamos em sala de aula, uma dívida que utiliza do sistema de amortização americano requer que o devedor pague a cada</t>
  </si>
  <si>
    <t>período apenas os juros correspondentes ao mesmo. Ao final do prazo da dívida, o devedor irá pagar a última parcela de juros e devolver</t>
  </si>
  <si>
    <t>o principal captado ao credor.</t>
  </si>
  <si>
    <t>da mesma. O valor é positivo, pois representa uma economia de caixa realizada pela empresa.</t>
  </si>
  <si>
    <t>relativa aos pagamentos e recebimento de dívidas onerosas.</t>
  </si>
  <si>
    <t>Trata-se do resultado operacional líquido de tributos.</t>
  </si>
  <si>
    <t>as quais podem ser utilizadas para financiar outros de seus ativos.</t>
  </si>
  <si>
    <t xml:space="preserve">operacionais (fornecedores, salários a pagar, tributos a pagar) nos financiam. Logo, a existência de uma variação positiva no NCG implica </t>
  </si>
  <si>
    <t>do fluxo de caixa livre.</t>
  </si>
  <si>
    <t>Trata-se do fluxo de caixa livre gerado pela empresa. Esta medida é alcançada após retirarmos do fluxo de caixa das operações, todos os</t>
  </si>
  <si>
    <t>O benefício fiscal corresponde à aplicação da alíquota efetiva de impostos (30%) sobre as despesas com juros da dívida durante a vigência</t>
  </si>
  <si>
    <t>Trata-se do fluxo de caixa efetivamente livre para o sócio. O mesmo é calculado excluindo-se do fluxo de caixa livre da empresa a parcela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</si>
</sst>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_);[Red]\(&quot;R$&quot;\ #,##0.00\)"/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_(* #,##0.00_);_(* \(#,##0.00\);_(* &quot;-&quot;_);_(@_)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Georgia"/>
      <family val="1"/>
    </font>
    <font>
      <b/>
      <sz val="11"/>
      <color theme="0"/>
      <name val="Georgia"/>
      <family val="1"/>
    </font>
    <font>
      <sz val="11"/>
      <color theme="1"/>
      <name val="Symbol"/>
      <family val="1"/>
      <charset val="2"/>
    </font>
    <font>
      <i/>
      <sz val="11"/>
      <color theme="1"/>
      <name val="Georgia"/>
      <family val="1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8" fontId="2" fillId="0" borderId="0" xfId="0" applyNumberFormat="1" applyFont="1"/>
    <xf numFmtId="0" fontId="2" fillId="0" borderId="0" xfId="2" applyFont="1"/>
    <xf numFmtId="41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3" fontId="2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2" applyFont="1" applyAlignment="1">
      <alignment horizontal="center"/>
    </xf>
    <xf numFmtId="43" fontId="2" fillId="0" borderId="0" xfId="0" applyNumberFormat="1" applyFont="1" applyBorder="1" applyAlignment="1">
      <alignment horizontal="center"/>
    </xf>
    <xf numFmtId="9" fontId="2" fillId="0" borderId="0" xfId="0" applyNumberFormat="1" applyFont="1"/>
    <xf numFmtId="0" fontId="2" fillId="0" borderId="3" xfId="0" applyFont="1" applyBorder="1" applyAlignment="1">
      <alignment horizontal="center"/>
    </xf>
    <xf numFmtId="43" fontId="2" fillId="0" borderId="3" xfId="0" applyNumberFormat="1" applyFont="1" applyBorder="1"/>
    <xf numFmtId="0" fontId="5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8" fontId="2" fillId="0" borderId="0" xfId="0" applyNumberFormat="1" applyFont="1" applyFill="1" applyBorder="1"/>
    <xf numFmtId="164" fontId="2" fillId="0" borderId="0" xfId="0" applyNumberFormat="1" applyFont="1" applyFill="1" applyBorder="1"/>
    <xf numFmtId="10" fontId="2" fillId="0" borderId="0" xfId="0" applyNumberFormat="1" applyFont="1" applyFill="1" applyBorder="1"/>
    <xf numFmtId="41" fontId="2" fillId="0" borderId="0" xfId="0" applyNumberFormat="1" applyFont="1" applyFill="1" applyBorder="1"/>
    <xf numFmtId="0" fontId="3" fillId="2" borderId="0" xfId="2" applyFont="1" applyFill="1"/>
    <xf numFmtId="41" fontId="2" fillId="0" borderId="0" xfId="2" applyNumberFormat="1" applyFont="1"/>
    <xf numFmtId="41" fontId="2" fillId="0" borderId="1" xfId="2" applyNumberFormat="1" applyFont="1" applyBorder="1"/>
    <xf numFmtId="165" fontId="2" fillId="0" borderId="1" xfId="2" applyNumberFormat="1" applyFont="1" applyBorder="1"/>
    <xf numFmtId="10" fontId="2" fillId="0" borderId="4" xfId="1" applyNumberFormat="1" applyFont="1" applyBorder="1"/>
    <xf numFmtId="10" fontId="2" fillId="0" borderId="1" xfId="1" applyNumberFormat="1" applyFont="1" applyBorder="1"/>
    <xf numFmtId="10" fontId="2" fillId="0" borderId="0" xfId="1" applyNumberFormat="1" applyFont="1" applyBorder="1"/>
    <xf numFmtId="165" fontId="2" fillId="0" borderId="0" xfId="2" applyNumberFormat="1" applyFont="1"/>
    <xf numFmtId="9" fontId="2" fillId="0" borderId="0" xfId="2" applyNumberFormat="1" applyFont="1"/>
    <xf numFmtId="10" fontId="2" fillId="0" borderId="1" xfId="2" applyNumberFormat="1" applyFont="1" applyBorder="1"/>
    <xf numFmtId="10" fontId="2" fillId="0" borderId="0" xfId="2" applyNumberFormat="1" applyFont="1" applyBorder="1"/>
    <xf numFmtId="10" fontId="2" fillId="0" borderId="0" xfId="2" applyNumberFormat="1" applyFont="1"/>
    <xf numFmtId="0" fontId="6" fillId="0" borderId="0" xfId="3" quotePrefix="1"/>
    <xf numFmtId="41" fontId="2" fillId="0" borderId="2" xfId="0" applyNumberFormat="1" applyFont="1" applyBorder="1" applyAlignment="1">
      <alignment horizontal="center"/>
    </xf>
    <xf numFmtId="41" fontId="2" fillId="0" borderId="2" xfId="0" applyNumberFormat="1" applyFont="1" applyFill="1" applyBorder="1" applyAlignment="1">
      <alignment horizontal="center"/>
    </xf>
    <xf numFmtId="43" fontId="2" fillId="0" borderId="2" xfId="0" applyNumberFormat="1" applyFont="1" applyBorder="1"/>
    <xf numFmtId="0" fontId="7" fillId="0" borderId="0" xfId="0" applyFont="1" applyBorder="1" applyAlignment="1">
      <alignment horizontal="center" vertical="center"/>
    </xf>
    <xf numFmtId="0" fontId="2" fillId="0" borderId="0" xfId="2" applyFont="1" applyAlignment="1">
      <alignment horizontal="left" indent="2"/>
    </xf>
  </cellXfs>
  <cellStyles count="4">
    <cellStyle name="Hiperlink" xfId="3" builtinId="8"/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USERS\FINANC\SHARED\JULIANO\estoque%20calendarizado%20po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MP\Contabilidade\An&#225;lises%20Ativo\Ativo%20ELT%2030.09.20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epartamentos\Contabilidade%20Terceiros\Contab2004\IBIRITERMO\AUDITORIA%20DEZ-04\20%2001%2005\USERS\FINANC\SHARED\JULIANO\estoque%20calendarizado%20po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310%20Contas%20a%20Receber%20-%20Leadshee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702%20Deferred%20Tax%20%20Assets%20Short%20Term%20Combined%20Leadshee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r&#231;amento%202001\Pasta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9206%20Imobilizado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SALARIOS%20Combined%20Leadshee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31.10.2003%20e%2031.12.2003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cris\Jobs\Ibiritermo\2004\Final%20311204\Relat&#243;rio%20USGAAP\USERS\FINANC\SHARED\JULIANO\estoque%20calendarizado%20po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co%20de%20Dados%20Georc\Desope\Previa\Relat&#243;rio%20Pr&#233;via%20Desop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0%20EMPR&#201;STIMOS%20E%20FINANCIAMENTOS%20Leadshee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/DATA/My%20Documents/1%20Clientes/8%20Politec/2008/6%20Relatorios/Politec%2031dez08/2005/Relatorios%20finais/rel103/DF's%20FIN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WTS\flavia\Contabilidade\Quintas\Auditoria%2031.03.2003\duplicatas%20condutor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4314-1%20Teste%20Folha%20de%20Pagamento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%20Revis&#227;o%20Anal&#237;tica%2031.12.2008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Obriga&#231;&#245;es%20Fiscais%20e%20Sociais%20a%20Recolher%20Combined%20Lead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/Data/clientes/Construtora%20Cowan/2002/Movimenta&#231;&#245;es%20Model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Leadshee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uciana.vieira\Desktop\N&#195;O%20DELETAR\Motolider%202\PROMENADE%20FERNANDA\Champagnat\Clientes\Seculus\Caseware%20Audit%20especial\Teste%20Folha%20de%20Pagament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Ativo%20Passivo%20Resultado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INANC\SHARED\JULIANO\estoque%20calendarizado%20po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/Users/rcampos/AppData/Local/Temp/Temp1_Grupo%20Ale%2031dez09.zip/DOCUME~1/RSIERR~1.HOL/LOCALS~1/Temp/Temporary%20Directory%201%20for%20NC%20Energia%20sem%20marcas.zip/2231%20Demonstrat)es%20Financeiras%2031.12.20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MPRESA\REPORTS\REPORTS\Balancetes%20200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Imobilizado%20Leadshee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ceita%20de%20Vendas%20Combined%20Leadshee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40%20Empr&#233;stimo%20e%20Financiamento%20Leadshee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7140%20Patrim&#244;nio%20L&#237;quido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a%20Emilia\Grupo%20Sibra\6140%201%20Teste%20Fornecedor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uciana.vieira\Desktop\N&#195;O%20DELETAR\Motolider%202\PROMENADE%20FERNANDA\Champagnat\My%20Documents\Line\Deloitte\Clientes\Leme\Controle%20Interno\Teste%20Pessoal%20LEM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dson\WP%20Modelos\6341%20Empr&#233;stimos%20e%20financiamentos%20Combined%20Lead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S\FINANC\SHARED\JULIANO\estoque%20calendarizado%20po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le.silva/Desktop/GRUPO%20LIDER/Fase%20pre%20balan&#231;o%20Lider%20comercio%20e%20industria/Ultima%20visita/GRUPO%20LIDER/Fase%20final-%20LCP/ATIVO/S.A.%20R&#225;dio%20Guarani/Clientes/Seculus/Caseware%20Audit%20especial/Teste%20Folha%20de%20Pagamento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908000%20Resultado%20Combined%20Leadshee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lveira\Configura&#231;&#245;es%20locais\Temporary%20Internet%20Files\Content.IE5\UDOV6HE5\3412%20Anexo%20-%20Carta%20de%20an&#225;lise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&#231;&#227;o%20-%20Case%20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INANC\SHARED\Juliano\ESTOQUE%201A.VERSA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130%20Modelo%20OBRIGA&#199;OES%20SOCIAIS%20Leadshee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S\FINANC\SHARED\Juliano\ESTOQUE%201A.VERSA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20%20Obriga&#231;&#245;es%20fiscais%20a%20pagar%20Leadshee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1%20Obriga&#231;&#245;es%20fiscais%20a%20pagar%20Lead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ov R$"/>
      <sheetName val="Mov. R$ Funcion."/>
      <sheetName val="Global"/>
      <sheetName val="Adições"/>
      <sheetName val="Baixas"/>
      <sheetName val="Imobilizado em curso"/>
      <sheetName val="Exaustão"/>
      <sheetName val="Detalhe exaustão"/>
      <sheetName val="Seleção Patrimônio"/>
      <sheetName val="Log"/>
      <sheetName val="XREF"/>
      <sheetName val="Tickmarks"/>
      <sheetName val="Realizável"/>
      <sheetName val="Leadsheet"/>
      <sheetName val="Mov. Imobilizado"/>
      <sheetName val="Depreciação"/>
      <sheetName val="imobilizado"/>
      <sheetName val="Mov. Imob. e global depreciação"/>
      <sheetName val="Teste de detalhe depreciaçã "/>
      <sheetName val="Obras em andamento"/>
      <sheetName val="teste de adição"/>
      <sheetName val="Teste Baixas"/>
      <sheetName val="Tickmarks "/>
      <sheetName val="#REF"/>
      <sheetName val="cálculo global de depreciação"/>
      <sheetName val="parâmetro cálc depreciação"/>
      <sheetName val="PPC Obras em andamento"/>
      <sheetName val="teste de aquisição"/>
      <sheetName val="PPC relatório de aquisições"/>
      <sheetName val="PPC mapa de movimentação"/>
      <sheetName val=" PPC  mapa de movimentação"/>
      <sheetName val="PPC aquisições"/>
      <sheetName val=" PPC SVS"/>
      <sheetName val="Mapa de Movimentação"/>
      <sheetName val="Global de Depreciação"/>
      <sheetName val="Composição (4)"/>
      <sheetName val="Sheet1"/>
      <sheetName val="Movimentação"/>
      <sheetName val="Teste de Adições 31.10"/>
      <sheetName val="Adições "/>
      <sheetName val="Taxas depr."/>
      <sheetName val="Teste Máquinas"/>
      <sheetName val="Proj Fab 3"/>
      <sheetName val="Detalhe Adição"/>
      <sheetName val="Detalhe Baixa"/>
      <sheetName val="Links"/>
      <sheetName val="Nota explicativa"/>
      <sheetName val="Mov. Imob. 31.10.07"/>
      <sheetName val="Gl. Dep. 31.10 e Proj. 31.12.07"/>
      <sheetName val="Adições e Deprec."/>
      <sheetName val="Juros Capitalizados"/>
      <sheetName val="Adiant.Fornec 31.12"/>
      <sheetName val="Análise 31.12"/>
      <sheetName val="Obras e Adtos - Por Classe"/>
      <sheetName val="Adiant Fornec 30.09"/>
      <sheetName val="Análise 30.09"/>
      <sheetName val="Circularização"/>
      <sheetName val="Obras_andamento fim"/>
      <sheetName val="Teste de Detalhe"/>
      <sheetName val="Teste Detalhe Adições"/>
      <sheetName val="Teste Detalhe Baixas"/>
      <sheetName val="Global Depreciação"/>
      <sheetName val="Análise"/>
      <sheetName val="Movimentação Imobilizado"/>
      <sheetName val="Patrimonial"/>
      <sheetName val="Movimentação Ativo Fixo"/>
      <sheetName val="Global Depreciação 30.09.2005"/>
      <sheetName val="Global Depreciação 31.12.2005"/>
      <sheetName val="Teste de Adições 30.09.2005"/>
      <sheetName val="Teste de Adições 31.12.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 refreshError="1"/>
      <sheetData sheetId="35" refreshError="1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 refreshError="1"/>
      <sheetData sheetId="7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zável"/>
      <sheetName val="Aging Ctas Receber"/>
      <sheetName val="ClientesFinanc"/>
      <sheetName val="Val.Compensar"/>
      <sheetName val="DuplDescont"/>
      <sheetName val="Imp.Rec"/>
      <sheetName val="AdFor(Fin)"/>
      <sheetName val="AdFor(Conc)"/>
      <sheetName val="Ad.Quinzenal"/>
      <sheetName val="Ad.13Sal."/>
      <sheetName val="Ad.viagem"/>
      <sheetName val="Imob"/>
      <sheetName val="DEPREC2003"/>
      <sheetName val="ICMSIMOb"/>
      <sheetName val="Diferido"/>
      <sheetName val="Calc.Diferido"/>
      <sheetName val="Ad. Importaçao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Prazo_médio_recebimento"/>
      <sheetName val="PDD"/>
      <sheetName val="Aging_{PPC}"/>
      <sheetName val="Financ X Cont_{PPC}"/>
      <sheetName val="XREF"/>
      <sheetName val="Tickmarks"/>
      <sheetName val="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RED. TRIB. 1997"/>
      <sheetName val="CRED. TRIB. 1997 (NEW)"/>
      <sheetName val="CRED. TRIB. 1998"/>
      <sheetName val="CRED. TRIB. 1999"/>
      <sheetName val="Provisões"/>
      <sheetName val="MOV"/>
      <sheetName val="Distribuição IR"/>
      <sheetName val="PROJEÇÕES 1998"/>
      <sheetName val="PROJEÇÕES 1999"/>
      <sheetName val="XREF"/>
      <sheetName val="Tickmarks"/>
      <sheetName val="Financimentos CP"/>
      <sheetName val="Premissas"/>
      <sheetName val="Major Maint"/>
      <sheetName val="Summary Information"/>
      <sheetName val="BDados Intermoinh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A3">
            <v>66099</v>
          </cell>
          <cell r="B3">
            <v>66099</v>
          </cell>
          <cell r="D3" t="str">
            <v>DRAFT R$F</v>
          </cell>
          <cell r="E3" t="str">
            <v>!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asta2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mentação"/>
      <sheetName val="Global"/>
      <sheetName val="Depreciação-Exaustão"/>
      <sheetName val="Movimentação 17"/>
      <sheetName val="Adições"/>
      <sheetName val="Seleção"/>
      <sheetName val="Mov. Reais Func. Março"/>
      <sheetName val="Sem mov desde dez-01"/>
      <sheetName val="Principais adições"/>
      <sheetName val="Transf. da 17 para 15"/>
      <sheetName val="Controle Patrimonial"/>
      <sheetName val="XREF"/>
      <sheetName val="Tickmarks"/>
      <sheetName val="Exaustão"/>
      <sheetName val="Mov R$"/>
      <sheetName val="Global Fol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ESTE FOPAG"/>
      <sheetName val="FÉRIAS"/>
      <sheetName val="Pis - Cofins"/>
      <sheetName val="Outros impostos - Prov. desp"/>
      <sheetName val="ContigênciaPIS (PPC)"/>
      <sheetName val="Part.Result.(PPC)"/>
      <sheetName val="Set - outros impostos"/>
      <sheetName val="Set -PIS-COFINS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Mensal"/>
      <sheetName val="Índices"/>
      <sheetName val="Aplic"/>
      <sheetName val="Contas a receber"/>
      <sheetName val="Despesa Antecipada"/>
      <sheetName val="Impostos"/>
      <sheetName val="Outros Cred"/>
      <sheetName val="Cta Corrente"/>
      <sheetName val="Debitos Func"/>
      <sheetName val="Debitos PJ e PF"/>
      <sheetName val="RLP"/>
      <sheetName val="Imobilizado"/>
      <sheetName val="Obrigações Fiscais"/>
      <sheetName val="Obrigações Sociais"/>
      <sheetName val="Creditos"/>
      <sheetName val="Receita"/>
      <sheetName val="Impostos Vendas"/>
      <sheetName val="Despesa Financeira"/>
      <sheetName val="Outras receitas"/>
      <sheetName val="Tickmarks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Jornal"/>
      <sheetName val="TVB"/>
      <sheetName val="TVG"/>
      <sheetName val="Rádios"/>
      <sheetName val="CWeb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31.12.02"/>
      <sheetName val="Movimentação30.09-PPC"/>
      <sheetName val="Contas Garantidas"/>
      <sheetName val="Unibanco"/>
      <sheetName val="Movimentação30.06"/>
      <sheetName val="Movimentação31.03"/>
      <sheetName val="Comp.30.06{ppc}"/>
      <sheetName val="BBM-PPC"/>
      <sheetName val="BNL-PPC"/>
      <sheetName val="XREF"/>
      <sheetName val="Tickmarks"/>
      <sheetName val="Movimentação"/>
      <sheetName val="PPC_Clientes Diversos_31.12.02"/>
      <sheetName val="Prazo_médio_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PL"/>
      <sheetName val="DOAR"/>
      <sheetName val="DFC"/>
    </sheetNames>
    <sheetDataSet>
      <sheetData sheetId="0">
        <row r="11">
          <cell r="G11">
            <v>6420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C_Clientes Diversos_31.12.02"/>
      <sheetName val="PPC_Val.Compensar_31.12.02"/>
      <sheetName val="PPC_Dupl.Descontada_31.12.02"/>
      <sheetName val="Prazo_médio_recebimento"/>
      <sheetName val="XREF"/>
      <sheetName val="Tickmarks"/>
      <sheetName val="Adições"/>
      <sheetName val="Glob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Folha"/>
      <sheetName val="INSS"/>
      <sheetName val="FGTS"/>
      <sheetName val="IRRF"/>
      <sheetName val="Documentação"/>
      <sheetName val="Subcontratados"/>
      <sheetName val="Tickmarks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 Relatório"/>
      <sheetName val="RESULTADO Balancete"/>
      <sheetName val="Conciliação BC e Relatório"/>
      <sheetName val="Variação Despesas"/>
      <sheetName val="Comparativo Desp. Comercial"/>
      <sheetName val="Comparativo Result. Financeiro"/>
      <sheetName val="Comparativo Outras Rec.Desp"/>
      <sheetName val="DMPL"/>
      <sheetName val="RESULTADO fool"/>
      <sheetName val="XREF"/>
      <sheetName val="Tickmarks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PIS"/>
      <sheetName val="COFINS"/>
      <sheetName val="ISS"/>
      <sheetName val="FGTS a pagar"/>
      <sheetName val="INSS a pagar"/>
      <sheetName val="INSS não recolhido  "/>
      <sheetName val="Selic Acum"/>
      <sheetName val="Pag. Subsequente 31.12.05"/>
      <sheetName val="Folha de Pagamento"/>
      <sheetName val="Prov. 13º. Salário"/>
      <sheetName val="Prov. Férias"/>
      <sheetName val="INSS"/>
      <sheetName val="IRRF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 ELP"/>
      <sheetName val="MOV. RLP"/>
      <sheetName val="Mov imob"/>
      <sheetName val="Invest."/>
      <sheetName val="Mov. Aplicação"/>
    </sheetNames>
    <sheetDataSet>
      <sheetData sheetId="0"/>
      <sheetData sheetId="1"/>
      <sheetData sheetId="2"/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"/>
      <sheetName val="Ajuste do Imobilizado"/>
      <sheetName val="Depreciação 31.12"/>
      <sheetName val="Depreciação 30.09"/>
      <sheetName val="Adições 31.12"/>
      <sheetName val="Adições 30.09"/>
      <sheetName val="Ajuste depreciação"/>
      <sheetName val="XREF"/>
      <sheetName val="Tickmarks"/>
      <sheetName val="#REF"/>
      <sheetName val="Permanente"/>
      <sheetName val="Global depreciação"/>
      <sheetName val="Imobilizado"/>
      <sheetName val="Global Deprec."/>
      <sheetName val="Imob. em Andamento"/>
      <sheetName val="Mov."/>
      <sheetName val="Imob"/>
      <sheetName val="Global Depr."/>
      <sheetName val="Teste Adição"/>
      <sheetName val="Diferido "/>
      <sheetName val="Informação Importante"/>
      <sheetName val="Depreciação"/>
      <sheetName val="Teste de Adições"/>
      <sheetName val="Mov imob"/>
      <sheetName val="Global Dep."/>
      <sheetName val="Deprec. Dez"/>
      <sheetName val="baixa"/>
      <sheetName val="Insp. Relatorio"/>
      <sheetName val="Insp. Fisica"/>
      <sheetName val="Dep Veic Maq Obras"/>
      <sheetName val="vendidos"/>
      <sheetName val="Parâmetros"/>
      <sheetName val="Bens Locação"/>
      <sheetName val="Adições"/>
      <sheetName val="Global Deprec. 30.09"/>
      <sheetName val="Global Deprec 31.12"/>
      <sheetName val="Ajuste"/>
      <sheetName val="Mov"/>
      <sheetName val="Depreciação 30.12"/>
      <sheetName val="Depreciação 30.11"/>
      <sheetName val="Adições 12.05"/>
      <sheetName val="Adições do Bimestre 30.11"/>
      <sheetName val="Imob. Andamento"/>
      <sheetName val="Teste de Adições 30.11"/>
      <sheetName val="Movimentação do Imobilizado"/>
      <sheetName val="Global de Depreciação"/>
      <sheetName val="Baixas"/>
      <sheetName val="Reavaliação"/>
      <sheetName val="Razão Res. Reavaliação"/>
      <sheetName val="Nota Explicativa"/>
      <sheetName val="Cálculo Reavaliação"/>
      <sheetName val="Cálculo Reavaliação Ajustada"/>
      <sheetName val="Movim. 31.12"/>
      <sheetName val="Global Dep.  31.12"/>
      <sheetName val="Global Dep. 30.09"/>
      <sheetName val="Comp. Adições"/>
      <sheetName val="Comp. Baixas"/>
      <sheetName val="Teste Adições"/>
      <sheetName val="Teste Baixas"/>
      <sheetName val="Leasing"/>
      <sheetName val="Mov Imobilizado"/>
      <sheetName val="Adição"/>
      <sheetName val="Leadsheet"/>
      <sheetName val="Movimentação."/>
      <sheetName val=" Global Depreciação"/>
      <sheetName val="Teste Baixa"/>
      <sheetName val="Composicao Imob. PPC"/>
      <sheetName val="Composição"/>
      <sheetName val="Mov. Deprec."/>
      <sheetName val="Deprec. Imob. PPC"/>
      <sheetName val="Global deprec"/>
      <sheetName val="Principais tranferências"/>
      <sheetName val="Imob andamento"/>
      <sheetName val="Teste detalhe_Adição"/>
      <sheetName val="Moviment."/>
      <sheetName val="Início deprec até 31_12_03"/>
      <sheetName val="Início após 31_12_03"/>
      <sheetName val="Itens DepAcel"/>
      <sheetName val="Teste Período de deprec."/>
      <sheetName val="Adições "/>
      <sheetName val="Conciliação Imob."/>
      <sheetName val="Razão Reserva Reav."/>
      <sheetName val="RollForward 31.12"/>
      <sheetName val="Mov. Imob R$ "/>
      <sheetName val="Mov. Imob USD"/>
      <sheetName val="PAS Deprec. R$"/>
      <sheetName val="PAS Deprec. USD"/>
      <sheetName val="Exaustão-R$"/>
      <sheetName val="Exaustão-USD"/>
      <sheetName val="Adições Imobilizado"/>
      <sheetName val="Depreciação - Tiras"/>
      <sheetName val="Mov. 31.12"/>
      <sheetName val="Mov. 31.12 USD"/>
      <sheetName val="PAS Depreciação 31.12"/>
      <sheetName val="PAS Depreciação 31.12 USD"/>
      <sheetName val="Deprec. Tiras 31.12"/>
      <sheetName val="Imob. Andamento 31.12"/>
      <sheetName val="Budget 2007"/>
      <sheetName val="Exaustão 31.12"/>
      <sheetName val="Exaustão 31.12 USD"/>
      <sheetName val="Mov. 31.10"/>
      <sheetName val="Mov. USD 31.10"/>
      <sheetName val="PAS Depreciação 31.10"/>
      <sheetName val="Deprec. Tiras 31.10"/>
      <sheetName val="Adições 31.10"/>
      <sheetName val="Exaustão 31.10"/>
      <sheetName val="Baixas 31.12"/>
      <sheetName val="Imob. Andamento 31.10"/>
      <sheetName val="Mov. USD 31.12"/>
      <sheetName val="Mov. em USD"/>
      <sheetName val="PAS Depreciação"/>
      <sheetName val="Deprec. Tiras"/>
      <sheetName val="Exaustão"/>
      <sheetName val="Teste Saldo Inicial"/>
      <sheetName val="Mov. 30.09.07"/>
      <sheetName val="Global Dep. 30.09.07"/>
      <sheetName val="Adições 30.09.07"/>
      <sheetName val="Teste Adições 30.09.07"/>
      <sheetName val="Baixas 30.09.07"/>
      <sheetName val="Teste Baixas 30.09.07"/>
      <sheetName val="Adições e Baixas"/>
      <sheetName val="Investimentos"/>
      <sheetName val="Mov. em USD 31.10"/>
      <sheetName val="Pas Deprec."/>
      <sheetName val="Fool"/>
      <sheetName val="Composição analítica imob."/>
      <sheetName val="Mov. imobilizado"/>
      <sheetName val="Teste de detalhe"/>
      <sheetName val="Impostos Imob."/>
      <sheetName val="NE Imobilizado"/>
      <sheetName val="Apuração - Ajuste"/>
      <sheetName val="Composição Imobilizado"/>
      <sheetName val="Composição - Item Adição 31.10"/>
      <sheetName val="Teste de Impairment"/>
      <sheetName val="Tabela - Tamanho da Amostra"/>
      <sheetName val="Nota Explicativa 1"/>
      <sheetName val="Comp e Global"/>
      <sheetName val="Validação da Posição 31.12.2007"/>
      <sheetName val="Imobilizado 31.12.2007"/>
      <sheetName val="NE Imobilizado 1"/>
      <sheetName val="NE1"/>
      <sheetName val="NE2"/>
      <sheetName val="NE 31.12.07"/>
      <sheetName val="Sumário"/>
      <sheetName val="P1 - Movimentação"/>
      <sheetName val="P2 - Detalhe Adições Andamento"/>
      <sheetName val="P3 - Status Imob. Andamento"/>
      <sheetName val="P4 - Adianto Inversões fixa"/>
      <sheetName val="P5 -Mov. Arrendamento Mercantil"/>
      <sheetName val="P6 - Detalhe Adições Em Uso"/>
      <sheetName val="P7 - Teste de Baixas Em Uso"/>
      <sheetName val="P8 - Teste imobilizado Agrícola"/>
      <sheetName val="P9 - Amortização Agrícola"/>
      <sheetName val="P10 - Global de Depreciação"/>
      <sheetName val="P11 - Terras "/>
      <sheetName val="P12 - Terrenos"/>
      <sheetName val="P13 - Datasul"/>
      <sheetName val="P 14 - SAP"/>
      <sheetName val="Status Imob. Andamento"/>
      <sheetName val="Mov. Arrendamento Mercantil"/>
      <sheetName val="Teste de Adições Andamento"/>
      <sheetName val="Teste de Adições Em Uso"/>
      <sheetName val="Teste de Baixas Em Uso"/>
      <sheetName val="Teste Gastos Pré-Operacionais"/>
      <sheetName val="Terrenos"/>
      <sheetName val="Terras "/>
      <sheetName val="Adiantamento Terras"/>
      <sheetName val="Teste de Adições e Baixas"/>
      <sheetName val="Terras (2)"/>
      <sheetName val="Impairment Ágio"/>
      <sheetName val="Saldo Inicial"/>
      <sheetName val="Deprec. Software"/>
      <sheetName val="Imob. em curso 31.12"/>
      <sheetName val="Imob. em Curso 30.09"/>
      <sheetName val="Equip. Curso Import."/>
      <sheetName val="Movimentação %"/>
      <sheetName val="Relatório"/>
      <sheetName val="Em cur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 refreshError="1"/>
      <sheetData sheetId="138"/>
      <sheetData sheetId="139"/>
      <sheetData sheetId="140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Folha"/>
      <sheetName val="FGTS"/>
      <sheetName val="IRRF"/>
      <sheetName val="DSR-SF-VT"/>
      <sheetName val="Férias"/>
      <sheetName val="Hora extra"/>
      <sheetName val="Rescisao"/>
      <sheetName val="Exames Médicos"/>
      <sheetName val="Recolhim"/>
      <sheetName val="Pontos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Balanço"/>
      <sheetName val="Resultado"/>
      <sheetName val="XREF"/>
      <sheetName val="Tickmarks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 - NC"/>
      <sheetName val="DRE - NC"/>
      <sheetName val="Mutação PL - NC"/>
      <sheetName val="DOAR - MIL"/>
      <sheetName val="Fluxo de caixa - MIL"/>
      <sheetName val="DVA - MIL"/>
      <sheetName val="Balanço social - MIL"/>
      <sheetName val="MovDOAR"/>
      <sheetName val="DVA - WP "/>
      <sheetName val="Balanço - Termo"/>
      <sheetName val="DRE - Termo"/>
      <sheetName val="Mutação PL - Termo"/>
      <sheetName val="Tickmark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K 2006"/>
      <sheetName val="DEZ-05"/>
      <sheetName val="JAN-06"/>
      <sheetName val="FEV-06"/>
      <sheetName val="MAR-06"/>
      <sheetName val="ABR-06"/>
      <sheetName val="MAI-06"/>
      <sheetName val="JUN-06"/>
      <sheetName val="JUL-06"/>
      <sheetName val="AGO-06"/>
      <sheetName val="SET-06"/>
      <sheetName val="Gestional"/>
      <sheetName val="Balance"/>
      <sheetName val="FR Income Statement"/>
      <sheetName val="FR Balance Sheet"/>
      <sheetName val="G&amp;A"/>
      <sheetName val="Folha Officers"/>
      <sheetName val="3210301"/>
      <sheetName val="3210426"/>
      <sheetName val="32120103"/>
      <sheetName val="BS"/>
      <sheetName val="IS"/>
      <sheetName val="DMPL"/>
      <sheetName val="Doar"/>
      <sheetName val="Doar(x)"/>
      <sheetName val="Doar(Y)"/>
      <sheetName val="Fluxo"/>
      <sheetName val="Fluxo(1)"/>
      <sheetName val="Fluxo(2)"/>
      <sheetName val="Fluxo(3)"/>
      <sheetName val="Doar 1P"/>
      <sheetName val="Doar 2P"/>
      <sheetName val="Fluxo P"/>
      <sheetName val="IRPJ"/>
      <sheetName val="CSLL"/>
      <sheetName val="Diferido"/>
      <sheetName val="Exposição Cambial US$"/>
      <sheetName val="Exposição Cambial euro"/>
      <sheetName val="EXposição Cambial Yen"/>
      <sheetName val="Balanço Social"/>
      <sheetName val="Despesas Financeiras"/>
      <sheetName val="Receitas Financeiras"/>
      <sheetName val="B5"/>
      <sheetName val="CLIENTE PETROBRAS"/>
      <sheetName val="OUTROS ATIVOS CIRCULANTES"/>
      <sheetName val="FORNEC. PETROBRAS"/>
      <sheetName val="CRECEBER"/>
      <sheetName val="CPAGAR"/>
      <sheetName val="FINANCIAMENTO"/>
      <sheetName val="FINANCVENC"/>
      <sheetName val="dez"/>
      <sheetName val="IMPOSTOS RETIDOS PETROBRAS"/>
      <sheetName val="RESULTADO"/>
      <sheetName val="FATEMPSIST"/>
      <sheetName val="DFL"/>
      <sheetName val="OUTRASOPER"/>
      <sheetName val="NAOOPER"/>
      <sheetName val="OUTRINFORM"/>
      <sheetName val="RECONIMPOSTOS"/>
      <sheetName val="Quadros Adicionais"/>
      <sheetName val="DVA"/>
      <sheetName val="ANEXOF1"/>
      <sheetName val="ANEXOF2"/>
      <sheetName val="ANEXOF3"/>
      <sheetName val="ANEXOF4"/>
      <sheetName val="Check"/>
      <sheetName val="Plan1"/>
      <sheetName val="A"/>
      <sheetName val="A1"/>
      <sheetName val="A2"/>
      <sheetName val="A2_1"/>
      <sheetName val="A3"/>
      <sheetName val="A4"/>
      <sheetName val="A4_1"/>
      <sheetName val="A5"/>
      <sheetName val="A6"/>
      <sheetName val="A7"/>
      <sheetName val="A8"/>
      <sheetName val="A8_1"/>
      <sheetName val="A9"/>
      <sheetName val="B"/>
      <sheetName val="B1"/>
      <sheetName val="B2"/>
      <sheetName val="B2_1"/>
      <sheetName val="B2_2"/>
      <sheetName val="B3"/>
      <sheetName val="B4"/>
      <sheetName val="B4_1"/>
      <sheetName val="B4 _ 2"/>
      <sheetName val="B5 (2)"/>
      <sheetName val="B6"/>
      <sheetName val="B6_1"/>
      <sheetName val="B7"/>
      <sheetName val="NOV-06"/>
      <sheetName val="OUT-06"/>
      <sheetName val="DEZ-06"/>
      <sheetName val="PROVISÕES"/>
      <sheetName val="PROVISÕES (2)"/>
      <sheetName val="2.1.6"/>
      <sheetName val="G &amp; A  Expenses"/>
      <sheetName val="Loans &amp; Financings"/>
      <sheetName val="G&amp;A Budget 2006"/>
      <sheetName val="Divisão Curto e Longo NOV-06"/>
      <sheetName val="321"/>
      <sheetName val="Real2006"/>
      <sheetName val="FluxoP1"/>
      <sheetName val="FluxoP2"/>
      <sheetName val="FluoxP3"/>
      <sheetName val="FluxoP4"/>
      <sheetName val="razao dez-06 servicos"/>
      <sheetName val="PROVISÕES (8+4)"/>
      <sheetName val="General Expenses"/>
      <sheetName val="2.2.2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1">
          <cell r="BL11">
            <v>56118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tivo Fixo-Movimentação"/>
      <sheetName val="Imob (PPC)"/>
      <sheetName val="XREF"/>
      <sheetName val="Tickmarks"/>
      <sheetName val="Global"/>
      <sheetName val="Mov R$"/>
      <sheetName val="Consolidado_19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Global Impostos 31.12"/>
      <sheetName val="Global Impostos 30.09"/>
      <sheetName val="Alíquota Média ICMS"/>
      <sheetName val="Juros Financ. 30.09 e 31.12"/>
      <sheetName val="Receita Auto e Celular"/>
      <sheetName val="Receita Serviços"/>
      <sheetName val="Composição Receita 30.09"/>
      <sheetName val="Global Kits 30.09"/>
      <sheetName val="Global Peças 30.09"/>
      <sheetName val="Global Garantias 30.09"/>
      <sheetName val="Fat Autoriz Analitico 30.09"/>
      <sheetName val="Vendas Autorizadas 30.09"/>
      <sheetName val="Vendas Clientes 30.09"/>
      <sheetName val="Estatistica 31.12"/>
      <sheetName val="XREF"/>
      <sheetName val="Tickmarks"/>
      <sheetName val="Composição Receita Mercadoria"/>
      <sheetName val="Global Receita 30.09"/>
      <sheetName val="Tabela Preço Comercial 2010"/>
      <sheetName val="Receitas a faturar"/>
      <sheetName val="Cut-off"/>
      <sheetName val="Compos. Receita Mercad. 31.12"/>
      <sheetName val="Detalhe Receita 31.12"/>
      <sheetName val="Global Receita 31.12"/>
      <sheetName val="Global de Impostos 31.12"/>
      <sheetName val="Global da Receita 31.10"/>
      <sheetName val="Compos. Receita Mercad. 31.10"/>
      <sheetName val="Detalhe Receita 31.10"/>
      <sheetName val="Global de Impostos"/>
      <sheetName val="Tabela de Preços"/>
      <sheetName val="Global Impostos"/>
      <sheetName val="Juros Financ."/>
      <sheetName val="Composição Receita"/>
      <sheetName val="Global Kits"/>
      <sheetName val="Global Peças"/>
      <sheetName val="Global Garantias"/>
      <sheetName val="Fat Autoriz Analitico"/>
      <sheetName val="Vendas Autorizadas"/>
      <sheetName val="Vendas Clientes"/>
      <sheetName val="Estatistica"/>
      <sheetName val="Global Juros Finan."/>
      <sheetName val="Comp. Receita"/>
      <sheetName val="Comp. Kits e Peças"/>
      <sheetName val="Teste Peças"/>
      <sheetName val="Teste Kits"/>
      <sheetName val="Tabela Venda"/>
      <sheetName val="Autorizada"/>
      <sheetName val="Clientes"/>
      <sheetName val="Faturados e não despachado"/>
      <sheetName val="Garantias"/>
      <sheetName val="Receita por cliente"/>
      <sheetName val="Receita por produto"/>
      <sheetName val="Receita com Kits"/>
      <sheetName val="Receita com Peças"/>
      <sheetName val="Autorizadas"/>
      <sheetName val="Faturamento Autorizada"/>
      <sheetName val="Detalhe Serviços Prestados"/>
      <sheetName val="Quadros N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ircularização"/>
      <sheetName val="Mapa Empréstimo"/>
      <sheetName val="Adição e Juros"/>
      <sheetName val="Segregação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ção"/>
      <sheetName val="Distribuição lucros"/>
      <sheetName val="COMPOSIÇÃO DO CAPITAL"/>
      <sheetName val="DMPL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larização"/>
      <sheetName val="Partes Relacionadas"/>
      <sheetName val="Variação Cambial"/>
      <sheetName val="Itens antigos_31.12.02"/>
      <sheetName val="Itens Antigos Cias Grupo"/>
      <sheetName val="Itens Antigos MI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ovenants 30.06.06"/>
      <sheetName val="Deduções"/>
      <sheetName val="Custos Programação e Outros"/>
      <sheetName val="Desp. gerais e adm e vendas"/>
      <sheetName val="#REF"/>
      <sheetName val="Tickmarks "/>
      <sheetName val="Suporte DO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Folha"/>
      <sheetName val="FGTS"/>
      <sheetName val="INSS"/>
      <sheetName val="IRRF"/>
      <sheetName val="DSR-SF-VT"/>
      <sheetName val="Férias"/>
      <sheetName val="Hora extra"/>
      <sheetName val="Adic. Not."/>
      <sheetName val="CTPS"/>
      <sheetName val="Rescisao"/>
      <sheetName val="Exames Médicos"/>
      <sheetName val="Documentação"/>
      <sheetName val="INSS atrasados"/>
      <sheetName val="Recolhim"/>
      <sheetName val="Pon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"/>
      <sheetName val="Adições"/>
      <sheetName val="Baixas"/>
      <sheetName val="Provisão de Juros"/>
      <sheetName val="PAS-Juros-R$"/>
      <sheetName val="PAS-Juros-US"/>
      <sheetName val="Escalonamento"/>
      <sheetName val="XREF"/>
      <sheetName val="Tickmarks"/>
      <sheetName val="BB-2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$ Trator"/>
      <sheetName val="R$ Colheit"/>
      <sheetName val="TOTAL R$"/>
      <sheetName val="US$ Trator"/>
      <sheetName val="US$ Colheit"/>
      <sheetName val="TOTAL 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Folha"/>
      <sheetName val="FGTS"/>
      <sheetName val="IRRF"/>
      <sheetName val="DSR-SF-VT"/>
      <sheetName val="Férias"/>
      <sheetName val="Hora extra"/>
      <sheetName val="Rescisao"/>
      <sheetName val="Exames Médicos"/>
      <sheetName val="Recolhim"/>
      <sheetName val="Pontos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IRPJ e CSLL"/>
      <sheetName val="Quadro NE IR e CS"/>
      <sheetName val="JCP"/>
      <sheetName val="Quadro NE Resul. Financ."/>
      <sheetName val="Razão Conta 63035"/>
      <sheetName val="Razão Conta 54759"/>
      <sheetName val="Razão 63131"/>
      <sheetName val="Licença Software"/>
      <sheetName val="XREF"/>
      <sheetName val="Tickmarks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ção"/>
      <sheetName val="A-1"/>
      <sheetName val="A-2"/>
      <sheetName val="A-3"/>
      <sheetName val="A-5"/>
      <sheetName val="A-6"/>
      <sheetName val="A-7"/>
      <sheetName val="A-8"/>
      <sheetName val="A-9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.2-1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sta"/>
      <sheetName val="WACC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IO"/>
      <sheetName val="R$ Trator"/>
      <sheetName val="R$ Colheit"/>
      <sheetName val="TOTAL R$"/>
      <sheetName val="TOTAL US$"/>
      <sheetName val="US$ Trator"/>
      <sheetName val="US$ Colhei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Provisão para demissão"/>
      <sheetName val="Correção do INSS compensado"/>
      <sheetName val="Provisão Férias"/>
      <sheetName val="Links"/>
      <sheetName val="Apuração Ajuste"/>
      <sheetName val="Provisão 13º Salário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IO"/>
      <sheetName val="R$ Trator"/>
      <sheetName val="R$ Colheit"/>
      <sheetName val="TOTAL R$"/>
      <sheetName val="TOTAL US$"/>
      <sheetName val="US$ Trator"/>
      <sheetName val="US$ Colhei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sumo"/>
      <sheetName val="ISS a pagar 31.12"/>
      <sheetName val="ISS a pagar 30.06"/>
      <sheetName val="PIS a pagar"/>
      <sheetName val="COFINS a pagar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  <sheetName val="Links"/>
      <sheetName val="Movimentação"/>
      <sheetName val="PIS"/>
      <sheetName val="COFINS"/>
      <sheetName val="ISS"/>
      <sheetName val="Juros PIS"/>
      <sheetName val="Juros COFINS"/>
      <sheetName val="Selic"/>
      <sheetName val="IRPJ e CSLL"/>
      <sheetName val="Perd Comp - PPC"/>
      <sheetName val="Juros IRPJ e CSLL"/>
      <sheetName val="XREF"/>
      <sheetName val="Tickmark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2:F78"/>
  <sheetViews>
    <sheetView showGridLines="0" tabSelected="1" zoomScale="90" zoomScaleNormal="90" workbookViewId="0">
      <selection activeCell="F14" sqref="F14"/>
    </sheetView>
  </sheetViews>
  <sheetFormatPr defaultRowHeight="14.25" x14ac:dyDescent="0.2"/>
  <cols>
    <col min="1" max="1" width="5.28515625" style="1" customWidth="1"/>
    <col min="2" max="2" width="42.5703125" style="1" customWidth="1"/>
    <col min="3" max="3" width="2.42578125" style="1" customWidth="1"/>
    <col min="4" max="4" width="20.85546875" style="1" customWidth="1"/>
    <col min="5" max="5" width="2.42578125" style="1" customWidth="1"/>
    <col min="6" max="6" width="21" style="1" customWidth="1"/>
    <col min="7" max="7" width="2.42578125" style="1" customWidth="1"/>
    <col min="8" max="8" width="21" style="1" customWidth="1"/>
    <col min="9" max="9" width="2.42578125" style="1" customWidth="1"/>
    <col min="10" max="10" width="21" style="1" customWidth="1"/>
    <col min="11" max="16384" width="9.140625" style="1"/>
  </cols>
  <sheetData>
    <row r="2" spans="1:6" x14ac:dyDescent="0.2">
      <c r="B2" s="1" t="s">
        <v>38</v>
      </c>
    </row>
    <row r="3" spans="1:6" x14ac:dyDescent="0.2">
      <c r="B3" s="1" t="s">
        <v>39</v>
      </c>
    </row>
    <row r="4" spans="1:6" x14ac:dyDescent="0.2">
      <c r="B4" s="1" t="s">
        <v>40</v>
      </c>
    </row>
    <row r="6" spans="1:6" x14ac:dyDescent="0.2">
      <c r="B6" s="1" t="s">
        <v>41</v>
      </c>
    </row>
    <row r="7" spans="1:6" x14ac:dyDescent="0.2">
      <c r="B7" s="1" t="s">
        <v>42</v>
      </c>
    </row>
    <row r="8" spans="1:6" x14ac:dyDescent="0.2">
      <c r="B8" s="1" t="s">
        <v>43</v>
      </c>
    </row>
    <row r="9" spans="1:6" x14ac:dyDescent="0.2">
      <c r="B9" s="1" t="s">
        <v>44</v>
      </c>
    </row>
    <row r="10" spans="1:6" x14ac:dyDescent="0.2">
      <c r="A10" s="16"/>
      <c r="D10" s="16"/>
      <c r="F10" s="16"/>
    </row>
    <row r="11" spans="1:6" x14ac:dyDescent="0.2">
      <c r="A11" s="16"/>
      <c r="B11" s="1" t="s">
        <v>45</v>
      </c>
      <c r="D11" s="17"/>
      <c r="F11" s="18"/>
    </row>
    <row r="12" spans="1:6" x14ac:dyDescent="0.2">
      <c r="A12" s="16"/>
      <c r="D12" s="19"/>
      <c r="F12" s="18"/>
    </row>
    <row r="13" spans="1:6" x14ac:dyDescent="0.2">
      <c r="A13" s="16"/>
      <c r="B13" s="34" t="s">
        <v>78</v>
      </c>
      <c r="C13" s="34"/>
      <c r="D13" s="19"/>
      <c r="E13" s="34"/>
      <c r="F13" s="19"/>
    </row>
    <row r="14" spans="1:6" x14ac:dyDescent="0.2">
      <c r="A14" s="16"/>
      <c r="D14" s="19"/>
      <c r="F14" s="16"/>
    </row>
    <row r="15" spans="1:6" x14ac:dyDescent="0.2">
      <c r="A15" s="16"/>
      <c r="B15" s="1" t="s">
        <v>79</v>
      </c>
      <c r="D15" s="19"/>
      <c r="F15" s="18"/>
    </row>
    <row r="16" spans="1:6" x14ac:dyDescent="0.2">
      <c r="A16" s="16"/>
      <c r="D16" s="19"/>
      <c r="F16" s="19"/>
    </row>
    <row r="17" spans="1:6" x14ac:dyDescent="0.2">
      <c r="A17" s="16"/>
      <c r="B17" s="1" t="s">
        <v>77</v>
      </c>
      <c r="D17" s="31">
        <f>'WACC e Ke'!C47</f>
        <v>0.15000000000000002</v>
      </c>
      <c r="F17" s="18"/>
    </row>
    <row r="18" spans="1:6" x14ac:dyDescent="0.2">
      <c r="A18" s="16"/>
      <c r="B18" s="1" t="s">
        <v>1</v>
      </c>
      <c r="D18" s="27">
        <f>'WACC e Ke'!C53</f>
        <v>0.13350000000000001</v>
      </c>
      <c r="F18" s="16"/>
    </row>
    <row r="19" spans="1:6" x14ac:dyDescent="0.2">
      <c r="A19" s="16"/>
      <c r="D19" s="16"/>
      <c r="F19" s="16"/>
    </row>
    <row r="20" spans="1:6" x14ac:dyDescent="0.2">
      <c r="A20" s="16"/>
      <c r="B20" s="1" t="s">
        <v>80</v>
      </c>
      <c r="D20" s="20"/>
      <c r="F20" s="16"/>
    </row>
    <row r="21" spans="1:6" x14ac:dyDescent="0.2">
      <c r="A21" s="16"/>
      <c r="B21" s="1" t="s">
        <v>81</v>
      </c>
      <c r="D21" s="16"/>
      <c r="F21" s="16"/>
    </row>
    <row r="22" spans="1:6" x14ac:dyDescent="0.2">
      <c r="A22" s="16"/>
      <c r="B22" s="1" t="s">
        <v>82</v>
      </c>
      <c r="D22" s="21"/>
      <c r="F22" s="16"/>
    </row>
    <row r="23" spans="1:6" x14ac:dyDescent="0.2">
      <c r="A23" s="16"/>
      <c r="D23" s="21"/>
      <c r="F23" s="16"/>
    </row>
    <row r="24" spans="1:6" x14ac:dyDescent="0.2">
      <c r="A24" s="16"/>
      <c r="B24" s="34" t="s">
        <v>83</v>
      </c>
      <c r="C24" s="34"/>
      <c r="D24" s="21"/>
      <c r="E24" s="34"/>
      <c r="F24" s="16"/>
    </row>
    <row r="25" spans="1:6" x14ac:dyDescent="0.2">
      <c r="A25" s="16"/>
      <c r="D25" s="21"/>
      <c r="F25" s="16"/>
    </row>
    <row r="26" spans="1:6" x14ac:dyDescent="0.2">
      <c r="A26" s="16"/>
      <c r="B26" s="1" t="s">
        <v>84</v>
      </c>
      <c r="D26" s="21"/>
      <c r="F26" s="16"/>
    </row>
    <row r="27" spans="1:6" x14ac:dyDescent="0.2">
      <c r="A27" s="16"/>
      <c r="D27" s="21"/>
      <c r="F27" s="16"/>
    </row>
    <row r="28" spans="1:6" x14ac:dyDescent="0.2">
      <c r="A28" s="16"/>
      <c r="D28" s="36" t="s">
        <v>85</v>
      </c>
      <c r="E28" s="36"/>
      <c r="F28" s="36"/>
    </row>
    <row r="29" spans="1:6" x14ac:dyDescent="0.2">
      <c r="B29" s="35" t="s">
        <v>0</v>
      </c>
      <c r="D29" s="35" t="s">
        <v>86</v>
      </c>
      <c r="F29" s="35" t="s">
        <v>87</v>
      </c>
    </row>
    <row r="31" spans="1:6" x14ac:dyDescent="0.2">
      <c r="B31" s="6">
        <v>1</v>
      </c>
      <c r="D31" s="8">
        <f>'Fluxos de caixa'!L6</f>
        <v>80500</v>
      </c>
      <c r="F31" s="8">
        <f>'Fluxos de caixa'!Q6</f>
        <v>72100</v>
      </c>
    </row>
    <row r="32" spans="1:6" x14ac:dyDescent="0.2">
      <c r="B32" s="6">
        <v>2</v>
      </c>
      <c r="D32" s="8">
        <f>'Fluxos de caixa'!L7</f>
        <v>92900.000000000029</v>
      </c>
      <c r="F32" s="8">
        <f>'Fluxos de caixa'!Q7</f>
        <v>84500.000000000029</v>
      </c>
    </row>
    <row r="33" spans="2:6" x14ac:dyDescent="0.2">
      <c r="B33" s="6">
        <v>3</v>
      </c>
      <c r="D33" s="8">
        <f>'Fluxos de caixa'!L8</f>
        <v>100540.00000000003</v>
      </c>
      <c r="F33" s="8">
        <f>'Fluxos de caixa'!Q8</f>
        <v>92140.000000000029</v>
      </c>
    </row>
    <row r="34" spans="2:6" x14ac:dyDescent="0.2">
      <c r="B34" s="6">
        <v>4</v>
      </c>
      <c r="D34" s="8">
        <f>'Fluxos de caixa'!L9</f>
        <v>108944.00000000003</v>
      </c>
      <c r="F34" s="8">
        <f>'Fluxos de caixa'!Q9</f>
        <v>100544.00000000003</v>
      </c>
    </row>
    <row r="35" spans="2:6" x14ac:dyDescent="0.2">
      <c r="B35" s="6">
        <v>5</v>
      </c>
      <c r="D35" s="8">
        <f>'Fluxos de caixa'!L10</f>
        <v>118188.40000000004</v>
      </c>
      <c r="F35" s="8">
        <f>'Fluxos de caixa'!Q10</f>
        <v>109788.40000000004</v>
      </c>
    </row>
    <row r="36" spans="2:6" x14ac:dyDescent="0.2">
      <c r="B36" s="6">
        <v>6</v>
      </c>
      <c r="D36" s="8">
        <f>'Fluxos de caixa'!L11</f>
        <v>95346.000000000044</v>
      </c>
      <c r="F36" s="8">
        <f>'Fluxos de caixa'!Q11</f>
        <v>86946.000000000044</v>
      </c>
    </row>
    <row r="37" spans="2:6" x14ac:dyDescent="0.2">
      <c r="B37" s="6">
        <v>7</v>
      </c>
      <c r="D37" s="8">
        <f>'Fluxos de caixa'!L12</f>
        <v>89489.600000000035</v>
      </c>
      <c r="F37" s="8">
        <f>'Fluxos de caixa'!Q12</f>
        <v>81089.600000000035</v>
      </c>
    </row>
    <row r="38" spans="2:6" x14ac:dyDescent="0.2">
      <c r="B38" s="6">
        <v>8</v>
      </c>
      <c r="D38" s="8">
        <f>'Fluxos de caixa'!L13</f>
        <v>89489.600000000035</v>
      </c>
      <c r="F38" s="8">
        <f>'Fluxos de caixa'!Q13</f>
        <v>81089.600000000035</v>
      </c>
    </row>
    <row r="39" spans="2:6" x14ac:dyDescent="0.2">
      <c r="B39" s="6">
        <v>9</v>
      </c>
      <c r="D39" s="8">
        <f>'Fluxos de caixa'!L14</f>
        <v>89489.600000000035</v>
      </c>
      <c r="F39" s="8">
        <f>'Fluxos de caixa'!Q14</f>
        <v>81089.600000000035</v>
      </c>
    </row>
    <row r="40" spans="2:6" x14ac:dyDescent="0.2">
      <c r="B40" s="6">
        <v>10</v>
      </c>
      <c r="D40" s="8">
        <f>'Fluxos de caixa'!L15</f>
        <v>112417.80000000003</v>
      </c>
      <c r="F40" s="8">
        <f>'Fluxos de caixa'!Q15</f>
        <v>4017.800000000032</v>
      </c>
    </row>
    <row r="42" spans="2:6" x14ac:dyDescent="0.2">
      <c r="B42" s="1" t="s">
        <v>88</v>
      </c>
    </row>
    <row r="44" spans="2:6" x14ac:dyDescent="0.2">
      <c r="D44" s="36" t="s">
        <v>89</v>
      </c>
      <c r="E44" s="36"/>
      <c r="F44" s="36"/>
    </row>
    <row r="45" spans="2:6" x14ac:dyDescent="0.2">
      <c r="B45" s="35" t="s">
        <v>0</v>
      </c>
      <c r="D45" s="35" t="s">
        <v>86</v>
      </c>
      <c r="F45" s="35" t="s">
        <v>87</v>
      </c>
    </row>
    <row r="47" spans="2:6" x14ac:dyDescent="0.2">
      <c r="B47" s="6">
        <v>1</v>
      </c>
      <c r="D47" s="8">
        <f>D31/((1+$D$18)^B47)</f>
        <v>71018.967798853118</v>
      </c>
      <c r="F47" s="8">
        <f>F31/((1+$D$17)^B47)</f>
        <v>62695.652173913048</v>
      </c>
    </row>
    <row r="48" spans="2:6" x14ac:dyDescent="0.2">
      <c r="B48" s="6">
        <v>2</v>
      </c>
      <c r="D48" s="8">
        <f t="shared" ref="D48:D56" si="0">D32/((1+$D$18)^B48)</f>
        <v>72305.721666946556</v>
      </c>
      <c r="F48" s="8">
        <f t="shared" ref="F48:F56" si="1">F32/((1+$D$17)^B48)</f>
        <v>63894.139886578479</v>
      </c>
    </row>
    <row r="49" spans="2:6" x14ac:dyDescent="0.2">
      <c r="B49" s="6">
        <v>3</v>
      </c>
      <c r="D49" s="8">
        <f t="shared" si="0"/>
        <v>69035.79135273883</v>
      </c>
      <c r="F49" s="8">
        <f t="shared" si="1"/>
        <v>60583.54565628343</v>
      </c>
    </row>
    <row r="50" spans="2:6" x14ac:dyDescent="0.2">
      <c r="B50" s="6">
        <v>4</v>
      </c>
      <c r="D50" s="8">
        <f t="shared" si="0"/>
        <v>65995.939993139647</v>
      </c>
      <c r="F50" s="8">
        <f t="shared" si="1"/>
        <v>57486.358324905967</v>
      </c>
    </row>
    <row r="51" spans="2:6" x14ac:dyDescent="0.2">
      <c r="B51" s="6">
        <v>5</v>
      </c>
      <c r="D51" s="8">
        <f t="shared" si="0"/>
        <v>63163.651839511062</v>
      </c>
      <c r="F51" s="8">
        <f t="shared" si="1"/>
        <v>54584.238285622785</v>
      </c>
    </row>
    <row r="52" spans="2:6" x14ac:dyDescent="0.2">
      <c r="B52" s="6">
        <v>6</v>
      </c>
      <c r="D52" s="8">
        <f t="shared" si="0"/>
        <v>44954.51652187579</v>
      </c>
      <c r="F52" s="8">
        <f t="shared" si="1"/>
        <v>37589.155154126209</v>
      </c>
    </row>
    <row r="53" spans="2:6" x14ac:dyDescent="0.2">
      <c r="B53" s="6">
        <v>7</v>
      </c>
      <c r="D53" s="8">
        <f t="shared" si="0"/>
        <v>37223.901956250389</v>
      </c>
      <c r="F53" s="8">
        <f t="shared" si="1"/>
        <v>30484.584192547627</v>
      </c>
    </row>
    <row r="54" spans="2:6" x14ac:dyDescent="0.2">
      <c r="B54" s="6">
        <v>8</v>
      </c>
      <c r="D54" s="8">
        <f t="shared" si="0"/>
        <v>32839.789992280887</v>
      </c>
      <c r="F54" s="8">
        <f t="shared" si="1"/>
        <v>26508.334080476201</v>
      </c>
    </row>
    <row r="55" spans="2:6" x14ac:dyDescent="0.2">
      <c r="B55" s="6">
        <v>9</v>
      </c>
      <c r="D55" s="8">
        <f t="shared" si="0"/>
        <v>28972.02469543969</v>
      </c>
      <c r="F55" s="8">
        <f t="shared" si="1"/>
        <v>23050.725287370609</v>
      </c>
    </row>
    <row r="56" spans="2:6" x14ac:dyDescent="0.2">
      <c r="B56" s="6">
        <v>10</v>
      </c>
      <c r="D56" s="8">
        <f t="shared" si="0"/>
        <v>32108.486696336015</v>
      </c>
      <c r="F56" s="8">
        <f t="shared" si="1"/>
        <v>993.13871225644061</v>
      </c>
    </row>
    <row r="58" spans="2:6" x14ac:dyDescent="0.2">
      <c r="B58" s="1" t="s">
        <v>90</v>
      </c>
      <c r="D58" s="8">
        <f>SUM(D47:D56)</f>
        <v>517618.79251337197</v>
      </c>
    </row>
    <row r="59" spans="2:6" x14ac:dyDescent="0.2">
      <c r="B59" s="1" t="s">
        <v>102</v>
      </c>
      <c r="D59" s="8"/>
      <c r="E59" s="8"/>
      <c r="F59" s="8">
        <f>SUM(F47:F56)</f>
        <v>417869.87175408087</v>
      </c>
    </row>
    <row r="60" spans="2:6" x14ac:dyDescent="0.2">
      <c r="D60" s="8"/>
      <c r="E60" s="8"/>
      <c r="F60" s="8"/>
    </row>
    <row r="61" spans="2:6" x14ac:dyDescent="0.2">
      <c r="B61" s="1" t="s">
        <v>103</v>
      </c>
      <c r="D61" s="8">
        <v>-400000</v>
      </c>
      <c r="E61" s="8"/>
      <c r="F61" s="8"/>
    </row>
    <row r="62" spans="2:6" x14ac:dyDescent="0.2">
      <c r="B62" s="1" t="s">
        <v>91</v>
      </c>
      <c r="D62" s="37"/>
      <c r="E62" s="8"/>
      <c r="F62" s="37">
        <v>-300000</v>
      </c>
    </row>
    <row r="63" spans="2:6" x14ac:dyDescent="0.2">
      <c r="D63" s="8"/>
      <c r="E63" s="8"/>
      <c r="F63" s="8"/>
    </row>
    <row r="64" spans="2:6" x14ac:dyDescent="0.2">
      <c r="B64" s="1" t="s">
        <v>92</v>
      </c>
      <c r="D64" s="37">
        <f>SUM(D58:D62)</f>
        <v>117618.79251337197</v>
      </c>
      <c r="E64" s="8"/>
      <c r="F64" s="37">
        <f>SUM(F58:F62)</f>
        <v>117869.87175408087</v>
      </c>
    </row>
    <row r="65" spans="2:6" x14ac:dyDescent="0.2">
      <c r="D65" s="8"/>
      <c r="E65" s="8"/>
      <c r="F65" s="8"/>
    </row>
    <row r="66" spans="2:6" x14ac:dyDescent="0.2">
      <c r="B66" s="1" t="s">
        <v>93</v>
      </c>
      <c r="D66" s="8"/>
      <c r="E66" s="8"/>
      <c r="F66" s="8"/>
    </row>
    <row r="67" spans="2:6" x14ac:dyDescent="0.2">
      <c r="B67" s="1" t="s">
        <v>94</v>
      </c>
      <c r="D67" s="8"/>
      <c r="E67" s="8"/>
      <c r="F67" s="8"/>
    </row>
    <row r="68" spans="2:6" x14ac:dyDescent="0.2">
      <c r="D68" s="8"/>
      <c r="E68" s="8"/>
      <c r="F68" s="8"/>
    </row>
    <row r="69" spans="2:6" x14ac:dyDescent="0.2">
      <c r="B69" s="1" t="s">
        <v>95</v>
      </c>
      <c r="D69" s="8"/>
      <c r="E69" s="8"/>
      <c r="F69" s="8"/>
    </row>
    <row r="70" spans="2:6" x14ac:dyDescent="0.2">
      <c r="B70" s="1" t="s">
        <v>96</v>
      </c>
      <c r="D70" s="8"/>
      <c r="E70" s="8"/>
      <c r="F70" s="8"/>
    </row>
    <row r="71" spans="2:6" x14ac:dyDescent="0.2">
      <c r="D71" s="8"/>
      <c r="E71" s="8"/>
      <c r="F71" s="8"/>
    </row>
    <row r="72" spans="2:6" x14ac:dyDescent="0.2">
      <c r="B72" s="1" t="s">
        <v>97</v>
      </c>
    </row>
    <row r="73" spans="2:6" x14ac:dyDescent="0.2">
      <c r="B73" s="1" t="s">
        <v>98</v>
      </c>
    </row>
    <row r="74" spans="2:6" x14ac:dyDescent="0.2">
      <c r="B74" s="1" t="s">
        <v>99</v>
      </c>
    </row>
    <row r="75" spans="2:6" x14ac:dyDescent="0.2">
      <c r="B75" s="1" t="s">
        <v>100</v>
      </c>
    </row>
    <row r="77" spans="2:6" x14ac:dyDescent="0.2">
      <c r="B77" s="1" t="s">
        <v>101</v>
      </c>
    </row>
    <row r="78" spans="2:6" x14ac:dyDescent="0.2">
      <c r="B78" s="1" t="s">
        <v>104</v>
      </c>
    </row>
  </sheetData>
  <mergeCells count="2">
    <mergeCell ref="D28:F28"/>
    <mergeCell ref="D44:F44"/>
  </mergeCells>
  <hyperlinks>
    <hyperlink ref="B13" location="'WACC e Ke'!A1" display="'WACC e Ke'!A1"/>
    <hyperlink ref="B24" location="'Fluxos de caixa'!A1" display="'Fluxos de caixa'!A1"/>
  </hyperlinks>
  <pageMargins left="0.51181102362204722" right="0.51181102362204722" top="0.78740157480314965" bottom="0.78740157480314965" header="0.31496062992125984" footer="0.31496062992125984"/>
  <pageSetup paperSize="9" scale="72" fitToHeight="2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2:Q119"/>
  <sheetViews>
    <sheetView showGridLines="0" zoomScale="85" zoomScaleNormal="85" workbookViewId="0">
      <selection activeCell="G13" sqref="G13"/>
    </sheetView>
  </sheetViews>
  <sheetFormatPr defaultRowHeight="14.25" x14ac:dyDescent="0.2"/>
  <cols>
    <col min="1" max="1" width="4.42578125" style="3" customWidth="1"/>
    <col min="2" max="2" width="13.140625" style="3" customWidth="1"/>
    <col min="3" max="3" width="15.7109375" style="1" bestFit="1" customWidth="1"/>
    <col min="4" max="4" width="18" style="1" bestFit="1" customWidth="1"/>
    <col min="5" max="5" width="15.140625" style="1" bestFit="1" customWidth="1"/>
    <col min="6" max="9" width="15.140625" style="1" customWidth="1"/>
    <col min="10" max="10" width="16" style="1" bestFit="1" customWidth="1"/>
    <col min="11" max="11" width="15.42578125" style="1" bestFit="1" customWidth="1"/>
    <col min="12" max="12" width="19.5703125" style="1" bestFit="1" customWidth="1"/>
    <col min="13" max="13" width="15.42578125" style="1" bestFit="1" customWidth="1"/>
    <col min="14" max="16" width="15.42578125" style="1" customWidth="1"/>
    <col min="17" max="17" width="19.5703125" style="1" bestFit="1" customWidth="1"/>
    <col min="18" max="16384" width="9.140625" style="1"/>
  </cols>
  <sheetData>
    <row r="2" spans="1:17" x14ac:dyDescent="0.2">
      <c r="H2" s="6" t="s">
        <v>26</v>
      </c>
      <c r="M2" s="6" t="s">
        <v>37</v>
      </c>
      <c r="N2" s="6" t="s">
        <v>35</v>
      </c>
      <c r="P2" s="6" t="s">
        <v>33</v>
      </c>
    </row>
    <row r="3" spans="1:17" x14ac:dyDescent="0.2">
      <c r="B3" s="7" t="s">
        <v>0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27</v>
      </c>
      <c r="N3" s="7" t="s">
        <v>36</v>
      </c>
      <c r="O3" s="7" t="s">
        <v>32</v>
      </c>
      <c r="P3" s="7" t="s">
        <v>34</v>
      </c>
      <c r="Q3" s="7" t="s">
        <v>28</v>
      </c>
    </row>
    <row r="4" spans="1:17" x14ac:dyDescent="0.2">
      <c r="B4" s="9"/>
      <c r="C4" s="38" t="s">
        <v>105</v>
      </c>
      <c r="D4" s="38" t="s">
        <v>106</v>
      </c>
      <c r="E4" s="38" t="s">
        <v>107</v>
      </c>
      <c r="F4" s="38" t="s">
        <v>108</v>
      </c>
      <c r="G4" s="38" t="s">
        <v>109</v>
      </c>
      <c r="H4" s="38" t="s">
        <v>110</v>
      </c>
      <c r="I4" s="38" t="s">
        <v>111</v>
      </c>
      <c r="J4" s="38" t="s">
        <v>112</v>
      </c>
      <c r="K4" s="38" t="s">
        <v>113</v>
      </c>
      <c r="L4" s="38" t="s">
        <v>114</v>
      </c>
      <c r="M4" s="38" t="s">
        <v>115</v>
      </c>
      <c r="N4" s="38" t="s">
        <v>115</v>
      </c>
      <c r="O4" s="38" t="s">
        <v>115</v>
      </c>
      <c r="P4" s="38" t="s">
        <v>144</v>
      </c>
      <c r="Q4" s="38" t="s">
        <v>145</v>
      </c>
    </row>
    <row r="5" spans="1:17" x14ac:dyDescent="0.2">
      <c r="B5" s="9">
        <v>0</v>
      </c>
      <c r="C5" s="38"/>
      <c r="D5" s="38"/>
      <c r="E5" s="38"/>
      <c r="F5" s="38"/>
      <c r="G5" s="38"/>
      <c r="H5" s="38"/>
      <c r="I5" s="11"/>
      <c r="J5" s="11">
        <v>-400000</v>
      </c>
      <c r="K5" s="11"/>
      <c r="L5" s="11">
        <f t="shared" ref="L5:L15" si="0">SUM(I5:K5)</f>
        <v>-400000</v>
      </c>
      <c r="M5" s="11">
        <v>100000</v>
      </c>
      <c r="N5" s="11"/>
      <c r="O5" s="11"/>
      <c r="P5" s="11"/>
      <c r="Q5" s="11">
        <f>SUM(L5,M5:P5)</f>
        <v>-300000</v>
      </c>
    </row>
    <row r="6" spans="1:17" x14ac:dyDescent="0.2">
      <c r="B6" s="10">
        <v>1</v>
      </c>
      <c r="C6" s="8">
        <v>200000</v>
      </c>
      <c r="D6" s="8">
        <f>-50%*C6-E27</f>
        <v>-155000</v>
      </c>
      <c r="E6" s="11">
        <f t="shared" ref="E6:E15" si="1">SUM(C6:D6)</f>
        <v>45000</v>
      </c>
      <c r="F6" s="11">
        <f t="shared" ref="F6:F15" si="2">-30%*E6</f>
        <v>-13500</v>
      </c>
      <c r="G6" s="11">
        <f t="shared" ref="G6:G15" si="3">SUM(E6:F6)</f>
        <v>31500</v>
      </c>
      <c r="H6" s="8">
        <f>E27</f>
        <v>55000</v>
      </c>
      <c r="I6" s="11">
        <f t="shared" ref="I6:I15" si="4">SUM(G6:H6)</f>
        <v>86500</v>
      </c>
      <c r="J6" s="8">
        <v>0</v>
      </c>
      <c r="K6" s="8">
        <f>-E81</f>
        <v>-6000</v>
      </c>
      <c r="L6" s="11">
        <f t="shared" si="0"/>
        <v>80500</v>
      </c>
      <c r="M6" s="8">
        <v>0</v>
      </c>
      <c r="N6" s="8">
        <v>0</v>
      </c>
      <c r="O6" s="8">
        <v>-12000</v>
      </c>
      <c r="P6" s="8">
        <f t="shared" ref="P6:P15" si="5">-30%*O6</f>
        <v>3600</v>
      </c>
      <c r="Q6" s="11">
        <f>SUM(L6,M6:P6)</f>
        <v>72100</v>
      </c>
    </row>
    <row r="7" spans="1:17" x14ac:dyDescent="0.2">
      <c r="B7" s="10">
        <v>2</v>
      </c>
      <c r="C7" s="8">
        <f>C6*1.1</f>
        <v>220000.00000000003</v>
      </c>
      <c r="D7" s="8">
        <f>-50%*C7-E28</f>
        <v>-165000</v>
      </c>
      <c r="E7" s="11">
        <f t="shared" si="1"/>
        <v>55000.000000000029</v>
      </c>
      <c r="F7" s="11">
        <f t="shared" si="2"/>
        <v>-16500.000000000007</v>
      </c>
      <c r="G7" s="11">
        <f t="shared" si="3"/>
        <v>38500.000000000022</v>
      </c>
      <c r="H7" s="8">
        <f>E28</f>
        <v>55000</v>
      </c>
      <c r="I7" s="11">
        <f t="shared" si="4"/>
        <v>93500.000000000029</v>
      </c>
      <c r="J7" s="8">
        <v>0</v>
      </c>
      <c r="K7" s="8">
        <f>-E82</f>
        <v>-600.00000000000091</v>
      </c>
      <c r="L7" s="11">
        <f t="shared" si="0"/>
        <v>92900.000000000029</v>
      </c>
      <c r="M7" s="8">
        <v>0</v>
      </c>
      <c r="N7" s="8">
        <v>0</v>
      </c>
      <c r="O7" s="8">
        <v>-12000</v>
      </c>
      <c r="P7" s="8">
        <f t="shared" si="5"/>
        <v>3600</v>
      </c>
      <c r="Q7" s="11">
        <f>SUM(L7,M7:P7)</f>
        <v>84500.000000000029</v>
      </c>
    </row>
    <row r="8" spans="1:17" x14ac:dyDescent="0.2">
      <c r="B8" s="10">
        <v>3</v>
      </c>
      <c r="C8" s="8">
        <f>C7*1.1</f>
        <v>242000.00000000006</v>
      </c>
      <c r="D8" s="8">
        <f>-50%*C8-E29</f>
        <v>-176000.00000000003</v>
      </c>
      <c r="E8" s="11">
        <f t="shared" si="1"/>
        <v>66000.000000000029</v>
      </c>
      <c r="F8" s="11">
        <f t="shared" si="2"/>
        <v>-19800.000000000007</v>
      </c>
      <c r="G8" s="11">
        <f t="shared" si="3"/>
        <v>46200.000000000022</v>
      </c>
      <c r="H8" s="8">
        <f>E29</f>
        <v>55000</v>
      </c>
      <c r="I8" s="11">
        <f t="shared" si="4"/>
        <v>101200.00000000003</v>
      </c>
      <c r="J8" s="8">
        <v>0</v>
      </c>
      <c r="K8" s="8">
        <f>-E83</f>
        <v>-660.00000000000091</v>
      </c>
      <c r="L8" s="11">
        <f t="shared" si="0"/>
        <v>100540.00000000003</v>
      </c>
      <c r="M8" s="8">
        <v>0</v>
      </c>
      <c r="N8" s="8">
        <v>0</v>
      </c>
      <c r="O8" s="8">
        <v>-12000</v>
      </c>
      <c r="P8" s="8">
        <f t="shared" si="5"/>
        <v>3600</v>
      </c>
      <c r="Q8" s="11">
        <f>SUM(L8,M8:P8)</f>
        <v>92140.000000000029</v>
      </c>
    </row>
    <row r="9" spans="1:17" x14ac:dyDescent="0.2">
      <c r="B9" s="10">
        <v>4</v>
      </c>
      <c r="C9" s="8">
        <f>C8*1.1</f>
        <v>266200.00000000006</v>
      </c>
      <c r="D9" s="8">
        <f>-50%*C9-E30</f>
        <v>-188100.00000000003</v>
      </c>
      <c r="E9" s="11">
        <f t="shared" si="1"/>
        <v>78100.000000000029</v>
      </c>
      <c r="F9" s="11">
        <f t="shared" si="2"/>
        <v>-23430.000000000007</v>
      </c>
      <c r="G9" s="11">
        <f t="shared" si="3"/>
        <v>54670.000000000022</v>
      </c>
      <c r="H9" s="8">
        <f>E30</f>
        <v>55000</v>
      </c>
      <c r="I9" s="11">
        <f t="shared" si="4"/>
        <v>109670.00000000003</v>
      </c>
      <c r="J9" s="8">
        <v>0</v>
      </c>
      <c r="K9" s="8">
        <f>-E84</f>
        <v>-726</v>
      </c>
      <c r="L9" s="11">
        <f t="shared" si="0"/>
        <v>108944.00000000003</v>
      </c>
      <c r="M9" s="8">
        <v>0</v>
      </c>
      <c r="N9" s="8">
        <v>0</v>
      </c>
      <c r="O9" s="8">
        <v>-12000</v>
      </c>
      <c r="P9" s="8">
        <f t="shared" si="5"/>
        <v>3600</v>
      </c>
      <c r="Q9" s="11">
        <f>SUM(L9,M9:P9)</f>
        <v>100544.00000000003</v>
      </c>
    </row>
    <row r="10" spans="1:17" x14ac:dyDescent="0.2">
      <c r="B10" s="10">
        <v>5</v>
      </c>
      <c r="C10" s="8">
        <f>C9*1.1</f>
        <v>292820.00000000012</v>
      </c>
      <c r="D10" s="8">
        <f>-50%*C10-E31</f>
        <v>-201410.00000000006</v>
      </c>
      <c r="E10" s="11">
        <f t="shared" si="1"/>
        <v>91410.000000000058</v>
      </c>
      <c r="F10" s="11">
        <f t="shared" si="2"/>
        <v>-27423.000000000018</v>
      </c>
      <c r="G10" s="11">
        <f t="shared" si="3"/>
        <v>63987.000000000044</v>
      </c>
      <c r="H10" s="8">
        <f>E31</f>
        <v>55000</v>
      </c>
      <c r="I10" s="11">
        <f t="shared" si="4"/>
        <v>118987.00000000004</v>
      </c>
      <c r="J10" s="8">
        <v>0</v>
      </c>
      <c r="K10" s="8">
        <f>-E85</f>
        <v>-798.60000000000218</v>
      </c>
      <c r="L10" s="11">
        <f t="shared" si="0"/>
        <v>118188.40000000004</v>
      </c>
      <c r="M10" s="8">
        <v>0</v>
      </c>
      <c r="N10" s="8">
        <v>0</v>
      </c>
      <c r="O10" s="8">
        <v>-12000</v>
      </c>
      <c r="P10" s="8">
        <f t="shared" si="5"/>
        <v>3600</v>
      </c>
      <c r="Q10" s="11">
        <f>SUM(L10,M10:P10)</f>
        <v>109788.40000000004</v>
      </c>
    </row>
    <row r="11" spans="1:17" x14ac:dyDescent="0.2">
      <c r="B11" s="10">
        <v>6</v>
      </c>
      <c r="C11" s="8">
        <f>C10</f>
        <v>292820.00000000012</v>
      </c>
      <c r="D11" s="8">
        <f>-60%*C11-E32</f>
        <v>-200692.00000000006</v>
      </c>
      <c r="E11" s="11">
        <f t="shared" si="1"/>
        <v>92128.000000000058</v>
      </c>
      <c r="F11" s="11">
        <f t="shared" si="2"/>
        <v>-27638.400000000016</v>
      </c>
      <c r="G11" s="11">
        <f t="shared" si="3"/>
        <v>64489.600000000042</v>
      </c>
      <c r="H11" s="8">
        <f>E32</f>
        <v>25000</v>
      </c>
      <c r="I11" s="11">
        <f t="shared" si="4"/>
        <v>89489.600000000035</v>
      </c>
      <c r="J11" s="8">
        <v>0</v>
      </c>
      <c r="K11" s="8">
        <f>-E86</f>
        <v>5856.4000000000033</v>
      </c>
      <c r="L11" s="11">
        <f t="shared" si="0"/>
        <v>95346.000000000044</v>
      </c>
      <c r="M11" s="8">
        <v>0</v>
      </c>
      <c r="N11" s="8">
        <v>0</v>
      </c>
      <c r="O11" s="8">
        <v>-12000</v>
      </c>
      <c r="P11" s="8">
        <f t="shared" si="5"/>
        <v>3600</v>
      </c>
      <c r="Q11" s="11">
        <f>SUM(L11,M11:P11)</f>
        <v>86946.000000000044</v>
      </c>
    </row>
    <row r="12" spans="1:17" x14ac:dyDescent="0.2">
      <c r="B12" s="10">
        <v>7</v>
      </c>
      <c r="C12" s="8">
        <f>C11</f>
        <v>292820.00000000012</v>
      </c>
      <c r="D12" s="8">
        <f>-60%*C12-E33</f>
        <v>-200692.00000000006</v>
      </c>
      <c r="E12" s="11">
        <f t="shared" si="1"/>
        <v>92128.000000000058</v>
      </c>
      <c r="F12" s="11">
        <f t="shared" si="2"/>
        <v>-27638.400000000016</v>
      </c>
      <c r="G12" s="11">
        <f t="shared" si="3"/>
        <v>64489.600000000042</v>
      </c>
      <c r="H12" s="8">
        <f>E33</f>
        <v>25000</v>
      </c>
      <c r="I12" s="11">
        <f t="shared" si="4"/>
        <v>89489.600000000035</v>
      </c>
      <c r="J12" s="8">
        <v>0</v>
      </c>
      <c r="K12" s="8">
        <f>-E87</f>
        <v>0</v>
      </c>
      <c r="L12" s="11">
        <f t="shared" si="0"/>
        <v>89489.600000000035</v>
      </c>
      <c r="M12" s="8">
        <v>0</v>
      </c>
      <c r="N12" s="8">
        <v>0</v>
      </c>
      <c r="O12" s="8">
        <v>-12000</v>
      </c>
      <c r="P12" s="8">
        <f t="shared" si="5"/>
        <v>3600</v>
      </c>
      <c r="Q12" s="11">
        <f>SUM(L12,M12:P12)</f>
        <v>81089.600000000035</v>
      </c>
    </row>
    <row r="13" spans="1:17" x14ac:dyDescent="0.2">
      <c r="B13" s="10">
        <v>8</v>
      </c>
      <c r="C13" s="8">
        <f t="shared" ref="C13:C15" si="6">C12</f>
        <v>292820.00000000012</v>
      </c>
      <c r="D13" s="8">
        <f>-60%*C13-E34</f>
        <v>-200692.00000000006</v>
      </c>
      <c r="E13" s="11">
        <f t="shared" si="1"/>
        <v>92128.000000000058</v>
      </c>
      <c r="F13" s="11">
        <f t="shared" si="2"/>
        <v>-27638.400000000016</v>
      </c>
      <c r="G13" s="11">
        <f t="shared" si="3"/>
        <v>64489.600000000042</v>
      </c>
      <c r="H13" s="8">
        <f>E34</f>
        <v>25000</v>
      </c>
      <c r="I13" s="11">
        <f t="shared" si="4"/>
        <v>89489.600000000035</v>
      </c>
      <c r="J13" s="8">
        <v>0</v>
      </c>
      <c r="K13" s="8">
        <f>-E88</f>
        <v>0</v>
      </c>
      <c r="L13" s="11">
        <f t="shared" si="0"/>
        <v>89489.600000000035</v>
      </c>
      <c r="M13" s="8">
        <v>0</v>
      </c>
      <c r="N13" s="8">
        <v>0</v>
      </c>
      <c r="O13" s="8">
        <v>-12000</v>
      </c>
      <c r="P13" s="8">
        <f t="shared" si="5"/>
        <v>3600</v>
      </c>
      <c r="Q13" s="11">
        <f>SUM(L13,M13:P13)</f>
        <v>81089.600000000035</v>
      </c>
    </row>
    <row r="14" spans="1:17" x14ac:dyDescent="0.2">
      <c r="A14" s="1"/>
      <c r="B14" s="10">
        <v>9</v>
      </c>
      <c r="C14" s="8">
        <f t="shared" si="6"/>
        <v>292820.00000000012</v>
      </c>
      <c r="D14" s="8">
        <f>-60%*C14-E35</f>
        <v>-200692.00000000006</v>
      </c>
      <c r="E14" s="11">
        <f t="shared" si="1"/>
        <v>92128.000000000058</v>
      </c>
      <c r="F14" s="11">
        <f t="shared" si="2"/>
        <v>-27638.400000000016</v>
      </c>
      <c r="G14" s="11">
        <f t="shared" si="3"/>
        <v>64489.600000000042</v>
      </c>
      <c r="H14" s="8">
        <f>E35</f>
        <v>25000</v>
      </c>
      <c r="I14" s="11">
        <f t="shared" si="4"/>
        <v>89489.600000000035</v>
      </c>
      <c r="J14" s="8">
        <v>0</v>
      </c>
      <c r="K14" s="8">
        <f>-E89</f>
        <v>0</v>
      </c>
      <c r="L14" s="11">
        <f t="shared" si="0"/>
        <v>89489.600000000035</v>
      </c>
      <c r="M14" s="8">
        <v>0</v>
      </c>
      <c r="N14" s="8">
        <v>0</v>
      </c>
      <c r="O14" s="8">
        <v>-12000</v>
      </c>
      <c r="P14" s="8">
        <f t="shared" si="5"/>
        <v>3600</v>
      </c>
      <c r="Q14" s="11">
        <f>SUM(L14,M14:P14)</f>
        <v>81089.600000000035</v>
      </c>
    </row>
    <row r="15" spans="1:17" x14ac:dyDescent="0.2">
      <c r="A15" s="1"/>
      <c r="B15" s="10">
        <v>10</v>
      </c>
      <c r="C15" s="8">
        <f t="shared" si="6"/>
        <v>292820.00000000012</v>
      </c>
      <c r="D15" s="8">
        <f>-60%*C15-E36</f>
        <v>-200692.00000000006</v>
      </c>
      <c r="E15" s="11">
        <f t="shared" si="1"/>
        <v>92128.000000000058</v>
      </c>
      <c r="F15" s="11">
        <f t="shared" si="2"/>
        <v>-27638.400000000016</v>
      </c>
      <c r="G15" s="11">
        <f t="shared" si="3"/>
        <v>64489.600000000042</v>
      </c>
      <c r="H15" s="8">
        <f>E36</f>
        <v>25000</v>
      </c>
      <c r="I15" s="11">
        <f t="shared" si="4"/>
        <v>89489.600000000035</v>
      </c>
      <c r="J15" s="8">
        <v>20000</v>
      </c>
      <c r="K15" s="8">
        <f>-E90</f>
        <v>2928.2000000000012</v>
      </c>
      <c r="L15" s="11">
        <f t="shared" si="0"/>
        <v>112417.80000000003</v>
      </c>
      <c r="M15" s="8">
        <v>0</v>
      </c>
      <c r="N15" s="8">
        <v>-100000</v>
      </c>
      <c r="O15" s="8">
        <v>-12000</v>
      </c>
      <c r="P15" s="8">
        <f t="shared" si="5"/>
        <v>3600</v>
      </c>
      <c r="Q15" s="11">
        <f>SUM(L15,M15:P15)</f>
        <v>4017.800000000032</v>
      </c>
    </row>
    <row r="16" spans="1:17" x14ac:dyDescent="0.2">
      <c r="A16" s="1"/>
      <c r="B16" s="1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">
      <c r="A17" s="1"/>
      <c r="B17" s="1"/>
      <c r="C17" s="8"/>
      <c r="D17" s="8"/>
      <c r="E17" s="8"/>
      <c r="F17" s="8"/>
      <c r="G17" s="8"/>
      <c r="H17" s="8"/>
      <c r="I17" s="8"/>
      <c r="J17" s="8"/>
      <c r="K17" s="8"/>
      <c r="L17" s="2"/>
      <c r="M17" s="8"/>
      <c r="N17" s="8"/>
      <c r="O17" s="8"/>
      <c r="P17" s="8"/>
      <c r="Q17" s="2"/>
    </row>
    <row r="18" spans="1:17" x14ac:dyDescent="0.2">
      <c r="A18" s="38" t="s">
        <v>105</v>
      </c>
      <c r="B18" s="3" t="s">
        <v>116</v>
      </c>
      <c r="C18" s="8"/>
      <c r="D18" s="8"/>
      <c r="E18" s="8"/>
      <c r="F18" s="8"/>
      <c r="G18" s="8"/>
      <c r="H18" s="8"/>
      <c r="I18" s="38"/>
      <c r="J18" s="8"/>
      <c r="K18" s="8"/>
      <c r="L18" s="2"/>
      <c r="M18" s="8"/>
      <c r="N18" s="8"/>
      <c r="O18" s="8"/>
      <c r="P18" s="8"/>
      <c r="Q18" s="8"/>
    </row>
    <row r="19" spans="1:17" x14ac:dyDescent="0.2">
      <c r="A19" s="1"/>
      <c r="B19" s="1" t="s">
        <v>117</v>
      </c>
      <c r="C19" s="8"/>
      <c r="D19" s="8"/>
      <c r="E19" s="8"/>
      <c r="F19" s="8"/>
      <c r="G19" s="8"/>
      <c r="H19" s="8"/>
      <c r="I19" s="38"/>
      <c r="J19" s="8"/>
      <c r="K19" s="8"/>
      <c r="L19" s="8"/>
      <c r="M19" s="8"/>
      <c r="N19" s="8"/>
      <c r="O19" s="8"/>
      <c r="P19" s="8"/>
    </row>
    <row r="20" spans="1:17" x14ac:dyDescent="0.2">
      <c r="C20" s="8"/>
      <c r="D20" s="8"/>
      <c r="E20" s="8"/>
      <c r="F20" s="8"/>
      <c r="G20" s="8"/>
      <c r="H20" s="8"/>
      <c r="I20" s="38"/>
      <c r="J20" s="8"/>
      <c r="K20" s="8"/>
      <c r="L20" s="2"/>
      <c r="M20" s="8"/>
      <c r="N20" s="8"/>
      <c r="O20" s="8"/>
      <c r="P20" s="8"/>
      <c r="Q20" s="8"/>
    </row>
    <row r="21" spans="1:17" x14ac:dyDescent="0.2">
      <c r="A21" s="38" t="s">
        <v>106</v>
      </c>
      <c r="B21" s="3" t="s">
        <v>118</v>
      </c>
      <c r="C21" s="8"/>
      <c r="D21" s="8"/>
      <c r="E21" s="8"/>
      <c r="F21" s="8"/>
      <c r="G21" s="8"/>
      <c r="H21" s="8"/>
      <c r="I21" s="38"/>
      <c r="J21" s="8"/>
      <c r="K21" s="8"/>
      <c r="L21" s="8"/>
      <c r="M21" s="8"/>
      <c r="N21" s="8"/>
      <c r="O21" s="8"/>
      <c r="P21" s="8"/>
      <c r="Q21" s="8"/>
    </row>
    <row r="22" spans="1:17" x14ac:dyDescent="0.2">
      <c r="A22" s="38"/>
      <c r="C22" s="8"/>
      <c r="D22" s="8"/>
      <c r="E22" s="8"/>
      <c r="F22" s="8"/>
      <c r="G22" s="8"/>
      <c r="H22" s="8"/>
      <c r="I22" s="38"/>
      <c r="J22" s="8"/>
      <c r="K22" s="8"/>
      <c r="L22" s="8"/>
      <c r="M22" s="8"/>
      <c r="N22" s="8"/>
      <c r="O22" s="8"/>
      <c r="P22" s="8"/>
      <c r="Q22" s="8"/>
    </row>
    <row r="23" spans="1:17" x14ac:dyDescent="0.2">
      <c r="A23" s="38"/>
      <c r="B23" s="3" t="s">
        <v>119</v>
      </c>
      <c r="C23" s="8"/>
      <c r="D23" s="8"/>
      <c r="E23" s="8"/>
      <c r="F23" s="8"/>
      <c r="G23" s="8"/>
      <c r="H23" s="8"/>
      <c r="I23" s="38"/>
      <c r="J23" s="8"/>
      <c r="K23" s="8"/>
      <c r="L23" s="8"/>
      <c r="M23" s="8"/>
      <c r="N23" s="8"/>
      <c r="O23" s="8"/>
      <c r="P23" s="8"/>
      <c r="Q23" s="8"/>
    </row>
    <row r="24" spans="1:17" x14ac:dyDescent="0.2">
      <c r="A24" s="38"/>
      <c r="C24" s="8"/>
      <c r="D24" s="8"/>
      <c r="E24" s="8"/>
      <c r="F24" s="8"/>
      <c r="G24" s="8"/>
      <c r="H24" s="8"/>
      <c r="I24" s="38"/>
      <c r="J24" s="8"/>
      <c r="K24" s="8"/>
      <c r="L24" s="8"/>
      <c r="M24" s="8"/>
      <c r="N24" s="8"/>
      <c r="O24" s="8"/>
      <c r="P24" s="8"/>
      <c r="Q24" s="8"/>
    </row>
    <row r="25" spans="1:17" x14ac:dyDescent="0.2">
      <c r="A25" s="38"/>
      <c r="B25" s="7" t="s">
        <v>0</v>
      </c>
      <c r="C25" s="7" t="s">
        <v>29</v>
      </c>
      <c r="D25" s="7" t="s">
        <v>30</v>
      </c>
      <c r="E25" s="7" t="s">
        <v>17</v>
      </c>
      <c r="G25" s="8"/>
      <c r="H25" s="8"/>
      <c r="I25" s="38"/>
      <c r="J25" s="8"/>
      <c r="K25" s="8"/>
      <c r="L25" s="8"/>
      <c r="M25" s="8"/>
      <c r="N25" s="8"/>
      <c r="O25" s="8"/>
      <c r="P25" s="8"/>
      <c r="Q25" s="8"/>
    </row>
    <row r="26" spans="1:17" x14ac:dyDescent="0.2">
      <c r="A26" s="38"/>
      <c r="B26" s="13">
        <v>0</v>
      </c>
      <c r="C26" s="14">
        <v>250000</v>
      </c>
      <c r="D26" s="14">
        <v>150000</v>
      </c>
      <c r="E26" s="14">
        <f>SUM(C26:D26)</f>
        <v>400000</v>
      </c>
      <c r="F26" s="15" t="s">
        <v>31</v>
      </c>
      <c r="G26" s="8"/>
      <c r="H26" s="8"/>
      <c r="I26" s="38"/>
      <c r="J26" s="8"/>
      <c r="K26" s="8"/>
      <c r="L26" s="8"/>
      <c r="M26" s="8"/>
      <c r="N26" s="8"/>
      <c r="O26" s="8"/>
      <c r="P26" s="8"/>
      <c r="Q26" s="8"/>
    </row>
    <row r="27" spans="1:17" x14ac:dyDescent="0.2">
      <c r="A27" s="38"/>
      <c r="B27" s="10">
        <v>1</v>
      </c>
      <c r="C27" s="8">
        <f>$C$26/10</f>
        <v>25000</v>
      </c>
      <c r="D27" s="8">
        <f>$D$26/5</f>
        <v>30000</v>
      </c>
      <c r="E27" s="8">
        <f t="shared" ref="E27:E36" si="7">SUM(C27:D27)</f>
        <v>55000</v>
      </c>
      <c r="G27" s="8"/>
      <c r="H27" s="8"/>
      <c r="I27" s="38"/>
      <c r="J27" s="8"/>
      <c r="K27" s="8"/>
      <c r="L27" s="8"/>
      <c r="M27" s="8"/>
      <c r="N27" s="8"/>
      <c r="O27" s="8"/>
      <c r="P27" s="8"/>
      <c r="Q27" s="8"/>
    </row>
    <row r="28" spans="1:17" x14ac:dyDescent="0.2">
      <c r="A28" s="38"/>
      <c r="B28" s="10">
        <v>2</v>
      </c>
      <c r="C28" s="8">
        <f>$C$26/10</f>
        <v>25000</v>
      </c>
      <c r="D28" s="8">
        <f>$D$26/5</f>
        <v>30000</v>
      </c>
      <c r="E28" s="8">
        <f t="shared" si="7"/>
        <v>55000</v>
      </c>
      <c r="G28" s="8"/>
      <c r="H28" s="8"/>
      <c r="I28" s="38"/>
      <c r="J28" s="8"/>
      <c r="K28" s="8"/>
      <c r="L28" s="8"/>
      <c r="M28" s="8"/>
      <c r="N28" s="8"/>
      <c r="O28" s="8"/>
      <c r="P28" s="8"/>
      <c r="Q28" s="8"/>
    </row>
    <row r="29" spans="1:17" x14ac:dyDescent="0.2">
      <c r="A29" s="38"/>
      <c r="B29" s="10">
        <v>3</v>
      </c>
      <c r="C29" s="8">
        <f>$C$26/10</f>
        <v>25000</v>
      </c>
      <c r="D29" s="8">
        <f>$D$26/5</f>
        <v>30000</v>
      </c>
      <c r="E29" s="8">
        <f t="shared" si="7"/>
        <v>55000</v>
      </c>
      <c r="G29" s="8"/>
      <c r="H29" s="8"/>
      <c r="I29" s="38"/>
      <c r="J29" s="8"/>
      <c r="K29" s="8"/>
      <c r="L29" s="8"/>
      <c r="M29" s="8"/>
      <c r="N29" s="8"/>
      <c r="O29" s="8"/>
      <c r="P29" s="8"/>
      <c r="Q29" s="8"/>
    </row>
    <row r="30" spans="1:17" x14ac:dyDescent="0.2">
      <c r="A30" s="38"/>
      <c r="B30" s="10">
        <v>4</v>
      </c>
      <c r="C30" s="8">
        <f>$C$26/10</f>
        <v>25000</v>
      </c>
      <c r="D30" s="8">
        <f>$D$26/5</f>
        <v>30000</v>
      </c>
      <c r="E30" s="8">
        <f t="shared" si="7"/>
        <v>55000</v>
      </c>
      <c r="G30" s="8"/>
      <c r="H30" s="8"/>
      <c r="I30" s="38"/>
      <c r="J30" s="8"/>
      <c r="K30" s="8"/>
      <c r="L30" s="8"/>
      <c r="M30" s="8"/>
      <c r="N30" s="8"/>
      <c r="O30" s="8"/>
      <c r="P30" s="8"/>
      <c r="Q30" s="8"/>
    </row>
    <row r="31" spans="1:17" x14ac:dyDescent="0.2">
      <c r="A31" s="38"/>
      <c r="B31" s="10">
        <v>5</v>
      </c>
      <c r="C31" s="8">
        <f>$C$26/10</f>
        <v>25000</v>
      </c>
      <c r="D31" s="8">
        <f>$D$26/5</f>
        <v>30000</v>
      </c>
      <c r="E31" s="8">
        <f t="shared" si="7"/>
        <v>55000</v>
      </c>
      <c r="G31" s="8"/>
      <c r="H31" s="8"/>
      <c r="I31" s="38"/>
      <c r="J31" s="8"/>
      <c r="K31" s="8"/>
      <c r="L31" s="8"/>
      <c r="M31" s="8"/>
      <c r="N31" s="8"/>
      <c r="O31" s="8"/>
      <c r="P31" s="8"/>
      <c r="Q31" s="8"/>
    </row>
    <row r="32" spans="1:17" x14ac:dyDescent="0.2">
      <c r="A32" s="38"/>
      <c r="B32" s="10">
        <v>6</v>
      </c>
      <c r="C32" s="8">
        <f>$C$26/10</f>
        <v>25000</v>
      </c>
      <c r="D32" s="8"/>
      <c r="E32" s="8">
        <f t="shared" si="7"/>
        <v>25000</v>
      </c>
      <c r="G32" s="8"/>
      <c r="H32" s="8"/>
      <c r="I32" s="38"/>
      <c r="J32" s="8"/>
      <c r="K32" s="8"/>
      <c r="L32" s="8"/>
      <c r="M32" s="8"/>
      <c r="N32" s="8"/>
      <c r="O32" s="8"/>
      <c r="P32" s="8"/>
      <c r="Q32" s="8"/>
    </row>
    <row r="33" spans="1:17" x14ac:dyDescent="0.2">
      <c r="A33" s="38"/>
      <c r="B33" s="10">
        <v>7</v>
      </c>
      <c r="C33" s="8">
        <f>$C$26/10</f>
        <v>25000</v>
      </c>
      <c r="D33" s="8"/>
      <c r="E33" s="8">
        <f t="shared" si="7"/>
        <v>25000</v>
      </c>
      <c r="G33" s="8"/>
      <c r="H33" s="8"/>
      <c r="I33" s="38"/>
      <c r="J33" s="8"/>
      <c r="K33" s="8"/>
      <c r="L33" s="8"/>
      <c r="M33" s="8"/>
      <c r="N33" s="8"/>
      <c r="O33" s="8"/>
      <c r="P33" s="8"/>
      <c r="Q33" s="8"/>
    </row>
    <row r="34" spans="1:17" x14ac:dyDescent="0.2">
      <c r="A34" s="38"/>
      <c r="B34" s="10">
        <v>8</v>
      </c>
      <c r="C34" s="8">
        <f>$C$26/10</f>
        <v>25000</v>
      </c>
      <c r="D34" s="8"/>
      <c r="E34" s="8">
        <f t="shared" si="7"/>
        <v>25000</v>
      </c>
      <c r="G34" s="8"/>
      <c r="H34" s="8"/>
      <c r="I34" s="38"/>
      <c r="J34" s="8"/>
      <c r="K34" s="8"/>
      <c r="L34" s="8"/>
      <c r="M34" s="8"/>
      <c r="N34" s="8"/>
      <c r="O34" s="8"/>
      <c r="P34" s="8"/>
      <c r="Q34" s="8"/>
    </row>
    <row r="35" spans="1:17" x14ac:dyDescent="0.2">
      <c r="A35" s="38"/>
      <c r="B35" s="10">
        <v>9</v>
      </c>
      <c r="C35" s="8">
        <f>$C$26/10</f>
        <v>25000</v>
      </c>
      <c r="D35" s="8"/>
      <c r="E35" s="8">
        <f t="shared" si="7"/>
        <v>25000</v>
      </c>
      <c r="G35" s="8"/>
      <c r="H35" s="8"/>
      <c r="I35" s="38"/>
      <c r="J35" s="8"/>
      <c r="K35" s="8"/>
      <c r="L35" s="8"/>
      <c r="M35" s="8"/>
      <c r="N35" s="8"/>
      <c r="O35" s="8"/>
      <c r="P35" s="8"/>
      <c r="Q35" s="8"/>
    </row>
    <row r="36" spans="1:17" x14ac:dyDescent="0.2">
      <c r="A36" s="38"/>
      <c r="B36" s="10">
        <v>10</v>
      </c>
      <c r="C36" s="8">
        <f>$C$26/10</f>
        <v>25000</v>
      </c>
      <c r="D36" s="8"/>
      <c r="E36" s="8">
        <f t="shared" si="7"/>
        <v>25000</v>
      </c>
      <c r="G36" s="8"/>
      <c r="H36" s="8"/>
      <c r="I36" s="38"/>
      <c r="J36" s="8"/>
      <c r="K36" s="8"/>
      <c r="L36" s="8"/>
      <c r="M36" s="8"/>
      <c r="N36" s="8"/>
      <c r="O36" s="8"/>
      <c r="P36" s="8"/>
      <c r="Q36" s="8"/>
    </row>
    <row r="37" spans="1:17" x14ac:dyDescent="0.2">
      <c r="A37" s="38"/>
      <c r="C37" s="8"/>
      <c r="D37" s="8"/>
      <c r="E37" s="8"/>
      <c r="F37" s="8"/>
      <c r="G37" s="8"/>
      <c r="H37" s="8"/>
      <c r="I37" s="38"/>
      <c r="J37" s="8"/>
      <c r="K37" s="8"/>
      <c r="L37" s="8"/>
      <c r="M37" s="8"/>
      <c r="N37" s="8"/>
      <c r="O37" s="8"/>
      <c r="P37" s="8"/>
      <c r="Q37" s="8"/>
    </row>
    <row r="38" spans="1:17" x14ac:dyDescent="0.2">
      <c r="A38" s="38"/>
      <c r="B38" s="3" t="s">
        <v>120</v>
      </c>
      <c r="C38" s="8"/>
      <c r="D38" s="8"/>
      <c r="E38" s="8"/>
      <c r="F38" s="8"/>
      <c r="G38" s="8"/>
      <c r="H38" s="8"/>
      <c r="I38" s="38"/>
      <c r="J38" s="8"/>
      <c r="K38" s="8"/>
      <c r="L38" s="8"/>
      <c r="M38" s="8"/>
      <c r="N38" s="8"/>
      <c r="O38" s="8"/>
      <c r="P38" s="8"/>
      <c r="Q38" s="8"/>
    </row>
    <row r="39" spans="1:17" x14ac:dyDescent="0.2">
      <c r="A39" s="38"/>
      <c r="B39" s="39" t="s">
        <v>121</v>
      </c>
      <c r="C39" s="8"/>
      <c r="D39" s="8"/>
      <c r="E39" s="8"/>
      <c r="F39" s="8"/>
      <c r="G39" s="8"/>
      <c r="H39" s="8"/>
      <c r="I39" s="38"/>
      <c r="J39" s="8"/>
      <c r="K39" s="8"/>
      <c r="L39" s="8"/>
      <c r="M39" s="8"/>
      <c r="N39" s="8"/>
      <c r="O39" s="8"/>
      <c r="P39" s="8"/>
      <c r="Q39" s="8"/>
    </row>
    <row r="40" spans="1:17" x14ac:dyDescent="0.2">
      <c r="A40" s="38"/>
      <c r="B40" s="39" t="s">
        <v>122</v>
      </c>
      <c r="C40" s="8"/>
      <c r="D40" s="8"/>
      <c r="E40" s="8"/>
      <c r="F40" s="8"/>
      <c r="G40" s="8"/>
      <c r="H40" s="8"/>
      <c r="I40" s="38"/>
      <c r="J40" s="8"/>
      <c r="K40" s="8"/>
      <c r="L40" s="8"/>
      <c r="M40" s="8"/>
      <c r="N40" s="8"/>
      <c r="O40" s="8"/>
      <c r="P40" s="8"/>
      <c r="Q40" s="8"/>
    </row>
    <row r="41" spans="1:17" x14ac:dyDescent="0.2">
      <c r="A41" s="38"/>
      <c r="C41" s="8"/>
      <c r="D41" s="8"/>
      <c r="E41" s="8"/>
      <c r="F41" s="8"/>
      <c r="G41" s="8"/>
      <c r="H41" s="8"/>
      <c r="I41" s="38"/>
      <c r="J41" s="8"/>
      <c r="K41" s="8"/>
      <c r="L41" s="8"/>
      <c r="M41" s="8"/>
      <c r="N41" s="8"/>
      <c r="O41" s="8"/>
      <c r="P41" s="8"/>
      <c r="Q41" s="8"/>
    </row>
    <row r="42" spans="1:17" x14ac:dyDescent="0.2">
      <c r="A42" s="38" t="s">
        <v>107</v>
      </c>
      <c r="B42" s="3" t="s">
        <v>123</v>
      </c>
      <c r="C42" s="8"/>
      <c r="D42" s="8"/>
      <c r="E42" s="8"/>
      <c r="F42" s="8"/>
      <c r="G42" s="8"/>
      <c r="H42" s="8"/>
      <c r="I42" s="38"/>
      <c r="J42" s="8"/>
      <c r="K42" s="8"/>
      <c r="L42" s="8"/>
      <c r="M42" s="8"/>
      <c r="N42" s="8"/>
      <c r="O42" s="8"/>
      <c r="P42" s="8"/>
      <c r="Q42" s="8"/>
    </row>
    <row r="43" spans="1:17" x14ac:dyDescent="0.2">
      <c r="A43" s="38"/>
      <c r="C43" s="8"/>
      <c r="D43" s="8"/>
      <c r="E43" s="8"/>
      <c r="F43" s="8"/>
      <c r="G43" s="8"/>
      <c r="H43" s="8"/>
      <c r="I43" s="38"/>
      <c r="J43" s="8"/>
      <c r="K43" s="8"/>
      <c r="L43" s="8"/>
      <c r="M43" s="8"/>
      <c r="N43" s="8"/>
      <c r="O43" s="8"/>
      <c r="P43" s="8"/>
      <c r="Q43" s="8"/>
    </row>
    <row r="44" spans="1:17" x14ac:dyDescent="0.2">
      <c r="A44" s="38" t="s">
        <v>108</v>
      </c>
      <c r="B44" s="3" t="s">
        <v>124</v>
      </c>
      <c r="C44" s="8"/>
      <c r="D44" s="8"/>
      <c r="E44" s="8"/>
      <c r="F44" s="8"/>
      <c r="G44" s="8"/>
      <c r="H44" s="8"/>
      <c r="I44" s="38"/>
      <c r="J44" s="8"/>
      <c r="K44" s="8"/>
      <c r="L44" s="8"/>
      <c r="M44" s="8"/>
      <c r="N44" s="8"/>
      <c r="O44" s="8"/>
      <c r="P44" s="8"/>
      <c r="Q44" s="8"/>
    </row>
    <row r="45" spans="1:17" x14ac:dyDescent="0.2">
      <c r="A45" s="38"/>
      <c r="B45" s="3" t="s">
        <v>125</v>
      </c>
      <c r="C45" s="8"/>
      <c r="D45" s="8"/>
      <c r="E45" s="8"/>
      <c r="F45" s="8"/>
      <c r="G45" s="8"/>
      <c r="H45" s="8"/>
      <c r="I45" s="38"/>
      <c r="J45" s="8"/>
      <c r="K45" s="8"/>
      <c r="L45" s="8"/>
      <c r="M45" s="8"/>
      <c r="N45" s="8"/>
      <c r="O45" s="8"/>
      <c r="P45" s="8"/>
      <c r="Q45" s="8"/>
    </row>
    <row r="46" spans="1:17" x14ac:dyDescent="0.2">
      <c r="A46" s="38"/>
      <c r="C46" s="8"/>
      <c r="D46" s="8"/>
      <c r="E46" s="8"/>
      <c r="F46" s="8"/>
      <c r="G46" s="8"/>
      <c r="H46" s="8"/>
      <c r="I46" s="38"/>
      <c r="J46" s="8"/>
      <c r="K46" s="8"/>
      <c r="L46" s="8"/>
      <c r="M46" s="8"/>
      <c r="N46" s="8"/>
      <c r="O46" s="8"/>
      <c r="P46" s="8"/>
      <c r="Q46" s="8"/>
    </row>
    <row r="47" spans="1:17" x14ac:dyDescent="0.2">
      <c r="A47" s="38" t="s">
        <v>109</v>
      </c>
      <c r="B47" s="3" t="s">
        <v>167</v>
      </c>
      <c r="C47" s="8"/>
      <c r="D47" s="8"/>
      <c r="E47" s="8"/>
      <c r="F47" s="8"/>
      <c r="G47" s="8"/>
      <c r="H47" s="8"/>
      <c r="I47" s="38"/>
      <c r="J47" s="8"/>
      <c r="K47" s="8"/>
      <c r="L47" s="8"/>
      <c r="M47" s="8"/>
      <c r="N47" s="8"/>
      <c r="O47" s="8"/>
      <c r="P47" s="8"/>
      <c r="Q47" s="8"/>
    </row>
    <row r="48" spans="1:17" x14ac:dyDescent="0.2">
      <c r="A48" s="38"/>
      <c r="C48" s="8"/>
      <c r="D48" s="8"/>
      <c r="E48" s="8"/>
      <c r="F48" s="8"/>
      <c r="G48" s="8"/>
      <c r="H48" s="8"/>
      <c r="I48" s="38"/>
      <c r="J48" s="8"/>
      <c r="K48" s="8"/>
      <c r="L48" s="8"/>
      <c r="M48" s="8"/>
      <c r="N48" s="8"/>
      <c r="O48" s="8"/>
      <c r="P48" s="8"/>
      <c r="Q48" s="8"/>
    </row>
    <row r="49" spans="1:17" x14ac:dyDescent="0.2">
      <c r="A49" s="38" t="s">
        <v>110</v>
      </c>
      <c r="B49" s="3" t="s">
        <v>126</v>
      </c>
      <c r="C49" s="8"/>
      <c r="D49" s="8"/>
      <c r="E49" s="8"/>
      <c r="F49" s="8"/>
      <c r="G49" s="8"/>
      <c r="H49" s="8"/>
      <c r="I49" s="38"/>
      <c r="J49" s="8"/>
      <c r="K49" s="8"/>
      <c r="L49" s="8"/>
      <c r="M49" s="8"/>
      <c r="N49" s="8"/>
      <c r="O49" s="8"/>
      <c r="P49" s="8"/>
      <c r="Q49" s="8"/>
    </row>
    <row r="50" spans="1:17" x14ac:dyDescent="0.2">
      <c r="A50" s="38"/>
      <c r="B50" s="3" t="s">
        <v>127</v>
      </c>
      <c r="C50" s="8"/>
      <c r="D50" s="8"/>
      <c r="E50" s="8"/>
      <c r="F50" s="8"/>
      <c r="G50" s="8"/>
      <c r="H50" s="8"/>
      <c r="I50" s="38"/>
      <c r="J50" s="8"/>
      <c r="K50" s="8"/>
      <c r="L50" s="8"/>
      <c r="M50" s="8"/>
      <c r="N50" s="8"/>
      <c r="O50" s="8"/>
      <c r="P50" s="8"/>
      <c r="Q50" s="8"/>
    </row>
    <row r="51" spans="1:17" x14ac:dyDescent="0.2">
      <c r="A51" s="38"/>
      <c r="B51" s="3" t="s">
        <v>128</v>
      </c>
      <c r="C51" s="8"/>
      <c r="D51" s="8"/>
      <c r="E51" s="8"/>
      <c r="F51" s="8"/>
      <c r="G51" s="8"/>
      <c r="H51" s="8"/>
      <c r="I51" s="38"/>
      <c r="J51" s="8"/>
      <c r="K51" s="8"/>
      <c r="L51" s="8"/>
      <c r="M51" s="8"/>
      <c r="N51" s="8"/>
      <c r="O51" s="8"/>
      <c r="P51" s="8"/>
      <c r="Q51" s="8"/>
    </row>
    <row r="52" spans="1:17" x14ac:dyDescent="0.2">
      <c r="A52" s="38"/>
      <c r="C52" s="8"/>
      <c r="D52" s="8"/>
      <c r="E52" s="8"/>
      <c r="F52" s="8"/>
      <c r="G52" s="8"/>
      <c r="H52" s="8"/>
      <c r="I52" s="38"/>
      <c r="J52" s="8"/>
      <c r="K52" s="8"/>
      <c r="L52" s="8"/>
      <c r="M52" s="8"/>
      <c r="N52" s="8"/>
      <c r="O52" s="8"/>
      <c r="P52" s="8"/>
      <c r="Q52" s="8"/>
    </row>
    <row r="53" spans="1:17" x14ac:dyDescent="0.2">
      <c r="A53" s="38"/>
      <c r="B53" s="3" t="s">
        <v>129</v>
      </c>
      <c r="C53" s="8"/>
      <c r="D53" s="8"/>
      <c r="E53" s="8"/>
      <c r="F53" s="8"/>
      <c r="G53" s="8"/>
      <c r="H53" s="8"/>
      <c r="I53" s="38"/>
      <c r="J53" s="8"/>
      <c r="K53" s="8"/>
      <c r="L53" s="8"/>
      <c r="M53" s="8"/>
      <c r="N53" s="8"/>
      <c r="O53" s="8"/>
      <c r="P53" s="8"/>
      <c r="Q53" s="8"/>
    </row>
    <row r="54" spans="1:17" x14ac:dyDescent="0.2">
      <c r="B54" s="3" t="s">
        <v>130</v>
      </c>
      <c r="C54" s="8"/>
      <c r="D54" s="8"/>
      <c r="E54" s="8"/>
      <c r="F54" s="8"/>
      <c r="G54" s="8"/>
      <c r="H54" s="8"/>
      <c r="I54" s="38"/>
      <c r="J54" s="8"/>
      <c r="K54" s="8"/>
      <c r="L54" s="8"/>
      <c r="M54" s="8"/>
      <c r="N54" s="8"/>
      <c r="O54" s="8"/>
      <c r="P54" s="8"/>
      <c r="Q54" s="8"/>
    </row>
    <row r="55" spans="1:17" x14ac:dyDescent="0.2">
      <c r="B55" s="3" t="s">
        <v>131</v>
      </c>
      <c r="C55" s="8"/>
      <c r="D55" s="8"/>
      <c r="E55" s="8"/>
      <c r="F55" s="8"/>
      <c r="G55" s="8"/>
      <c r="H55" s="8"/>
      <c r="I55" s="38"/>
      <c r="J55" s="8"/>
      <c r="K55" s="8"/>
      <c r="L55" s="8"/>
      <c r="M55" s="8"/>
      <c r="N55" s="8"/>
      <c r="O55" s="8"/>
      <c r="P55" s="8"/>
      <c r="Q55" s="8"/>
    </row>
    <row r="56" spans="1:17" x14ac:dyDescent="0.2">
      <c r="C56" s="8"/>
      <c r="D56" s="8"/>
      <c r="E56" s="8"/>
      <c r="F56" s="8"/>
      <c r="G56" s="8"/>
      <c r="H56" s="8"/>
      <c r="I56" s="38"/>
      <c r="J56" s="8"/>
      <c r="K56" s="8"/>
      <c r="L56" s="8"/>
      <c r="M56" s="8"/>
      <c r="N56" s="8"/>
      <c r="O56" s="8"/>
      <c r="P56" s="8"/>
      <c r="Q56" s="8"/>
    </row>
    <row r="57" spans="1:17" x14ac:dyDescent="0.2">
      <c r="A57" s="38" t="s">
        <v>111</v>
      </c>
      <c r="B57" s="3" t="s">
        <v>132</v>
      </c>
      <c r="C57" s="8"/>
      <c r="D57" s="8"/>
      <c r="E57" s="8"/>
      <c r="F57" s="8"/>
      <c r="G57" s="8"/>
      <c r="H57" s="8"/>
      <c r="I57" s="38"/>
      <c r="J57" s="8"/>
      <c r="K57" s="8"/>
      <c r="L57" s="8"/>
      <c r="M57" s="8"/>
      <c r="N57" s="8"/>
      <c r="O57" s="8"/>
      <c r="P57" s="8"/>
      <c r="Q57" s="8"/>
    </row>
    <row r="58" spans="1:17" x14ac:dyDescent="0.2">
      <c r="C58" s="8"/>
      <c r="D58" s="8"/>
      <c r="E58" s="8"/>
      <c r="F58" s="8"/>
      <c r="G58" s="8"/>
      <c r="H58" s="8"/>
      <c r="I58" s="38"/>
      <c r="J58" s="8"/>
      <c r="K58" s="8"/>
      <c r="L58" s="8"/>
      <c r="M58" s="8"/>
      <c r="N58" s="8"/>
      <c r="O58" s="8"/>
      <c r="P58" s="8"/>
      <c r="Q58" s="8"/>
    </row>
    <row r="59" spans="1:17" x14ac:dyDescent="0.2">
      <c r="A59" s="38" t="s">
        <v>112</v>
      </c>
      <c r="B59" s="3" t="s">
        <v>133</v>
      </c>
      <c r="C59" s="8"/>
      <c r="D59" s="8"/>
      <c r="E59" s="8"/>
      <c r="F59" s="8"/>
      <c r="G59" s="8"/>
      <c r="H59" s="8"/>
      <c r="I59" s="38"/>
      <c r="J59" s="8"/>
      <c r="K59" s="8"/>
      <c r="L59" s="8"/>
      <c r="M59" s="8"/>
      <c r="N59" s="8"/>
      <c r="O59" s="8"/>
      <c r="P59" s="8"/>
      <c r="Q59" s="8"/>
    </row>
    <row r="60" spans="1:17" x14ac:dyDescent="0.2">
      <c r="B60" s="3" t="s">
        <v>134</v>
      </c>
      <c r="C60" s="8"/>
      <c r="D60" s="8"/>
      <c r="E60" s="8"/>
      <c r="F60" s="8"/>
      <c r="G60" s="8"/>
      <c r="H60" s="8"/>
      <c r="I60" s="38"/>
      <c r="J60" s="8"/>
      <c r="K60" s="8"/>
      <c r="L60" s="8"/>
      <c r="M60" s="8"/>
      <c r="N60" s="8"/>
      <c r="O60" s="8"/>
      <c r="P60" s="8"/>
      <c r="Q60" s="8"/>
    </row>
    <row r="61" spans="1:17" x14ac:dyDescent="0.2">
      <c r="C61" s="8"/>
      <c r="D61" s="8"/>
      <c r="E61" s="8"/>
      <c r="F61" s="8"/>
      <c r="G61" s="8"/>
      <c r="H61" s="8"/>
      <c r="I61" s="38"/>
      <c r="J61" s="8"/>
      <c r="K61" s="8"/>
      <c r="L61" s="8"/>
      <c r="M61" s="8"/>
      <c r="N61" s="8"/>
      <c r="O61" s="8"/>
      <c r="P61" s="8"/>
      <c r="Q61" s="8"/>
    </row>
    <row r="62" spans="1:17" x14ac:dyDescent="0.2">
      <c r="B62" s="3" t="s">
        <v>135</v>
      </c>
      <c r="C62" s="8"/>
      <c r="D62" s="8"/>
      <c r="E62" s="8"/>
      <c r="F62" s="8"/>
      <c r="G62" s="8"/>
      <c r="H62" s="8"/>
      <c r="I62" s="38"/>
      <c r="J62" s="8"/>
      <c r="K62" s="8"/>
      <c r="L62" s="8"/>
      <c r="M62" s="8"/>
      <c r="N62" s="8"/>
      <c r="O62" s="8"/>
      <c r="P62" s="8"/>
      <c r="Q62" s="8"/>
    </row>
    <row r="63" spans="1:17" x14ac:dyDescent="0.2">
      <c r="B63" s="3" t="s">
        <v>136</v>
      </c>
      <c r="C63" s="8"/>
      <c r="D63" s="8"/>
      <c r="E63" s="8"/>
      <c r="F63" s="8"/>
      <c r="G63" s="8"/>
      <c r="H63" s="8"/>
      <c r="I63" s="38"/>
      <c r="J63" s="8"/>
      <c r="K63" s="8"/>
      <c r="L63" s="8"/>
      <c r="M63" s="8"/>
      <c r="N63" s="8"/>
      <c r="O63" s="8"/>
      <c r="P63" s="8"/>
      <c r="Q63" s="8"/>
    </row>
    <row r="64" spans="1:17" x14ac:dyDescent="0.2">
      <c r="C64" s="8"/>
      <c r="D64" s="8"/>
      <c r="E64" s="8"/>
      <c r="F64" s="8"/>
      <c r="G64" s="8"/>
      <c r="H64" s="8"/>
      <c r="I64" s="38"/>
      <c r="J64" s="8"/>
      <c r="K64" s="8"/>
      <c r="L64" s="8"/>
      <c r="M64" s="8"/>
      <c r="N64" s="8"/>
      <c r="O64" s="8"/>
      <c r="P64" s="8"/>
      <c r="Q64" s="8"/>
    </row>
    <row r="65" spans="1:17" x14ac:dyDescent="0.2">
      <c r="B65" s="3" t="s">
        <v>137</v>
      </c>
      <c r="C65" s="8"/>
      <c r="D65" s="8"/>
      <c r="E65" s="8"/>
      <c r="F65" s="8"/>
      <c r="G65" s="8"/>
      <c r="H65" s="8"/>
      <c r="I65" s="38"/>
      <c r="J65" s="8"/>
      <c r="K65" s="8"/>
      <c r="L65" s="8"/>
      <c r="M65" s="8"/>
      <c r="N65" s="8"/>
      <c r="O65" s="8"/>
      <c r="P65" s="8"/>
      <c r="Q65" s="8"/>
    </row>
    <row r="66" spans="1:17" x14ac:dyDescent="0.2">
      <c r="B66" s="3" t="s">
        <v>138</v>
      </c>
      <c r="C66" s="8"/>
      <c r="D66" s="8"/>
      <c r="E66" s="8"/>
      <c r="F66" s="8"/>
      <c r="G66" s="8"/>
      <c r="H66" s="8"/>
      <c r="I66" s="38"/>
      <c r="J66" s="8"/>
      <c r="K66" s="8"/>
      <c r="L66" s="8"/>
      <c r="M66" s="8"/>
      <c r="N66" s="8"/>
      <c r="O66" s="8"/>
      <c r="P66" s="8"/>
      <c r="Q66" s="8"/>
    </row>
    <row r="67" spans="1:17" x14ac:dyDescent="0.2">
      <c r="C67" s="8"/>
      <c r="D67" s="8"/>
      <c r="E67" s="8"/>
      <c r="F67" s="8"/>
      <c r="G67" s="8"/>
      <c r="H67" s="8"/>
      <c r="I67" s="38"/>
      <c r="J67" s="8"/>
      <c r="K67" s="8"/>
      <c r="L67" s="8"/>
      <c r="M67" s="8"/>
      <c r="N67" s="8"/>
      <c r="O67" s="8"/>
      <c r="P67" s="8"/>
      <c r="Q67" s="8"/>
    </row>
    <row r="68" spans="1:17" x14ac:dyDescent="0.2">
      <c r="A68" s="38" t="s">
        <v>113</v>
      </c>
      <c r="B68" s="3" t="s">
        <v>139</v>
      </c>
      <c r="C68" s="8"/>
      <c r="D68" s="8"/>
      <c r="E68" s="8"/>
      <c r="F68" s="8"/>
      <c r="G68" s="8"/>
      <c r="H68" s="8"/>
      <c r="I68" s="38"/>
      <c r="J68" s="8"/>
      <c r="K68" s="8"/>
      <c r="L68" s="8"/>
      <c r="M68" s="8"/>
      <c r="N68" s="8"/>
      <c r="O68" s="8"/>
      <c r="P68" s="8"/>
      <c r="Q68" s="8"/>
    </row>
    <row r="69" spans="1:17" x14ac:dyDescent="0.2">
      <c r="B69" s="3" t="s">
        <v>140</v>
      </c>
      <c r="C69" s="8"/>
      <c r="D69" s="8"/>
      <c r="E69" s="8"/>
      <c r="F69" s="8"/>
      <c r="G69" s="8"/>
      <c r="H69" s="8"/>
      <c r="I69" s="38"/>
      <c r="J69" s="8"/>
      <c r="K69" s="8"/>
      <c r="L69" s="8"/>
      <c r="M69" s="8"/>
      <c r="N69" s="8"/>
      <c r="O69" s="8"/>
      <c r="P69" s="8"/>
      <c r="Q69" s="8"/>
    </row>
    <row r="70" spans="1:17" x14ac:dyDescent="0.2">
      <c r="C70" s="8"/>
      <c r="D70" s="8"/>
      <c r="E70" s="8"/>
      <c r="F70" s="8"/>
      <c r="G70" s="8"/>
      <c r="H70" s="8"/>
      <c r="I70" s="38"/>
      <c r="J70" s="8"/>
      <c r="K70" s="8"/>
      <c r="L70" s="8"/>
      <c r="M70" s="8"/>
      <c r="N70" s="8"/>
      <c r="O70" s="8"/>
      <c r="P70" s="8"/>
      <c r="Q70" s="8"/>
    </row>
    <row r="71" spans="1:17" x14ac:dyDescent="0.2">
      <c r="B71" s="3" t="s">
        <v>141</v>
      </c>
      <c r="C71" s="8" t="s">
        <v>157</v>
      </c>
      <c r="D71" s="8"/>
      <c r="E71" s="8"/>
      <c r="F71" s="8"/>
      <c r="G71" s="8"/>
      <c r="H71" s="8"/>
      <c r="I71" s="38"/>
      <c r="J71" s="8"/>
      <c r="K71" s="8"/>
      <c r="L71" s="8"/>
      <c r="M71" s="8"/>
      <c r="N71" s="8"/>
      <c r="O71" s="8"/>
      <c r="P71" s="8"/>
      <c r="Q71" s="8"/>
    </row>
    <row r="72" spans="1:17" x14ac:dyDescent="0.2">
      <c r="B72" s="3" t="s">
        <v>142</v>
      </c>
      <c r="C72" s="8" t="s">
        <v>159</v>
      </c>
      <c r="D72" s="8"/>
      <c r="E72" s="8"/>
      <c r="F72" s="8"/>
      <c r="G72" s="8"/>
      <c r="H72" s="8"/>
      <c r="I72" s="38"/>
      <c r="J72" s="8"/>
      <c r="K72" s="8"/>
      <c r="L72" s="8"/>
      <c r="M72" s="8"/>
      <c r="N72" s="8"/>
      <c r="O72" s="8"/>
      <c r="P72" s="8"/>
      <c r="Q72" s="8"/>
    </row>
    <row r="73" spans="1:17" x14ac:dyDescent="0.2">
      <c r="C73" s="8" t="s">
        <v>160</v>
      </c>
      <c r="D73" s="8"/>
      <c r="E73" s="8"/>
      <c r="F73" s="8"/>
      <c r="G73" s="8"/>
      <c r="H73" s="8"/>
      <c r="I73" s="38"/>
      <c r="J73" s="8"/>
      <c r="K73" s="8"/>
      <c r="L73" s="8"/>
      <c r="M73" s="8"/>
      <c r="N73" s="8"/>
      <c r="O73" s="8"/>
      <c r="P73" s="8"/>
      <c r="Q73" s="8"/>
    </row>
    <row r="74" spans="1:17" x14ac:dyDescent="0.2">
      <c r="B74" s="3" t="s">
        <v>143</v>
      </c>
      <c r="C74" s="8" t="s">
        <v>158</v>
      </c>
      <c r="D74" s="8"/>
      <c r="E74" s="8"/>
      <c r="F74" s="8"/>
      <c r="G74" s="8"/>
      <c r="H74" s="8"/>
      <c r="I74" s="38"/>
      <c r="J74" s="8"/>
      <c r="K74" s="8"/>
      <c r="L74" s="8"/>
      <c r="M74" s="8"/>
      <c r="N74" s="8"/>
      <c r="O74" s="8"/>
      <c r="P74" s="8"/>
      <c r="Q74" s="8"/>
    </row>
    <row r="75" spans="1:17" x14ac:dyDescent="0.2">
      <c r="C75" s="8" t="s">
        <v>168</v>
      </c>
      <c r="D75" s="8"/>
      <c r="E75" s="8"/>
      <c r="F75" s="8"/>
      <c r="G75" s="8"/>
      <c r="H75" s="8"/>
      <c r="I75" s="38"/>
      <c r="J75" s="8"/>
      <c r="K75" s="8"/>
      <c r="L75" s="8"/>
      <c r="M75" s="8"/>
      <c r="N75" s="8"/>
      <c r="O75" s="8"/>
      <c r="P75" s="8"/>
      <c r="Q75" s="8"/>
    </row>
    <row r="76" spans="1:17" x14ac:dyDescent="0.2">
      <c r="C76" s="8"/>
      <c r="D76" s="8"/>
      <c r="E76" s="8"/>
      <c r="F76" s="8"/>
      <c r="G76" s="8"/>
      <c r="H76" s="8"/>
      <c r="I76" s="38"/>
      <c r="J76" s="8"/>
      <c r="K76" s="8"/>
      <c r="L76" s="8"/>
      <c r="M76" s="8"/>
      <c r="N76" s="8"/>
      <c r="O76" s="8"/>
      <c r="P76" s="8"/>
      <c r="Q76" s="8"/>
    </row>
    <row r="77" spans="1:17" x14ac:dyDescent="0.2">
      <c r="B77" s="3" t="s">
        <v>146</v>
      </c>
      <c r="F77" s="8"/>
      <c r="G77" s="8"/>
      <c r="H77" s="8"/>
      <c r="I77" s="38"/>
      <c r="J77" s="8"/>
      <c r="K77" s="8"/>
      <c r="L77" s="8"/>
      <c r="M77" s="8"/>
      <c r="N77" s="8"/>
      <c r="O77" s="8"/>
      <c r="P77" s="8"/>
      <c r="Q77" s="8"/>
    </row>
    <row r="78" spans="1:17" x14ac:dyDescent="0.2">
      <c r="B78" s="1"/>
      <c r="F78" s="8"/>
      <c r="G78" s="8"/>
      <c r="H78" s="8"/>
      <c r="I78" s="38"/>
      <c r="J78" s="8"/>
      <c r="K78" s="8"/>
      <c r="L78" s="8"/>
      <c r="M78" s="8"/>
      <c r="N78" s="8"/>
      <c r="O78" s="8"/>
      <c r="P78" s="8"/>
      <c r="Q78" s="8"/>
    </row>
    <row r="79" spans="1:17" ht="15" x14ac:dyDescent="0.25">
      <c r="B79" s="7" t="s">
        <v>0</v>
      </c>
      <c r="C79" s="7" t="s">
        <v>2</v>
      </c>
      <c r="D79" s="7" t="s">
        <v>13</v>
      </c>
      <c r="E79" s="7" t="s">
        <v>14</v>
      </c>
      <c r="F79" s="8"/>
      <c r="G79" s="8"/>
      <c r="H79" s="8"/>
      <c r="I79" s="38"/>
      <c r="J79" s="8"/>
      <c r="K79" s="8"/>
      <c r="L79" s="8"/>
      <c r="M79" s="8"/>
      <c r="N79" s="8"/>
      <c r="O79" s="8"/>
      <c r="P79" s="8"/>
      <c r="Q79" s="8"/>
    </row>
    <row r="80" spans="1:17" x14ac:dyDescent="0.2">
      <c r="B80" s="9">
        <v>0</v>
      </c>
      <c r="C80" s="11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2:5" x14ac:dyDescent="0.2">
      <c r="B81" s="10">
        <v>1</v>
      </c>
      <c r="C81" s="8">
        <f>C6</f>
        <v>200000</v>
      </c>
      <c r="D81" s="8">
        <f>3%*C81</f>
        <v>6000</v>
      </c>
      <c r="E81" s="8">
        <f>D81</f>
        <v>6000</v>
      </c>
    </row>
    <row r="82" spans="2:5" x14ac:dyDescent="0.2">
      <c r="B82" s="10">
        <v>2</v>
      </c>
      <c r="C82" s="8">
        <f>C7</f>
        <v>220000.00000000003</v>
      </c>
      <c r="D82" s="8">
        <f>3%*C82</f>
        <v>6600.0000000000009</v>
      </c>
      <c r="E82" s="8">
        <f>D82-D81</f>
        <v>600.00000000000091</v>
      </c>
    </row>
    <row r="83" spans="2:5" x14ac:dyDescent="0.2">
      <c r="B83" s="10">
        <v>3</v>
      </c>
      <c r="C83" s="8">
        <f>C8</f>
        <v>242000.00000000006</v>
      </c>
      <c r="D83" s="8">
        <f>3%*C83</f>
        <v>7260.0000000000018</v>
      </c>
      <c r="E83" s="8">
        <f t="shared" ref="E83:E90" si="8">D83-D82</f>
        <v>660.00000000000091</v>
      </c>
    </row>
    <row r="84" spans="2:5" x14ac:dyDescent="0.2">
      <c r="B84" s="10">
        <v>4</v>
      </c>
      <c r="C84" s="8">
        <f>C9</f>
        <v>266200.00000000006</v>
      </c>
      <c r="D84" s="8">
        <f>3%*C84</f>
        <v>7986.0000000000018</v>
      </c>
      <c r="E84" s="8">
        <f t="shared" si="8"/>
        <v>726</v>
      </c>
    </row>
    <row r="85" spans="2:5" x14ac:dyDescent="0.2">
      <c r="B85" s="10">
        <v>5</v>
      </c>
      <c r="C85" s="8">
        <f>C10</f>
        <v>292820.00000000012</v>
      </c>
      <c r="D85" s="8">
        <f>3%*C85</f>
        <v>8784.600000000004</v>
      </c>
      <c r="E85" s="8">
        <f t="shared" si="8"/>
        <v>798.60000000000218</v>
      </c>
    </row>
    <row r="86" spans="2:5" x14ac:dyDescent="0.2">
      <c r="B86" s="10">
        <v>6</v>
      </c>
      <c r="C86" s="8">
        <f>C11</f>
        <v>292820.00000000012</v>
      </c>
      <c r="D86" s="8">
        <f>1%*C86</f>
        <v>2928.2000000000012</v>
      </c>
      <c r="E86" s="8">
        <f t="shared" si="8"/>
        <v>-5856.4000000000033</v>
      </c>
    </row>
    <row r="87" spans="2:5" x14ac:dyDescent="0.2">
      <c r="B87" s="10">
        <v>7</v>
      </c>
      <c r="C87" s="8">
        <f>C12</f>
        <v>292820.00000000012</v>
      </c>
      <c r="D87" s="8">
        <f t="shared" ref="D87:D89" si="9">1%*C87</f>
        <v>2928.2000000000012</v>
      </c>
      <c r="E87" s="8">
        <f t="shared" si="8"/>
        <v>0</v>
      </c>
    </row>
    <row r="88" spans="2:5" x14ac:dyDescent="0.2">
      <c r="B88" s="10">
        <v>8</v>
      </c>
      <c r="C88" s="8">
        <f>C13</f>
        <v>292820.00000000012</v>
      </c>
      <c r="D88" s="8">
        <f t="shared" si="9"/>
        <v>2928.2000000000012</v>
      </c>
      <c r="E88" s="8">
        <f t="shared" si="8"/>
        <v>0</v>
      </c>
    </row>
    <row r="89" spans="2:5" x14ac:dyDescent="0.2">
      <c r="B89" s="10">
        <v>9</v>
      </c>
      <c r="C89" s="8">
        <f>C14</f>
        <v>292820.00000000012</v>
      </c>
      <c r="D89" s="8">
        <f t="shared" si="9"/>
        <v>2928.2000000000012</v>
      </c>
      <c r="E89" s="8">
        <f t="shared" si="8"/>
        <v>0</v>
      </c>
    </row>
    <row r="90" spans="2:5" x14ac:dyDescent="0.2">
      <c r="B90" s="10">
        <v>10</v>
      </c>
      <c r="C90" s="8">
        <f>C15</f>
        <v>292820.00000000012</v>
      </c>
      <c r="D90" s="8">
        <v>0</v>
      </c>
      <c r="E90" s="8">
        <f t="shared" si="8"/>
        <v>-2928.2000000000012</v>
      </c>
    </row>
    <row r="91" spans="2:5" x14ac:dyDescent="0.2">
      <c r="B91" s="1"/>
    </row>
    <row r="92" spans="2:5" x14ac:dyDescent="0.2">
      <c r="B92" s="1" t="s">
        <v>147</v>
      </c>
    </row>
    <row r="93" spans="2:5" x14ac:dyDescent="0.2">
      <c r="B93" s="1"/>
    </row>
    <row r="94" spans="2:5" x14ac:dyDescent="0.2">
      <c r="B94" s="1" t="s">
        <v>148</v>
      </c>
    </row>
    <row r="95" spans="2:5" x14ac:dyDescent="0.2">
      <c r="B95" s="1" t="s">
        <v>149</v>
      </c>
    </row>
    <row r="96" spans="2:5" x14ac:dyDescent="0.2">
      <c r="B96" s="1" t="s">
        <v>169</v>
      </c>
    </row>
    <row r="97" spans="1:2" x14ac:dyDescent="0.2">
      <c r="B97" s="1" t="s">
        <v>150</v>
      </c>
    </row>
    <row r="98" spans="1:2" x14ac:dyDescent="0.2">
      <c r="B98" s="1" t="s">
        <v>170</v>
      </c>
    </row>
    <row r="99" spans="1:2" x14ac:dyDescent="0.2">
      <c r="B99" s="1"/>
    </row>
    <row r="100" spans="1:2" x14ac:dyDescent="0.2">
      <c r="B100" s="1" t="s">
        <v>151</v>
      </c>
    </row>
    <row r="101" spans="1:2" x14ac:dyDescent="0.2">
      <c r="B101" s="1" t="s">
        <v>152</v>
      </c>
    </row>
    <row r="102" spans="1:2" x14ac:dyDescent="0.2">
      <c r="B102" s="1" t="s">
        <v>153</v>
      </c>
    </row>
    <row r="103" spans="1:2" x14ac:dyDescent="0.2">
      <c r="B103" s="1"/>
    </row>
    <row r="104" spans="1:2" x14ac:dyDescent="0.2">
      <c r="B104" s="1" t="s">
        <v>154</v>
      </c>
    </row>
    <row r="105" spans="1:2" x14ac:dyDescent="0.2">
      <c r="B105" s="1" t="s">
        <v>155</v>
      </c>
    </row>
    <row r="106" spans="1:2" x14ac:dyDescent="0.2">
      <c r="B106" s="3" t="s">
        <v>156</v>
      </c>
    </row>
    <row r="108" spans="1:2" x14ac:dyDescent="0.2">
      <c r="A108" s="38" t="s">
        <v>114</v>
      </c>
      <c r="B108" s="3" t="s">
        <v>171</v>
      </c>
    </row>
    <row r="109" spans="1:2" x14ac:dyDescent="0.2">
      <c r="B109" s="3" t="s">
        <v>161</v>
      </c>
    </row>
    <row r="111" spans="1:2" x14ac:dyDescent="0.2">
      <c r="A111" s="38" t="s">
        <v>115</v>
      </c>
      <c r="B111" s="3" t="s">
        <v>162</v>
      </c>
    </row>
    <row r="112" spans="1:2" x14ac:dyDescent="0.2">
      <c r="B112" s="3" t="s">
        <v>163</v>
      </c>
    </row>
    <row r="113" spans="1:2" x14ac:dyDescent="0.2">
      <c r="B113" s="3" t="s">
        <v>164</v>
      </c>
    </row>
    <row r="114" spans="1:2" x14ac:dyDescent="0.2">
      <c r="A114" s="38"/>
    </row>
    <row r="115" spans="1:2" x14ac:dyDescent="0.2">
      <c r="A115" s="38" t="s">
        <v>144</v>
      </c>
      <c r="B115" s="3" t="s">
        <v>172</v>
      </c>
    </row>
    <row r="116" spans="1:2" x14ac:dyDescent="0.2">
      <c r="B116" s="3" t="s">
        <v>165</v>
      </c>
    </row>
    <row r="118" spans="1:2" x14ac:dyDescent="0.2">
      <c r="A118" s="38" t="s">
        <v>145</v>
      </c>
      <c r="B118" s="3" t="s">
        <v>173</v>
      </c>
    </row>
    <row r="119" spans="1:2" x14ac:dyDescent="0.2">
      <c r="B119" s="3" t="s">
        <v>166</v>
      </c>
    </row>
  </sheetData>
  <pageMargins left="0.70866141732283472" right="0.70866141732283472" top="1.3130314960629921" bottom="0.74803149606299213" header="0.31496062992125984" footer="0.31496062992125984"/>
  <pageSetup paperSize="9" scale="35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2:L53"/>
  <sheetViews>
    <sheetView showGridLines="0" topLeftCell="A34" zoomScale="85" zoomScaleNormal="85" workbookViewId="0">
      <selection activeCell="C53" activeCellId="1" sqref="C47 C53"/>
    </sheetView>
  </sheetViews>
  <sheetFormatPr defaultRowHeight="14.25" x14ac:dyDescent="0.2"/>
  <cols>
    <col min="1" max="1" width="4.42578125" style="3" customWidth="1"/>
    <col min="2" max="2" width="59.5703125" style="3" customWidth="1"/>
    <col min="3" max="3" width="17.140625" style="3" customWidth="1"/>
    <col min="4" max="7" width="14.28515625" style="1" customWidth="1"/>
    <col min="8" max="9" width="9.140625" style="1"/>
    <col min="10" max="12" width="9.7109375" style="1" bestFit="1" customWidth="1"/>
    <col min="13" max="16384" width="9.140625" style="1"/>
  </cols>
  <sheetData>
    <row r="2" spans="2:4" x14ac:dyDescent="0.2">
      <c r="B2" s="3" t="s">
        <v>46</v>
      </c>
    </row>
    <row r="3" spans="2:4" x14ac:dyDescent="0.2">
      <c r="B3" s="3" t="s">
        <v>47</v>
      </c>
    </row>
    <row r="4" spans="2:4" x14ac:dyDescent="0.2">
      <c r="B4" s="3" t="s">
        <v>48</v>
      </c>
    </row>
    <row r="5" spans="2:4" x14ac:dyDescent="0.2">
      <c r="B5" s="3" t="s">
        <v>49</v>
      </c>
    </row>
    <row r="6" spans="2:4" x14ac:dyDescent="0.2">
      <c r="B6" s="3" t="s">
        <v>50</v>
      </c>
    </row>
    <row r="8" spans="2:4" x14ac:dyDescent="0.2">
      <c r="B8" s="3" t="s">
        <v>51</v>
      </c>
    </row>
    <row r="10" spans="2:4" x14ac:dyDescent="0.2">
      <c r="B10" s="22" t="s">
        <v>52</v>
      </c>
    </row>
    <row r="11" spans="2:4" x14ac:dyDescent="0.2">
      <c r="C11" s="23"/>
    </row>
    <row r="12" spans="2:4" x14ac:dyDescent="0.2">
      <c r="B12" s="3" t="s">
        <v>53</v>
      </c>
      <c r="C12" s="23"/>
    </row>
    <row r="13" spans="2:4" x14ac:dyDescent="0.2">
      <c r="C13" s="23"/>
    </row>
    <row r="14" spans="2:4" x14ac:dyDescent="0.2">
      <c r="B14" s="3" t="s">
        <v>54</v>
      </c>
      <c r="C14" s="24">
        <v>100000</v>
      </c>
      <c r="D14" s="15"/>
    </row>
    <row r="15" spans="2:4" x14ac:dyDescent="0.2">
      <c r="B15" s="3" t="s">
        <v>55</v>
      </c>
      <c r="C15" s="24">
        <v>300000</v>
      </c>
    </row>
    <row r="16" spans="2:4" x14ac:dyDescent="0.2">
      <c r="C16" s="23"/>
    </row>
    <row r="17" spans="1:7" x14ac:dyDescent="0.2">
      <c r="B17" s="3" t="s">
        <v>56</v>
      </c>
      <c r="C17" s="26">
        <f>C14/SUM(C14:C15)</f>
        <v>0.25</v>
      </c>
    </row>
    <row r="18" spans="1:7" x14ac:dyDescent="0.2">
      <c r="B18" s="3" t="s">
        <v>57</v>
      </c>
      <c r="C18" s="27">
        <f>C15/SUM(C14:C15)</f>
        <v>0.75</v>
      </c>
    </row>
    <row r="19" spans="1:7" x14ac:dyDescent="0.2">
      <c r="C19" s="28"/>
    </row>
    <row r="20" spans="1:7" x14ac:dyDescent="0.2">
      <c r="A20" s="1"/>
      <c r="B20" s="22" t="s">
        <v>58</v>
      </c>
      <c r="C20" s="23"/>
      <c r="D20" s="23"/>
      <c r="E20" s="23"/>
      <c r="F20" s="23"/>
      <c r="G20" s="23"/>
    </row>
    <row r="21" spans="1:7" x14ac:dyDescent="0.2">
      <c r="A21" s="1"/>
      <c r="C21" s="23"/>
      <c r="D21" s="23"/>
      <c r="E21" s="23"/>
      <c r="F21" s="23"/>
      <c r="G21" s="29"/>
    </row>
    <row r="22" spans="1:7" x14ac:dyDescent="0.2">
      <c r="A22" s="1"/>
      <c r="B22" s="3" t="s">
        <v>59</v>
      </c>
      <c r="C22" s="23"/>
      <c r="D22" s="23"/>
      <c r="E22" s="23"/>
      <c r="F22" s="23"/>
      <c r="G22" s="29"/>
    </row>
    <row r="23" spans="1:7" x14ac:dyDescent="0.2">
      <c r="A23" s="1"/>
      <c r="B23" s="3" t="s">
        <v>60</v>
      </c>
      <c r="C23" s="23"/>
      <c r="D23" s="23"/>
      <c r="E23" s="23"/>
      <c r="F23" s="23"/>
      <c r="G23" s="29"/>
    </row>
    <row r="24" spans="1:7" x14ac:dyDescent="0.2">
      <c r="A24" s="1"/>
      <c r="C24" s="23"/>
      <c r="D24" s="23"/>
      <c r="E24" s="23"/>
      <c r="F24" s="23"/>
      <c r="G24" s="29"/>
    </row>
    <row r="25" spans="1:7" x14ac:dyDescent="0.2">
      <c r="A25" s="1"/>
      <c r="B25" s="3" t="s">
        <v>61</v>
      </c>
      <c r="C25" s="23"/>
      <c r="D25" s="23"/>
      <c r="E25" s="23"/>
      <c r="F25" s="23"/>
      <c r="G25" s="29"/>
    </row>
    <row r="26" spans="1:7" x14ac:dyDescent="0.2">
      <c r="A26" s="1"/>
      <c r="B26" s="3" t="s">
        <v>62</v>
      </c>
      <c r="C26" s="23"/>
      <c r="D26" s="23"/>
      <c r="E26" s="23"/>
      <c r="F26" s="23"/>
      <c r="G26" s="29"/>
    </row>
    <row r="27" spans="1:7" x14ac:dyDescent="0.2">
      <c r="A27" s="1"/>
      <c r="C27" s="23"/>
      <c r="D27" s="23"/>
      <c r="E27" s="23"/>
      <c r="F27" s="23"/>
      <c r="G27" s="29"/>
    </row>
    <row r="28" spans="1:7" x14ac:dyDescent="0.2">
      <c r="A28" s="1"/>
      <c r="B28" s="3" t="s">
        <v>72</v>
      </c>
      <c r="C28" s="23"/>
      <c r="D28" s="23"/>
      <c r="E28" s="23"/>
      <c r="F28" s="23"/>
      <c r="G28" s="29"/>
    </row>
    <row r="29" spans="1:7" x14ac:dyDescent="0.2">
      <c r="A29" s="1"/>
      <c r="B29" s="3" t="s">
        <v>63</v>
      </c>
      <c r="C29" s="23"/>
      <c r="D29" s="23"/>
      <c r="E29" s="23"/>
      <c r="F29" s="23"/>
      <c r="G29" s="29"/>
    </row>
    <row r="30" spans="1:7" x14ac:dyDescent="0.2">
      <c r="A30" s="1"/>
      <c r="C30" s="23"/>
      <c r="D30" s="23"/>
      <c r="E30" s="23"/>
      <c r="F30" s="23"/>
      <c r="G30" s="29"/>
    </row>
    <row r="31" spans="1:7" x14ac:dyDescent="0.2">
      <c r="A31" s="1"/>
      <c r="B31" s="3" t="s">
        <v>64</v>
      </c>
      <c r="C31" s="23"/>
      <c r="D31" s="23"/>
      <c r="E31" s="23"/>
      <c r="F31" s="23"/>
      <c r="G31" s="29"/>
    </row>
    <row r="32" spans="1:7" x14ac:dyDescent="0.2">
      <c r="A32" s="1"/>
      <c r="C32" s="23"/>
      <c r="D32" s="23"/>
      <c r="E32" s="23"/>
      <c r="F32" s="23"/>
      <c r="G32" s="29"/>
    </row>
    <row r="33" spans="1:12" x14ac:dyDescent="0.2">
      <c r="A33" s="1"/>
      <c r="B33" s="3" t="s">
        <v>65</v>
      </c>
      <c r="C33" s="27">
        <v>0.12</v>
      </c>
      <c r="D33" s="23"/>
      <c r="E33" s="23"/>
      <c r="F33" s="23"/>
      <c r="G33" s="30"/>
    </row>
    <row r="34" spans="1:12" x14ac:dyDescent="0.2">
      <c r="A34" s="1"/>
      <c r="B34" s="3" t="s">
        <v>66</v>
      </c>
      <c r="C34" s="27">
        <v>0.3</v>
      </c>
      <c r="D34" s="23"/>
      <c r="E34" s="23"/>
      <c r="F34" s="23"/>
      <c r="G34" s="29"/>
      <c r="I34" s="4"/>
      <c r="L34" s="4"/>
    </row>
    <row r="36" spans="1:12" x14ac:dyDescent="0.2">
      <c r="A36" s="1"/>
      <c r="B36" s="3" t="s">
        <v>67</v>
      </c>
      <c r="C36" s="27">
        <f>C33*(1-C34)</f>
        <v>8.3999999999999991E-2</v>
      </c>
      <c r="L36" s="4"/>
    </row>
    <row r="38" spans="1:12" x14ac:dyDescent="0.2">
      <c r="B38" s="22" t="s">
        <v>68</v>
      </c>
      <c r="C38" s="23"/>
    </row>
    <row r="39" spans="1:12" x14ac:dyDescent="0.2">
      <c r="C39" s="23"/>
    </row>
    <row r="40" spans="1:12" ht="15" x14ac:dyDescent="0.25">
      <c r="B40" s="3" t="s">
        <v>73</v>
      </c>
      <c r="C40" s="23"/>
    </row>
    <row r="41" spans="1:12" x14ac:dyDescent="0.2">
      <c r="B41" s="3" t="s">
        <v>74</v>
      </c>
      <c r="C41" s="23"/>
    </row>
    <row r="42" spans="1:12" x14ac:dyDescent="0.2">
      <c r="C42" s="23"/>
    </row>
    <row r="43" spans="1:12" x14ac:dyDescent="0.2">
      <c r="B43" s="3" t="s">
        <v>75</v>
      </c>
      <c r="C43" s="31">
        <v>0.1</v>
      </c>
      <c r="D43" s="15"/>
    </row>
    <row r="44" spans="1:12" x14ac:dyDescent="0.2">
      <c r="B44" s="3" t="s">
        <v>76</v>
      </c>
      <c r="C44" s="25">
        <v>1</v>
      </c>
      <c r="D44" s="15"/>
    </row>
    <row r="45" spans="1:12" x14ac:dyDescent="0.2">
      <c r="B45" s="3" t="s">
        <v>69</v>
      </c>
      <c r="C45" s="31">
        <v>0.05</v>
      </c>
      <c r="D45" s="15"/>
    </row>
    <row r="46" spans="1:12" x14ac:dyDescent="0.2">
      <c r="C46" s="32"/>
      <c r="D46" s="15"/>
    </row>
    <row r="47" spans="1:12" x14ac:dyDescent="0.2">
      <c r="B47" s="3" t="s">
        <v>77</v>
      </c>
      <c r="C47" s="31">
        <f>C43+C44*C45</f>
        <v>0.15000000000000002</v>
      </c>
      <c r="D47" s="15"/>
    </row>
    <row r="48" spans="1:12" x14ac:dyDescent="0.2">
      <c r="C48" s="32"/>
      <c r="D48" s="15"/>
    </row>
    <row r="49" spans="2:3" x14ac:dyDescent="0.2">
      <c r="B49" s="22" t="s">
        <v>70</v>
      </c>
      <c r="C49" s="23"/>
    </row>
    <row r="50" spans="2:3" x14ac:dyDescent="0.2">
      <c r="C50" s="23"/>
    </row>
    <row r="51" spans="2:3" x14ac:dyDescent="0.2">
      <c r="B51" s="3" t="s">
        <v>71</v>
      </c>
      <c r="C51" s="23"/>
    </row>
    <row r="52" spans="2:3" x14ac:dyDescent="0.2">
      <c r="C52" s="23"/>
    </row>
    <row r="53" spans="2:3" x14ac:dyDescent="0.2">
      <c r="B53" s="33" t="s">
        <v>1</v>
      </c>
      <c r="C53" s="27">
        <f>C47*C18+C36*C17</f>
        <v>0.13350000000000001</v>
      </c>
    </row>
  </sheetData>
  <pageMargins left="0.70866141732283472" right="0.70866141732283472" top="1.3130314960629921" bottom="0.74803149606299213" header="0.31496062992125984" footer="0.31496062992125984"/>
  <pageSetup paperSize="9" scale="35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M55"/>
  <sheetViews>
    <sheetView showGridLines="0" zoomScale="85" zoomScaleNormal="85" workbookViewId="0">
      <selection activeCell="G26" sqref="G26"/>
    </sheetView>
  </sheetViews>
  <sheetFormatPr defaultRowHeight="14.25" x14ac:dyDescent="0.2"/>
  <cols>
    <col min="1" max="1" width="4.42578125" style="3" customWidth="1"/>
    <col min="2" max="2" width="10.140625" style="3" customWidth="1"/>
    <col min="3" max="3" width="15.7109375" style="1" bestFit="1" customWidth="1"/>
    <col min="4" max="4" width="18" style="1" bestFit="1" customWidth="1"/>
    <col min="5" max="5" width="12.28515625" style="1" customWidth="1"/>
    <col min="6" max="6" width="9.42578125" style="1" bestFit="1" customWidth="1"/>
    <col min="7" max="7" width="12.5703125" style="1" customWidth="1"/>
    <col min="8" max="8" width="12.85546875" style="1" bestFit="1" customWidth="1"/>
    <col min="9" max="9" width="12.28515625" style="1" customWidth="1"/>
    <col min="10" max="10" width="11" style="1" bestFit="1" customWidth="1"/>
    <col min="11" max="11" width="15.42578125" style="1" bestFit="1" customWidth="1"/>
    <col min="12" max="13" width="11" style="1" bestFit="1" customWidth="1"/>
    <col min="14" max="16384" width="9.140625" style="1"/>
  </cols>
  <sheetData>
    <row r="1" spans="1:13" x14ac:dyDescent="0.2">
      <c r="B1" s="3" t="s">
        <v>21</v>
      </c>
      <c r="C1" s="12">
        <v>0.13</v>
      </c>
    </row>
    <row r="4" spans="1:13" x14ac:dyDescent="0.2">
      <c r="B4" s="7" t="s">
        <v>0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20</v>
      </c>
    </row>
    <row r="5" spans="1:13" x14ac:dyDescent="0.2">
      <c r="B5" s="9">
        <v>0</v>
      </c>
      <c r="C5" s="11"/>
      <c r="D5" s="11">
        <v>-40</v>
      </c>
      <c r="E5" s="11">
        <f>SUM(C5:D5)</f>
        <v>-40</v>
      </c>
      <c r="F5" s="11"/>
      <c r="G5" s="11">
        <f>SUM(E5:F5)</f>
        <v>-40</v>
      </c>
      <c r="H5" s="8">
        <v>0</v>
      </c>
      <c r="I5" s="11">
        <f>SUM(G5:H5)</f>
        <v>-40</v>
      </c>
      <c r="J5" s="11">
        <f>(-220-150)*1.02</f>
        <v>-377.40000000000003</v>
      </c>
      <c r="K5" s="11"/>
      <c r="L5" s="11">
        <f>SUM(I5:K5)</f>
        <v>-417.40000000000003</v>
      </c>
      <c r="M5" s="11">
        <f>L5</f>
        <v>-417.40000000000003</v>
      </c>
    </row>
    <row r="6" spans="1:13" x14ac:dyDescent="0.2">
      <c r="B6" s="10">
        <v>1</v>
      </c>
      <c r="C6" s="8">
        <v>200</v>
      </c>
      <c r="D6" s="8">
        <f>-60%*C6-E46</f>
        <v>-261.60000000000002</v>
      </c>
      <c r="E6" s="11">
        <f t="shared" ref="E6:E15" si="0">SUM(C6:D6)</f>
        <v>-61.600000000000023</v>
      </c>
      <c r="F6" s="11">
        <f>-34%*E5/3</f>
        <v>4.5333333333333341</v>
      </c>
      <c r="G6" s="11">
        <f t="shared" ref="G6:G15" si="1">SUM(E6:F6)</f>
        <v>-57.066666666666691</v>
      </c>
      <c r="H6" s="8">
        <f>E46</f>
        <v>141.6</v>
      </c>
      <c r="I6" s="11">
        <f t="shared" ref="I6:I15" si="2">SUM(G6:H6)</f>
        <v>84.533333333333303</v>
      </c>
      <c r="J6" s="8"/>
      <c r="K6" s="8">
        <f>-E26</f>
        <v>-6</v>
      </c>
      <c r="L6" s="11">
        <f t="shared" ref="L6:L15" si="3">SUM(I6:K6)</f>
        <v>78.533333333333303</v>
      </c>
      <c r="M6" s="11">
        <f>L6/((1+$C$1)^B6)</f>
        <v>69.498525073746293</v>
      </c>
    </row>
    <row r="7" spans="1:13" x14ac:dyDescent="0.2">
      <c r="B7" s="10">
        <v>2</v>
      </c>
      <c r="C7" s="8">
        <f>C6*1.1</f>
        <v>220.00000000000003</v>
      </c>
      <c r="D7" s="8">
        <f t="shared" ref="D7:D10" si="4">-60%*C7-E47</f>
        <v>-273.60000000000002</v>
      </c>
      <c r="E7" s="11">
        <f t="shared" si="0"/>
        <v>-53.599999999999994</v>
      </c>
      <c r="F7" s="11">
        <f>-34%*E5/3-34%*E6/3</f>
        <v>11.51466666666667</v>
      </c>
      <c r="G7" s="11">
        <f t="shared" si="1"/>
        <v>-42.085333333333324</v>
      </c>
      <c r="H7" s="8">
        <f t="shared" ref="H7:H10" si="5">E47</f>
        <v>141.6</v>
      </c>
      <c r="I7" s="11">
        <f t="shared" si="2"/>
        <v>99.51466666666667</v>
      </c>
      <c r="J7" s="8"/>
      <c r="K7" s="8">
        <f t="shared" ref="K7:K15" si="6">-E27</f>
        <v>-0.60000000000000053</v>
      </c>
      <c r="L7" s="11">
        <f t="shared" si="3"/>
        <v>98.914666666666676</v>
      </c>
      <c r="M7" s="11">
        <f t="shared" ref="M7:M15" si="7">L7/((1+$C$1)^B7)</f>
        <v>77.464693137024597</v>
      </c>
    </row>
    <row r="8" spans="1:13" x14ac:dyDescent="0.2">
      <c r="B8" s="10">
        <v>3</v>
      </c>
      <c r="C8" s="8">
        <f t="shared" ref="C8:C10" si="8">C7*1.1</f>
        <v>242.00000000000006</v>
      </c>
      <c r="D8" s="8">
        <f t="shared" si="4"/>
        <v>-174.60000000000002</v>
      </c>
      <c r="E8" s="11">
        <f t="shared" si="0"/>
        <v>67.400000000000034</v>
      </c>
      <c r="F8" s="11">
        <f>-34%*E5/3-34%*E7/3-34%*E6/3-34%*E8</f>
        <v>-5.3266666666666787</v>
      </c>
      <c r="G8" s="11">
        <f t="shared" si="1"/>
        <v>62.073333333333352</v>
      </c>
      <c r="H8" s="8">
        <f t="shared" si="5"/>
        <v>29.4</v>
      </c>
      <c r="I8" s="11">
        <f t="shared" si="2"/>
        <v>91.473333333333358</v>
      </c>
      <c r="J8" s="8"/>
      <c r="K8" s="8">
        <f t="shared" si="6"/>
        <v>-0.66000000000000103</v>
      </c>
      <c r="L8" s="11">
        <f t="shared" si="3"/>
        <v>90.813333333333361</v>
      </c>
      <c r="M8" s="11">
        <f t="shared" si="7"/>
        <v>62.938195403645167</v>
      </c>
    </row>
    <row r="9" spans="1:13" x14ac:dyDescent="0.2">
      <c r="B9" s="10">
        <v>4</v>
      </c>
      <c r="C9" s="8">
        <f t="shared" si="8"/>
        <v>266.2000000000001</v>
      </c>
      <c r="D9" s="8">
        <f t="shared" si="4"/>
        <v>-189.12000000000006</v>
      </c>
      <c r="E9" s="11">
        <f t="shared" si="0"/>
        <v>77.080000000000041</v>
      </c>
      <c r="F9" s="11">
        <f>-34%*E6/3-34%*E7/3-34%*E9</f>
        <v>-13.151200000000012</v>
      </c>
      <c r="G9" s="11">
        <f t="shared" si="1"/>
        <v>63.928800000000031</v>
      </c>
      <c r="H9" s="8">
        <f t="shared" si="5"/>
        <v>29.4</v>
      </c>
      <c r="I9" s="11">
        <f t="shared" si="2"/>
        <v>93.32880000000003</v>
      </c>
      <c r="J9" s="8"/>
      <c r="K9" s="8">
        <f t="shared" si="6"/>
        <v>-0.72600000000000087</v>
      </c>
      <c r="L9" s="11">
        <f t="shared" si="3"/>
        <v>92.60280000000003</v>
      </c>
      <c r="M9" s="11">
        <f t="shared" si="7"/>
        <v>56.795031475547816</v>
      </c>
    </row>
    <row r="10" spans="1:13" x14ac:dyDescent="0.2">
      <c r="B10" s="10">
        <v>5</v>
      </c>
      <c r="C10" s="8">
        <f t="shared" si="8"/>
        <v>292.82000000000016</v>
      </c>
      <c r="D10" s="8">
        <f t="shared" si="4"/>
        <v>-205.0920000000001</v>
      </c>
      <c r="E10" s="11">
        <f t="shared" si="0"/>
        <v>87.728000000000065</v>
      </c>
      <c r="F10" s="11">
        <f>-34%*E7/3-34%*E10</f>
        <v>-23.752853333333359</v>
      </c>
      <c r="G10" s="11">
        <f t="shared" si="1"/>
        <v>63.975146666666703</v>
      </c>
      <c r="H10" s="8">
        <f t="shared" si="5"/>
        <v>29.4</v>
      </c>
      <c r="I10" s="11">
        <f t="shared" si="2"/>
        <v>93.375146666666694</v>
      </c>
      <c r="J10" s="8"/>
      <c r="K10" s="8">
        <f t="shared" si="6"/>
        <v>-0.7986000000000022</v>
      </c>
      <c r="L10" s="11">
        <f t="shared" si="3"/>
        <v>92.576546666666687</v>
      </c>
      <c r="M10" s="11">
        <f t="shared" si="7"/>
        <v>50.246840543849977</v>
      </c>
    </row>
    <row r="11" spans="1:13" x14ac:dyDescent="0.2">
      <c r="B11" s="10">
        <v>6</v>
      </c>
      <c r="C11" s="8">
        <f>C10</f>
        <v>292.82000000000016</v>
      </c>
      <c r="D11" s="8">
        <f>-65%*C11-E51</f>
        <v>-190.33300000000011</v>
      </c>
      <c r="E11" s="11">
        <f t="shared" si="0"/>
        <v>102.48700000000005</v>
      </c>
      <c r="F11" s="11">
        <f>-34%*E11</f>
        <v>-34.84558000000002</v>
      </c>
      <c r="G11" s="11">
        <f t="shared" si="1"/>
        <v>67.641420000000039</v>
      </c>
      <c r="H11" s="8">
        <f t="shared" ref="H11:H15" si="9">E52</f>
        <v>0</v>
      </c>
      <c r="I11" s="11">
        <f t="shared" si="2"/>
        <v>67.641420000000039</v>
      </c>
      <c r="J11" s="8"/>
      <c r="K11" s="8">
        <f t="shared" si="6"/>
        <v>5.8564000000000025</v>
      </c>
      <c r="L11" s="11">
        <f t="shared" si="3"/>
        <v>73.497820000000047</v>
      </c>
      <c r="M11" s="11">
        <f t="shared" si="7"/>
        <v>35.302364671946044</v>
      </c>
    </row>
    <row r="12" spans="1:13" x14ac:dyDescent="0.2">
      <c r="B12" s="10">
        <v>7</v>
      </c>
      <c r="C12" s="8">
        <f t="shared" ref="C12:C15" si="10">C11</f>
        <v>292.82000000000016</v>
      </c>
      <c r="D12" s="8">
        <f t="shared" ref="D12:D15" si="11">-65%*C12-E52</f>
        <v>-190.33300000000011</v>
      </c>
      <c r="E12" s="11">
        <f t="shared" si="0"/>
        <v>102.48700000000005</v>
      </c>
      <c r="F12" s="11">
        <f t="shared" ref="F12:F15" si="12">-34%*E12</f>
        <v>-34.84558000000002</v>
      </c>
      <c r="G12" s="11">
        <f t="shared" si="1"/>
        <v>67.641420000000039</v>
      </c>
      <c r="H12" s="8">
        <f t="shared" si="9"/>
        <v>0</v>
      </c>
      <c r="I12" s="11">
        <f t="shared" si="2"/>
        <v>67.641420000000039</v>
      </c>
      <c r="J12" s="8"/>
      <c r="K12" s="8">
        <f t="shared" si="6"/>
        <v>0</v>
      </c>
      <c r="L12" s="11">
        <f t="shared" si="3"/>
        <v>67.641420000000039</v>
      </c>
      <c r="M12" s="11">
        <f t="shared" si="7"/>
        <v>28.751705529103184</v>
      </c>
    </row>
    <row r="13" spans="1:13" x14ac:dyDescent="0.2">
      <c r="B13" s="10">
        <v>8</v>
      </c>
      <c r="C13" s="8">
        <f t="shared" si="10"/>
        <v>292.82000000000016</v>
      </c>
      <c r="D13" s="8">
        <f t="shared" si="11"/>
        <v>-190.33300000000011</v>
      </c>
      <c r="E13" s="11">
        <f t="shared" si="0"/>
        <v>102.48700000000005</v>
      </c>
      <c r="F13" s="11">
        <f t="shared" si="12"/>
        <v>-34.84558000000002</v>
      </c>
      <c r="G13" s="11">
        <f t="shared" si="1"/>
        <v>67.641420000000039</v>
      </c>
      <c r="H13" s="8">
        <f t="shared" si="9"/>
        <v>0</v>
      </c>
      <c r="I13" s="11">
        <f t="shared" si="2"/>
        <v>67.641420000000039</v>
      </c>
      <c r="J13" s="8"/>
      <c r="K13" s="8">
        <f t="shared" si="6"/>
        <v>0</v>
      </c>
      <c r="L13" s="11">
        <f t="shared" si="3"/>
        <v>67.641420000000039</v>
      </c>
      <c r="M13" s="11">
        <f t="shared" si="7"/>
        <v>25.443987193896621</v>
      </c>
    </row>
    <row r="14" spans="1:13" x14ac:dyDescent="0.2">
      <c r="A14" s="1"/>
      <c r="B14" s="10">
        <v>9</v>
      </c>
      <c r="C14" s="8">
        <f t="shared" si="10"/>
        <v>292.82000000000016</v>
      </c>
      <c r="D14" s="8">
        <f t="shared" si="11"/>
        <v>-190.33300000000011</v>
      </c>
      <c r="E14" s="11">
        <f t="shared" si="0"/>
        <v>102.48700000000005</v>
      </c>
      <c r="F14" s="11">
        <f t="shared" si="12"/>
        <v>-34.84558000000002</v>
      </c>
      <c r="G14" s="11">
        <f t="shared" si="1"/>
        <v>67.641420000000039</v>
      </c>
      <c r="H14" s="8">
        <f t="shared" si="9"/>
        <v>0</v>
      </c>
      <c r="I14" s="11">
        <f t="shared" si="2"/>
        <v>67.641420000000039</v>
      </c>
      <c r="J14" s="8"/>
      <c r="K14" s="8">
        <f t="shared" si="6"/>
        <v>0</v>
      </c>
      <c r="L14" s="11">
        <f t="shared" si="3"/>
        <v>67.641420000000039</v>
      </c>
      <c r="M14" s="11">
        <f t="shared" si="7"/>
        <v>22.516802826457191</v>
      </c>
    </row>
    <row r="15" spans="1:13" x14ac:dyDescent="0.2">
      <c r="A15" s="1"/>
      <c r="B15" s="10">
        <v>10</v>
      </c>
      <c r="C15" s="8">
        <f t="shared" si="10"/>
        <v>292.82000000000016</v>
      </c>
      <c r="D15" s="8">
        <f t="shared" si="11"/>
        <v>-190.33300000000011</v>
      </c>
      <c r="E15" s="11">
        <f t="shared" si="0"/>
        <v>102.48700000000005</v>
      </c>
      <c r="F15" s="11">
        <f t="shared" si="12"/>
        <v>-34.84558000000002</v>
      </c>
      <c r="G15" s="11">
        <f t="shared" si="1"/>
        <v>67.641420000000039</v>
      </c>
      <c r="H15" s="8">
        <f t="shared" si="9"/>
        <v>0</v>
      </c>
      <c r="I15" s="11">
        <f t="shared" si="2"/>
        <v>67.641420000000039</v>
      </c>
      <c r="J15" s="8">
        <f>-5%*J5</f>
        <v>18.87</v>
      </c>
      <c r="K15" s="8">
        <f t="shared" si="6"/>
        <v>2.9282000000000017</v>
      </c>
      <c r="L15" s="11">
        <f t="shared" si="3"/>
        <v>89.439620000000048</v>
      </c>
      <c r="M15" s="11">
        <f t="shared" si="7"/>
        <v>26.347869912828394</v>
      </c>
    </row>
    <row r="16" spans="1:13" x14ac:dyDescent="0.2">
      <c r="A16" s="1"/>
      <c r="B16" s="1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">
      <c r="A17" s="1"/>
      <c r="B17" s="1"/>
      <c r="C17" s="8"/>
      <c r="D17" s="8"/>
      <c r="E17" s="8"/>
      <c r="F17" s="8"/>
      <c r="G17" s="8"/>
      <c r="H17" s="8"/>
      <c r="I17" s="8"/>
      <c r="J17" s="8"/>
      <c r="K17" s="8"/>
      <c r="L17" s="8" t="s">
        <v>22</v>
      </c>
      <c r="M17" s="8">
        <f>SUM(M5:M15)</f>
        <v>37.906015768045265</v>
      </c>
    </row>
    <row r="18" spans="1:13" x14ac:dyDescent="0.2">
      <c r="C18" s="8"/>
      <c r="D18" s="8"/>
      <c r="E18" s="8"/>
      <c r="F18" s="8"/>
      <c r="G18" s="8"/>
      <c r="H18" s="8"/>
      <c r="I18" s="8"/>
      <c r="J18" s="8"/>
      <c r="K18" s="8"/>
      <c r="L18" s="8" t="s">
        <v>23</v>
      </c>
      <c r="M18" s="5">
        <f>IRR(L5:L15)</f>
        <v>0.15327758506660927</v>
      </c>
    </row>
    <row r="19" spans="1:13" x14ac:dyDescent="0.2">
      <c r="A19" s="1"/>
      <c r="B19" s="1"/>
      <c r="C19" s="8"/>
      <c r="D19" s="8"/>
      <c r="E19" s="8"/>
      <c r="F19" s="8"/>
      <c r="G19" s="8"/>
      <c r="H19" s="8"/>
      <c r="I19" s="8"/>
      <c r="J19" s="8"/>
      <c r="K19" s="8"/>
      <c r="L19" s="8" t="s">
        <v>24</v>
      </c>
      <c r="M19" s="5">
        <f>MIRR(L5:L15,13%,13%)</f>
        <v>0.13986531280121528</v>
      </c>
    </row>
    <row r="20" spans="1:13" x14ac:dyDescent="0.2">
      <c r="C20" s="8"/>
      <c r="D20" s="8"/>
      <c r="E20" s="8"/>
      <c r="F20" s="8"/>
      <c r="G20" s="8"/>
      <c r="H20" s="8"/>
      <c r="I20" s="8"/>
      <c r="J20" s="8"/>
      <c r="K20" s="8"/>
      <c r="L20" s="8" t="s">
        <v>25</v>
      </c>
      <c r="M20" s="8">
        <f>SUM(M6:M15)/-M5</f>
        <v>1.0908146041400224</v>
      </c>
    </row>
    <row r="21" spans="1:13" x14ac:dyDescent="0.2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">
      <c r="B22" s="7" t="s">
        <v>12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ht="15" x14ac:dyDescent="0.25">
      <c r="B24" s="7" t="s">
        <v>0</v>
      </c>
      <c r="C24" s="7" t="s">
        <v>2</v>
      </c>
      <c r="D24" s="7" t="s">
        <v>13</v>
      </c>
      <c r="E24" s="7" t="s">
        <v>14</v>
      </c>
      <c r="F24" s="8"/>
      <c r="G24" s="8"/>
      <c r="H24" s="8"/>
      <c r="I24" s="8"/>
      <c r="J24" s="8"/>
      <c r="K24" s="8"/>
      <c r="L24" s="8"/>
      <c r="M24" s="8"/>
    </row>
    <row r="25" spans="1:13" x14ac:dyDescent="0.2">
      <c r="B25" s="9">
        <v>0</v>
      </c>
      <c r="C25" s="11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">
      <c r="B26" s="10">
        <v>1</v>
      </c>
      <c r="C26" s="8">
        <v>200</v>
      </c>
      <c r="D26" s="8">
        <f>3%*C26</f>
        <v>6</v>
      </c>
      <c r="E26" s="8">
        <f>D26</f>
        <v>6</v>
      </c>
      <c r="F26" s="8"/>
      <c r="G26" s="8"/>
      <c r="H26" s="8"/>
      <c r="I26" s="8"/>
      <c r="J26" s="8"/>
      <c r="K26" s="8"/>
      <c r="L26" s="8"/>
      <c r="M26" s="8"/>
    </row>
    <row r="27" spans="1:13" x14ac:dyDescent="0.2">
      <c r="B27" s="10">
        <v>2</v>
      </c>
      <c r="C27" s="8">
        <f>C26*1.1</f>
        <v>220.00000000000003</v>
      </c>
      <c r="D27" s="8">
        <f t="shared" ref="D27:D30" si="13">3%*C27</f>
        <v>6.6000000000000005</v>
      </c>
      <c r="E27" s="8">
        <f>D27-D26</f>
        <v>0.60000000000000053</v>
      </c>
      <c r="F27" s="8"/>
      <c r="G27" s="8"/>
      <c r="H27" s="8"/>
      <c r="I27" s="8"/>
      <c r="J27" s="8"/>
      <c r="K27" s="8"/>
      <c r="L27" s="8"/>
      <c r="M27" s="8"/>
    </row>
    <row r="28" spans="1:13" x14ac:dyDescent="0.2">
      <c r="B28" s="10">
        <v>3</v>
      </c>
      <c r="C28" s="8">
        <f t="shared" ref="C28:C30" si="14">C27*1.1</f>
        <v>242.00000000000006</v>
      </c>
      <c r="D28" s="8">
        <f t="shared" si="13"/>
        <v>7.2600000000000016</v>
      </c>
      <c r="E28" s="8">
        <f t="shared" ref="E28:E34" si="15">D28-D27</f>
        <v>0.66000000000000103</v>
      </c>
    </row>
    <row r="29" spans="1:13" x14ac:dyDescent="0.2">
      <c r="B29" s="10">
        <v>4</v>
      </c>
      <c r="C29" s="8">
        <f t="shared" si="14"/>
        <v>266.2000000000001</v>
      </c>
      <c r="D29" s="8">
        <f t="shared" si="13"/>
        <v>7.9860000000000024</v>
      </c>
      <c r="E29" s="8">
        <f t="shared" si="15"/>
        <v>0.72600000000000087</v>
      </c>
    </row>
    <row r="30" spans="1:13" x14ac:dyDescent="0.2">
      <c r="B30" s="10">
        <v>5</v>
      </c>
      <c r="C30" s="8">
        <f t="shared" si="14"/>
        <v>292.82000000000016</v>
      </c>
      <c r="D30" s="8">
        <f t="shared" si="13"/>
        <v>8.7846000000000046</v>
      </c>
      <c r="E30" s="8">
        <f t="shared" si="15"/>
        <v>0.7986000000000022</v>
      </c>
    </row>
    <row r="31" spans="1:13" x14ac:dyDescent="0.2">
      <c r="B31" s="10">
        <v>6</v>
      </c>
      <c r="C31" s="8">
        <f>C30</f>
        <v>292.82000000000016</v>
      </c>
      <c r="D31" s="8">
        <f>1%*C31</f>
        <v>2.9282000000000017</v>
      </c>
      <c r="E31" s="8">
        <f t="shared" si="15"/>
        <v>-5.8564000000000025</v>
      </c>
    </row>
    <row r="32" spans="1:13" x14ac:dyDescent="0.2">
      <c r="B32" s="10">
        <v>7</v>
      </c>
      <c r="C32" s="8">
        <f t="shared" ref="C32:C35" si="16">C31</f>
        <v>292.82000000000016</v>
      </c>
      <c r="D32" s="8">
        <f t="shared" ref="D32:D35" si="17">1%*C32</f>
        <v>2.9282000000000017</v>
      </c>
      <c r="E32" s="8">
        <f t="shared" si="15"/>
        <v>0</v>
      </c>
    </row>
    <row r="33" spans="2:7" x14ac:dyDescent="0.2">
      <c r="B33" s="10">
        <v>8</v>
      </c>
      <c r="C33" s="8">
        <f t="shared" si="16"/>
        <v>292.82000000000016</v>
      </c>
      <c r="D33" s="8">
        <f t="shared" si="17"/>
        <v>2.9282000000000017</v>
      </c>
      <c r="E33" s="8">
        <f t="shared" si="15"/>
        <v>0</v>
      </c>
    </row>
    <row r="34" spans="2:7" x14ac:dyDescent="0.2">
      <c r="B34" s="10">
        <v>9</v>
      </c>
      <c r="C34" s="8">
        <f t="shared" si="16"/>
        <v>292.82000000000016</v>
      </c>
      <c r="D34" s="8">
        <f t="shared" si="17"/>
        <v>2.9282000000000017</v>
      </c>
      <c r="E34" s="8">
        <f t="shared" si="15"/>
        <v>0</v>
      </c>
    </row>
    <row r="35" spans="2:7" x14ac:dyDescent="0.2">
      <c r="B35" s="10">
        <v>10</v>
      </c>
      <c r="C35" s="8">
        <f t="shared" si="16"/>
        <v>292.82000000000016</v>
      </c>
      <c r="D35" s="8">
        <f t="shared" si="17"/>
        <v>2.9282000000000017</v>
      </c>
      <c r="E35" s="8">
        <f>-D35</f>
        <v>-2.9282000000000017</v>
      </c>
    </row>
    <row r="38" spans="2:7" x14ac:dyDescent="0.2">
      <c r="B38" s="7" t="s">
        <v>7</v>
      </c>
    </row>
    <row r="40" spans="2:7" x14ac:dyDescent="0.2">
      <c r="B40" s="7" t="s">
        <v>0</v>
      </c>
      <c r="C40" s="7" t="s">
        <v>15</v>
      </c>
      <c r="D40" s="7" t="s">
        <v>16</v>
      </c>
      <c r="E40" s="7" t="s">
        <v>17</v>
      </c>
    </row>
    <row r="41" spans="2:7" x14ac:dyDescent="0.2">
      <c r="B41" s="9">
        <v>0</v>
      </c>
      <c r="C41" s="8">
        <f>220*1.02</f>
        <v>224.4</v>
      </c>
      <c r="D41" s="8">
        <f>G46</f>
        <v>147</v>
      </c>
      <c r="E41" s="8">
        <f>SUM(C41:D41)</f>
        <v>371.4</v>
      </c>
    </row>
    <row r="42" spans="2:7" x14ac:dyDescent="0.2">
      <c r="B42" s="9" t="s">
        <v>18</v>
      </c>
      <c r="C42" s="8">
        <f>5%*C41</f>
        <v>11.22</v>
      </c>
      <c r="D42" s="8">
        <f>5%*D41</f>
        <v>7.3500000000000005</v>
      </c>
      <c r="E42" s="8"/>
    </row>
    <row r="43" spans="2:7" x14ac:dyDescent="0.2">
      <c r="B43" s="9" t="s">
        <v>19</v>
      </c>
      <c r="C43" s="8">
        <f>C41-C42</f>
        <v>213.18</v>
      </c>
      <c r="D43" s="8">
        <f>D41-D42</f>
        <v>139.65</v>
      </c>
      <c r="E43" s="8"/>
    </row>
    <row r="44" spans="2:7" x14ac:dyDescent="0.2">
      <c r="B44" s="9"/>
      <c r="C44" s="8"/>
      <c r="D44" s="8"/>
      <c r="E44" s="8"/>
    </row>
    <row r="45" spans="2:7" x14ac:dyDescent="0.2">
      <c r="B45" s="9"/>
      <c r="C45" s="8"/>
      <c r="D45" s="8"/>
      <c r="E45" s="8"/>
    </row>
    <row r="46" spans="2:7" x14ac:dyDescent="0.2">
      <c r="B46" s="10">
        <v>1</v>
      </c>
      <c r="C46" s="8">
        <f>$C$41/2</f>
        <v>112.2</v>
      </c>
      <c r="D46" s="8">
        <f>$D$41/5</f>
        <v>29.4</v>
      </c>
      <c r="E46" s="8">
        <f t="shared" ref="E46:E55" si="18">SUM(C46:D46)</f>
        <v>141.6</v>
      </c>
      <c r="G46" s="1">
        <f>29.4*5</f>
        <v>147</v>
      </c>
    </row>
    <row r="47" spans="2:7" x14ac:dyDescent="0.2">
      <c r="B47" s="10">
        <v>2</v>
      </c>
      <c r="C47" s="8">
        <f>$C$41/2</f>
        <v>112.2</v>
      </c>
      <c r="D47" s="8">
        <f t="shared" ref="D47:D50" si="19">$D$41/5</f>
        <v>29.4</v>
      </c>
      <c r="E47" s="8">
        <f t="shared" si="18"/>
        <v>141.6</v>
      </c>
      <c r="G47" s="1">
        <f>G46/1.02</f>
        <v>144.11764705882354</v>
      </c>
    </row>
    <row r="48" spans="2:7" x14ac:dyDescent="0.2">
      <c r="B48" s="10">
        <v>3</v>
      </c>
      <c r="C48" s="8"/>
      <c r="D48" s="8">
        <f t="shared" si="19"/>
        <v>29.4</v>
      </c>
      <c r="E48" s="8">
        <f t="shared" si="18"/>
        <v>29.4</v>
      </c>
    </row>
    <row r="49" spans="2:5" x14ac:dyDescent="0.2">
      <c r="B49" s="10">
        <v>4</v>
      </c>
      <c r="C49" s="8"/>
      <c r="D49" s="8">
        <f t="shared" si="19"/>
        <v>29.4</v>
      </c>
      <c r="E49" s="8">
        <f t="shared" si="18"/>
        <v>29.4</v>
      </c>
    </row>
    <row r="50" spans="2:5" x14ac:dyDescent="0.2">
      <c r="B50" s="10">
        <v>5</v>
      </c>
      <c r="C50" s="8"/>
      <c r="D50" s="8">
        <f t="shared" si="19"/>
        <v>29.4</v>
      </c>
      <c r="E50" s="8">
        <f t="shared" si="18"/>
        <v>29.4</v>
      </c>
    </row>
    <row r="51" spans="2:5" x14ac:dyDescent="0.2">
      <c r="B51" s="10">
        <v>6</v>
      </c>
      <c r="C51" s="8"/>
      <c r="D51" s="8"/>
      <c r="E51" s="8">
        <f t="shared" si="18"/>
        <v>0</v>
      </c>
    </row>
    <row r="52" spans="2:5" x14ac:dyDescent="0.2">
      <c r="B52" s="10">
        <v>7</v>
      </c>
      <c r="C52" s="8"/>
      <c r="D52" s="8"/>
      <c r="E52" s="8">
        <f t="shared" si="18"/>
        <v>0</v>
      </c>
    </row>
    <row r="53" spans="2:5" x14ac:dyDescent="0.2">
      <c r="B53" s="10">
        <v>8</v>
      </c>
      <c r="C53" s="8"/>
      <c r="D53" s="8"/>
      <c r="E53" s="8">
        <f t="shared" si="18"/>
        <v>0</v>
      </c>
    </row>
    <row r="54" spans="2:5" x14ac:dyDescent="0.2">
      <c r="B54" s="10">
        <v>9</v>
      </c>
      <c r="C54" s="8"/>
      <c r="D54" s="8"/>
      <c r="E54" s="8">
        <f t="shared" si="18"/>
        <v>0</v>
      </c>
    </row>
    <row r="55" spans="2:5" x14ac:dyDescent="0.2">
      <c r="B55" s="10">
        <v>10</v>
      </c>
      <c r="C55" s="8"/>
      <c r="D55" s="8"/>
      <c r="E55" s="8">
        <f t="shared" si="18"/>
        <v>0</v>
      </c>
    </row>
  </sheetData>
  <pageMargins left="0.70866141732283472" right="0.70866141732283472" top="1.3130314960629921" bottom="0.74803149606299213" header="0.31496062992125984" footer="0.31496062992125984"/>
  <pageSetup paperSize="9" scale="3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Resposta</vt:lpstr>
      <vt:lpstr>Fluxos de caixa</vt:lpstr>
      <vt:lpstr>WACC e Ke</vt:lpstr>
      <vt:lpstr>Cálculos a</vt:lpstr>
      <vt:lpstr>Resposta!Area_de_impressao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Assunção</dc:creator>
  <cp:lastModifiedBy>Filipi Oliveira</cp:lastModifiedBy>
  <cp:lastPrinted>2015-09-03T15:30:41Z</cp:lastPrinted>
  <dcterms:created xsi:type="dcterms:W3CDTF">2015-09-03T12:43:53Z</dcterms:created>
  <dcterms:modified xsi:type="dcterms:W3CDTF">2015-09-18T14:30:23Z</dcterms:modified>
</cp:coreProperties>
</file>