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<sst xmlns="http://schemas.openxmlformats.org/spreadsheetml/2006/main" count="19" uniqueCount="19">
  <si>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Mês de Referência</t>
  </si>
  <si>
    <t xml:space="preserve">Receitas RGPS</t>
  </si>
  <si>
    <t xml:space="preserve">Movimento Receitas RGPS</t>
  </si>
  <si>
    <t xml:space="preserve">Receitas RGPS 12 meses</t>
  </si>
  <si>
    <t xml:space="preserve">Despesas RGPS</t>
  </si>
  <si>
    <t xml:space="preserve">Movimento Despesas RGPS</t>
  </si>
  <si>
    <t xml:space="preserve">Despesas RGPS 12 Meses</t>
  </si>
  <si>
    <t xml:space="preserve">Receitas RPPS Civis</t>
  </si>
  <si>
    <t xml:space="preserve">Movimento Receitas RPPS Civis</t>
  </si>
  <si>
    <t xml:space="preserve">Receitas RPPS Civis 12 meses</t>
  </si>
  <si>
    <t xml:space="preserve">Despesas RPPS Civis</t>
  </si>
  <si>
    <t xml:space="preserve">Movimento Despesas RPPS Civis</t>
  </si>
  <si>
    <t xml:space="preserve">Despesas RPPS Civis 12 meses</t>
  </si>
  <si>
    <t xml:space="preserve">Receitas - Militares</t>
  </si>
  <si>
    <t xml:space="preserve">Movimento Receitas - Militares</t>
  </si>
  <si>
    <t xml:space="preserve">Receitas Militares 12 meses</t>
  </si>
  <si>
    <t xml:space="preserve">Despesas - Militares</t>
  </si>
  <si>
    <t xml:space="preserve">Movimento Despesas Militares</t>
  </si>
  <si>
    <t xml:space="preserve">Despesas Militares 12 meses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</si>
</sst>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 * #,##0.00\ ;\ * \(#,##0.00\);\ * \-#\ ;\ @\ "/>
    <numFmt numFmtId="166" formatCode="\ * 0\ ;\ * \(0\);\ * \-#\ ;\ @\ "/>
    <numFmt numFmtId="167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fals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0" xfId="2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Vírgula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6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9.2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2.8" hidden="false" customHeight="false" outlineLevel="0" collapsed="false">
      <c r="A2" s="3" t="n">
        <v>39448</v>
      </c>
      <c r="B2" s="4" t="n">
        <v>10981602434.49</v>
      </c>
      <c r="C2" s="4" t="n">
        <f aca="false">IF(MONTH(Sheet1!$A2)=1,Sheet1!$B2,Sheet1!$B2-B1)</f>
        <v>10981602434.49</v>
      </c>
      <c r="D2" s="4" t="n">
        <f aca="false">SUMIFS(Sheet1!$C$2:$C$166,Sheet1!$A$2:$A$166,"&gt;"&amp;EDATE(Sheet1!$A2,-12),Sheet1!$A$2:$A$166,"&lt;"&amp;EDATE(A2,1))</f>
        <v>10981602434.49</v>
      </c>
      <c r="E2" s="4" t="n">
        <v>15882435351.72</v>
      </c>
      <c r="F2" s="4" t="n">
        <f aca="false">IF(MONTH(Sheet1!$A2)=1,Sheet1!$E2,Sheet1!$E2-E1)</f>
        <v>15882435351.72</v>
      </c>
      <c r="G2" s="4" t="n">
        <f aca="false">SUMIFS(Sheet1!$F$2:$F$166,Sheet1!$A$2:$A$166,"&gt;"&amp;EDATE(Sheet1!$A2,-12),Sheet1!$A$2:$A$166,"&lt;"&amp;EDATE(A2,1))</f>
        <v>15882435351.72</v>
      </c>
      <c r="H2" s="4" t="n">
        <v>1026049068.72</v>
      </c>
      <c r="I2" s="4" t="n">
        <f aca="false">IF(MONTH(Sheet1!$A2)=1,Sheet1!$H2,Sheet1!$H2-H1)</f>
        <v>1026049068.72</v>
      </c>
      <c r="J2" s="4" t="n">
        <f aca="false">SUMIFS(Sheet1!$I$2:$I$166,Sheet1!$A$2:$A$166,"&gt;"&amp;EDATE(Sheet1!$A2,-12),Sheet1!$A$2:$A$166,"&lt;"&amp;EDATE(A2,1))</f>
        <v>1026049068.72</v>
      </c>
      <c r="K2" s="4" t="n">
        <v>2935704909.96</v>
      </c>
      <c r="L2" s="4" t="n">
        <f aca="false">IF(MONTH(Sheet1!$A2)=1,Sheet1!$K2,Sheet1!$K2-K1)</f>
        <v>2935704909.96</v>
      </c>
      <c r="M2" s="4" t="n">
        <f aca="false">SUMIFS(Sheet1!$L$2:$L$166,Sheet1!$A$2:$A$166,"&gt;"&amp;EDATE(Sheet1!$A2,-12),Sheet1!$A$2:$A$166,"&lt;"&amp;EDATE(A2,1))</f>
        <v>2935704909.96</v>
      </c>
      <c r="N2" s="4" t="n">
        <v>109713618.1</v>
      </c>
      <c r="O2" s="4" t="n">
        <f aca="false">IF(MONTH(Sheet1!$A2)=1,Sheet1!$N2,Sheet1!$N2-N1)</f>
        <v>109713618.1</v>
      </c>
      <c r="P2" s="4" t="n">
        <f aca="false">SUMIFS(Sheet1!$O$2:$O$166,Sheet1!$A$2:$A$166,"&gt;"&amp;EDATE(Sheet1!$A2,-12),Sheet1!$A$2:$A$166,"&lt;"&amp;EDATE(A2,1))</f>
        <v>109713618.1</v>
      </c>
      <c r="Q2" s="4" t="n">
        <v>1332296438.31</v>
      </c>
      <c r="R2" s="4" t="n">
        <f aca="false">IF(MONTH(Sheet1!$A2)=1,Sheet1!$Q2,Sheet1!$Q2-Q1)</f>
        <v>1332296438.31</v>
      </c>
      <c r="S2" s="4" t="n">
        <f aca="false">SUMIFS(Sheet1!$R$2:$R$166,Sheet1!$A$2:$A$166,"&gt;"&amp;EDATE(Sheet1!$A2,-12),Sheet1!$A$2:$A$166,"&lt;"&amp;EDATE(A2,1))</f>
        <v>1332296438.31</v>
      </c>
    </row>
    <row r="3" customFormat="false" ht="12.8" hidden="false" customHeight="false" outlineLevel="0" collapsed="false">
      <c r="A3" s="3" t="n">
        <v>39479</v>
      </c>
      <c r="B3" s="4" t="n">
        <v>22508015713.69</v>
      </c>
      <c r="C3" s="4" t="n">
        <f aca="false">IF(MONTH(Sheet1!$A3)=1,Sheet1!$B3,Sheet1!$B3-B2)</f>
        <v>11526413279.2</v>
      </c>
      <c r="D3" s="4" t="n">
        <f aca="false">SUMIFS(Sheet1!$C$2:$C$166,Sheet1!$A$2:$A$166,"&gt;"&amp;EDATE(Sheet1!$A3,-12),Sheet1!$A$2:$A$166,"&lt;"&amp;EDATE(A3,1))</f>
        <v>22508015713.69</v>
      </c>
      <c r="E3" s="4" t="n">
        <v>26576327631.38</v>
      </c>
      <c r="F3" s="4" t="n">
        <f aca="false">IF(MONTH(Sheet1!$A3)=1,Sheet1!$E3,Sheet1!$E3-E2)</f>
        <v>10693892279.66</v>
      </c>
      <c r="G3" s="4" t="n">
        <f aca="false">SUMIFS(Sheet1!$F$2:$F$166,Sheet1!$A$2:$A$166,"&gt;"&amp;EDATE(Sheet1!$A3,-12),Sheet1!$A$2:$A$166,"&lt;"&amp;EDATE(A3,1))</f>
        <v>26576327631.38</v>
      </c>
      <c r="H3" s="4" t="n">
        <v>2313644871.49</v>
      </c>
      <c r="I3" s="4" t="n">
        <f aca="false">IF(MONTH(Sheet1!$A3)=1,Sheet1!$H3,Sheet1!$H3-H2)</f>
        <v>1287595802.77</v>
      </c>
      <c r="J3" s="4" t="n">
        <f aca="false">SUMIFS(Sheet1!$I$2:$I$166,Sheet1!$A$2:$A$166,"&gt;"&amp;EDATE(Sheet1!$A3,-12),Sheet1!$A$2:$A$166,"&lt;"&amp;EDATE(A3,1))</f>
        <v>2313644871.49</v>
      </c>
      <c r="K3" s="4" t="n">
        <v>5575694860.33</v>
      </c>
      <c r="L3" s="4" t="n">
        <f aca="false">IF(MONTH(Sheet1!$A3)=1,Sheet1!$K3,Sheet1!$K3-K2)</f>
        <v>2639989950.37</v>
      </c>
      <c r="M3" s="4" t="n">
        <f aca="false">SUMIFS(Sheet1!$L$2:$L$166,Sheet1!$A$2:$A$166,"&gt;"&amp;EDATE(Sheet1!$A3,-12),Sheet1!$A$2:$A$166,"&lt;"&amp;EDATE(A3,1))</f>
        <v>5575694860.33</v>
      </c>
      <c r="N3" s="4" t="n">
        <v>248931668.45</v>
      </c>
      <c r="O3" s="4" t="n">
        <f aca="false">IF(MONTH(Sheet1!$A3)=1,Sheet1!$N3,Sheet1!$N3-N2)</f>
        <v>139218050.35</v>
      </c>
      <c r="P3" s="4" t="n">
        <f aca="false">SUMIFS(Sheet1!$O$2:$O$166,Sheet1!$A$2:$A$166,"&gt;"&amp;EDATE(Sheet1!$A3,-12),Sheet1!$A$2:$A$166,"&lt;"&amp;EDATE(A3,1))</f>
        <v>248931668.45</v>
      </c>
      <c r="Q3" s="4" t="n">
        <v>2677650747.69</v>
      </c>
      <c r="R3" s="4" t="n">
        <f aca="false">IF(MONTH(Sheet1!$A3)=1,Sheet1!$Q3,Sheet1!$Q3-Q2)</f>
        <v>1345354309.38</v>
      </c>
      <c r="S3" s="4" t="n">
        <f aca="false">SUMIFS(Sheet1!$R$2:$R$166,Sheet1!$A$2:$A$166,"&gt;"&amp;EDATE(Sheet1!$A3,-12),Sheet1!$A$2:$A$166,"&lt;"&amp;EDATE(A3,1))</f>
        <v>2677650747.69</v>
      </c>
    </row>
    <row r="4" customFormat="false" ht="12.8" hidden="false" customHeight="false" outlineLevel="0" collapsed="false">
      <c r="A4" s="3" t="n">
        <v>39508</v>
      </c>
      <c r="B4" s="4" t="n">
        <v>35164847800.74</v>
      </c>
      <c r="C4" s="4" t="n">
        <f aca="false">IF(MONTH(Sheet1!$A4)=1,Sheet1!$B4,Sheet1!$B4-B3)</f>
        <v>12656832087.05</v>
      </c>
      <c r="D4" s="4" t="n">
        <f aca="false">SUMIFS(Sheet1!$C$2:$C$166,Sheet1!$A$2:$A$166,"&gt;"&amp;EDATE(Sheet1!$A4,-12),Sheet1!$A$2:$A$166,"&lt;"&amp;EDATE(A4,1))</f>
        <v>35164847800.74</v>
      </c>
      <c r="E4" s="4" t="n">
        <v>44412223476.19</v>
      </c>
      <c r="F4" s="4" t="n">
        <f aca="false">IF(MONTH(Sheet1!$A4)=1,Sheet1!$E4,Sheet1!$E4-E3)</f>
        <v>17835895844.81</v>
      </c>
      <c r="G4" s="4" t="n">
        <f aca="false">SUMIFS(Sheet1!$F$2:$F$166,Sheet1!$A$2:$A$166,"&gt;"&amp;EDATE(Sheet1!$A4,-12),Sheet1!$A$2:$A$166,"&lt;"&amp;EDATE(A4,1))</f>
        <v>44412223476.19</v>
      </c>
      <c r="H4" s="4" t="n">
        <v>3386853519.14</v>
      </c>
      <c r="I4" s="4" t="n">
        <f aca="false">IF(MONTH(Sheet1!$A4)=1,Sheet1!$H4,Sheet1!$H4-H3)</f>
        <v>1073208647.65</v>
      </c>
      <c r="J4" s="4" t="n">
        <f aca="false">SUMIFS(Sheet1!$I$2:$I$166,Sheet1!$A$2:$A$166,"&gt;"&amp;EDATE(Sheet1!$A4,-12),Sheet1!$A$2:$A$166,"&lt;"&amp;EDATE(A4,1))</f>
        <v>3386853519.14</v>
      </c>
      <c r="K4" s="4" t="n">
        <v>8307793159.55</v>
      </c>
      <c r="L4" s="4" t="n">
        <f aca="false">IF(MONTH(Sheet1!$A4)=1,Sheet1!$K4,Sheet1!$K4-K3)</f>
        <v>2732098299.22</v>
      </c>
      <c r="M4" s="4" t="n">
        <f aca="false">SUMIFS(Sheet1!$L$2:$L$166,Sheet1!$A$2:$A$166,"&gt;"&amp;EDATE(Sheet1!$A4,-12),Sheet1!$A$2:$A$166,"&lt;"&amp;EDATE(A4,1))</f>
        <v>8307793159.55</v>
      </c>
      <c r="N4" s="4" t="n">
        <v>331351897.42</v>
      </c>
      <c r="O4" s="4" t="n">
        <f aca="false">IF(MONTH(Sheet1!$A4)=1,Sheet1!$N4,Sheet1!$N4-N3)</f>
        <v>82420228.97</v>
      </c>
      <c r="P4" s="4" t="n">
        <f aca="false">SUMIFS(Sheet1!$O$2:$O$166,Sheet1!$A$2:$A$166,"&gt;"&amp;EDATE(Sheet1!$A4,-12),Sheet1!$A$2:$A$166,"&lt;"&amp;EDATE(A4,1))</f>
        <v>331351897.42</v>
      </c>
      <c r="Q4" s="4" t="n">
        <v>4074840704.66</v>
      </c>
      <c r="R4" s="4" t="n">
        <f aca="false">IF(MONTH(Sheet1!$A4)=1,Sheet1!$Q4,Sheet1!$Q4-Q3)</f>
        <v>1397189956.97</v>
      </c>
      <c r="S4" s="4" t="n">
        <f aca="false">SUMIFS(Sheet1!$R$2:$R$166,Sheet1!$A$2:$A$166,"&gt;"&amp;EDATE(Sheet1!$A4,-12),Sheet1!$A$2:$A$166,"&lt;"&amp;EDATE(A4,1))</f>
        <v>4074840704.66</v>
      </c>
    </row>
    <row r="5" customFormat="false" ht="12.8" hidden="false" customHeight="false" outlineLevel="0" collapsed="false">
      <c r="A5" s="3" t="n">
        <v>39539</v>
      </c>
      <c r="B5" s="4" t="n">
        <v>47815880486.31</v>
      </c>
      <c r="C5" s="4" t="n">
        <f aca="false">IF(MONTH(Sheet1!$A5)=1,Sheet1!$B5,Sheet1!$B5-B4)</f>
        <v>12651032685.57</v>
      </c>
      <c r="D5" s="4" t="n">
        <f aca="false">SUMIFS(Sheet1!$C$2:$C$166,Sheet1!$A$2:$A$166,"&gt;"&amp;EDATE(Sheet1!$A5,-12),Sheet1!$A$2:$A$166,"&lt;"&amp;EDATE(A5,1))</f>
        <v>47815880486.31</v>
      </c>
      <c r="E5" s="4" t="n">
        <v>59506346064.36</v>
      </c>
      <c r="F5" s="4" t="n">
        <f aca="false">IF(MONTH(Sheet1!$A5)=1,Sheet1!$E5,Sheet1!$E5-E4)</f>
        <v>15094122588.17</v>
      </c>
      <c r="G5" s="4" t="n">
        <f aca="false">SUMIFS(Sheet1!$F$2:$F$166,Sheet1!$A$2:$A$166,"&gt;"&amp;EDATE(Sheet1!$A5,-12),Sheet1!$A$2:$A$166,"&lt;"&amp;EDATE(A5,1))</f>
        <v>59506346064.36</v>
      </c>
      <c r="H5" s="4" t="n">
        <v>4439012765.95</v>
      </c>
      <c r="I5" s="4" t="n">
        <f aca="false">IF(MONTH(Sheet1!$A5)=1,Sheet1!$H5,Sheet1!$H5-H4)</f>
        <v>1052159246.81</v>
      </c>
      <c r="J5" s="4" t="n">
        <f aca="false">SUMIFS(Sheet1!$I$2:$I$166,Sheet1!$A$2:$A$166,"&gt;"&amp;EDATE(Sheet1!$A5,-12),Sheet1!$A$2:$A$166,"&lt;"&amp;EDATE(A5,1))</f>
        <v>4439012765.95</v>
      </c>
      <c r="K5" s="4" t="n">
        <v>11020596950.89</v>
      </c>
      <c r="L5" s="4" t="n">
        <f aca="false">IF(MONTH(Sheet1!$A5)=1,Sheet1!$K5,Sheet1!$K5-K4)</f>
        <v>2712803791.34</v>
      </c>
      <c r="M5" s="4" t="n">
        <f aca="false">SUMIFS(Sheet1!$L$2:$L$166,Sheet1!$A$2:$A$166,"&gt;"&amp;EDATE(Sheet1!$A5,-12),Sheet1!$A$2:$A$166,"&lt;"&amp;EDATE(A5,1))</f>
        <v>11020596950.89</v>
      </c>
      <c r="N5" s="4" t="n">
        <v>472149836.87</v>
      </c>
      <c r="O5" s="4" t="n">
        <f aca="false">IF(MONTH(Sheet1!$A5)=1,Sheet1!$N5,Sheet1!$N5-N4)</f>
        <v>140797939.45</v>
      </c>
      <c r="P5" s="4" t="n">
        <f aca="false">SUMIFS(Sheet1!$O$2:$O$166,Sheet1!$A$2:$A$166,"&gt;"&amp;EDATE(Sheet1!$A5,-12),Sheet1!$A$2:$A$166,"&lt;"&amp;EDATE(A5,1))</f>
        <v>472149836.87</v>
      </c>
      <c r="Q5" s="4" t="n">
        <v>5477024424.9</v>
      </c>
      <c r="R5" s="4" t="n">
        <f aca="false">IF(MONTH(Sheet1!$A5)=1,Sheet1!$Q5,Sheet1!$Q5-Q4)</f>
        <v>1402183720.24</v>
      </c>
      <c r="S5" s="4" t="n">
        <f aca="false">SUMIFS(Sheet1!$R$2:$R$166,Sheet1!$A$2:$A$166,"&gt;"&amp;EDATE(Sheet1!$A5,-12),Sheet1!$A$2:$A$166,"&lt;"&amp;EDATE(A5,1))</f>
        <v>5477024424.9</v>
      </c>
    </row>
    <row r="6" customFormat="false" ht="12.8" hidden="false" customHeight="false" outlineLevel="0" collapsed="false">
      <c r="A6" s="3" t="n">
        <v>39569</v>
      </c>
      <c r="B6" s="4" t="n">
        <v>60539670496.21</v>
      </c>
      <c r="C6" s="4" t="n">
        <f aca="false">IF(MONTH(Sheet1!$A6)=1,Sheet1!$B6,Sheet1!$B6-B5)</f>
        <v>12723790009.9</v>
      </c>
      <c r="D6" s="4" t="n">
        <f aca="false">SUMIFS(Sheet1!$C$2:$C$166,Sheet1!$A$2:$A$166,"&gt;"&amp;EDATE(Sheet1!$A6,-12),Sheet1!$A$2:$A$166,"&lt;"&amp;EDATE(A6,1))</f>
        <v>60539670496.21</v>
      </c>
      <c r="E6" s="4" t="n">
        <v>74714965112.8</v>
      </c>
      <c r="F6" s="4" t="n">
        <f aca="false">IF(MONTH(Sheet1!$A6)=1,Sheet1!$E6,Sheet1!$E6-E5)</f>
        <v>15208619048.44</v>
      </c>
      <c r="G6" s="4" t="n">
        <f aca="false">SUMIFS(Sheet1!$F$2:$F$166,Sheet1!$A$2:$A$166,"&gt;"&amp;EDATE(Sheet1!$A6,-12),Sheet1!$A$2:$A$166,"&lt;"&amp;EDATE(A6,1))</f>
        <v>74714965112.8</v>
      </c>
      <c r="H6" s="4" t="n">
        <v>5564704099.39</v>
      </c>
      <c r="I6" s="4" t="n">
        <f aca="false">IF(MONTH(Sheet1!$A6)=1,Sheet1!$H6,Sheet1!$H6-H5)</f>
        <v>1125691333.44</v>
      </c>
      <c r="J6" s="4" t="n">
        <f aca="false">SUMIFS(Sheet1!$I$2:$I$166,Sheet1!$A$2:$A$166,"&gt;"&amp;EDATE(Sheet1!$A6,-12),Sheet1!$A$2:$A$166,"&lt;"&amp;EDATE(A6,1))</f>
        <v>5564704099.39</v>
      </c>
      <c r="K6" s="4" t="n">
        <v>13609516823.76</v>
      </c>
      <c r="L6" s="4" t="n">
        <f aca="false">IF(MONTH(Sheet1!$A6)=1,Sheet1!$K6,Sheet1!$K6-K5)</f>
        <v>2588919872.87</v>
      </c>
      <c r="M6" s="4" t="n">
        <f aca="false">SUMIFS(Sheet1!$L$2:$L$166,Sheet1!$A$2:$A$166,"&gt;"&amp;EDATE(Sheet1!$A6,-12),Sheet1!$A$2:$A$166,"&lt;"&amp;EDATE(A6,1))</f>
        <v>13609516823.76</v>
      </c>
      <c r="N6" s="4" t="n">
        <v>596157422.9</v>
      </c>
      <c r="O6" s="4" t="n">
        <f aca="false">IF(MONTH(Sheet1!$A6)=1,Sheet1!$N6,Sheet1!$N6-N5)</f>
        <v>124007586.03</v>
      </c>
      <c r="P6" s="4" t="n">
        <f aca="false">SUMIFS(Sheet1!$O$2:$O$166,Sheet1!$A$2:$A$166,"&gt;"&amp;EDATE(Sheet1!$A6,-12),Sheet1!$A$2:$A$166,"&lt;"&amp;EDATE(A6,1))</f>
        <v>596157422.9</v>
      </c>
      <c r="Q6" s="4" t="n">
        <v>7479351646.14</v>
      </c>
      <c r="R6" s="4" t="n">
        <f aca="false">IF(MONTH(Sheet1!$A6)=1,Sheet1!$Q6,Sheet1!$Q6-Q5)</f>
        <v>2002327221.24</v>
      </c>
      <c r="S6" s="4" t="n">
        <f aca="false">SUMIFS(Sheet1!$R$2:$R$166,Sheet1!$A$2:$A$166,"&gt;"&amp;EDATE(Sheet1!$A6,-12),Sheet1!$A$2:$A$166,"&lt;"&amp;EDATE(A6,1))</f>
        <v>7479351646.14</v>
      </c>
    </row>
    <row r="7" customFormat="false" ht="12.8" hidden="false" customHeight="false" outlineLevel="0" collapsed="false">
      <c r="A7" s="3" t="n">
        <v>39600</v>
      </c>
      <c r="B7" s="4" t="n">
        <v>73494490029.44</v>
      </c>
      <c r="C7" s="4" t="n">
        <f aca="false">IF(MONTH(Sheet1!$A7)=1,Sheet1!$B7,Sheet1!$B7-B6)</f>
        <v>12954819533.23</v>
      </c>
      <c r="D7" s="4" t="n">
        <f aca="false">SUMIFS(Sheet1!$C$2:$C$166,Sheet1!$A$2:$A$166,"&gt;"&amp;EDATE(Sheet1!$A7,-12),Sheet1!$A$2:$A$166,"&lt;"&amp;EDATE(A7,1))</f>
        <v>73494490029.44</v>
      </c>
      <c r="E7" s="4" t="n">
        <v>89903446863.67</v>
      </c>
      <c r="F7" s="4" t="n">
        <f aca="false">IF(MONTH(Sheet1!$A7)=1,Sheet1!$E7,Sheet1!$E7-E6)</f>
        <v>15188481750.87</v>
      </c>
      <c r="G7" s="4" t="n">
        <f aca="false">SUMIFS(Sheet1!$F$2:$F$166,Sheet1!$A$2:$A$166,"&gt;"&amp;EDATE(Sheet1!$A7,-12),Sheet1!$A$2:$A$166,"&lt;"&amp;EDATE(A7,1))</f>
        <v>89903446863.67</v>
      </c>
      <c r="H7" s="4" t="n">
        <v>6700872434.2</v>
      </c>
      <c r="I7" s="4" t="n">
        <f aca="false">IF(MONTH(Sheet1!$A7)=1,Sheet1!$H7,Sheet1!$H7-H6)</f>
        <v>1136168334.81</v>
      </c>
      <c r="J7" s="4" t="n">
        <f aca="false">SUMIFS(Sheet1!$I$2:$I$166,Sheet1!$A$2:$A$166,"&gt;"&amp;EDATE(Sheet1!$A7,-12),Sheet1!$A$2:$A$166,"&lt;"&amp;EDATE(A7,1))</f>
        <v>6700872434.2</v>
      </c>
      <c r="K7" s="4" t="n">
        <v>17839423243.34</v>
      </c>
      <c r="L7" s="4" t="n">
        <f aca="false">IF(MONTH(Sheet1!$A7)=1,Sheet1!$K7,Sheet1!$K7-K6)</f>
        <v>4229906419.58</v>
      </c>
      <c r="M7" s="4" t="n">
        <f aca="false">SUMIFS(Sheet1!$L$2:$L$166,Sheet1!$A$2:$A$166,"&gt;"&amp;EDATE(Sheet1!$A7,-12),Sheet1!$A$2:$A$166,"&lt;"&amp;EDATE(A7,1))</f>
        <v>17839423243.34</v>
      </c>
      <c r="N7" s="4" t="n">
        <v>699778104.19</v>
      </c>
      <c r="O7" s="4" t="n">
        <f aca="false">IF(MONTH(Sheet1!$A7)=1,Sheet1!$N7,Sheet1!$N7-N6)</f>
        <v>103620681.29</v>
      </c>
      <c r="P7" s="4" t="n">
        <f aca="false">SUMIFS(Sheet1!$O$2:$O$166,Sheet1!$A$2:$A$166,"&gt;"&amp;EDATE(Sheet1!$A7,-12),Sheet1!$A$2:$A$166,"&lt;"&amp;EDATE(A7,1))</f>
        <v>699778104.19</v>
      </c>
      <c r="Q7" s="4" t="n">
        <v>9693781420.37</v>
      </c>
      <c r="R7" s="4" t="n">
        <f aca="false">IF(MONTH(Sheet1!$A7)=1,Sheet1!$Q7,Sheet1!$Q7-Q6)</f>
        <v>2214429774.23</v>
      </c>
      <c r="S7" s="4" t="n">
        <f aca="false">SUMIFS(Sheet1!$R$2:$R$166,Sheet1!$A$2:$A$166,"&gt;"&amp;EDATE(Sheet1!$A7,-12),Sheet1!$A$2:$A$166,"&lt;"&amp;EDATE(A7,1))</f>
        <v>9693781420.37</v>
      </c>
    </row>
    <row r="8" customFormat="false" ht="12.8" hidden="false" customHeight="false" outlineLevel="0" collapsed="false">
      <c r="A8" s="3" t="n">
        <v>39630</v>
      </c>
      <c r="B8" s="4" t="n">
        <v>86747258762.92</v>
      </c>
      <c r="C8" s="4" t="n">
        <f aca="false">IF(MONTH(Sheet1!$A8)=1,Sheet1!$B8,Sheet1!$B8-B7)</f>
        <v>13252768733.48</v>
      </c>
      <c r="D8" s="4" t="n">
        <f aca="false">SUMIFS(Sheet1!$C$2:$C$166,Sheet1!$A$2:$A$166,"&gt;"&amp;EDATE(Sheet1!$A8,-12),Sheet1!$A$2:$A$166,"&lt;"&amp;EDATE(A8,1))</f>
        <v>86747258762.92</v>
      </c>
      <c r="E8" s="4" t="n">
        <v>104766826467.29</v>
      </c>
      <c r="F8" s="4" t="n">
        <f aca="false">IF(MONTH(Sheet1!$A8)=1,Sheet1!$E8,Sheet1!$E8-E7)</f>
        <v>14863379603.62</v>
      </c>
      <c r="G8" s="4" t="n">
        <f aca="false">SUMIFS(Sheet1!$F$2:$F$166,Sheet1!$A$2:$A$166,"&gt;"&amp;EDATE(Sheet1!$A8,-12),Sheet1!$A$2:$A$166,"&lt;"&amp;EDATE(A8,1))</f>
        <v>104766826467.29</v>
      </c>
      <c r="H8" s="4" t="n">
        <v>7993745044.1</v>
      </c>
      <c r="I8" s="4" t="n">
        <f aca="false">IF(MONTH(Sheet1!$A8)=1,Sheet1!$H8,Sheet1!$H8-H7)</f>
        <v>1292872609.9</v>
      </c>
      <c r="J8" s="4" t="n">
        <f aca="false">SUMIFS(Sheet1!$I$2:$I$166,Sheet1!$A$2:$A$166,"&gt;"&amp;EDATE(Sheet1!$A8,-12),Sheet1!$A$2:$A$166,"&lt;"&amp;EDATE(A8,1))</f>
        <v>7993745044.1</v>
      </c>
      <c r="K8" s="4" t="n">
        <v>20787694008.33</v>
      </c>
      <c r="L8" s="4" t="n">
        <f aca="false">IF(MONTH(Sheet1!$A8)=1,Sheet1!$K8,Sheet1!$K8-K7)</f>
        <v>2948270764.99</v>
      </c>
      <c r="M8" s="4" t="n">
        <f aca="false">SUMIFS(Sheet1!$L$2:$L$166,Sheet1!$A$2:$A$166,"&gt;"&amp;EDATE(Sheet1!$A8,-12),Sheet1!$A$2:$A$166,"&lt;"&amp;EDATE(A8,1))</f>
        <v>20787694008.33</v>
      </c>
      <c r="N8" s="4" t="n">
        <v>889681143.57</v>
      </c>
      <c r="O8" s="4" t="n">
        <f aca="false">IF(MONTH(Sheet1!$A8)=1,Sheet1!$N8,Sheet1!$N8-N7)</f>
        <v>189903039.38</v>
      </c>
      <c r="P8" s="4" t="n">
        <f aca="false">SUMIFS(Sheet1!$O$2:$O$166,Sheet1!$A$2:$A$166,"&gt;"&amp;EDATE(Sheet1!$A8,-12),Sheet1!$A$2:$A$166,"&lt;"&amp;EDATE(A8,1))</f>
        <v>889681143.57</v>
      </c>
      <c r="Q8" s="4" t="n">
        <v>11254030927.21</v>
      </c>
      <c r="R8" s="4" t="n">
        <f aca="false">IF(MONTH(Sheet1!$A8)=1,Sheet1!$Q8,Sheet1!$Q8-Q7)</f>
        <v>1560249506.84</v>
      </c>
      <c r="S8" s="4" t="n">
        <f aca="false">SUMIFS(Sheet1!$R$2:$R$166,Sheet1!$A$2:$A$166,"&gt;"&amp;EDATE(Sheet1!$A8,-12),Sheet1!$A$2:$A$166,"&lt;"&amp;EDATE(A8,1))</f>
        <v>11254030927.21</v>
      </c>
    </row>
    <row r="9" customFormat="false" ht="12.8" hidden="false" customHeight="false" outlineLevel="0" collapsed="false">
      <c r="A9" s="3" t="n">
        <v>39661</v>
      </c>
      <c r="B9" s="4" t="n">
        <v>100018943944.13</v>
      </c>
      <c r="C9" s="4" t="n">
        <f aca="false">IF(MONTH(Sheet1!$A9)=1,Sheet1!$B9,Sheet1!$B9-B8)</f>
        <v>13271685181.21</v>
      </c>
      <c r="D9" s="4" t="n">
        <f aca="false">SUMIFS(Sheet1!$C$2:$C$166,Sheet1!$A$2:$A$166,"&gt;"&amp;EDATE(Sheet1!$A9,-12),Sheet1!$A$2:$A$166,"&lt;"&amp;EDATE(A9,1))</f>
        <v>100018943944.13</v>
      </c>
      <c r="E9" s="4" t="n">
        <v>130053428600.21</v>
      </c>
      <c r="F9" s="4" t="n">
        <f aca="false">IF(MONTH(Sheet1!$A9)=1,Sheet1!$E9,Sheet1!$E9-E8)</f>
        <v>25286602132.92</v>
      </c>
      <c r="G9" s="4" t="n">
        <f aca="false">SUMIFS(Sheet1!$F$2:$F$166,Sheet1!$A$2:$A$166,"&gt;"&amp;EDATE(Sheet1!$A9,-12),Sheet1!$A$2:$A$166,"&lt;"&amp;EDATE(A9,1))</f>
        <v>130053428600.21</v>
      </c>
      <c r="H9" s="4" t="n">
        <v>9168753949.36</v>
      </c>
      <c r="I9" s="4" t="n">
        <f aca="false">IF(MONTH(Sheet1!$A9)=1,Sheet1!$H9,Sheet1!$H9-H8)</f>
        <v>1175008905.26</v>
      </c>
      <c r="J9" s="4" t="n">
        <f aca="false">SUMIFS(Sheet1!$I$2:$I$166,Sheet1!$A$2:$A$166,"&gt;"&amp;EDATE(Sheet1!$A9,-12),Sheet1!$A$2:$A$166,"&lt;"&amp;EDATE(A9,1))</f>
        <v>9168753949.36</v>
      </c>
      <c r="K9" s="4" t="n">
        <v>23704651490.03</v>
      </c>
      <c r="L9" s="4" t="n">
        <f aca="false">IF(MONTH(Sheet1!$A9)=1,Sheet1!$K9,Sheet1!$K9-K8)</f>
        <v>2916957481.7</v>
      </c>
      <c r="M9" s="4" t="n">
        <f aca="false">SUMIFS(Sheet1!$L$2:$L$166,Sheet1!$A$2:$A$166,"&gt;"&amp;EDATE(Sheet1!$A9,-12),Sheet1!$A$2:$A$166,"&lt;"&amp;EDATE(A9,1))</f>
        <v>23704651490.03</v>
      </c>
      <c r="N9" s="4" t="n">
        <v>984636988.04</v>
      </c>
      <c r="O9" s="4" t="n">
        <f aca="false">IF(MONTH(Sheet1!$A9)=1,Sheet1!$N9,Sheet1!$N9-N8)</f>
        <v>94955844.4699999</v>
      </c>
      <c r="P9" s="4" t="n">
        <f aca="false">SUMIFS(Sheet1!$O$2:$O$166,Sheet1!$A$2:$A$166,"&gt;"&amp;EDATE(Sheet1!$A9,-12),Sheet1!$A$2:$A$166,"&lt;"&amp;EDATE(A9,1))</f>
        <v>984636988.04</v>
      </c>
      <c r="Q9" s="4" t="n">
        <v>12806636550.34</v>
      </c>
      <c r="R9" s="4" t="n">
        <f aca="false">IF(MONTH(Sheet1!$A9)=1,Sheet1!$Q9,Sheet1!$Q9-Q8)</f>
        <v>1552605623.13</v>
      </c>
      <c r="S9" s="4" t="n">
        <f aca="false">SUMIFS(Sheet1!$R$2:$R$166,Sheet1!$A$2:$A$166,"&gt;"&amp;EDATE(Sheet1!$A9,-12),Sheet1!$A$2:$A$166,"&lt;"&amp;EDATE(A9,1))</f>
        <v>12806636550.34</v>
      </c>
    </row>
    <row r="10" customFormat="false" ht="12.8" hidden="false" customHeight="false" outlineLevel="0" collapsed="false">
      <c r="A10" s="3" t="n">
        <v>39692</v>
      </c>
      <c r="B10" s="4" t="n">
        <v>113442274669.39</v>
      </c>
      <c r="C10" s="4" t="n">
        <f aca="false">IF(MONTH(Sheet1!$A10)=1,Sheet1!$B10,Sheet1!$B10-B9)</f>
        <v>13423330725.26</v>
      </c>
      <c r="D10" s="4" t="n">
        <f aca="false">SUMIFS(Sheet1!$C$2:$C$166,Sheet1!$A$2:$A$166,"&gt;"&amp;EDATE(Sheet1!$A10,-12),Sheet1!$A$2:$A$166,"&lt;"&amp;EDATE(A10,1))</f>
        <v>113442274669.39</v>
      </c>
      <c r="E10" s="4" t="n">
        <v>144491091748.38</v>
      </c>
      <c r="F10" s="4" t="n">
        <f aca="false">IF(MONTH(Sheet1!$A10)=1,Sheet1!$E10,Sheet1!$E10-E9)</f>
        <v>14437663148.17</v>
      </c>
      <c r="G10" s="4" t="n">
        <f aca="false">SUMIFS(Sheet1!$F$2:$F$166,Sheet1!$A$2:$A$166,"&gt;"&amp;EDATE(Sheet1!$A10,-12),Sheet1!$A$2:$A$166,"&lt;"&amp;EDATE(A10,1))</f>
        <v>144491091748.38</v>
      </c>
      <c r="H10" s="4" t="n">
        <v>10341618402.58</v>
      </c>
      <c r="I10" s="4" t="n">
        <f aca="false">IF(MONTH(Sheet1!$A10)=1,Sheet1!$H10,Sheet1!$H10-H9)</f>
        <v>1172864453.22</v>
      </c>
      <c r="J10" s="4" t="n">
        <f aca="false">SUMIFS(Sheet1!$I$2:$I$166,Sheet1!$A$2:$A$166,"&gt;"&amp;EDATE(Sheet1!$A10,-12),Sheet1!$A$2:$A$166,"&lt;"&amp;EDATE(A10,1))</f>
        <v>10341618402.58</v>
      </c>
      <c r="K10" s="4" t="n">
        <v>26822613858.73</v>
      </c>
      <c r="L10" s="4" t="n">
        <f aca="false">IF(MONTH(Sheet1!$A10)=1,Sheet1!$K10,Sheet1!$K10-K9)</f>
        <v>3117962368.7</v>
      </c>
      <c r="M10" s="4" t="n">
        <f aca="false">SUMIFS(Sheet1!$L$2:$L$166,Sheet1!$A$2:$A$166,"&gt;"&amp;EDATE(Sheet1!$A10,-12),Sheet1!$A$2:$A$166,"&lt;"&amp;EDATE(A10,1))</f>
        <v>26822613858.73</v>
      </c>
      <c r="N10" s="4" t="n">
        <v>1112477900.58</v>
      </c>
      <c r="O10" s="4" t="n">
        <f aca="false">IF(MONTH(Sheet1!$A10)=1,Sheet1!$N10,Sheet1!$N10-N9)</f>
        <v>127840912.54</v>
      </c>
      <c r="P10" s="4" t="n">
        <f aca="false">SUMIFS(Sheet1!$O$2:$O$166,Sheet1!$A$2:$A$166,"&gt;"&amp;EDATE(Sheet1!$A10,-12),Sheet1!$A$2:$A$166,"&lt;"&amp;EDATE(A10,1))</f>
        <v>1112477900.58</v>
      </c>
      <c r="Q10" s="4" t="n">
        <v>14368628781.4</v>
      </c>
      <c r="R10" s="4" t="n">
        <f aca="false">IF(MONTH(Sheet1!$A10)=1,Sheet1!$Q10,Sheet1!$Q10-Q9)</f>
        <v>1561992231.06</v>
      </c>
      <c r="S10" s="4" t="n">
        <f aca="false">SUMIFS(Sheet1!$R$2:$R$166,Sheet1!$A$2:$A$166,"&gt;"&amp;EDATE(Sheet1!$A10,-12),Sheet1!$A$2:$A$166,"&lt;"&amp;EDATE(A10,1))</f>
        <v>14368628781.4</v>
      </c>
    </row>
    <row r="11" customFormat="false" ht="12.8" hidden="false" customHeight="false" outlineLevel="0" collapsed="false">
      <c r="A11" s="3" t="n">
        <v>39722</v>
      </c>
      <c r="B11" s="4" t="n">
        <v>127095390287.77</v>
      </c>
      <c r="C11" s="4" t="n">
        <f aca="false">IF(MONTH(Sheet1!$A11)=1,Sheet1!$B11,Sheet1!$B11-B10)</f>
        <v>13653115618.38</v>
      </c>
      <c r="D11" s="4" t="n">
        <f aca="false">SUMIFS(Sheet1!$C$2:$C$166,Sheet1!$A$2:$A$166,"&gt;"&amp;EDATE(Sheet1!$A11,-12),Sheet1!$A$2:$A$166,"&lt;"&amp;EDATE(A11,1))</f>
        <v>127095390287.77</v>
      </c>
      <c r="E11" s="4" t="n">
        <v>160299436180.05</v>
      </c>
      <c r="F11" s="4" t="n">
        <f aca="false">IF(MONTH(Sheet1!$A11)=1,Sheet1!$E11,Sheet1!$E11-E10)</f>
        <v>15808344431.67</v>
      </c>
      <c r="G11" s="4" t="n">
        <f aca="false">SUMIFS(Sheet1!$F$2:$F$166,Sheet1!$A$2:$A$166,"&gt;"&amp;EDATE(Sheet1!$A11,-12),Sheet1!$A$2:$A$166,"&lt;"&amp;EDATE(A11,1))</f>
        <v>160299436180.05</v>
      </c>
      <c r="H11" s="4" t="n">
        <v>11791042868.72</v>
      </c>
      <c r="I11" s="4" t="n">
        <f aca="false">IF(MONTH(Sheet1!$A11)=1,Sheet1!$H11,Sheet1!$H11-H10)</f>
        <v>1449424466.14</v>
      </c>
      <c r="J11" s="4" t="n">
        <f aca="false">SUMIFS(Sheet1!$I$2:$I$166,Sheet1!$A$2:$A$166,"&gt;"&amp;EDATE(Sheet1!$A11,-12),Sheet1!$A$2:$A$166,"&lt;"&amp;EDATE(A11,1))</f>
        <v>11791042868.72</v>
      </c>
      <c r="K11" s="4" t="n">
        <v>29874644383.76</v>
      </c>
      <c r="L11" s="4" t="n">
        <f aca="false">IF(MONTH(Sheet1!$A11)=1,Sheet1!$K11,Sheet1!$K11-K10)</f>
        <v>3052030525.03</v>
      </c>
      <c r="M11" s="4" t="n">
        <f aca="false">SUMIFS(Sheet1!$L$2:$L$166,Sheet1!$A$2:$A$166,"&gt;"&amp;EDATE(Sheet1!$A11,-12),Sheet1!$A$2:$A$166,"&lt;"&amp;EDATE(A11,1))</f>
        <v>29874644383.76</v>
      </c>
      <c r="N11" s="4" t="n">
        <v>1244359493.16</v>
      </c>
      <c r="O11" s="4" t="n">
        <f aca="false">IF(MONTH(Sheet1!$A11)=1,Sheet1!$N11,Sheet1!$N11-N10)</f>
        <v>131881592.58</v>
      </c>
      <c r="P11" s="4" t="n">
        <f aca="false">SUMIFS(Sheet1!$O$2:$O$166,Sheet1!$A$2:$A$166,"&gt;"&amp;EDATE(Sheet1!$A11,-12),Sheet1!$A$2:$A$166,"&lt;"&amp;EDATE(A11,1))</f>
        <v>1244359493.16</v>
      </c>
      <c r="Q11" s="4" t="n">
        <v>15994054338.38</v>
      </c>
      <c r="R11" s="4" t="n">
        <f aca="false">IF(MONTH(Sheet1!$A11)=1,Sheet1!$Q11,Sheet1!$Q11-Q10)</f>
        <v>1625425556.98</v>
      </c>
      <c r="S11" s="4" t="n">
        <f aca="false">SUMIFS(Sheet1!$R$2:$R$166,Sheet1!$A$2:$A$166,"&gt;"&amp;EDATE(Sheet1!$A11,-12),Sheet1!$A$2:$A$166,"&lt;"&amp;EDATE(A11,1))</f>
        <v>15994054338.38</v>
      </c>
    </row>
    <row r="12" customFormat="false" ht="12.8" hidden="false" customHeight="false" outlineLevel="0" collapsed="false">
      <c r="A12" s="3" t="n">
        <v>39753</v>
      </c>
      <c r="B12" s="4" t="n">
        <v>140686392081.15</v>
      </c>
      <c r="C12" s="4" t="n">
        <f aca="false">IF(MONTH(Sheet1!$A12)=1,Sheet1!$B12,Sheet1!$B12-B11)</f>
        <v>13591001793.38</v>
      </c>
      <c r="D12" s="4" t="n">
        <f aca="false">SUMIFS(Sheet1!$C$2:$C$166,Sheet1!$A$2:$A$166,"&gt;"&amp;EDATE(Sheet1!$A12,-12),Sheet1!$A$2:$A$166,"&lt;"&amp;EDATE(A12,1))</f>
        <v>140686392081.15</v>
      </c>
      <c r="E12" s="4" t="n">
        <v>179791837482.11</v>
      </c>
      <c r="F12" s="4" t="n">
        <f aca="false">IF(MONTH(Sheet1!$A12)=1,Sheet1!$E12,Sheet1!$E12-E11)</f>
        <v>19492401302.06</v>
      </c>
      <c r="G12" s="4" t="n">
        <f aca="false">SUMIFS(Sheet1!$F$2:$F$166,Sheet1!$A$2:$A$166,"&gt;"&amp;EDATE(Sheet1!$A12,-12),Sheet1!$A$2:$A$166,"&lt;"&amp;EDATE(A12,1))</f>
        <v>179791837482.11</v>
      </c>
      <c r="H12" s="4" t="n">
        <v>14108082814.12</v>
      </c>
      <c r="I12" s="4" t="n">
        <f aca="false">IF(MONTH(Sheet1!$A12)=1,Sheet1!$H12,Sheet1!$H12-H11)</f>
        <v>2317039945.4</v>
      </c>
      <c r="J12" s="4" t="n">
        <f aca="false">SUMIFS(Sheet1!$I$2:$I$166,Sheet1!$A$2:$A$166,"&gt;"&amp;EDATE(Sheet1!$A12,-12),Sheet1!$A$2:$A$166,"&lt;"&amp;EDATE(A12,1))</f>
        <v>14108082814.12</v>
      </c>
      <c r="K12" s="4" t="n">
        <v>34515272561.86</v>
      </c>
      <c r="L12" s="4" t="n">
        <f aca="false">IF(MONTH(Sheet1!$A12)=1,Sheet1!$K12,Sheet1!$K12-K11)</f>
        <v>4640628178.1</v>
      </c>
      <c r="M12" s="4" t="n">
        <f aca="false">SUMIFS(Sheet1!$L$2:$L$166,Sheet1!$A$2:$A$166,"&gt;"&amp;EDATE(Sheet1!$A12,-12),Sheet1!$A$2:$A$166,"&lt;"&amp;EDATE(A12,1))</f>
        <v>34515272561.86</v>
      </c>
      <c r="N12" s="4" t="n">
        <v>1379569107.31</v>
      </c>
      <c r="O12" s="4" t="n">
        <f aca="false">IF(MONTH(Sheet1!$A12)=1,Sheet1!$N12,Sheet1!$N12-N11)</f>
        <v>135209614.15</v>
      </c>
      <c r="P12" s="4" t="n">
        <f aca="false">SUMIFS(Sheet1!$O$2:$O$166,Sheet1!$A$2:$A$166,"&gt;"&amp;EDATE(Sheet1!$A12,-12),Sheet1!$A$2:$A$166,"&lt;"&amp;EDATE(A12,1))</f>
        <v>1379569107.31</v>
      </c>
      <c r="Q12" s="4" t="n">
        <v>18476181184.67</v>
      </c>
      <c r="R12" s="4" t="n">
        <f aca="false">IF(MONTH(Sheet1!$A12)=1,Sheet1!$Q12,Sheet1!$Q12-Q11)</f>
        <v>2482126846.29</v>
      </c>
      <c r="S12" s="4" t="n">
        <f aca="false">SUMIFS(Sheet1!$R$2:$R$166,Sheet1!$A$2:$A$166,"&gt;"&amp;EDATE(Sheet1!$A12,-12),Sheet1!$A$2:$A$166,"&lt;"&amp;EDATE(A12,1))</f>
        <v>18476181184.67</v>
      </c>
    </row>
    <row r="13" customFormat="false" ht="12.8" hidden="false" customHeight="false" outlineLevel="0" collapsed="false">
      <c r="A13" s="3" t="n">
        <v>39783</v>
      </c>
      <c r="B13" s="4" t="n">
        <v>161511380064.6</v>
      </c>
      <c r="C13" s="4" t="n">
        <f aca="false">IF(MONTH(Sheet1!$A13)=1,Sheet1!$B13,Sheet1!$B13-B12)</f>
        <v>20824987983.45</v>
      </c>
      <c r="D13" s="4" t="n">
        <f aca="false">SUMIFS(Sheet1!$C$2:$C$166,Sheet1!$A$2:$A$166,"&gt;"&amp;EDATE(Sheet1!$A13,-12),Sheet1!$A$2:$A$166,"&lt;"&amp;EDATE(A13,1))</f>
        <v>161511380064.6</v>
      </c>
      <c r="E13" s="4" t="n">
        <v>201423727955.08</v>
      </c>
      <c r="F13" s="4" t="n">
        <f aca="false">IF(MONTH(Sheet1!$A13)=1,Sheet1!$E13,Sheet1!$E13-E12)</f>
        <v>21631890472.97</v>
      </c>
      <c r="G13" s="4" t="n">
        <f aca="false">SUMIFS(Sheet1!$F$2:$F$166,Sheet1!$A$2:$A$166,"&gt;"&amp;EDATE(Sheet1!$A13,-12),Sheet1!$A$2:$A$166,"&lt;"&amp;EDATE(A13,1))</f>
        <v>201423727955.08</v>
      </c>
      <c r="H13" s="4" t="n">
        <v>16068806382.09</v>
      </c>
      <c r="I13" s="4" t="n">
        <f aca="false">IF(MONTH(Sheet1!$A13)=1,Sheet1!$H13,Sheet1!$H13-H12)</f>
        <v>1960723567.97</v>
      </c>
      <c r="J13" s="4" t="n">
        <f aca="false">SUMIFS(Sheet1!$I$2:$I$166,Sheet1!$A$2:$A$166,"&gt;"&amp;EDATE(Sheet1!$A13,-12),Sheet1!$A$2:$A$166,"&lt;"&amp;EDATE(A13,1))</f>
        <v>16068806382.09</v>
      </c>
      <c r="K13" s="4" t="n">
        <v>38512436071.54</v>
      </c>
      <c r="L13" s="4" t="n">
        <f aca="false">IF(MONTH(Sheet1!$A13)=1,Sheet1!$K13,Sheet1!$K13-K12)</f>
        <v>3997163509.68</v>
      </c>
      <c r="M13" s="4" t="n">
        <f aca="false">SUMIFS(Sheet1!$L$2:$L$166,Sheet1!$A$2:$A$166,"&gt;"&amp;EDATE(Sheet1!$A13,-12),Sheet1!$A$2:$A$166,"&lt;"&amp;EDATE(A13,1))</f>
        <v>38512436071.54</v>
      </c>
      <c r="N13" s="4" t="n">
        <v>1512857014.78</v>
      </c>
      <c r="O13" s="4" t="n">
        <f aca="false">IF(MONTH(Sheet1!$A13)=1,Sheet1!$N13,Sheet1!$N13-N12)</f>
        <v>133287907.47</v>
      </c>
      <c r="P13" s="4" t="n">
        <f aca="false">SUMIFS(Sheet1!$O$2:$O$166,Sheet1!$A$2:$A$166,"&gt;"&amp;EDATE(Sheet1!$A13,-12),Sheet1!$A$2:$A$166,"&lt;"&amp;EDATE(A13,1))</f>
        <v>1512857014.78</v>
      </c>
      <c r="Q13" s="4" t="n">
        <v>20139624804.41</v>
      </c>
      <c r="R13" s="4" t="n">
        <f aca="false">IF(MONTH(Sheet1!$A13)=1,Sheet1!$Q13,Sheet1!$Q13-Q12)</f>
        <v>1663443619.74</v>
      </c>
      <c r="S13" s="4" t="n">
        <f aca="false">SUMIFS(Sheet1!$R$2:$R$166,Sheet1!$A$2:$A$166,"&gt;"&amp;EDATE(Sheet1!$A13,-12),Sheet1!$A$2:$A$166,"&lt;"&amp;EDATE(A13,1))</f>
        <v>20139624804.41</v>
      </c>
    </row>
    <row r="14" customFormat="false" ht="12.8" hidden="false" customHeight="false" outlineLevel="0" collapsed="false">
      <c r="A14" s="3" t="n">
        <v>39814</v>
      </c>
      <c r="B14" s="4" t="n">
        <v>13138051100.05</v>
      </c>
      <c r="C14" s="4" t="n">
        <f aca="false">IF(MONTH(Sheet1!$A14)=1,Sheet1!$B14,Sheet1!$B14-B13)</f>
        <v>13138051100.05</v>
      </c>
      <c r="D14" s="4" t="n">
        <f aca="false">SUMIFS(Sheet1!$C$2:$C$166,Sheet1!$A$2:$A$166,"&gt;"&amp;EDATE(Sheet1!$A14,-12),Sheet1!$A$2:$A$166,"&lt;"&amp;EDATE(A14,1))</f>
        <v>163667828730.16</v>
      </c>
      <c r="E14" s="4" t="n">
        <v>18477182049.45</v>
      </c>
      <c r="F14" s="4" t="n">
        <f aca="false">IF(MONTH(Sheet1!$A14)=1,Sheet1!$E14,Sheet1!$E14-E13)</f>
        <v>18477182049.45</v>
      </c>
      <c r="G14" s="4" t="n">
        <f aca="false">SUMIFS(Sheet1!$F$2:$F$166,Sheet1!$A$2:$A$166,"&gt;"&amp;EDATE(Sheet1!$A14,-12),Sheet1!$A$2:$A$166,"&lt;"&amp;EDATE(A14,1))</f>
        <v>204018474652.81</v>
      </c>
      <c r="H14" s="4" t="n">
        <v>1399379299.31</v>
      </c>
      <c r="I14" s="4" t="n">
        <f aca="false">IF(MONTH(Sheet1!$A14)=1,Sheet1!$H14,Sheet1!$H14-H13)</f>
        <v>1399379299.31</v>
      </c>
      <c r="J14" s="4" t="n">
        <f aca="false">SUMIFS(Sheet1!$I$2:$I$166,Sheet1!$A$2:$A$166,"&gt;"&amp;EDATE(Sheet1!$A14,-12),Sheet1!$A$2:$A$166,"&lt;"&amp;EDATE(A14,1))</f>
        <v>16442136612.68</v>
      </c>
      <c r="K14" s="4" t="n">
        <v>3885095382.98</v>
      </c>
      <c r="L14" s="4" t="n">
        <f aca="false">IF(MONTH(Sheet1!$A14)=1,Sheet1!$K14,Sheet1!$K14-K13)</f>
        <v>3885095382.98</v>
      </c>
      <c r="M14" s="4" t="n">
        <f aca="false">SUMIFS(Sheet1!$L$2:$L$166,Sheet1!$A$2:$A$166,"&gt;"&amp;EDATE(Sheet1!$A14,-12),Sheet1!$A$2:$A$166,"&lt;"&amp;EDATE(A14,1))</f>
        <v>39461826544.56</v>
      </c>
      <c r="N14" s="4" t="n">
        <v>165676650.15</v>
      </c>
      <c r="O14" s="4" t="n">
        <f aca="false">IF(MONTH(Sheet1!$A14)=1,Sheet1!$N14,Sheet1!$N14-N13)</f>
        <v>165676650.15</v>
      </c>
      <c r="P14" s="4" t="n">
        <f aca="false">SUMIFS(Sheet1!$O$2:$O$166,Sheet1!$A$2:$A$166,"&gt;"&amp;EDATE(Sheet1!$A14,-12),Sheet1!$A$2:$A$166,"&lt;"&amp;EDATE(A14,1))</f>
        <v>1568820046.83</v>
      </c>
      <c r="Q14" s="4" t="n">
        <v>1615749821.16</v>
      </c>
      <c r="R14" s="4" t="n">
        <f aca="false">IF(MONTH(Sheet1!$A14)=1,Sheet1!$Q14,Sheet1!$Q14-Q13)</f>
        <v>1615749821.16</v>
      </c>
      <c r="S14" s="4" t="n">
        <f aca="false">SUMIFS(Sheet1!$R$2:$R$166,Sheet1!$A$2:$A$166,"&gt;"&amp;EDATE(Sheet1!$A14,-12),Sheet1!$A$2:$A$166,"&lt;"&amp;EDATE(A14,1))</f>
        <v>20423078187.26</v>
      </c>
    </row>
    <row r="15" customFormat="false" ht="12.8" hidden="false" customHeight="false" outlineLevel="0" collapsed="false">
      <c r="A15" s="3" t="n">
        <v>39845</v>
      </c>
      <c r="B15" s="4" t="n">
        <v>26604393256.05</v>
      </c>
      <c r="C15" s="4" t="n">
        <f aca="false">IF(MONTH(Sheet1!$A15)=1,Sheet1!$B15,Sheet1!$B15-B14)</f>
        <v>13466342156</v>
      </c>
      <c r="D15" s="4" t="n">
        <f aca="false">SUMIFS(Sheet1!$C$2:$C$166,Sheet1!$A$2:$A$166,"&gt;"&amp;EDATE(Sheet1!$A15,-12),Sheet1!$A$2:$A$166,"&lt;"&amp;EDATE(A15,1))</f>
        <v>165607757606.96</v>
      </c>
      <c r="E15" s="4" t="n">
        <v>35276405971.64</v>
      </c>
      <c r="F15" s="4" t="n">
        <f aca="false">IF(MONTH(Sheet1!$A15)=1,Sheet1!$E15,Sheet1!$E15-E14)</f>
        <v>16799223922.19</v>
      </c>
      <c r="G15" s="4" t="n">
        <f aca="false">SUMIFS(Sheet1!$F$2:$F$166,Sheet1!$A$2:$A$166,"&gt;"&amp;EDATE(Sheet1!$A15,-12),Sheet1!$A$2:$A$166,"&lt;"&amp;EDATE(A15,1))</f>
        <v>210123806295.34</v>
      </c>
      <c r="H15" s="4" t="n">
        <v>2553869476.49</v>
      </c>
      <c r="I15" s="4" t="n">
        <f aca="false">IF(MONTH(Sheet1!$A15)=1,Sheet1!$H15,Sheet1!$H15-H14)</f>
        <v>1154490177.18</v>
      </c>
      <c r="J15" s="4" t="n">
        <f aca="false">SUMIFS(Sheet1!$I$2:$I$166,Sheet1!$A$2:$A$166,"&gt;"&amp;EDATE(Sheet1!$A15,-12),Sheet1!$A$2:$A$166,"&lt;"&amp;EDATE(A15,1))</f>
        <v>16309030987.09</v>
      </c>
      <c r="K15" s="4" t="n">
        <v>7049769460.08</v>
      </c>
      <c r="L15" s="4" t="n">
        <f aca="false">IF(MONTH(Sheet1!$A15)=1,Sheet1!$K15,Sheet1!$K15-K14)</f>
        <v>3164674077.1</v>
      </c>
      <c r="M15" s="4" t="n">
        <f aca="false">SUMIFS(Sheet1!$L$2:$L$166,Sheet1!$A$2:$A$166,"&gt;"&amp;EDATE(Sheet1!$A15,-12),Sheet1!$A$2:$A$166,"&lt;"&amp;EDATE(A15,1))</f>
        <v>39986510671.29</v>
      </c>
      <c r="N15" s="4" t="n">
        <v>232152827.48</v>
      </c>
      <c r="O15" s="4" t="n">
        <f aca="false">IF(MONTH(Sheet1!$A15)=1,Sheet1!$N15,Sheet1!$N15-N14)</f>
        <v>66476177.33</v>
      </c>
      <c r="P15" s="4" t="n">
        <f aca="false">SUMIFS(Sheet1!$O$2:$O$166,Sheet1!$A$2:$A$166,"&gt;"&amp;EDATE(Sheet1!$A15,-12),Sheet1!$A$2:$A$166,"&lt;"&amp;EDATE(A15,1))</f>
        <v>1496078173.81</v>
      </c>
      <c r="Q15" s="4" t="n">
        <v>3225242848.83</v>
      </c>
      <c r="R15" s="4" t="n">
        <f aca="false">IF(MONTH(Sheet1!$A15)=1,Sheet1!$Q15,Sheet1!$Q15-Q14)</f>
        <v>1609493027.67</v>
      </c>
      <c r="S15" s="4" t="n">
        <f aca="false">SUMIFS(Sheet1!$R$2:$R$166,Sheet1!$A$2:$A$166,"&gt;"&amp;EDATE(Sheet1!$A15,-12),Sheet1!$A$2:$A$166,"&lt;"&amp;EDATE(A15,1))</f>
        <v>20687216905.55</v>
      </c>
    </row>
    <row r="16" customFormat="false" ht="12.8" hidden="false" customHeight="false" outlineLevel="0" collapsed="false">
      <c r="A16" s="3" t="n">
        <v>39873</v>
      </c>
      <c r="B16" s="4" t="n">
        <v>40492319597.74</v>
      </c>
      <c r="C16" s="4" t="n">
        <f aca="false">IF(MONTH(Sheet1!$A16)=1,Sheet1!$B16,Sheet1!$B16-B15)</f>
        <v>13887926341.69</v>
      </c>
      <c r="D16" s="4" t="n">
        <f aca="false">SUMIFS(Sheet1!$C$2:$C$166,Sheet1!$A$2:$A$166,"&gt;"&amp;EDATE(Sheet1!$A16,-12),Sheet1!$A$2:$A$166,"&lt;"&amp;EDATE(A16,1))</f>
        <v>166838851861.6</v>
      </c>
      <c r="E16" s="4" t="n">
        <v>52511009967.89</v>
      </c>
      <c r="F16" s="4" t="n">
        <f aca="false">IF(MONTH(Sheet1!$A16)=1,Sheet1!$E16,Sheet1!$E16-E15)</f>
        <v>17234603996.25</v>
      </c>
      <c r="G16" s="4" t="n">
        <f aca="false">SUMIFS(Sheet1!$F$2:$F$166,Sheet1!$A$2:$A$166,"&gt;"&amp;EDATE(Sheet1!$A16,-12),Sheet1!$A$2:$A$166,"&lt;"&amp;EDATE(A16,1))</f>
        <v>209522514446.78</v>
      </c>
      <c r="H16" s="4" t="n">
        <v>4056532445.89</v>
      </c>
      <c r="I16" s="4" t="n">
        <f aca="false">IF(MONTH(Sheet1!$A16)=1,Sheet1!$H16,Sheet1!$H16-H15)</f>
        <v>1502662969.4</v>
      </c>
      <c r="J16" s="4" t="n">
        <f aca="false">SUMIFS(Sheet1!$I$2:$I$166,Sheet1!$A$2:$A$166,"&gt;"&amp;EDATE(Sheet1!$A16,-12),Sheet1!$A$2:$A$166,"&lt;"&amp;EDATE(A16,1))</f>
        <v>16738485308.84</v>
      </c>
      <c r="K16" s="4" t="n">
        <v>10209467196.45</v>
      </c>
      <c r="L16" s="4" t="n">
        <f aca="false">IF(MONTH(Sheet1!$A16)=1,Sheet1!$K16,Sheet1!$K16-K15)</f>
        <v>3159697736.37</v>
      </c>
      <c r="M16" s="4" t="n">
        <f aca="false">SUMIFS(Sheet1!$L$2:$L$166,Sheet1!$A$2:$A$166,"&gt;"&amp;EDATE(Sheet1!$A16,-12),Sheet1!$A$2:$A$166,"&lt;"&amp;EDATE(A16,1))</f>
        <v>40414110108.44</v>
      </c>
      <c r="N16" s="4" t="n">
        <v>427827314.72</v>
      </c>
      <c r="O16" s="4" t="n">
        <f aca="false">IF(MONTH(Sheet1!$A16)=1,Sheet1!$N16,Sheet1!$N16-N15)</f>
        <v>195674487.24</v>
      </c>
      <c r="P16" s="4" t="n">
        <f aca="false">SUMIFS(Sheet1!$O$2:$O$166,Sheet1!$A$2:$A$166,"&gt;"&amp;EDATE(Sheet1!$A16,-12),Sheet1!$A$2:$A$166,"&lt;"&amp;EDATE(A16,1))</f>
        <v>1609332432.08</v>
      </c>
      <c r="Q16" s="4" t="n">
        <v>4887185585</v>
      </c>
      <c r="R16" s="4" t="n">
        <f aca="false">IF(MONTH(Sheet1!$A16)=1,Sheet1!$Q16,Sheet1!$Q16-Q15)</f>
        <v>1661942736.17</v>
      </c>
      <c r="S16" s="4" t="n">
        <f aca="false">SUMIFS(Sheet1!$R$2:$R$166,Sheet1!$A$2:$A$166,"&gt;"&amp;EDATE(Sheet1!$A16,-12),Sheet1!$A$2:$A$166,"&lt;"&amp;EDATE(A16,1))</f>
        <v>20951969684.75</v>
      </c>
    </row>
    <row r="17" customFormat="false" ht="12.8" hidden="false" customHeight="false" outlineLevel="0" collapsed="false">
      <c r="A17" s="3" t="n">
        <v>39904</v>
      </c>
      <c r="B17" s="4" t="n">
        <v>54776233622.69</v>
      </c>
      <c r="C17" s="4" t="n">
        <f aca="false">IF(MONTH(Sheet1!$A17)=1,Sheet1!$B17,Sheet1!$B17-B16)</f>
        <v>14283914024.95</v>
      </c>
      <c r="D17" s="4" t="n">
        <f aca="false">SUMIFS(Sheet1!$C$2:$C$166,Sheet1!$A$2:$A$166,"&gt;"&amp;EDATE(Sheet1!$A17,-12),Sheet1!$A$2:$A$166,"&lt;"&amp;EDATE(A17,1))</f>
        <v>168471733200.98</v>
      </c>
      <c r="E17" s="4" t="n">
        <v>69721993712.49</v>
      </c>
      <c r="F17" s="4" t="n">
        <f aca="false">IF(MONTH(Sheet1!$A17)=1,Sheet1!$E17,Sheet1!$E17-E16)</f>
        <v>17210983744.6</v>
      </c>
      <c r="G17" s="4" t="n">
        <f aca="false">SUMIFS(Sheet1!$F$2:$F$166,Sheet1!$A$2:$A$166,"&gt;"&amp;EDATE(Sheet1!$A17,-12),Sheet1!$A$2:$A$166,"&lt;"&amp;EDATE(A17,1))</f>
        <v>211639375603.21</v>
      </c>
      <c r="H17" s="4" t="n">
        <v>5379610402.34</v>
      </c>
      <c r="I17" s="4" t="n">
        <f aca="false">IF(MONTH(Sheet1!$A17)=1,Sheet1!$H17,Sheet1!$H17-H16)</f>
        <v>1323077956.45</v>
      </c>
      <c r="J17" s="4" t="n">
        <f aca="false">SUMIFS(Sheet1!$I$2:$I$166,Sheet1!$A$2:$A$166,"&gt;"&amp;EDATE(Sheet1!$A17,-12),Sheet1!$A$2:$A$166,"&lt;"&amp;EDATE(A17,1))</f>
        <v>17009404018.48</v>
      </c>
      <c r="K17" s="4" t="n">
        <v>13429500894.14</v>
      </c>
      <c r="L17" s="4" t="n">
        <f aca="false">IF(MONTH(Sheet1!$A17)=1,Sheet1!$K17,Sheet1!$K17-K16)</f>
        <v>3220033697.69</v>
      </c>
      <c r="M17" s="4" t="n">
        <f aca="false">SUMIFS(Sheet1!$L$2:$L$166,Sheet1!$A$2:$A$166,"&gt;"&amp;EDATE(Sheet1!$A17,-12),Sheet1!$A$2:$A$166,"&lt;"&amp;EDATE(A17,1))</f>
        <v>40921340014.79</v>
      </c>
      <c r="N17" s="4" t="n">
        <v>562726392.77</v>
      </c>
      <c r="O17" s="4" t="n">
        <f aca="false">IF(MONTH(Sheet1!$A17)=1,Sheet1!$N17,Sheet1!$N17-N16)</f>
        <v>134899078.05</v>
      </c>
      <c r="P17" s="4" t="n">
        <f aca="false">SUMIFS(Sheet1!$O$2:$O$166,Sheet1!$A$2:$A$166,"&gt;"&amp;EDATE(Sheet1!$A17,-12),Sheet1!$A$2:$A$166,"&lt;"&amp;EDATE(A17,1))</f>
        <v>1603433570.68</v>
      </c>
      <c r="Q17" s="4" t="n">
        <v>6546971355.11</v>
      </c>
      <c r="R17" s="4" t="n">
        <f aca="false">IF(MONTH(Sheet1!$A17)=1,Sheet1!$Q17,Sheet1!$Q17-Q16)</f>
        <v>1659785770.11</v>
      </c>
      <c r="S17" s="4" t="n">
        <f aca="false">SUMIFS(Sheet1!$R$2:$R$166,Sheet1!$A$2:$A$166,"&gt;"&amp;EDATE(Sheet1!$A17,-12),Sheet1!$A$2:$A$166,"&lt;"&amp;EDATE(A17,1))</f>
        <v>21209571734.62</v>
      </c>
    </row>
    <row r="18" customFormat="false" ht="12.8" hidden="false" customHeight="false" outlineLevel="0" collapsed="false">
      <c r="A18" s="3" t="n">
        <v>39934</v>
      </c>
      <c r="B18" s="4" t="n">
        <v>69154064933.58</v>
      </c>
      <c r="C18" s="4" t="n">
        <f aca="false">IF(MONTH(Sheet1!$A18)=1,Sheet1!$B18,Sheet1!$B18-B17)</f>
        <v>14377831310.89</v>
      </c>
      <c r="D18" s="4" t="n">
        <f aca="false">SUMIFS(Sheet1!$C$2:$C$166,Sheet1!$A$2:$A$166,"&gt;"&amp;EDATE(Sheet1!$A18,-12),Sheet1!$A$2:$A$166,"&lt;"&amp;EDATE(A18,1))</f>
        <v>170125774501.97</v>
      </c>
      <c r="E18" s="4" t="n">
        <v>87027215067.05</v>
      </c>
      <c r="F18" s="4" t="n">
        <f aca="false">IF(MONTH(Sheet1!$A18)=1,Sheet1!$E18,Sheet1!$E18-E17)</f>
        <v>17305221354.56</v>
      </c>
      <c r="G18" s="4" t="n">
        <f aca="false">SUMIFS(Sheet1!$F$2:$F$166,Sheet1!$A$2:$A$166,"&gt;"&amp;EDATE(Sheet1!$A18,-12),Sheet1!$A$2:$A$166,"&lt;"&amp;EDATE(A18,1))</f>
        <v>213735977909.33</v>
      </c>
      <c r="H18" s="4" t="n">
        <v>6737958014.4</v>
      </c>
      <c r="I18" s="4" t="n">
        <f aca="false">IF(MONTH(Sheet1!$A18)=1,Sheet1!$H18,Sheet1!$H18-H17)</f>
        <v>1358347612.06</v>
      </c>
      <c r="J18" s="4" t="n">
        <f aca="false">SUMIFS(Sheet1!$I$2:$I$166,Sheet1!$A$2:$A$166,"&gt;"&amp;EDATE(Sheet1!$A18,-12),Sheet1!$A$2:$A$166,"&lt;"&amp;EDATE(A18,1))</f>
        <v>17242060297.1</v>
      </c>
      <c r="K18" s="4" t="n">
        <v>16814342748.69</v>
      </c>
      <c r="L18" s="4" t="n">
        <f aca="false">IF(MONTH(Sheet1!$A18)=1,Sheet1!$K18,Sheet1!$K18-K17)</f>
        <v>3384841854.55</v>
      </c>
      <c r="M18" s="4" t="n">
        <f aca="false">SUMIFS(Sheet1!$L$2:$L$166,Sheet1!$A$2:$A$166,"&gt;"&amp;EDATE(Sheet1!$A18,-12),Sheet1!$A$2:$A$166,"&lt;"&amp;EDATE(A18,1))</f>
        <v>41717261996.47</v>
      </c>
      <c r="N18" s="4" t="n">
        <v>697251119.58</v>
      </c>
      <c r="O18" s="4" t="n">
        <f aca="false">IF(MONTH(Sheet1!$A18)=1,Sheet1!$N18,Sheet1!$N18-N17)</f>
        <v>134524726.81</v>
      </c>
      <c r="P18" s="4" t="n">
        <f aca="false">SUMIFS(Sheet1!$O$2:$O$166,Sheet1!$A$2:$A$166,"&gt;"&amp;EDATE(Sheet1!$A18,-12),Sheet1!$A$2:$A$166,"&lt;"&amp;EDATE(A18,1))</f>
        <v>1613950711.46</v>
      </c>
      <c r="Q18" s="4" t="n">
        <v>8020622200.84</v>
      </c>
      <c r="R18" s="4" t="n">
        <f aca="false">IF(MONTH(Sheet1!$A18)=1,Sheet1!$Q18,Sheet1!$Q18-Q17)</f>
        <v>1473650845.73</v>
      </c>
      <c r="S18" s="4" t="n">
        <f aca="false">SUMIFS(Sheet1!$R$2:$R$166,Sheet1!$A$2:$A$166,"&gt;"&amp;EDATE(Sheet1!$A18,-12),Sheet1!$A$2:$A$166,"&lt;"&amp;EDATE(A18,1))</f>
        <v>20680895359.11</v>
      </c>
    </row>
    <row r="19" customFormat="false" ht="12.8" hidden="false" customHeight="false" outlineLevel="0" collapsed="false">
      <c r="A19" s="3" t="n">
        <v>39965</v>
      </c>
      <c r="B19" s="4" t="n">
        <v>82567075357.18</v>
      </c>
      <c r="C19" s="4" t="n">
        <f aca="false">IF(MONTH(Sheet1!$A19)=1,Sheet1!$B19,Sheet1!$B19-B18)</f>
        <v>13413010423.6</v>
      </c>
      <c r="D19" s="4" t="n">
        <f aca="false">SUMIFS(Sheet1!$C$2:$C$166,Sheet1!$A$2:$A$166,"&gt;"&amp;EDATE(Sheet1!$A19,-12),Sheet1!$A$2:$A$166,"&lt;"&amp;EDATE(A19,1))</f>
        <v>170583965392.34</v>
      </c>
      <c r="E19" s="4" t="n">
        <v>104451715251.29</v>
      </c>
      <c r="F19" s="4" t="n">
        <f aca="false">IF(MONTH(Sheet1!$A19)=1,Sheet1!$E19,Sheet1!$E19-E18)</f>
        <v>17424500184.24</v>
      </c>
      <c r="G19" s="4" t="n">
        <f aca="false">SUMIFS(Sheet1!$F$2:$F$166,Sheet1!$A$2:$A$166,"&gt;"&amp;EDATE(Sheet1!$A19,-12),Sheet1!$A$2:$A$166,"&lt;"&amp;EDATE(A19,1))</f>
        <v>215971996342.7</v>
      </c>
      <c r="H19" s="4" t="n">
        <v>8094659740.25</v>
      </c>
      <c r="I19" s="4" t="n">
        <f aca="false">IF(MONTH(Sheet1!$A19)=1,Sheet1!$H19,Sheet1!$H19-H18)</f>
        <v>1356701725.85</v>
      </c>
      <c r="J19" s="4" t="n">
        <f aca="false">SUMIFS(Sheet1!$I$2:$I$166,Sheet1!$A$2:$A$166,"&gt;"&amp;EDATE(Sheet1!$A19,-12),Sheet1!$A$2:$A$166,"&lt;"&amp;EDATE(A19,1))</f>
        <v>17462593688.14</v>
      </c>
      <c r="K19" s="4" t="n">
        <v>21589800970.73</v>
      </c>
      <c r="L19" s="4" t="n">
        <f aca="false">IF(MONTH(Sheet1!$A19)=1,Sheet1!$K19,Sheet1!$K19-K18)</f>
        <v>4775458222.04</v>
      </c>
      <c r="M19" s="4" t="n">
        <f aca="false">SUMIFS(Sheet1!$L$2:$L$166,Sheet1!$A$2:$A$166,"&gt;"&amp;EDATE(Sheet1!$A19,-12),Sheet1!$A$2:$A$166,"&lt;"&amp;EDATE(A19,1))</f>
        <v>42262813798.93</v>
      </c>
      <c r="N19" s="4" t="n">
        <v>831758920.18</v>
      </c>
      <c r="O19" s="4" t="n">
        <f aca="false">IF(MONTH(Sheet1!$A19)=1,Sheet1!$N19,Sheet1!$N19-N18)</f>
        <v>134507800.6</v>
      </c>
      <c r="P19" s="4" t="n">
        <f aca="false">SUMIFS(Sheet1!$O$2:$O$166,Sheet1!$A$2:$A$166,"&gt;"&amp;EDATE(Sheet1!$A19,-12),Sheet1!$A$2:$A$166,"&lt;"&amp;EDATE(A19,1))</f>
        <v>1644837830.77</v>
      </c>
      <c r="Q19" s="4" t="n">
        <v>10292563731.96</v>
      </c>
      <c r="R19" s="4" t="n">
        <f aca="false">IF(MONTH(Sheet1!$A19)=1,Sheet1!$Q19,Sheet1!$Q19-Q18)</f>
        <v>2271941531.12</v>
      </c>
      <c r="S19" s="4" t="n">
        <f aca="false">SUMIFS(Sheet1!$R$2:$R$166,Sheet1!$A$2:$A$166,"&gt;"&amp;EDATE(Sheet1!$A19,-12),Sheet1!$A$2:$A$166,"&lt;"&amp;EDATE(A19,1))</f>
        <v>20738407116</v>
      </c>
    </row>
    <row r="20" customFormat="false" ht="12.8" hidden="false" customHeight="false" outlineLevel="0" collapsed="false">
      <c r="A20" s="3" t="n">
        <v>39995</v>
      </c>
      <c r="B20" s="4" t="n">
        <v>97668545612.54</v>
      </c>
      <c r="C20" s="4" t="n">
        <f aca="false">IF(MONTH(Sheet1!$A20)=1,Sheet1!$B20,Sheet1!$B20-B19)</f>
        <v>15101470255.36</v>
      </c>
      <c r="D20" s="4" t="n">
        <f aca="false">SUMIFS(Sheet1!$C$2:$C$166,Sheet1!$A$2:$A$166,"&gt;"&amp;EDATE(Sheet1!$A20,-12),Sheet1!$A$2:$A$166,"&lt;"&amp;EDATE(A20,1))</f>
        <v>172432666914.22</v>
      </c>
      <c r="E20" s="4" t="n">
        <v>122117783760.53</v>
      </c>
      <c r="F20" s="4" t="n">
        <f aca="false">IF(MONTH(Sheet1!$A20)=1,Sheet1!$E20,Sheet1!$E20-E19)</f>
        <v>17666068509.24</v>
      </c>
      <c r="G20" s="4" t="n">
        <f aca="false">SUMIFS(Sheet1!$F$2:$F$166,Sheet1!$A$2:$A$166,"&gt;"&amp;EDATE(Sheet1!$A20,-12),Sheet1!$A$2:$A$166,"&lt;"&amp;EDATE(A20,1))</f>
        <v>218774685248.32</v>
      </c>
      <c r="H20" s="4" t="n">
        <v>9499149645.32</v>
      </c>
      <c r="I20" s="4" t="n">
        <f aca="false">IF(MONTH(Sheet1!$A20)=1,Sheet1!$H20,Sheet1!$H20-H19)</f>
        <v>1404489905.07</v>
      </c>
      <c r="J20" s="4" t="n">
        <f aca="false">SUMIFS(Sheet1!$I$2:$I$166,Sheet1!$A$2:$A$166,"&gt;"&amp;EDATE(Sheet1!$A20,-12),Sheet1!$A$2:$A$166,"&lt;"&amp;EDATE(A20,1))</f>
        <v>17574210983.31</v>
      </c>
      <c r="K20" s="4" t="n">
        <v>25215651912.98</v>
      </c>
      <c r="L20" s="4" t="n">
        <f aca="false">IF(MONTH(Sheet1!$A20)=1,Sheet1!$K20,Sheet1!$K20-K19)</f>
        <v>3625850942.25</v>
      </c>
      <c r="M20" s="4" t="n">
        <f aca="false">SUMIFS(Sheet1!$L$2:$L$166,Sheet1!$A$2:$A$166,"&gt;"&amp;EDATE(Sheet1!$A20,-12),Sheet1!$A$2:$A$166,"&lt;"&amp;EDATE(A20,1))</f>
        <v>42940393976.19</v>
      </c>
      <c r="N20" s="4" t="n">
        <v>979106703.82</v>
      </c>
      <c r="O20" s="4" t="n">
        <f aca="false">IF(MONTH(Sheet1!$A20)=1,Sheet1!$N20,Sheet1!$N20-N19)</f>
        <v>147347783.64</v>
      </c>
      <c r="P20" s="4" t="n">
        <f aca="false">SUMIFS(Sheet1!$O$2:$O$166,Sheet1!$A$2:$A$166,"&gt;"&amp;EDATE(Sheet1!$A20,-12),Sheet1!$A$2:$A$166,"&lt;"&amp;EDATE(A20,1))</f>
        <v>1602282575.03</v>
      </c>
      <c r="Q20" s="4" t="n">
        <v>11914928984.24</v>
      </c>
      <c r="R20" s="4" t="n">
        <f aca="false">IF(MONTH(Sheet1!$A20)=1,Sheet1!$Q20,Sheet1!$Q20-Q19)</f>
        <v>1622365252.28</v>
      </c>
      <c r="S20" s="4" t="n">
        <f aca="false">SUMIFS(Sheet1!$R$2:$R$166,Sheet1!$A$2:$A$166,"&gt;"&amp;EDATE(Sheet1!$A20,-12),Sheet1!$A$2:$A$166,"&lt;"&amp;EDATE(A20,1))</f>
        <v>20800522861.44</v>
      </c>
    </row>
    <row r="21" customFormat="false" ht="12.8" hidden="false" customHeight="false" outlineLevel="0" collapsed="false">
      <c r="A21" s="3" t="n">
        <v>40026</v>
      </c>
      <c r="B21" s="4" t="n">
        <v>112095841095.79</v>
      </c>
      <c r="C21" s="4" t="n">
        <f aca="false">IF(MONTH(Sheet1!$A21)=1,Sheet1!$B21,Sheet1!$B21-B20)</f>
        <v>14427295483.25</v>
      </c>
      <c r="D21" s="4" t="n">
        <f aca="false">SUMIFS(Sheet1!$C$2:$C$166,Sheet1!$A$2:$A$166,"&gt;"&amp;EDATE(Sheet1!$A21,-12),Sheet1!$A$2:$A$166,"&lt;"&amp;EDATE(A21,1))</f>
        <v>173588277216.26</v>
      </c>
      <c r="E21" s="4" t="n">
        <v>136763353451.44</v>
      </c>
      <c r="F21" s="4" t="n">
        <f aca="false">IF(MONTH(Sheet1!$A21)=1,Sheet1!$E21,Sheet1!$E21-E20)</f>
        <v>14645569690.91</v>
      </c>
      <c r="G21" s="4" t="n">
        <f aca="false">SUMIFS(Sheet1!$F$2:$F$166,Sheet1!$A$2:$A$166,"&gt;"&amp;EDATE(Sheet1!$A21,-12),Sheet1!$A$2:$A$166,"&lt;"&amp;EDATE(A21,1))</f>
        <v>208133652806.31</v>
      </c>
      <c r="H21" s="4" t="n">
        <v>10976957174.57</v>
      </c>
      <c r="I21" s="4" t="n">
        <f aca="false">IF(MONTH(Sheet1!$A21)=1,Sheet1!$H21,Sheet1!$H21-H20)</f>
        <v>1477807529.25</v>
      </c>
      <c r="J21" s="4" t="n">
        <f aca="false">SUMIFS(Sheet1!$I$2:$I$166,Sheet1!$A$2:$A$166,"&gt;"&amp;EDATE(Sheet1!$A21,-12),Sheet1!$A$2:$A$166,"&lt;"&amp;EDATE(A21,1))</f>
        <v>17877009607.3</v>
      </c>
      <c r="K21" s="4" t="n">
        <v>28866722417.1</v>
      </c>
      <c r="L21" s="4" t="n">
        <f aca="false">IF(MONTH(Sheet1!$A21)=1,Sheet1!$K21,Sheet1!$K21-K20)</f>
        <v>3651070504.12</v>
      </c>
      <c r="M21" s="4" t="n">
        <f aca="false">SUMIFS(Sheet1!$L$2:$L$166,Sheet1!$A$2:$A$166,"&gt;"&amp;EDATE(Sheet1!$A21,-12),Sheet1!$A$2:$A$166,"&lt;"&amp;EDATE(A21,1))</f>
        <v>43674506998.61</v>
      </c>
      <c r="N21" s="4" t="n">
        <v>1127665399.94</v>
      </c>
      <c r="O21" s="4" t="n">
        <f aca="false">IF(MONTH(Sheet1!$A21)=1,Sheet1!$N21,Sheet1!$N21-N20)</f>
        <v>148558696.12</v>
      </c>
      <c r="P21" s="4" t="n">
        <f aca="false">SUMIFS(Sheet1!$O$2:$O$166,Sheet1!$A$2:$A$166,"&gt;"&amp;EDATE(Sheet1!$A21,-12),Sheet1!$A$2:$A$166,"&lt;"&amp;EDATE(A21,1))</f>
        <v>1655885426.68</v>
      </c>
      <c r="Q21" s="4" t="n">
        <v>13538650894.45</v>
      </c>
      <c r="R21" s="4" t="n">
        <f aca="false">IF(MONTH(Sheet1!$A21)=1,Sheet1!$Q21,Sheet1!$Q21-Q20)</f>
        <v>1623721910.21</v>
      </c>
      <c r="S21" s="4" t="n">
        <f aca="false">SUMIFS(Sheet1!$R$2:$R$166,Sheet1!$A$2:$A$166,"&gt;"&amp;EDATE(Sheet1!$A21,-12),Sheet1!$A$2:$A$166,"&lt;"&amp;EDATE(A21,1))</f>
        <v>20871639148.52</v>
      </c>
    </row>
    <row r="22" customFormat="false" ht="12.8" hidden="false" customHeight="false" outlineLevel="0" collapsed="false">
      <c r="A22" s="3" t="n">
        <v>40057</v>
      </c>
      <c r="B22" s="4" t="n">
        <v>125474739296.48</v>
      </c>
      <c r="C22" s="4" t="n">
        <f aca="false">IF(MONTH(Sheet1!$A22)=1,Sheet1!$B22,Sheet1!$B22-B21)</f>
        <v>13378898200.69</v>
      </c>
      <c r="D22" s="4" t="n">
        <f aca="false">SUMIFS(Sheet1!$C$2:$C$166,Sheet1!$A$2:$A$166,"&gt;"&amp;EDATE(Sheet1!$A22,-12),Sheet1!$A$2:$A$166,"&lt;"&amp;EDATE(A22,1))</f>
        <v>173543844691.69</v>
      </c>
      <c r="E22" s="4" t="n">
        <v>164915333830.83</v>
      </c>
      <c r="F22" s="4" t="n">
        <f aca="false">IF(MONTH(Sheet1!$A22)=1,Sheet1!$E22,Sheet1!$E22-E21)</f>
        <v>28151980379.39</v>
      </c>
      <c r="G22" s="4" t="n">
        <f aca="false">SUMIFS(Sheet1!$F$2:$F$166,Sheet1!$A$2:$A$166,"&gt;"&amp;EDATE(Sheet1!$A22,-12),Sheet1!$A$2:$A$166,"&lt;"&amp;EDATE(A22,1))</f>
        <v>221847970037.53</v>
      </c>
      <c r="H22" s="4" t="n">
        <v>12412337854.94</v>
      </c>
      <c r="I22" s="4" t="n">
        <f aca="false">IF(MONTH(Sheet1!$A22)=1,Sheet1!$H22,Sheet1!$H22-H21)</f>
        <v>1435380680.37</v>
      </c>
      <c r="J22" s="4" t="n">
        <f aca="false">SUMIFS(Sheet1!$I$2:$I$166,Sheet1!$A$2:$A$166,"&gt;"&amp;EDATE(Sheet1!$A22,-12),Sheet1!$A$2:$A$166,"&lt;"&amp;EDATE(A22,1))</f>
        <v>18139525834.45</v>
      </c>
      <c r="K22" s="4" t="n">
        <v>32579682061.33</v>
      </c>
      <c r="L22" s="4" t="n">
        <f aca="false">IF(MONTH(Sheet1!$A22)=1,Sheet1!$K22,Sheet1!$K22-K21)</f>
        <v>3712959644.23</v>
      </c>
      <c r="M22" s="4" t="n">
        <f aca="false">SUMIFS(Sheet1!$L$2:$L$166,Sheet1!$A$2:$A$166,"&gt;"&amp;EDATE(Sheet1!$A22,-12),Sheet1!$A$2:$A$166,"&lt;"&amp;EDATE(A22,1))</f>
        <v>44269504274.14</v>
      </c>
      <c r="N22" s="4" t="n">
        <v>1239370510.12</v>
      </c>
      <c r="O22" s="4" t="n">
        <f aca="false">IF(MONTH(Sheet1!$A22)=1,Sheet1!$N22,Sheet1!$N22-N21)</f>
        <v>111705110.18</v>
      </c>
      <c r="P22" s="4" t="n">
        <f aca="false">SUMIFS(Sheet1!$O$2:$O$166,Sheet1!$A$2:$A$166,"&gt;"&amp;EDATE(Sheet1!$A22,-12),Sheet1!$A$2:$A$166,"&lt;"&amp;EDATE(A22,1))</f>
        <v>1639749624.32</v>
      </c>
      <c r="Q22" s="4" t="n">
        <v>15151808874.56</v>
      </c>
      <c r="R22" s="4" t="n">
        <f aca="false">IF(MONTH(Sheet1!$A22)=1,Sheet1!$Q22,Sheet1!$Q22-Q21)</f>
        <v>1613157980.11</v>
      </c>
      <c r="S22" s="4" t="n">
        <f aca="false">SUMIFS(Sheet1!$R$2:$R$166,Sheet1!$A$2:$A$166,"&gt;"&amp;EDATE(Sheet1!$A22,-12),Sheet1!$A$2:$A$166,"&lt;"&amp;EDATE(A22,1))</f>
        <v>20922804897.57</v>
      </c>
    </row>
    <row r="23" customFormat="false" ht="12.8" hidden="false" customHeight="false" outlineLevel="0" collapsed="false">
      <c r="A23" s="3" t="n">
        <v>40087</v>
      </c>
      <c r="B23" s="4" t="n">
        <v>141148770460.83</v>
      </c>
      <c r="C23" s="4" t="n">
        <f aca="false">IF(MONTH(Sheet1!$A23)=1,Sheet1!$B23,Sheet1!$B23-B22)</f>
        <v>15674031164.35</v>
      </c>
      <c r="D23" s="4" t="n">
        <f aca="false">SUMIFS(Sheet1!$C$2:$C$166,Sheet1!$A$2:$A$166,"&gt;"&amp;EDATE(Sheet1!$A23,-12),Sheet1!$A$2:$A$166,"&lt;"&amp;EDATE(A23,1))</f>
        <v>175564760237.66</v>
      </c>
      <c r="E23" s="4" t="n">
        <v>182641789380.2</v>
      </c>
      <c r="F23" s="4" t="n">
        <f aca="false">IF(MONTH(Sheet1!$A23)=1,Sheet1!$E23,Sheet1!$E23-E22)</f>
        <v>17726455549.37</v>
      </c>
      <c r="G23" s="4" t="n">
        <f aca="false">SUMIFS(Sheet1!$F$2:$F$166,Sheet1!$A$2:$A$166,"&gt;"&amp;EDATE(Sheet1!$A23,-12),Sheet1!$A$2:$A$166,"&lt;"&amp;EDATE(A23,1))</f>
        <v>223766081155.23</v>
      </c>
      <c r="H23" s="4" t="n">
        <v>13891489533.59</v>
      </c>
      <c r="I23" s="4" t="n">
        <f aca="false">IF(MONTH(Sheet1!$A23)=1,Sheet1!$H23,Sheet1!$H23-H22)</f>
        <v>1479151678.65</v>
      </c>
      <c r="J23" s="4" t="n">
        <f aca="false">SUMIFS(Sheet1!$I$2:$I$166,Sheet1!$A$2:$A$166,"&gt;"&amp;EDATE(Sheet1!$A23,-12),Sheet1!$A$2:$A$166,"&lt;"&amp;EDATE(A23,1))</f>
        <v>18169253046.96</v>
      </c>
      <c r="K23" s="4" t="n">
        <v>36274170111.66</v>
      </c>
      <c r="L23" s="4" t="n">
        <f aca="false">IF(MONTH(Sheet1!$A23)=1,Sheet1!$K23,Sheet1!$K23-K22)</f>
        <v>3694488050.33</v>
      </c>
      <c r="M23" s="4" t="n">
        <f aca="false">SUMIFS(Sheet1!$L$2:$L$166,Sheet1!$A$2:$A$166,"&gt;"&amp;EDATE(Sheet1!$A23,-12),Sheet1!$A$2:$A$166,"&lt;"&amp;EDATE(A23,1))</f>
        <v>44911961799.44</v>
      </c>
      <c r="N23" s="4" t="n">
        <v>1386754787.95</v>
      </c>
      <c r="O23" s="4" t="n">
        <f aca="false">IF(MONTH(Sheet1!$A23)=1,Sheet1!$N23,Sheet1!$N23-N22)</f>
        <v>147384277.83</v>
      </c>
      <c r="P23" s="4" t="n">
        <f aca="false">SUMIFS(Sheet1!$O$2:$O$166,Sheet1!$A$2:$A$166,"&gt;"&amp;EDATE(Sheet1!$A23,-12),Sheet1!$A$2:$A$166,"&lt;"&amp;EDATE(A23,1))</f>
        <v>1655252309.57</v>
      </c>
      <c r="Q23" s="4" t="n">
        <v>16768199041.09</v>
      </c>
      <c r="R23" s="4" t="n">
        <f aca="false">IF(MONTH(Sheet1!$A23)=1,Sheet1!$Q23,Sheet1!$Q23-Q22)</f>
        <v>1616390166.53</v>
      </c>
      <c r="S23" s="4" t="n">
        <f aca="false">SUMIFS(Sheet1!$R$2:$R$166,Sheet1!$A$2:$A$166,"&gt;"&amp;EDATE(Sheet1!$A23,-12),Sheet1!$A$2:$A$166,"&lt;"&amp;EDATE(A23,1))</f>
        <v>20913769507.12</v>
      </c>
    </row>
    <row r="24" customFormat="false" ht="12.8" hidden="false" customHeight="false" outlineLevel="0" collapsed="false">
      <c r="A24" s="3" t="n">
        <v>40118</v>
      </c>
      <c r="B24" s="4" t="n">
        <v>157222915641.72</v>
      </c>
      <c r="C24" s="4" t="n">
        <f aca="false">IF(MONTH(Sheet1!$A24)=1,Sheet1!$B24,Sheet1!$B24-B23)</f>
        <v>16074145180.89</v>
      </c>
      <c r="D24" s="4" t="n">
        <f aca="false">SUMIFS(Sheet1!$C$2:$C$166,Sheet1!$A$2:$A$166,"&gt;"&amp;EDATE(Sheet1!$A24,-12),Sheet1!$A$2:$A$166,"&lt;"&amp;EDATE(A24,1))</f>
        <v>178047903625.17</v>
      </c>
      <c r="E24" s="4" t="n">
        <v>208798169301.3</v>
      </c>
      <c r="F24" s="4" t="n">
        <f aca="false">IF(MONTH(Sheet1!$A24)=1,Sheet1!$E24,Sheet1!$E24-E23)</f>
        <v>26156379921.1</v>
      </c>
      <c r="G24" s="4" t="n">
        <f aca="false">SUMIFS(Sheet1!$F$2:$F$166,Sheet1!$A$2:$A$166,"&gt;"&amp;EDATE(Sheet1!$A24,-12),Sheet1!$A$2:$A$166,"&lt;"&amp;EDATE(A24,1))</f>
        <v>230430059774.27</v>
      </c>
      <c r="H24" s="4" t="n">
        <v>16446087413.79</v>
      </c>
      <c r="I24" s="4" t="n">
        <f aca="false">IF(MONTH(Sheet1!$A24)=1,Sheet1!$H24,Sheet1!$H24-H23)</f>
        <v>2554597880.2</v>
      </c>
      <c r="J24" s="4" t="n">
        <f aca="false">SUMIFS(Sheet1!$I$2:$I$166,Sheet1!$A$2:$A$166,"&gt;"&amp;EDATE(Sheet1!$A24,-12),Sheet1!$A$2:$A$166,"&lt;"&amp;EDATE(A24,1))</f>
        <v>18406810981.76</v>
      </c>
      <c r="K24" s="4" t="n">
        <v>42054842349.07</v>
      </c>
      <c r="L24" s="4" t="n">
        <f aca="false">IF(MONTH(Sheet1!$A24)=1,Sheet1!$K24,Sheet1!$K24-K23)</f>
        <v>5780672237.41</v>
      </c>
      <c r="M24" s="4" t="n">
        <f aca="false">SUMIFS(Sheet1!$L$2:$L$166,Sheet1!$A$2:$A$166,"&gt;"&amp;EDATE(Sheet1!$A24,-12),Sheet1!$A$2:$A$166,"&lt;"&amp;EDATE(A24,1))</f>
        <v>46052005858.75</v>
      </c>
      <c r="N24" s="4" t="n">
        <v>1533960443.82</v>
      </c>
      <c r="O24" s="4" t="n">
        <f aca="false">IF(MONTH(Sheet1!$A24)=1,Sheet1!$N24,Sheet1!$N24-N23)</f>
        <v>147205655.87</v>
      </c>
      <c r="P24" s="4" t="n">
        <f aca="false">SUMIFS(Sheet1!$O$2:$O$166,Sheet1!$A$2:$A$166,"&gt;"&amp;EDATE(Sheet1!$A24,-12),Sheet1!$A$2:$A$166,"&lt;"&amp;EDATE(A24,1))</f>
        <v>1667248351.29</v>
      </c>
      <c r="Q24" s="4" t="n">
        <v>19265024177.58</v>
      </c>
      <c r="R24" s="4" t="n">
        <f aca="false">IF(MONTH(Sheet1!$A24)=1,Sheet1!$Q24,Sheet1!$Q24-Q23)</f>
        <v>2496825136.49</v>
      </c>
      <c r="S24" s="4" t="n">
        <f aca="false">SUMIFS(Sheet1!$R$2:$R$166,Sheet1!$A$2:$A$166,"&gt;"&amp;EDATE(Sheet1!$A24,-12),Sheet1!$A$2:$A$166,"&lt;"&amp;EDATE(A24,1))</f>
        <v>20928467797.32</v>
      </c>
    </row>
    <row r="25" customFormat="false" ht="12.8" hidden="false" customHeight="false" outlineLevel="0" collapsed="false">
      <c r="A25" s="3" t="n">
        <v>40148</v>
      </c>
      <c r="B25" s="4" t="n">
        <v>181630290589.33</v>
      </c>
      <c r="C25" s="4" t="n">
        <f aca="false">IF(MONTH(Sheet1!$A25)=1,Sheet1!$B25,Sheet1!$B25-B24)</f>
        <v>24407374947.61</v>
      </c>
      <c r="D25" s="4" t="n">
        <f aca="false">SUMIFS(Sheet1!$C$2:$C$166,Sheet1!$A$2:$A$166,"&gt;"&amp;EDATE(Sheet1!$A25,-12),Sheet1!$A$2:$A$166,"&lt;"&amp;EDATE(A25,1))</f>
        <v>181630290589.33</v>
      </c>
      <c r="E25" s="4" t="n">
        <v>226312495101.54</v>
      </c>
      <c r="F25" s="4" t="n">
        <f aca="false">IF(MONTH(Sheet1!$A25)=1,Sheet1!$E25,Sheet1!$E25-E24)</f>
        <v>17514325800.24</v>
      </c>
      <c r="G25" s="4" t="n">
        <f aca="false">SUMIFS(Sheet1!$F$2:$F$166,Sheet1!$A$2:$A$166,"&gt;"&amp;EDATE(Sheet1!$A25,-12),Sheet1!$A$2:$A$166,"&lt;"&amp;EDATE(A25,1))</f>
        <v>226312495101.54</v>
      </c>
      <c r="H25" s="4" t="n">
        <v>18510842510.38</v>
      </c>
      <c r="I25" s="4" t="n">
        <f aca="false">IF(MONTH(Sheet1!$A25)=1,Sheet1!$H25,Sheet1!$H25-H24)</f>
        <v>2064755096.59</v>
      </c>
      <c r="J25" s="4" t="n">
        <f aca="false">SUMIFS(Sheet1!$I$2:$I$166,Sheet1!$A$2:$A$166,"&gt;"&amp;EDATE(Sheet1!$A25,-12),Sheet1!$A$2:$A$166,"&lt;"&amp;EDATE(A25,1))</f>
        <v>18510842510.38</v>
      </c>
      <c r="K25" s="4" t="n">
        <v>46393679910.33</v>
      </c>
      <c r="L25" s="4" t="n">
        <f aca="false">IF(MONTH(Sheet1!$A25)=1,Sheet1!$K25,Sheet1!$K25-K24)</f>
        <v>4338837561.26</v>
      </c>
      <c r="M25" s="4" t="n">
        <f aca="false">SUMIFS(Sheet1!$L$2:$L$166,Sheet1!$A$2:$A$166,"&gt;"&amp;EDATE(Sheet1!$A25,-12),Sheet1!$A$2:$A$166,"&lt;"&amp;EDATE(A25,1))</f>
        <v>46393679910.33</v>
      </c>
      <c r="N25" s="4" t="n">
        <v>1681260718.44</v>
      </c>
      <c r="O25" s="4" t="n">
        <f aca="false">IF(MONTH(Sheet1!$A25)=1,Sheet1!$N25,Sheet1!$N25-N24)</f>
        <v>147300274.62</v>
      </c>
      <c r="P25" s="4" t="n">
        <f aca="false">SUMIFS(Sheet1!$O$2:$O$166,Sheet1!$A$2:$A$166,"&gt;"&amp;EDATE(Sheet1!$A25,-12),Sheet1!$A$2:$A$166,"&lt;"&amp;EDATE(A25,1))</f>
        <v>1681260718.44</v>
      </c>
      <c r="Q25" s="4" t="n">
        <v>20813316920</v>
      </c>
      <c r="R25" s="4" t="n">
        <f aca="false">IF(MONTH(Sheet1!$A25)=1,Sheet1!$Q25,Sheet1!$Q25-Q24)</f>
        <v>1548292742.42</v>
      </c>
      <c r="S25" s="4" t="n">
        <f aca="false">SUMIFS(Sheet1!$R$2:$R$166,Sheet1!$A$2:$A$166,"&gt;"&amp;EDATE(Sheet1!$A25,-12),Sheet1!$A$2:$A$166,"&lt;"&amp;EDATE(A25,1))</f>
        <v>20813316920</v>
      </c>
    </row>
    <row r="26" customFormat="false" ht="12.8" hidden="false" customHeight="false" outlineLevel="0" collapsed="false">
      <c r="A26" s="3" t="n">
        <v>40179</v>
      </c>
      <c r="B26" s="4" t="n">
        <v>15946382635.79</v>
      </c>
      <c r="C26" s="4" t="n">
        <f aca="false">IF(MONTH(Sheet1!$A26)=1,Sheet1!$B26,Sheet1!$B26-B25)</f>
        <v>15946382635.79</v>
      </c>
      <c r="D26" s="4" t="n">
        <f aca="false">SUMIFS(Sheet1!$C$2:$C$166,Sheet1!$A$2:$A$166,"&gt;"&amp;EDATE(Sheet1!$A26,-12),Sheet1!$A$2:$A$166,"&lt;"&amp;EDATE(A26,1))</f>
        <v>184438622125.07</v>
      </c>
      <c r="E26" s="4" t="n">
        <v>18822738534.78</v>
      </c>
      <c r="F26" s="4" t="n">
        <f aca="false">IF(MONTH(Sheet1!$A26)=1,Sheet1!$E26,Sheet1!$E26-E25)</f>
        <v>18822738534.78</v>
      </c>
      <c r="G26" s="4" t="n">
        <f aca="false">SUMIFS(Sheet1!$F$2:$F$166,Sheet1!$A$2:$A$166,"&gt;"&amp;EDATE(Sheet1!$A26,-12),Sheet1!$A$2:$A$166,"&lt;"&amp;EDATE(A26,1))</f>
        <v>226658051586.87</v>
      </c>
      <c r="H26" s="4" t="n">
        <v>1469087641.81</v>
      </c>
      <c r="I26" s="4" t="n">
        <f aca="false">IF(MONTH(Sheet1!$A26)=1,Sheet1!$H26,Sheet1!$H26-H25)</f>
        <v>1469087641.81</v>
      </c>
      <c r="J26" s="4" t="n">
        <f aca="false">SUMIFS(Sheet1!$I$2:$I$166,Sheet1!$A$2:$A$166,"&gt;"&amp;EDATE(Sheet1!$A26,-12),Sheet1!$A$2:$A$166,"&lt;"&amp;EDATE(A26,1))</f>
        <v>18580550852.88</v>
      </c>
      <c r="K26" s="4" t="n">
        <v>3879005222.63</v>
      </c>
      <c r="L26" s="4" t="n">
        <f aca="false">IF(MONTH(Sheet1!$A26)=1,Sheet1!$K26,Sheet1!$K26-K25)</f>
        <v>3879005222.63</v>
      </c>
      <c r="M26" s="4" t="n">
        <f aca="false">SUMIFS(Sheet1!$L$2:$L$166,Sheet1!$A$2:$A$166,"&gt;"&amp;EDATE(Sheet1!$A26,-12),Sheet1!$A$2:$A$166,"&lt;"&amp;EDATE(A26,1))</f>
        <v>46387589749.98</v>
      </c>
      <c r="N26" s="4" t="n">
        <v>148376813.23</v>
      </c>
      <c r="O26" s="4" t="n">
        <f aca="false">IF(MONTH(Sheet1!$A26)=1,Sheet1!$N26,Sheet1!$N26-N25)</f>
        <v>148376813.23</v>
      </c>
      <c r="P26" s="4" t="n">
        <f aca="false">SUMIFS(Sheet1!$O$2:$O$166,Sheet1!$A$2:$A$166,"&gt;"&amp;EDATE(Sheet1!$A26,-12),Sheet1!$A$2:$A$166,"&lt;"&amp;EDATE(A26,1))</f>
        <v>1663960881.52</v>
      </c>
      <c r="Q26" s="4" t="n">
        <v>1529358612.27</v>
      </c>
      <c r="R26" s="4" t="n">
        <f aca="false">IF(MONTH(Sheet1!$A26)=1,Sheet1!$Q26,Sheet1!$Q26-Q25)</f>
        <v>1529358612.27</v>
      </c>
      <c r="S26" s="4" t="n">
        <f aca="false">SUMIFS(Sheet1!$R$2:$R$166,Sheet1!$A$2:$A$166,"&gt;"&amp;EDATE(Sheet1!$A26,-12),Sheet1!$A$2:$A$166,"&lt;"&amp;EDATE(A26,1))</f>
        <v>20726925711.11</v>
      </c>
    </row>
    <row r="27" customFormat="false" ht="12.8" hidden="false" customHeight="false" outlineLevel="0" collapsed="false">
      <c r="A27" s="3" t="n">
        <v>40210</v>
      </c>
      <c r="B27" s="4" t="n">
        <v>30711437684.12</v>
      </c>
      <c r="C27" s="4" t="n">
        <f aca="false">IF(MONTH(Sheet1!$A27)=1,Sheet1!$B27,Sheet1!$B27-B26)</f>
        <v>14765055048.33</v>
      </c>
      <c r="D27" s="4" t="n">
        <f aca="false">SUMIFS(Sheet1!$C$2:$C$166,Sheet1!$A$2:$A$166,"&gt;"&amp;EDATE(Sheet1!$A27,-12),Sheet1!$A$2:$A$166,"&lt;"&amp;EDATE(A27,1))</f>
        <v>185737335017.4</v>
      </c>
      <c r="E27" s="4" t="n">
        <v>38009229601.87</v>
      </c>
      <c r="F27" s="4" t="n">
        <f aca="false">IF(MONTH(Sheet1!$A27)=1,Sheet1!$E27,Sheet1!$E27-E26)</f>
        <v>19186491067.09</v>
      </c>
      <c r="G27" s="4" t="n">
        <f aca="false">SUMIFS(Sheet1!$F$2:$F$166,Sheet1!$A$2:$A$166,"&gt;"&amp;EDATE(Sheet1!$A27,-12),Sheet1!$A$2:$A$166,"&lt;"&amp;EDATE(A27,1))</f>
        <v>229045318731.77</v>
      </c>
      <c r="H27" s="4" t="n">
        <v>3009845319.69</v>
      </c>
      <c r="I27" s="4" t="n">
        <f aca="false">IF(MONTH(Sheet1!$A27)=1,Sheet1!$H27,Sheet1!$H27-H26)</f>
        <v>1540757677.88</v>
      </c>
      <c r="J27" s="4" t="n">
        <f aca="false">SUMIFS(Sheet1!$I$2:$I$166,Sheet1!$A$2:$A$166,"&gt;"&amp;EDATE(Sheet1!$A27,-12),Sheet1!$A$2:$A$166,"&lt;"&amp;EDATE(A27,1))</f>
        <v>18966818353.58</v>
      </c>
      <c r="K27" s="4" t="n">
        <v>7665519273.38</v>
      </c>
      <c r="L27" s="4" t="n">
        <f aca="false">IF(MONTH(Sheet1!$A27)=1,Sheet1!$K27,Sheet1!$K27-K26)</f>
        <v>3786514050.75</v>
      </c>
      <c r="M27" s="4" t="n">
        <f aca="false">SUMIFS(Sheet1!$L$2:$L$166,Sheet1!$A$2:$A$166,"&gt;"&amp;EDATE(Sheet1!$A27,-12),Sheet1!$A$2:$A$166,"&lt;"&amp;EDATE(A27,1))</f>
        <v>47009429723.63</v>
      </c>
      <c r="N27" s="4" t="n">
        <v>296730429.93</v>
      </c>
      <c r="O27" s="4" t="n">
        <f aca="false">IF(MONTH(Sheet1!$A27)=1,Sheet1!$N27,Sheet1!$N27-N26)</f>
        <v>148353616.7</v>
      </c>
      <c r="P27" s="4" t="n">
        <f aca="false">SUMIFS(Sheet1!$O$2:$O$166,Sheet1!$A$2:$A$166,"&gt;"&amp;EDATE(Sheet1!$A27,-12),Sheet1!$A$2:$A$166,"&lt;"&amp;EDATE(A27,1))</f>
        <v>1745838320.89</v>
      </c>
      <c r="Q27" s="4" t="n">
        <v>3068806573.55</v>
      </c>
      <c r="R27" s="4" t="n">
        <f aca="false">IF(MONTH(Sheet1!$A27)=1,Sheet1!$Q27,Sheet1!$Q27-Q26)</f>
        <v>1539447961.28</v>
      </c>
      <c r="S27" s="4" t="n">
        <f aca="false">SUMIFS(Sheet1!$R$2:$R$166,Sheet1!$A$2:$A$166,"&gt;"&amp;EDATE(Sheet1!$A27,-12),Sheet1!$A$2:$A$166,"&lt;"&amp;EDATE(A27,1))</f>
        <v>20656880644.72</v>
      </c>
    </row>
    <row r="28" customFormat="false" ht="12.8" hidden="false" customHeight="false" outlineLevel="0" collapsed="false">
      <c r="A28" s="3" t="n">
        <v>40238</v>
      </c>
      <c r="B28" s="4" t="n">
        <v>47020133758.22</v>
      </c>
      <c r="C28" s="4" t="n">
        <f aca="false">IF(MONTH(Sheet1!$A28)=1,Sheet1!$B28,Sheet1!$B28-B27)</f>
        <v>16308696074.1</v>
      </c>
      <c r="D28" s="4" t="n">
        <f aca="false">SUMIFS(Sheet1!$C$2:$C$166,Sheet1!$A$2:$A$166,"&gt;"&amp;EDATE(Sheet1!$A28,-12),Sheet1!$A$2:$A$166,"&lt;"&amp;EDATE(A28,1))</f>
        <v>188158104749.81</v>
      </c>
      <c r="E28" s="4" t="n">
        <v>60482853077.25</v>
      </c>
      <c r="F28" s="4" t="n">
        <f aca="false">IF(MONTH(Sheet1!$A28)=1,Sheet1!$E28,Sheet1!$E28-E27)</f>
        <v>22473623475.38</v>
      </c>
      <c r="G28" s="4" t="n">
        <f aca="false">SUMIFS(Sheet1!$F$2:$F$166,Sheet1!$A$2:$A$166,"&gt;"&amp;EDATE(Sheet1!$A28,-12),Sheet1!$A$2:$A$166,"&lt;"&amp;EDATE(A28,1))</f>
        <v>234284338210.9</v>
      </c>
      <c r="H28" s="4" t="n">
        <v>4469950325.88</v>
      </c>
      <c r="I28" s="4" t="n">
        <f aca="false">IF(MONTH(Sheet1!$A28)=1,Sheet1!$H28,Sheet1!$H28-H27)</f>
        <v>1460105006.19</v>
      </c>
      <c r="J28" s="4" t="n">
        <f aca="false">SUMIFS(Sheet1!$I$2:$I$166,Sheet1!$A$2:$A$166,"&gt;"&amp;EDATE(Sheet1!$A28,-12),Sheet1!$A$2:$A$166,"&lt;"&amp;EDATE(A28,1))</f>
        <v>18924260390.37</v>
      </c>
      <c r="K28" s="4" t="n">
        <v>11800850385.3</v>
      </c>
      <c r="L28" s="4" t="n">
        <f aca="false">IF(MONTH(Sheet1!$A28)=1,Sheet1!$K28,Sheet1!$K28-K27)</f>
        <v>4135331111.92</v>
      </c>
      <c r="M28" s="4" t="n">
        <f aca="false">SUMIFS(Sheet1!$L$2:$L$166,Sheet1!$A$2:$A$166,"&gt;"&amp;EDATE(Sheet1!$A28,-12),Sheet1!$A$2:$A$166,"&lt;"&amp;EDATE(A28,1))</f>
        <v>47985063099.18</v>
      </c>
      <c r="N28" s="4" t="n">
        <v>444869991.42</v>
      </c>
      <c r="O28" s="4" t="n">
        <f aca="false">IF(MONTH(Sheet1!$A28)=1,Sheet1!$N28,Sheet1!$N28-N27)</f>
        <v>148139561.49</v>
      </c>
      <c r="P28" s="4" t="n">
        <f aca="false">SUMIFS(Sheet1!$O$2:$O$166,Sheet1!$A$2:$A$166,"&gt;"&amp;EDATE(Sheet1!$A28,-12),Sheet1!$A$2:$A$166,"&lt;"&amp;EDATE(A28,1))</f>
        <v>1698303395.14</v>
      </c>
      <c r="Q28" s="4" t="n">
        <v>4633449342.91</v>
      </c>
      <c r="R28" s="4" t="n">
        <f aca="false">IF(MONTH(Sheet1!$A28)=1,Sheet1!$Q28,Sheet1!$Q28-Q27)</f>
        <v>1564642769.36</v>
      </c>
      <c r="S28" s="4" t="n">
        <f aca="false">SUMIFS(Sheet1!$R$2:$R$166,Sheet1!$A$2:$A$166,"&gt;"&amp;EDATE(Sheet1!$A28,-12),Sheet1!$A$2:$A$166,"&lt;"&amp;EDATE(A28,1))</f>
        <v>20559580677.91</v>
      </c>
    </row>
    <row r="29" customFormat="false" ht="12.8" hidden="false" customHeight="false" outlineLevel="0" collapsed="false">
      <c r="A29" s="3" t="n">
        <v>40269</v>
      </c>
      <c r="B29" s="4" t="n">
        <v>63836374924.15</v>
      </c>
      <c r="C29" s="4" t="n">
        <f aca="false">IF(MONTH(Sheet1!$A29)=1,Sheet1!$B29,Sheet1!$B29-B28)</f>
        <v>16816241165.93</v>
      </c>
      <c r="D29" s="4" t="n">
        <f aca="false">SUMIFS(Sheet1!$C$2:$C$166,Sheet1!$A$2:$A$166,"&gt;"&amp;EDATE(Sheet1!$A29,-12),Sheet1!$A$2:$A$166,"&lt;"&amp;EDATE(A29,1))</f>
        <v>190690431890.79</v>
      </c>
      <c r="E29" s="4" t="n">
        <v>79877775282.36</v>
      </c>
      <c r="F29" s="4" t="n">
        <f aca="false">IF(MONTH(Sheet1!$A29)=1,Sheet1!$E29,Sheet1!$E29-E28)</f>
        <v>19394922205.11</v>
      </c>
      <c r="G29" s="4" t="n">
        <f aca="false">SUMIFS(Sheet1!$F$2:$F$166,Sheet1!$A$2:$A$166,"&gt;"&amp;EDATE(Sheet1!$A29,-12),Sheet1!$A$2:$A$166,"&lt;"&amp;EDATE(A29,1))</f>
        <v>236468276671.41</v>
      </c>
      <c r="H29" s="4" t="n">
        <v>6025094376.64</v>
      </c>
      <c r="I29" s="4" t="n">
        <f aca="false">IF(MONTH(Sheet1!$A29)=1,Sheet1!$H29,Sheet1!$H29-H28)</f>
        <v>1555144050.76</v>
      </c>
      <c r="J29" s="4" t="n">
        <f aca="false">SUMIFS(Sheet1!$I$2:$I$166,Sheet1!$A$2:$A$166,"&gt;"&amp;EDATE(Sheet1!$A29,-12),Sheet1!$A$2:$A$166,"&lt;"&amp;EDATE(A29,1))</f>
        <v>19156326484.68</v>
      </c>
      <c r="K29" s="4" t="n">
        <v>15642440660.16</v>
      </c>
      <c r="L29" s="4" t="n">
        <f aca="false">IF(MONTH(Sheet1!$A29)=1,Sheet1!$K29,Sheet1!$K29-K28)</f>
        <v>3841590274.86</v>
      </c>
      <c r="M29" s="4" t="n">
        <f aca="false">SUMIFS(Sheet1!$L$2:$L$166,Sheet1!$A$2:$A$166,"&gt;"&amp;EDATE(Sheet1!$A29,-12),Sheet1!$A$2:$A$166,"&lt;"&amp;EDATE(A29,1))</f>
        <v>48606619676.35</v>
      </c>
      <c r="N29" s="4" t="n">
        <v>594133925.77</v>
      </c>
      <c r="O29" s="4" t="n">
        <f aca="false">IF(MONTH(Sheet1!$A29)=1,Sheet1!$N29,Sheet1!$N29-N28)</f>
        <v>149263934.35</v>
      </c>
      <c r="P29" s="4" t="n">
        <f aca="false">SUMIFS(Sheet1!$O$2:$O$166,Sheet1!$A$2:$A$166,"&gt;"&amp;EDATE(Sheet1!$A29,-12),Sheet1!$A$2:$A$166,"&lt;"&amp;EDATE(A29,1))</f>
        <v>1712668251.44</v>
      </c>
      <c r="Q29" s="4" t="n">
        <v>6247735917.31</v>
      </c>
      <c r="R29" s="4" t="n">
        <f aca="false">IF(MONTH(Sheet1!$A29)=1,Sheet1!$Q29,Sheet1!$Q29-Q28)</f>
        <v>1614286574.4</v>
      </c>
      <c r="S29" s="4" t="n">
        <f aca="false">SUMIFS(Sheet1!$R$2:$R$166,Sheet1!$A$2:$A$166,"&gt;"&amp;EDATE(Sheet1!$A29,-12),Sheet1!$A$2:$A$166,"&lt;"&amp;EDATE(A29,1))</f>
        <v>20514081482.2</v>
      </c>
    </row>
    <row r="30" customFormat="false" ht="12.8" hidden="false" customHeight="false" outlineLevel="0" collapsed="false">
      <c r="A30" s="3" t="n">
        <v>40299</v>
      </c>
      <c r="B30" s="4" t="n">
        <v>80221512306.7</v>
      </c>
      <c r="C30" s="4" t="n">
        <f aca="false">IF(MONTH(Sheet1!$A30)=1,Sheet1!$B30,Sheet1!$B30-B29)</f>
        <v>16385137382.55</v>
      </c>
      <c r="D30" s="4" t="n">
        <f aca="false">SUMIFS(Sheet1!$C$2:$C$166,Sheet1!$A$2:$A$166,"&gt;"&amp;EDATE(Sheet1!$A30,-12),Sheet1!$A$2:$A$166,"&lt;"&amp;EDATE(A30,1))</f>
        <v>192697737962.45</v>
      </c>
      <c r="E30" s="4" t="n">
        <v>99408668462.83</v>
      </c>
      <c r="F30" s="4" t="n">
        <f aca="false">IF(MONTH(Sheet1!$A30)=1,Sheet1!$E30,Sheet1!$E30-E29)</f>
        <v>19530893180.47</v>
      </c>
      <c r="G30" s="4" t="n">
        <f aca="false">SUMIFS(Sheet1!$F$2:$F$166,Sheet1!$A$2:$A$166,"&gt;"&amp;EDATE(Sheet1!$A30,-12),Sheet1!$A$2:$A$166,"&lt;"&amp;EDATE(A30,1))</f>
        <v>238693948497.32</v>
      </c>
      <c r="H30" s="4" t="n">
        <v>7546097769.51</v>
      </c>
      <c r="I30" s="4" t="n">
        <f aca="false">IF(MONTH(Sheet1!$A30)=1,Sheet1!$H30,Sheet1!$H30-H29)</f>
        <v>1521003392.87</v>
      </c>
      <c r="J30" s="4" t="n">
        <f aca="false">SUMIFS(Sheet1!$I$2:$I$166,Sheet1!$A$2:$A$166,"&gt;"&amp;EDATE(Sheet1!$A30,-12),Sheet1!$A$2:$A$166,"&lt;"&amp;EDATE(A30,1))</f>
        <v>19318982265.49</v>
      </c>
      <c r="K30" s="4" t="n">
        <v>19632816082.15</v>
      </c>
      <c r="L30" s="4" t="n">
        <f aca="false">IF(MONTH(Sheet1!$A30)=1,Sheet1!$K30,Sheet1!$K30-K29)</f>
        <v>3990375421.99</v>
      </c>
      <c r="M30" s="4" t="n">
        <f aca="false">SUMIFS(Sheet1!$L$2:$L$166,Sheet1!$A$2:$A$166,"&gt;"&amp;EDATE(Sheet1!$A30,-12),Sheet1!$A$2:$A$166,"&lt;"&amp;EDATE(A30,1))</f>
        <v>49212153243.79</v>
      </c>
      <c r="N30" s="4" t="n">
        <v>743031776.44</v>
      </c>
      <c r="O30" s="4" t="n">
        <f aca="false">IF(MONTH(Sheet1!$A30)=1,Sheet1!$N30,Sheet1!$N30-N29)</f>
        <v>148897850.67</v>
      </c>
      <c r="P30" s="4" t="n">
        <f aca="false">SUMIFS(Sheet1!$O$2:$O$166,Sheet1!$A$2:$A$166,"&gt;"&amp;EDATE(Sheet1!$A30,-12),Sheet1!$A$2:$A$166,"&lt;"&amp;EDATE(A30,1))</f>
        <v>1727041375.3</v>
      </c>
      <c r="Q30" s="4" t="n">
        <v>7797136313.29</v>
      </c>
      <c r="R30" s="4" t="n">
        <f aca="false">IF(MONTH(Sheet1!$A30)=1,Sheet1!$Q30,Sheet1!$Q30-Q29)</f>
        <v>1549400395.98</v>
      </c>
      <c r="S30" s="4" t="n">
        <f aca="false">SUMIFS(Sheet1!$R$2:$R$166,Sheet1!$A$2:$A$166,"&gt;"&amp;EDATE(Sheet1!$A30,-12),Sheet1!$A$2:$A$166,"&lt;"&amp;EDATE(A30,1))</f>
        <v>20589831032.45</v>
      </c>
    </row>
    <row r="31" customFormat="false" ht="12.8" hidden="false" customHeight="false" outlineLevel="0" collapsed="false">
      <c r="A31" s="3" t="n">
        <v>40330</v>
      </c>
      <c r="B31" s="4" t="n">
        <v>95749591960.88</v>
      </c>
      <c r="C31" s="4" t="n">
        <f aca="false">IF(MONTH(Sheet1!$A31)=1,Sheet1!$B31,Sheet1!$B31-B30)</f>
        <v>15528079654.18</v>
      </c>
      <c r="D31" s="4" t="n">
        <f aca="false">SUMIFS(Sheet1!$C$2:$C$166,Sheet1!$A$2:$A$166,"&gt;"&amp;EDATE(Sheet1!$A31,-12),Sheet1!$A$2:$A$166,"&lt;"&amp;EDATE(A31,1))</f>
        <v>194812807193.03</v>
      </c>
      <c r="E31" s="4" t="n">
        <v>118871776895.81</v>
      </c>
      <c r="F31" s="4" t="n">
        <f aca="false">IF(MONTH(Sheet1!$A31)=1,Sheet1!$E31,Sheet1!$E31-E30)</f>
        <v>19463108432.98</v>
      </c>
      <c r="G31" s="4" t="n">
        <f aca="false">SUMIFS(Sheet1!$F$2:$F$166,Sheet1!$A$2:$A$166,"&gt;"&amp;EDATE(Sheet1!$A31,-12),Sheet1!$A$2:$A$166,"&lt;"&amp;EDATE(A31,1))</f>
        <v>240732556746.06</v>
      </c>
      <c r="H31" s="4" t="n">
        <v>9050086696.31</v>
      </c>
      <c r="I31" s="4" t="n">
        <f aca="false">IF(MONTH(Sheet1!$A31)=1,Sheet1!$H31,Sheet1!$H31-H30)</f>
        <v>1503988926.8</v>
      </c>
      <c r="J31" s="4" t="n">
        <f aca="false">SUMIFS(Sheet1!$I$2:$I$166,Sheet1!$A$2:$A$166,"&gt;"&amp;EDATE(Sheet1!$A31,-12),Sheet1!$A$2:$A$166,"&lt;"&amp;EDATE(A31,1))</f>
        <v>19466269466.44</v>
      </c>
      <c r="K31" s="4" t="n">
        <v>24865674391.41</v>
      </c>
      <c r="L31" s="4" t="n">
        <f aca="false">IF(MONTH(Sheet1!$A31)=1,Sheet1!$K31,Sheet1!$K31-K30)</f>
        <v>5232858309.26</v>
      </c>
      <c r="M31" s="4" t="n">
        <f aca="false">SUMIFS(Sheet1!$L$2:$L$166,Sheet1!$A$2:$A$166,"&gt;"&amp;EDATE(Sheet1!$A31,-12),Sheet1!$A$2:$A$166,"&lt;"&amp;EDATE(A31,1))</f>
        <v>49669553331.01</v>
      </c>
      <c r="N31" s="4" t="n">
        <v>892070333.65</v>
      </c>
      <c r="O31" s="4" t="n">
        <f aca="false">IF(MONTH(Sheet1!$A31)=1,Sheet1!$N31,Sheet1!$N31-N30)</f>
        <v>149038557.21</v>
      </c>
      <c r="P31" s="4" t="n">
        <f aca="false">SUMIFS(Sheet1!$O$2:$O$166,Sheet1!$A$2:$A$166,"&gt;"&amp;EDATE(Sheet1!$A31,-12),Sheet1!$A$2:$A$166,"&lt;"&amp;EDATE(A31,1))</f>
        <v>1741572131.91</v>
      </c>
      <c r="Q31" s="4" t="n">
        <v>10224419404.51</v>
      </c>
      <c r="R31" s="4" t="n">
        <f aca="false">IF(MONTH(Sheet1!$A31)=1,Sheet1!$Q31,Sheet1!$Q31-Q30)</f>
        <v>2427283091.22</v>
      </c>
      <c r="S31" s="4" t="n">
        <f aca="false">SUMIFS(Sheet1!$R$2:$R$166,Sheet1!$A$2:$A$166,"&gt;"&amp;EDATE(Sheet1!$A31,-12),Sheet1!$A$2:$A$166,"&lt;"&amp;EDATE(A31,1))</f>
        <v>20745172592.55</v>
      </c>
    </row>
    <row r="32" customFormat="false" ht="12.8" hidden="false" customHeight="false" outlineLevel="0" collapsed="false">
      <c r="A32" s="3" t="n">
        <v>40360</v>
      </c>
      <c r="B32" s="4" t="n">
        <v>113611416316.25</v>
      </c>
      <c r="C32" s="4" t="n">
        <f aca="false">IF(MONTH(Sheet1!$A32)=1,Sheet1!$B32,Sheet1!$B32-B31)</f>
        <v>17861824355.37</v>
      </c>
      <c r="D32" s="4" t="n">
        <f aca="false">SUMIFS(Sheet1!$C$2:$C$166,Sheet1!$A$2:$A$166,"&gt;"&amp;EDATE(Sheet1!$A32,-12),Sheet1!$A$2:$A$166,"&lt;"&amp;EDATE(A32,1))</f>
        <v>197573161293.04</v>
      </c>
      <c r="E32" s="4" t="n">
        <v>139583153409.18</v>
      </c>
      <c r="F32" s="4" t="n">
        <f aca="false">IF(MONTH(Sheet1!$A32)=1,Sheet1!$E32,Sheet1!$E32-E31)</f>
        <v>20711376513.37</v>
      </c>
      <c r="G32" s="4" t="n">
        <f aca="false">SUMIFS(Sheet1!$F$2:$F$166,Sheet1!$A$2:$A$166,"&gt;"&amp;EDATE(Sheet1!$A32,-12),Sheet1!$A$2:$A$166,"&lt;"&amp;EDATE(A32,1))</f>
        <v>243777864750.19</v>
      </c>
      <c r="H32" s="4" t="n">
        <v>10690015097.93</v>
      </c>
      <c r="I32" s="4" t="n">
        <f aca="false">IF(MONTH(Sheet1!$A32)=1,Sheet1!$H32,Sheet1!$H32-H31)</f>
        <v>1639928401.62</v>
      </c>
      <c r="J32" s="4" t="n">
        <f aca="false">SUMIFS(Sheet1!$I$2:$I$166,Sheet1!$A$2:$A$166,"&gt;"&amp;EDATE(Sheet1!$A32,-12),Sheet1!$A$2:$A$166,"&lt;"&amp;EDATE(A32,1))</f>
        <v>19701707962.99</v>
      </c>
      <c r="K32" s="4" t="n">
        <v>29066852376.06</v>
      </c>
      <c r="L32" s="4" t="n">
        <f aca="false">IF(MONTH(Sheet1!$A32)=1,Sheet1!$K32,Sheet1!$K32-K31)</f>
        <v>4201177984.65</v>
      </c>
      <c r="M32" s="4" t="n">
        <f aca="false">SUMIFS(Sheet1!$L$2:$L$166,Sheet1!$A$2:$A$166,"&gt;"&amp;EDATE(Sheet1!$A32,-12),Sheet1!$A$2:$A$166,"&lt;"&amp;EDATE(A32,1))</f>
        <v>50244880373.41</v>
      </c>
      <c r="N32" s="4" t="n">
        <v>1051310260.97</v>
      </c>
      <c r="O32" s="4" t="n">
        <f aca="false">IF(MONTH(Sheet1!$A32)=1,Sheet1!$N32,Sheet1!$N32-N31)</f>
        <v>159239927.32</v>
      </c>
      <c r="P32" s="4" t="n">
        <f aca="false">SUMIFS(Sheet1!$O$2:$O$166,Sheet1!$A$2:$A$166,"&gt;"&amp;EDATE(Sheet1!$A32,-12),Sheet1!$A$2:$A$166,"&lt;"&amp;EDATE(A32,1))</f>
        <v>1753464275.59</v>
      </c>
      <c r="Q32" s="4" t="n">
        <v>11927126635.38</v>
      </c>
      <c r="R32" s="4" t="n">
        <f aca="false">IF(MONTH(Sheet1!$A32)=1,Sheet1!$Q32,Sheet1!$Q32-Q31)</f>
        <v>1702707230.87</v>
      </c>
      <c r="S32" s="4" t="n">
        <f aca="false">SUMIFS(Sheet1!$R$2:$R$166,Sheet1!$A$2:$A$166,"&gt;"&amp;EDATE(Sheet1!$A32,-12),Sheet1!$A$2:$A$166,"&lt;"&amp;EDATE(A32,1))</f>
        <v>20825514571.14</v>
      </c>
    </row>
    <row r="33" customFormat="false" ht="12.8" hidden="false" customHeight="false" outlineLevel="0" collapsed="false">
      <c r="A33" s="3" t="n">
        <v>40391</v>
      </c>
      <c r="B33" s="4" t="n">
        <v>130840407018.97</v>
      </c>
      <c r="C33" s="4" t="n">
        <f aca="false">IF(MONTH(Sheet1!$A33)=1,Sheet1!$B33,Sheet1!$B33-B32)</f>
        <v>17228990702.72</v>
      </c>
      <c r="D33" s="4" t="n">
        <f aca="false">SUMIFS(Sheet1!$C$2:$C$166,Sheet1!$A$2:$A$166,"&gt;"&amp;EDATE(Sheet1!$A33,-12),Sheet1!$A$2:$A$166,"&lt;"&amp;EDATE(A33,1))</f>
        <v>200374856512.51</v>
      </c>
      <c r="E33" s="4" t="n">
        <v>168219834249.44</v>
      </c>
      <c r="F33" s="4" t="n">
        <f aca="false">IF(MONTH(Sheet1!$A33)=1,Sheet1!$E33,Sheet1!$E33-E32)</f>
        <v>28636680840.26</v>
      </c>
      <c r="G33" s="4" t="n">
        <f aca="false">SUMIFS(Sheet1!$F$2:$F$166,Sheet1!$A$2:$A$166,"&gt;"&amp;EDATE(Sheet1!$A33,-12),Sheet1!$A$2:$A$166,"&lt;"&amp;EDATE(A33,1))</f>
        <v>257768975899.54</v>
      </c>
      <c r="H33" s="4" t="n">
        <v>12330842925.31</v>
      </c>
      <c r="I33" s="4" t="n">
        <f aca="false">IF(MONTH(Sheet1!$A33)=1,Sheet1!$H33,Sheet1!$H33-H32)</f>
        <v>1640827827.38</v>
      </c>
      <c r="J33" s="4" t="n">
        <f aca="false">SUMIFS(Sheet1!$I$2:$I$166,Sheet1!$A$2:$A$166,"&gt;"&amp;EDATE(Sheet1!$A33,-12),Sheet1!$A$2:$A$166,"&lt;"&amp;EDATE(A33,1))</f>
        <v>19864728261.12</v>
      </c>
      <c r="K33" s="4" t="n">
        <v>33243423704.01</v>
      </c>
      <c r="L33" s="4" t="n">
        <f aca="false">IF(MONTH(Sheet1!$A33)=1,Sheet1!$K33,Sheet1!$K33-K32)</f>
        <v>4176571327.95</v>
      </c>
      <c r="M33" s="4" t="n">
        <f aca="false">SUMIFS(Sheet1!$L$2:$L$166,Sheet1!$A$2:$A$166,"&gt;"&amp;EDATE(Sheet1!$A33,-12),Sheet1!$A$2:$A$166,"&lt;"&amp;EDATE(A33,1))</f>
        <v>50770381197.24</v>
      </c>
      <c r="N33" s="4" t="n">
        <v>1214106825.85</v>
      </c>
      <c r="O33" s="4" t="n">
        <f aca="false">IF(MONTH(Sheet1!$A33)=1,Sheet1!$N33,Sheet1!$N33-N32)</f>
        <v>162796564.88</v>
      </c>
      <c r="P33" s="4" t="n">
        <f aca="false">SUMIFS(Sheet1!$O$2:$O$166,Sheet1!$A$2:$A$166,"&gt;"&amp;EDATE(Sheet1!$A33,-12),Sheet1!$A$2:$A$166,"&lt;"&amp;EDATE(A33,1))</f>
        <v>1767702144.35</v>
      </c>
      <c r="Q33" s="4" t="n">
        <v>13640777045.68</v>
      </c>
      <c r="R33" s="4" t="n">
        <f aca="false">IF(MONTH(Sheet1!$A33)=1,Sheet1!$Q33,Sheet1!$Q33-Q32)</f>
        <v>1713650410.3</v>
      </c>
      <c r="S33" s="4" t="n">
        <f aca="false">SUMIFS(Sheet1!$R$2:$R$166,Sheet1!$A$2:$A$166,"&gt;"&amp;EDATE(Sheet1!$A33,-12),Sheet1!$A$2:$A$166,"&lt;"&amp;EDATE(A33,1))</f>
        <v>20915443071.23</v>
      </c>
    </row>
    <row r="34" customFormat="false" ht="12.8" hidden="false" customHeight="false" outlineLevel="0" collapsed="false">
      <c r="A34" s="3" t="n">
        <v>40422</v>
      </c>
      <c r="B34" s="4" t="n">
        <v>147913072257.22</v>
      </c>
      <c r="C34" s="4" t="n">
        <f aca="false">IF(MONTH(Sheet1!$A34)=1,Sheet1!$B34,Sheet1!$B34-B33)</f>
        <v>17072665238.25</v>
      </c>
      <c r="D34" s="4" t="n">
        <f aca="false">SUMIFS(Sheet1!$C$2:$C$166,Sheet1!$A$2:$A$166,"&gt;"&amp;EDATE(Sheet1!$A34,-12),Sheet1!$A$2:$A$166,"&lt;"&amp;EDATE(A34,1))</f>
        <v>204068623550.07</v>
      </c>
      <c r="E34" s="4" t="n">
        <v>187459510584.51</v>
      </c>
      <c r="F34" s="4" t="n">
        <f aca="false">IF(MONTH(Sheet1!$A34)=1,Sheet1!$E34,Sheet1!$E34-E33)</f>
        <v>19239676335.07</v>
      </c>
      <c r="G34" s="4" t="n">
        <f aca="false">SUMIFS(Sheet1!$F$2:$F$166,Sheet1!$A$2:$A$166,"&gt;"&amp;EDATE(Sheet1!$A34,-12),Sheet1!$A$2:$A$166,"&lt;"&amp;EDATE(A34,1))</f>
        <v>248856671855.22</v>
      </c>
      <c r="H34" s="4" t="n">
        <v>13996491195.77</v>
      </c>
      <c r="I34" s="4" t="n">
        <f aca="false">IF(MONTH(Sheet1!$A34)=1,Sheet1!$H34,Sheet1!$H34-H33)</f>
        <v>1665648270.46</v>
      </c>
      <c r="J34" s="4" t="n">
        <f aca="false">SUMIFS(Sheet1!$I$2:$I$166,Sheet1!$A$2:$A$166,"&gt;"&amp;EDATE(Sheet1!$A34,-12),Sheet1!$A$2:$A$166,"&lt;"&amp;EDATE(A34,1))</f>
        <v>20094995851.21</v>
      </c>
      <c r="K34" s="4" t="n">
        <v>37395403771.57</v>
      </c>
      <c r="L34" s="4" t="n">
        <f aca="false">IF(MONTH(Sheet1!$A34)=1,Sheet1!$K34,Sheet1!$K34-K33)</f>
        <v>4151980067.56</v>
      </c>
      <c r="M34" s="4" t="n">
        <f aca="false">SUMIFS(Sheet1!$L$2:$L$166,Sheet1!$A$2:$A$166,"&gt;"&amp;EDATE(Sheet1!$A34,-12),Sheet1!$A$2:$A$166,"&lt;"&amp;EDATE(A34,1))</f>
        <v>51209401620.57</v>
      </c>
      <c r="N34" s="4" t="n">
        <v>1377457349.88</v>
      </c>
      <c r="O34" s="4" t="n">
        <f aca="false">IF(MONTH(Sheet1!$A34)=1,Sheet1!$N34,Sheet1!$N34-N33)</f>
        <v>163350524.03</v>
      </c>
      <c r="P34" s="4" t="n">
        <f aca="false">SUMIFS(Sheet1!$O$2:$O$166,Sheet1!$A$2:$A$166,"&gt;"&amp;EDATE(Sheet1!$A34,-12),Sheet1!$A$2:$A$166,"&lt;"&amp;EDATE(A34,1))</f>
        <v>1819347558.2</v>
      </c>
      <c r="Q34" s="4" t="n">
        <v>15359789480.66</v>
      </c>
      <c r="R34" s="4" t="n">
        <f aca="false">IF(MONTH(Sheet1!$A34)=1,Sheet1!$Q34,Sheet1!$Q34-Q33)</f>
        <v>1719012434.98</v>
      </c>
      <c r="S34" s="4" t="n">
        <f aca="false">SUMIFS(Sheet1!$R$2:$R$166,Sheet1!$A$2:$A$166,"&gt;"&amp;EDATE(Sheet1!$A34,-12),Sheet1!$A$2:$A$166,"&lt;"&amp;EDATE(A34,1))</f>
        <v>21021297526.1</v>
      </c>
    </row>
    <row r="35" customFormat="false" ht="12.8" hidden="false" customHeight="false" outlineLevel="0" collapsed="false">
      <c r="A35" s="3" t="n">
        <v>40452</v>
      </c>
      <c r="B35" s="4" t="n">
        <v>165526195305.52</v>
      </c>
      <c r="C35" s="4" t="n">
        <f aca="false">IF(MONTH(Sheet1!$A35)=1,Sheet1!$B35,Sheet1!$B35-B34)</f>
        <v>17613123048.3</v>
      </c>
      <c r="D35" s="4" t="n">
        <f aca="false">SUMIFS(Sheet1!$C$2:$C$166,Sheet1!$A$2:$A$166,"&gt;"&amp;EDATE(Sheet1!$A35,-12),Sheet1!$A$2:$A$166,"&lt;"&amp;EDATE(A35,1))</f>
        <v>206007715434.02</v>
      </c>
      <c r="E35" s="4" t="n">
        <v>207379096565.41</v>
      </c>
      <c r="F35" s="4" t="n">
        <f aca="false">IF(MONTH(Sheet1!$A35)=1,Sheet1!$E35,Sheet1!$E35-E34)</f>
        <v>19919585980.9</v>
      </c>
      <c r="G35" s="4" t="n">
        <f aca="false">SUMIFS(Sheet1!$F$2:$F$166,Sheet1!$A$2:$A$166,"&gt;"&amp;EDATE(Sheet1!$A35,-12),Sheet1!$A$2:$A$166,"&lt;"&amp;EDATE(A35,1))</f>
        <v>251049802286.75</v>
      </c>
      <c r="H35" s="4" t="n">
        <v>15644886016.09</v>
      </c>
      <c r="I35" s="4" t="n">
        <f aca="false">IF(MONTH(Sheet1!$A35)=1,Sheet1!$H35,Sheet1!$H35-H34)</f>
        <v>1648394820.32</v>
      </c>
      <c r="J35" s="4" t="n">
        <f aca="false">SUMIFS(Sheet1!$I$2:$I$166,Sheet1!$A$2:$A$166,"&gt;"&amp;EDATE(Sheet1!$A35,-12),Sheet1!$A$2:$A$166,"&lt;"&amp;EDATE(A35,1))</f>
        <v>20264238992.88</v>
      </c>
      <c r="K35" s="4" t="n">
        <v>41562517827.7</v>
      </c>
      <c r="L35" s="4" t="n">
        <f aca="false">IF(MONTH(Sheet1!$A35)=1,Sheet1!$K35,Sheet1!$K35-K34)</f>
        <v>4167114056.13</v>
      </c>
      <c r="M35" s="4" t="n">
        <f aca="false">SUMIFS(Sheet1!$L$2:$L$166,Sheet1!$A$2:$A$166,"&gt;"&amp;EDATE(Sheet1!$A35,-12),Sheet1!$A$2:$A$166,"&lt;"&amp;EDATE(A35,1))</f>
        <v>51682027626.37</v>
      </c>
      <c r="N35" s="4" t="n">
        <v>1540742751.7</v>
      </c>
      <c r="O35" s="4" t="n">
        <f aca="false">IF(MONTH(Sheet1!$A35)=1,Sheet1!$N35,Sheet1!$N35-N34)</f>
        <v>163285401.82</v>
      </c>
      <c r="P35" s="4" t="n">
        <f aca="false">SUMIFS(Sheet1!$O$2:$O$166,Sheet1!$A$2:$A$166,"&gt;"&amp;EDATE(Sheet1!$A35,-12),Sheet1!$A$2:$A$166,"&lt;"&amp;EDATE(A35,1))</f>
        <v>1835248682.19</v>
      </c>
      <c r="Q35" s="4" t="n">
        <v>17068297229.25</v>
      </c>
      <c r="R35" s="4" t="n">
        <f aca="false">IF(MONTH(Sheet1!$A35)=1,Sheet1!$Q35,Sheet1!$Q35-Q34)</f>
        <v>1708507748.59</v>
      </c>
      <c r="S35" s="4" t="n">
        <f aca="false">SUMIFS(Sheet1!$R$2:$R$166,Sheet1!$A$2:$A$166,"&gt;"&amp;EDATE(Sheet1!$A35,-12),Sheet1!$A$2:$A$166,"&lt;"&amp;EDATE(A35,1))</f>
        <v>21113415108.16</v>
      </c>
    </row>
    <row r="36" customFormat="false" ht="12.8" hidden="false" customHeight="false" outlineLevel="0" collapsed="false">
      <c r="A36" s="3" t="n">
        <v>40483</v>
      </c>
      <c r="B36" s="4" t="n">
        <v>182342055041.23</v>
      </c>
      <c r="C36" s="4" t="n">
        <f aca="false">IF(MONTH(Sheet1!$A36)=1,Sheet1!$B36,Sheet1!$B36-B35)</f>
        <v>16815859735.71</v>
      </c>
      <c r="D36" s="4" t="n">
        <f aca="false">SUMIFS(Sheet1!$C$2:$C$166,Sheet1!$A$2:$A$166,"&gt;"&amp;EDATE(Sheet1!$A36,-12),Sheet1!$A$2:$A$166,"&lt;"&amp;EDATE(A36,1))</f>
        <v>206749429988.84</v>
      </c>
      <c r="E36" s="4" t="n">
        <v>236405125510.48</v>
      </c>
      <c r="F36" s="4" t="n">
        <f aca="false">IF(MONTH(Sheet1!$A36)=1,Sheet1!$E36,Sheet1!$E36-E35)</f>
        <v>29026028945.07</v>
      </c>
      <c r="G36" s="4" t="n">
        <f aca="false">SUMIFS(Sheet1!$F$2:$F$166,Sheet1!$A$2:$A$166,"&gt;"&amp;EDATE(Sheet1!$A36,-12),Sheet1!$A$2:$A$166,"&lt;"&amp;EDATE(A36,1))</f>
        <v>253919451310.72</v>
      </c>
      <c r="H36" s="4" t="n">
        <v>18447452691.2</v>
      </c>
      <c r="I36" s="4" t="n">
        <f aca="false">IF(MONTH(Sheet1!$A36)=1,Sheet1!$H36,Sheet1!$H36-H35)</f>
        <v>2802566675.11</v>
      </c>
      <c r="J36" s="4" t="n">
        <f aca="false">SUMIFS(Sheet1!$I$2:$I$166,Sheet1!$A$2:$A$166,"&gt;"&amp;EDATE(Sheet1!$A36,-12),Sheet1!$A$2:$A$166,"&lt;"&amp;EDATE(A36,1))</f>
        <v>20512207787.79</v>
      </c>
      <c r="K36" s="4" t="n">
        <v>47608030358.76</v>
      </c>
      <c r="L36" s="4" t="n">
        <f aca="false">IF(MONTH(Sheet1!$A36)=1,Sheet1!$K36,Sheet1!$K36-K35)</f>
        <v>6045512531.06001</v>
      </c>
      <c r="M36" s="4" t="n">
        <f aca="false">SUMIFS(Sheet1!$L$2:$L$166,Sheet1!$A$2:$A$166,"&gt;"&amp;EDATE(Sheet1!$A36,-12),Sheet1!$A$2:$A$166,"&lt;"&amp;EDATE(A36,1))</f>
        <v>51946867920.02</v>
      </c>
      <c r="N36" s="4" t="n">
        <v>1745526760.14</v>
      </c>
      <c r="O36" s="4" t="n">
        <f aca="false">IF(MONTH(Sheet1!$A36)=1,Sheet1!$N36,Sheet1!$N36-N35)</f>
        <v>204784008.44</v>
      </c>
      <c r="P36" s="4" t="n">
        <f aca="false">SUMIFS(Sheet1!$O$2:$O$166,Sheet1!$A$2:$A$166,"&gt;"&amp;EDATE(Sheet1!$A36,-12),Sheet1!$A$2:$A$166,"&lt;"&amp;EDATE(A36,1))</f>
        <v>1892827034.76</v>
      </c>
      <c r="Q36" s="4" t="n">
        <v>19857468300.78</v>
      </c>
      <c r="R36" s="4" t="n">
        <f aca="false">IF(MONTH(Sheet1!$A36)=1,Sheet1!$Q36,Sheet1!$Q36-Q35)</f>
        <v>2789171071.53</v>
      </c>
      <c r="S36" s="4" t="n">
        <f aca="false">SUMIFS(Sheet1!$R$2:$R$166,Sheet1!$A$2:$A$166,"&gt;"&amp;EDATE(Sheet1!$A36,-12),Sheet1!$A$2:$A$166,"&lt;"&amp;EDATE(A36,1))</f>
        <v>21405761043.2</v>
      </c>
    </row>
    <row r="37" customFormat="false" ht="12.8" hidden="false" customHeight="false" outlineLevel="0" collapsed="false">
      <c r="A37" s="3" t="n">
        <v>40513</v>
      </c>
      <c r="B37" s="4" t="n">
        <v>212402450608.88</v>
      </c>
      <c r="C37" s="4" t="n">
        <f aca="false">IF(MONTH(Sheet1!$A37)=1,Sheet1!$B37,Sheet1!$B37-B36)</f>
        <v>30060395567.65</v>
      </c>
      <c r="D37" s="4" t="n">
        <f aca="false">SUMIFS(Sheet1!$C$2:$C$166,Sheet1!$A$2:$A$166,"&gt;"&amp;EDATE(Sheet1!$A37,-12),Sheet1!$A$2:$A$166,"&lt;"&amp;EDATE(A37,1))</f>
        <v>212402450608.88</v>
      </c>
      <c r="E37" s="4" t="n">
        <v>254819860904.04</v>
      </c>
      <c r="F37" s="4" t="n">
        <f aca="false">IF(MONTH(Sheet1!$A37)=1,Sheet1!$E37,Sheet1!$E37-E36)</f>
        <v>18414735393.56</v>
      </c>
      <c r="G37" s="4" t="n">
        <f aca="false">SUMIFS(Sheet1!$F$2:$F$166,Sheet1!$A$2:$A$166,"&gt;"&amp;EDATE(Sheet1!$A37,-12),Sheet1!$A$2:$A$166,"&lt;"&amp;EDATE(A37,1))</f>
        <v>254819860904.04</v>
      </c>
      <c r="H37" s="4" t="n">
        <v>20807681025.6</v>
      </c>
      <c r="I37" s="4" t="n">
        <f aca="false">IF(MONTH(Sheet1!$A37)=1,Sheet1!$H37,Sheet1!$H37-H36)</f>
        <v>2360228334.4</v>
      </c>
      <c r="J37" s="4" t="n">
        <f aca="false">SUMIFS(Sheet1!$I$2:$I$166,Sheet1!$A$2:$A$166,"&gt;"&amp;EDATE(Sheet1!$A37,-12),Sheet1!$A$2:$A$166,"&lt;"&amp;EDATE(A37,1))</f>
        <v>20807681025.6</v>
      </c>
      <c r="K37" s="4" t="n">
        <v>52344421395.81</v>
      </c>
      <c r="L37" s="4" t="n">
        <f aca="false">IF(MONTH(Sheet1!$A37)=1,Sheet1!$K37,Sheet1!$K37-K36)</f>
        <v>4736391037.05</v>
      </c>
      <c r="M37" s="4" t="n">
        <f aca="false">SUMIFS(Sheet1!$L$2:$L$166,Sheet1!$A$2:$A$166,"&gt;"&amp;EDATE(Sheet1!$A37,-12),Sheet1!$A$2:$A$166,"&lt;"&amp;EDATE(A37,1))</f>
        <v>52344421395.81</v>
      </c>
      <c r="N37" s="4" t="n">
        <v>1869020969.1</v>
      </c>
      <c r="O37" s="4" t="n">
        <f aca="false">IF(MONTH(Sheet1!$A37)=1,Sheet1!$N37,Sheet1!$N37-N36)</f>
        <v>123494208.96</v>
      </c>
      <c r="P37" s="4" t="n">
        <f aca="false">SUMIFS(Sheet1!$O$2:$O$166,Sheet1!$A$2:$A$166,"&gt;"&amp;EDATE(Sheet1!$A37,-12),Sheet1!$A$2:$A$166,"&lt;"&amp;EDATE(A37,1))</f>
        <v>1869020969.1</v>
      </c>
      <c r="Q37" s="4" t="n">
        <v>21578051847.29</v>
      </c>
      <c r="R37" s="4" t="n">
        <f aca="false">IF(MONTH(Sheet1!$A37)=1,Sheet1!$Q37,Sheet1!$Q37-Q36)</f>
        <v>1720583546.51</v>
      </c>
      <c r="S37" s="4" t="n">
        <f aca="false">SUMIFS(Sheet1!$R$2:$R$166,Sheet1!$A$2:$A$166,"&gt;"&amp;EDATE(Sheet1!$A37,-12),Sheet1!$A$2:$A$166,"&lt;"&amp;EDATE(A37,1))</f>
        <v>21578051847.29</v>
      </c>
    </row>
    <row r="38" customFormat="false" ht="12.8" hidden="false" customHeight="false" outlineLevel="0" collapsed="false">
      <c r="A38" s="3" t="n">
        <v>40544</v>
      </c>
      <c r="B38" s="4" t="n">
        <v>18554896485.84</v>
      </c>
      <c r="C38" s="4" t="n">
        <f aca="false">IF(MONTH(Sheet1!$A38)=1,Sheet1!$B38,Sheet1!$B38-B37)</f>
        <v>18554896485.84</v>
      </c>
      <c r="D38" s="4" t="n">
        <f aca="false">SUMIFS(Sheet1!$C$2:$C$166,Sheet1!$A$2:$A$166,"&gt;"&amp;EDATE(Sheet1!$A38,-12),Sheet1!$A$2:$A$166,"&lt;"&amp;EDATE(A38,1))</f>
        <v>215010964458.93</v>
      </c>
      <c r="E38" s="4" t="n">
        <v>23176670139.48</v>
      </c>
      <c r="F38" s="4" t="n">
        <f aca="false">IF(MONTH(Sheet1!$A38)=1,Sheet1!$E38,Sheet1!$E38-E37)</f>
        <v>23176670139.48</v>
      </c>
      <c r="G38" s="4" t="n">
        <f aca="false">SUMIFS(Sheet1!$F$2:$F$166,Sheet1!$A$2:$A$166,"&gt;"&amp;EDATE(Sheet1!$A38,-12),Sheet1!$A$2:$A$166,"&lt;"&amp;EDATE(A38,1))</f>
        <v>259173792508.74</v>
      </c>
      <c r="H38" s="4" t="n">
        <v>1727172838.05</v>
      </c>
      <c r="I38" s="4" t="n">
        <f aca="false">IF(MONTH(Sheet1!$A38)=1,Sheet1!$H38,Sheet1!$H38-H37)</f>
        <v>1727172838.05</v>
      </c>
      <c r="J38" s="4" t="n">
        <f aca="false">SUMIFS(Sheet1!$I$2:$I$166,Sheet1!$A$2:$A$166,"&gt;"&amp;EDATE(Sheet1!$A38,-12),Sheet1!$A$2:$A$166,"&lt;"&amp;EDATE(A38,1))</f>
        <v>21065766221.84</v>
      </c>
      <c r="K38" s="4" t="n">
        <v>4342370913.99</v>
      </c>
      <c r="L38" s="4" t="n">
        <f aca="false">IF(MONTH(Sheet1!$A38)=1,Sheet1!$K38,Sheet1!$K38-K37)</f>
        <v>4342370913.99</v>
      </c>
      <c r="M38" s="4" t="n">
        <f aca="false">SUMIFS(Sheet1!$L$2:$L$166,Sheet1!$A$2:$A$166,"&gt;"&amp;EDATE(Sheet1!$A38,-12),Sheet1!$A$2:$A$166,"&lt;"&amp;EDATE(A38,1))</f>
        <v>52807787087.17</v>
      </c>
      <c r="N38" s="4" t="n">
        <v>164613828.14</v>
      </c>
      <c r="O38" s="4" t="n">
        <f aca="false">IF(MONTH(Sheet1!$A38)=1,Sheet1!$N38,Sheet1!$N38-N37)</f>
        <v>164613828.14</v>
      </c>
      <c r="P38" s="4" t="n">
        <f aca="false">SUMIFS(Sheet1!$O$2:$O$166,Sheet1!$A$2:$A$166,"&gt;"&amp;EDATE(Sheet1!$A38,-12),Sheet1!$A$2:$A$166,"&lt;"&amp;EDATE(A38,1))</f>
        <v>1885257984.01</v>
      </c>
      <c r="Q38" s="4" t="n">
        <v>1679196172.52</v>
      </c>
      <c r="R38" s="4" t="n">
        <f aca="false">IF(MONTH(Sheet1!$A38)=1,Sheet1!$Q38,Sheet1!$Q38-Q37)</f>
        <v>1679196172.52</v>
      </c>
      <c r="S38" s="4" t="n">
        <f aca="false">SUMIFS(Sheet1!$R$2:$R$166,Sheet1!$A$2:$A$166,"&gt;"&amp;EDATE(Sheet1!$A38,-12),Sheet1!$A$2:$A$166,"&lt;"&amp;EDATE(A38,1))</f>
        <v>21727889407.54</v>
      </c>
    </row>
    <row r="39" customFormat="false" ht="12.8" hidden="false" customHeight="false" outlineLevel="0" collapsed="false">
      <c r="A39" s="3" t="n">
        <v>40575</v>
      </c>
      <c r="B39" s="4" t="n">
        <v>35601021488.99</v>
      </c>
      <c r="C39" s="4" t="n">
        <f aca="false">IF(MONTH(Sheet1!$A39)=1,Sheet1!$B39,Sheet1!$B39-B38)</f>
        <v>17046125003.15</v>
      </c>
      <c r="D39" s="4" t="n">
        <f aca="false">SUMIFS(Sheet1!$C$2:$C$166,Sheet1!$A$2:$A$166,"&gt;"&amp;EDATE(Sheet1!$A39,-12),Sheet1!$A$2:$A$166,"&lt;"&amp;EDATE(A39,1))</f>
        <v>217292034413.75</v>
      </c>
      <c r="E39" s="4" t="n">
        <v>44309134616.26</v>
      </c>
      <c r="F39" s="4" t="n">
        <f aca="false">IF(MONTH(Sheet1!$A39)=1,Sheet1!$E39,Sheet1!$E39-E38)</f>
        <v>21132464476.78</v>
      </c>
      <c r="G39" s="4" t="n">
        <f aca="false">SUMIFS(Sheet1!$F$2:$F$166,Sheet1!$A$2:$A$166,"&gt;"&amp;EDATE(Sheet1!$A39,-12),Sheet1!$A$2:$A$166,"&lt;"&amp;EDATE(A39,1))</f>
        <v>261119765918.43</v>
      </c>
      <c r="H39" s="4" t="n">
        <v>3412839879.82</v>
      </c>
      <c r="I39" s="4" t="n">
        <f aca="false">IF(MONTH(Sheet1!$A39)=1,Sheet1!$H39,Sheet1!$H39-H38)</f>
        <v>1685667041.77</v>
      </c>
      <c r="J39" s="4" t="n">
        <f aca="false">SUMIFS(Sheet1!$I$2:$I$166,Sheet1!$A$2:$A$166,"&gt;"&amp;EDATE(Sheet1!$A39,-12),Sheet1!$A$2:$A$166,"&lt;"&amp;EDATE(A39,1))</f>
        <v>21210675585.73</v>
      </c>
      <c r="K39" s="4" t="n">
        <v>8640227823.16</v>
      </c>
      <c r="L39" s="4" t="n">
        <f aca="false">IF(MONTH(Sheet1!$A39)=1,Sheet1!$K39,Sheet1!$K39-K38)</f>
        <v>4297856909.17</v>
      </c>
      <c r="M39" s="4" t="n">
        <f aca="false">SUMIFS(Sheet1!$L$2:$L$166,Sheet1!$A$2:$A$166,"&gt;"&amp;EDATE(Sheet1!$A39,-12),Sheet1!$A$2:$A$166,"&lt;"&amp;EDATE(A39,1))</f>
        <v>53319129945.59</v>
      </c>
      <c r="N39" s="4" t="n">
        <v>329608830.14</v>
      </c>
      <c r="O39" s="4" t="n">
        <f aca="false">IF(MONTH(Sheet1!$A39)=1,Sheet1!$N39,Sheet1!$N39-N38)</f>
        <v>164995002</v>
      </c>
      <c r="P39" s="4" t="n">
        <f aca="false">SUMIFS(Sheet1!$O$2:$O$166,Sheet1!$A$2:$A$166,"&gt;"&amp;EDATE(Sheet1!$A39,-12),Sheet1!$A$2:$A$166,"&lt;"&amp;EDATE(A39,1))</f>
        <v>1901899369.31</v>
      </c>
      <c r="Q39" s="4" t="n">
        <v>3339983605.76</v>
      </c>
      <c r="R39" s="4" t="n">
        <f aca="false">IF(MONTH(Sheet1!$A39)=1,Sheet1!$Q39,Sheet1!$Q39-Q38)</f>
        <v>1660787433.24</v>
      </c>
      <c r="S39" s="4" t="n">
        <f aca="false">SUMIFS(Sheet1!$R$2:$R$166,Sheet1!$A$2:$A$166,"&gt;"&amp;EDATE(Sheet1!$A39,-12),Sheet1!$A$2:$A$166,"&lt;"&amp;EDATE(A39,1))</f>
        <v>21849228879.5</v>
      </c>
    </row>
    <row r="40" customFormat="false" ht="12.8" hidden="false" customHeight="false" outlineLevel="0" collapsed="false">
      <c r="A40" s="3" t="n">
        <v>40603</v>
      </c>
      <c r="B40" s="4" t="n">
        <v>53545224365.23</v>
      </c>
      <c r="C40" s="4" t="n">
        <f aca="false">IF(MONTH(Sheet1!$A40)=1,Sheet1!$B40,Sheet1!$B40-B39)</f>
        <v>17944202876.24</v>
      </c>
      <c r="D40" s="4" t="n">
        <f aca="false">SUMIFS(Sheet1!$C$2:$C$166,Sheet1!$A$2:$A$166,"&gt;"&amp;EDATE(Sheet1!$A40,-12),Sheet1!$A$2:$A$166,"&lt;"&amp;EDATE(A40,1))</f>
        <v>218927541215.89</v>
      </c>
      <c r="E40" s="4" t="n">
        <v>65554279343.36</v>
      </c>
      <c r="F40" s="4" t="n">
        <f aca="false">IF(MONTH(Sheet1!$A40)=1,Sheet1!$E40,Sheet1!$E40-E39)</f>
        <v>21245144727.1</v>
      </c>
      <c r="G40" s="4" t="n">
        <f aca="false">SUMIFS(Sheet1!$F$2:$F$166,Sheet1!$A$2:$A$166,"&gt;"&amp;EDATE(Sheet1!$A40,-12),Sheet1!$A$2:$A$166,"&lt;"&amp;EDATE(A40,1))</f>
        <v>259891287170.15</v>
      </c>
      <c r="H40" s="4" t="n">
        <v>5135531661.62</v>
      </c>
      <c r="I40" s="4" t="n">
        <f aca="false">IF(MONTH(Sheet1!$A40)=1,Sheet1!$H40,Sheet1!$H40-H39)</f>
        <v>1722691781.8</v>
      </c>
      <c r="J40" s="4" t="n">
        <f aca="false">SUMIFS(Sheet1!$I$2:$I$166,Sheet1!$A$2:$A$166,"&gt;"&amp;EDATE(Sheet1!$A40,-12),Sheet1!$A$2:$A$166,"&lt;"&amp;EDATE(A40,1))</f>
        <v>21473262361.34</v>
      </c>
      <c r="K40" s="4" t="n">
        <v>13066356457.17</v>
      </c>
      <c r="L40" s="4" t="n">
        <f aca="false">IF(MONTH(Sheet1!$A40)=1,Sheet1!$K40,Sheet1!$K40-K39)</f>
        <v>4426128634.01</v>
      </c>
      <c r="M40" s="4" t="n">
        <f aca="false">SUMIFS(Sheet1!$L$2:$L$166,Sheet1!$A$2:$A$166,"&gt;"&amp;EDATE(Sheet1!$A40,-12),Sheet1!$A$2:$A$166,"&lt;"&amp;EDATE(A40,1))</f>
        <v>53609927467.68</v>
      </c>
      <c r="N40" s="4" t="n">
        <v>494710760.61</v>
      </c>
      <c r="O40" s="4" t="n">
        <f aca="false">IF(MONTH(Sheet1!$A40)=1,Sheet1!$N40,Sheet1!$N40-N39)</f>
        <v>165101930.47</v>
      </c>
      <c r="P40" s="4" t="n">
        <f aca="false">SUMIFS(Sheet1!$O$2:$O$166,Sheet1!$A$2:$A$166,"&gt;"&amp;EDATE(Sheet1!$A40,-12),Sheet1!$A$2:$A$166,"&lt;"&amp;EDATE(A40,1))</f>
        <v>1918861738.29</v>
      </c>
      <c r="Q40" s="4" t="n">
        <v>5032795590.05</v>
      </c>
      <c r="R40" s="4" t="n">
        <f aca="false">IF(MONTH(Sheet1!$A40)=1,Sheet1!$Q40,Sheet1!$Q40-Q39)</f>
        <v>1692811984.29</v>
      </c>
      <c r="S40" s="4" t="n">
        <f aca="false">SUMIFS(Sheet1!$R$2:$R$166,Sheet1!$A$2:$A$166,"&gt;"&amp;EDATE(Sheet1!$A40,-12),Sheet1!$A$2:$A$166,"&lt;"&amp;EDATE(A40,1))</f>
        <v>21977398094.43</v>
      </c>
    </row>
    <row r="41" customFormat="false" ht="12.8" hidden="false" customHeight="false" outlineLevel="0" collapsed="false">
      <c r="A41" s="3" t="n">
        <v>40634</v>
      </c>
      <c r="B41" s="4" t="n">
        <v>73040420360.35</v>
      </c>
      <c r="C41" s="4" t="n">
        <f aca="false">IF(MONTH(Sheet1!$A41)=1,Sheet1!$B41,Sheet1!$B41-B40)</f>
        <v>19495195995.12</v>
      </c>
      <c r="D41" s="4" t="n">
        <f aca="false">SUMIFS(Sheet1!$C$2:$C$166,Sheet1!$A$2:$A$166,"&gt;"&amp;EDATE(Sheet1!$A41,-12),Sheet1!$A$2:$A$166,"&lt;"&amp;EDATE(A41,1))</f>
        <v>221606496045.08</v>
      </c>
      <c r="E41" s="4" t="n">
        <v>89801679414.76</v>
      </c>
      <c r="F41" s="4" t="n">
        <f aca="false">IF(MONTH(Sheet1!$A41)=1,Sheet1!$E41,Sheet1!$E41-E40)</f>
        <v>24247400071.4</v>
      </c>
      <c r="G41" s="4" t="n">
        <f aca="false">SUMIFS(Sheet1!$F$2:$F$166,Sheet1!$A$2:$A$166,"&gt;"&amp;EDATE(Sheet1!$A41,-12),Sheet1!$A$2:$A$166,"&lt;"&amp;EDATE(A41,1))</f>
        <v>264743765036.44</v>
      </c>
      <c r="H41" s="4" t="n">
        <v>6826315726.91</v>
      </c>
      <c r="I41" s="4" t="n">
        <f aca="false">IF(MONTH(Sheet1!$A41)=1,Sheet1!$H41,Sheet1!$H41-H40)</f>
        <v>1690784065.29</v>
      </c>
      <c r="J41" s="4" t="n">
        <f aca="false">SUMIFS(Sheet1!$I$2:$I$166,Sheet1!$A$2:$A$166,"&gt;"&amp;EDATE(Sheet1!$A41,-12),Sheet1!$A$2:$A$166,"&lt;"&amp;EDATE(A41,1))</f>
        <v>21608902375.87</v>
      </c>
      <c r="K41" s="4" t="n">
        <v>17572825114.79</v>
      </c>
      <c r="L41" s="4" t="n">
        <f aca="false">IF(MONTH(Sheet1!$A41)=1,Sheet1!$K41,Sheet1!$K41-K40)</f>
        <v>4506468657.62</v>
      </c>
      <c r="M41" s="4" t="n">
        <f aca="false">SUMIFS(Sheet1!$L$2:$L$166,Sheet1!$A$2:$A$166,"&gt;"&amp;EDATE(Sheet1!$A41,-12),Sheet1!$A$2:$A$166,"&lt;"&amp;EDATE(A41,1))</f>
        <v>54274805850.44</v>
      </c>
      <c r="N41" s="4" t="n">
        <v>659692241.17</v>
      </c>
      <c r="O41" s="4" t="n">
        <f aca="false">IF(MONTH(Sheet1!$A41)=1,Sheet1!$N41,Sheet1!$N41-N40)</f>
        <v>164981480.56</v>
      </c>
      <c r="P41" s="4" t="n">
        <f aca="false">SUMIFS(Sheet1!$O$2:$O$166,Sheet1!$A$2:$A$166,"&gt;"&amp;EDATE(Sheet1!$A41,-12),Sheet1!$A$2:$A$166,"&lt;"&amp;EDATE(A41,1))</f>
        <v>1934579284.5</v>
      </c>
      <c r="Q41" s="4" t="n">
        <v>6740033642.62</v>
      </c>
      <c r="R41" s="4" t="n">
        <f aca="false">IF(MONTH(Sheet1!$A41)=1,Sheet1!$Q41,Sheet1!$Q41-Q40)</f>
        <v>1707238052.57</v>
      </c>
      <c r="S41" s="4" t="n">
        <f aca="false">SUMIFS(Sheet1!$R$2:$R$166,Sheet1!$A$2:$A$166,"&gt;"&amp;EDATE(Sheet1!$A41,-12),Sheet1!$A$2:$A$166,"&lt;"&amp;EDATE(A41,1))</f>
        <v>22070349572.6</v>
      </c>
    </row>
    <row r="42" customFormat="false" ht="12.8" hidden="false" customHeight="false" outlineLevel="0" collapsed="false">
      <c r="A42" s="3" t="n">
        <v>40664</v>
      </c>
      <c r="B42" s="4" t="n">
        <v>91914388321.53</v>
      </c>
      <c r="C42" s="4" t="n">
        <f aca="false">IF(MONTH(Sheet1!$A42)=1,Sheet1!$B42,Sheet1!$B42-B41)</f>
        <v>18873967961.18</v>
      </c>
      <c r="D42" s="4" t="n">
        <f aca="false">SUMIFS(Sheet1!$C$2:$C$166,Sheet1!$A$2:$A$166,"&gt;"&amp;EDATE(Sheet1!$A42,-12),Sheet1!$A$2:$A$166,"&lt;"&amp;EDATE(A42,1))</f>
        <v>224095326623.71</v>
      </c>
      <c r="E42" s="4" t="n">
        <v>111313183299.06</v>
      </c>
      <c r="F42" s="4" t="n">
        <f aca="false">IF(MONTH(Sheet1!$A42)=1,Sheet1!$E42,Sheet1!$E42-E41)</f>
        <v>21511503884.3</v>
      </c>
      <c r="G42" s="4" t="n">
        <f aca="false">SUMIFS(Sheet1!$F$2:$F$166,Sheet1!$A$2:$A$166,"&gt;"&amp;EDATE(Sheet1!$A42,-12),Sheet1!$A$2:$A$166,"&lt;"&amp;EDATE(A42,1))</f>
        <v>266724375740.27</v>
      </c>
      <c r="H42" s="4" t="n">
        <v>8502408222.65</v>
      </c>
      <c r="I42" s="4" t="n">
        <f aca="false">IF(MONTH(Sheet1!$A42)=1,Sheet1!$H42,Sheet1!$H42-H41)</f>
        <v>1676092495.74</v>
      </c>
      <c r="J42" s="4" t="n">
        <f aca="false">SUMIFS(Sheet1!$I$2:$I$166,Sheet1!$A$2:$A$166,"&gt;"&amp;EDATE(Sheet1!$A42,-12),Sheet1!$A$2:$A$166,"&lt;"&amp;EDATE(A42,1))</f>
        <v>21763991478.74</v>
      </c>
      <c r="K42" s="4" t="n">
        <v>21950826466.68</v>
      </c>
      <c r="L42" s="4" t="n">
        <f aca="false">IF(MONTH(Sheet1!$A42)=1,Sheet1!$K42,Sheet1!$K42-K41)</f>
        <v>4378001351.89</v>
      </c>
      <c r="M42" s="4" t="n">
        <f aca="false">SUMIFS(Sheet1!$L$2:$L$166,Sheet1!$A$2:$A$166,"&gt;"&amp;EDATE(Sheet1!$A42,-12),Sheet1!$A$2:$A$166,"&lt;"&amp;EDATE(A42,1))</f>
        <v>54662431780.34</v>
      </c>
      <c r="N42" s="4" t="n">
        <v>824661576.98</v>
      </c>
      <c r="O42" s="4" t="n">
        <f aca="false">IF(MONTH(Sheet1!$A42)=1,Sheet1!$N42,Sheet1!$N42-N41)</f>
        <v>164969335.81</v>
      </c>
      <c r="P42" s="4" t="n">
        <f aca="false">SUMIFS(Sheet1!$O$2:$O$166,Sheet1!$A$2:$A$166,"&gt;"&amp;EDATE(Sheet1!$A42,-12),Sheet1!$A$2:$A$166,"&lt;"&amp;EDATE(A42,1))</f>
        <v>1950650769.64</v>
      </c>
      <c r="Q42" s="4" t="n">
        <v>8415241992.99</v>
      </c>
      <c r="R42" s="4" t="n">
        <f aca="false">IF(MONTH(Sheet1!$A42)=1,Sheet1!$Q42,Sheet1!$Q42-Q41)</f>
        <v>1675208350.37</v>
      </c>
      <c r="S42" s="4" t="n">
        <f aca="false">SUMIFS(Sheet1!$R$2:$R$166,Sheet1!$A$2:$A$166,"&gt;"&amp;EDATE(Sheet1!$A42,-12),Sheet1!$A$2:$A$166,"&lt;"&amp;EDATE(A42,1))</f>
        <v>22196157526.99</v>
      </c>
    </row>
    <row r="43" customFormat="false" ht="12.8" hidden="false" customHeight="false" outlineLevel="0" collapsed="false">
      <c r="A43" s="3" t="n">
        <v>40695</v>
      </c>
      <c r="B43" s="4" t="n">
        <v>111260082587.83</v>
      </c>
      <c r="C43" s="4" t="n">
        <f aca="false">IF(MONTH(Sheet1!$A43)=1,Sheet1!$B43,Sheet1!$B43-B42)</f>
        <v>19345694266.3</v>
      </c>
      <c r="D43" s="4" t="n">
        <f aca="false">SUMIFS(Sheet1!$C$2:$C$166,Sheet1!$A$2:$A$166,"&gt;"&amp;EDATE(Sheet1!$A43,-12),Sheet1!$A$2:$A$166,"&lt;"&amp;EDATE(A43,1))</f>
        <v>227912941235.83</v>
      </c>
      <c r="E43" s="4" t="n">
        <v>132887353730.44</v>
      </c>
      <c r="F43" s="4" t="n">
        <f aca="false">IF(MONTH(Sheet1!$A43)=1,Sheet1!$E43,Sheet1!$E43-E42)</f>
        <v>21574170431.38</v>
      </c>
      <c r="G43" s="4" t="n">
        <f aca="false">SUMIFS(Sheet1!$F$2:$F$166,Sheet1!$A$2:$A$166,"&gt;"&amp;EDATE(Sheet1!$A43,-12),Sheet1!$A$2:$A$166,"&lt;"&amp;EDATE(A43,1))</f>
        <v>268835437738.67</v>
      </c>
      <c r="H43" s="4" t="n">
        <v>10273751517.54</v>
      </c>
      <c r="I43" s="4" t="n">
        <f aca="false">IF(MONTH(Sheet1!$A43)=1,Sheet1!$H43,Sheet1!$H43-H42)</f>
        <v>1771343294.89</v>
      </c>
      <c r="J43" s="4" t="n">
        <f aca="false">SUMIFS(Sheet1!$I$2:$I$166,Sheet1!$A$2:$A$166,"&gt;"&amp;EDATE(Sheet1!$A43,-12),Sheet1!$A$2:$A$166,"&lt;"&amp;EDATE(A43,1))</f>
        <v>22031345846.83</v>
      </c>
      <c r="K43" s="4" t="n">
        <v>27842221571.26</v>
      </c>
      <c r="L43" s="4" t="n">
        <f aca="false">IF(MONTH(Sheet1!$A43)=1,Sheet1!$K43,Sheet1!$K43-K42)</f>
        <v>5891395104.58</v>
      </c>
      <c r="M43" s="4" t="n">
        <f aca="false">SUMIFS(Sheet1!$L$2:$L$166,Sheet1!$A$2:$A$166,"&gt;"&amp;EDATE(Sheet1!$A43,-12),Sheet1!$A$2:$A$166,"&lt;"&amp;EDATE(A43,1))</f>
        <v>55320968575.66</v>
      </c>
      <c r="N43" s="4" t="n">
        <v>990373410.15</v>
      </c>
      <c r="O43" s="4" t="n">
        <f aca="false">IF(MONTH(Sheet1!$A43)=1,Sheet1!$N43,Sheet1!$N43-N42)</f>
        <v>165711833.17</v>
      </c>
      <c r="P43" s="4" t="n">
        <f aca="false">SUMIFS(Sheet1!$O$2:$O$166,Sheet1!$A$2:$A$166,"&gt;"&amp;EDATE(Sheet1!$A43,-12),Sheet1!$A$2:$A$166,"&lt;"&amp;EDATE(A43,1))</f>
        <v>1967324045.6</v>
      </c>
      <c r="Q43" s="4" t="n">
        <v>11075810036.2</v>
      </c>
      <c r="R43" s="4" t="n">
        <f aca="false">IF(MONTH(Sheet1!$A43)=1,Sheet1!$Q43,Sheet1!$Q43-Q42)</f>
        <v>2660568043.21</v>
      </c>
      <c r="S43" s="4" t="n">
        <f aca="false">SUMIFS(Sheet1!$R$2:$R$166,Sheet1!$A$2:$A$166,"&gt;"&amp;EDATE(Sheet1!$A43,-12),Sheet1!$A$2:$A$166,"&lt;"&amp;EDATE(A43,1))</f>
        <v>22429442478.98</v>
      </c>
    </row>
    <row r="44" customFormat="false" ht="12.8" hidden="false" customHeight="false" outlineLevel="0" collapsed="false">
      <c r="A44" s="3" t="n">
        <v>40725</v>
      </c>
      <c r="B44" s="4" t="n">
        <v>129935328088.22</v>
      </c>
      <c r="C44" s="4" t="n">
        <f aca="false">IF(MONTH(Sheet1!$A44)=1,Sheet1!$B44,Sheet1!$B44-B43)</f>
        <v>18675245500.39</v>
      </c>
      <c r="D44" s="4" t="n">
        <f aca="false">SUMIFS(Sheet1!$C$2:$C$166,Sheet1!$A$2:$A$166,"&gt;"&amp;EDATE(Sheet1!$A44,-12),Sheet1!$A$2:$A$166,"&lt;"&amp;EDATE(A44,1))</f>
        <v>228726362380.85</v>
      </c>
      <c r="E44" s="4" t="n">
        <v>154810741042.36</v>
      </c>
      <c r="F44" s="4" t="n">
        <f aca="false">IF(MONTH(Sheet1!$A44)=1,Sheet1!$E44,Sheet1!$E44-E43)</f>
        <v>21923387311.92</v>
      </c>
      <c r="G44" s="4" t="n">
        <f aca="false">SUMIFS(Sheet1!$F$2:$F$166,Sheet1!$A$2:$A$166,"&gt;"&amp;EDATE(Sheet1!$A44,-12),Sheet1!$A$2:$A$166,"&lt;"&amp;EDATE(A44,1))</f>
        <v>270047448537.22</v>
      </c>
      <c r="H44" s="4" t="n">
        <v>12045607165.6</v>
      </c>
      <c r="I44" s="4" t="n">
        <f aca="false">IF(MONTH(Sheet1!$A44)=1,Sheet1!$H44,Sheet1!$H44-H43)</f>
        <v>1771855648.06</v>
      </c>
      <c r="J44" s="4" t="n">
        <f aca="false">SUMIFS(Sheet1!$I$2:$I$166,Sheet1!$A$2:$A$166,"&gt;"&amp;EDATE(Sheet1!$A44,-12),Sheet1!$A$2:$A$166,"&lt;"&amp;EDATE(A44,1))</f>
        <v>22163273093.27</v>
      </c>
      <c r="K44" s="4" t="n">
        <v>32356741519.48</v>
      </c>
      <c r="L44" s="4" t="n">
        <f aca="false">IF(MONTH(Sheet1!$A44)=1,Sheet1!$K44,Sheet1!$K44-K43)</f>
        <v>4514519948.22</v>
      </c>
      <c r="M44" s="4" t="n">
        <f aca="false">SUMIFS(Sheet1!$L$2:$L$166,Sheet1!$A$2:$A$166,"&gt;"&amp;EDATE(Sheet1!$A44,-12),Sheet1!$A$2:$A$166,"&lt;"&amp;EDATE(A44,1))</f>
        <v>55634310539.23</v>
      </c>
      <c r="N44" s="4" t="n">
        <v>1155765578.04</v>
      </c>
      <c r="O44" s="4" t="n">
        <f aca="false">IF(MONTH(Sheet1!$A44)=1,Sheet1!$N44,Sheet1!$N44-N43)</f>
        <v>165392167.89</v>
      </c>
      <c r="P44" s="4" t="n">
        <f aca="false">SUMIFS(Sheet1!$O$2:$O$166,Sheet1!$A$2:$A$166,"&gt;"&amp;EDATE(Sheet1!$A44,-12),Sheet1!$A$2:$A$166,"&lt;"&amp;EDATE(A44,1))</f>
        <v>1973476286.17</v>
      </c>
      <c r="Q44" s="4" t="n">
        <v>12749630960.85</v>
      </c>
      <c r="R44" s="4" t="n">
        <f aca="false">IF(MONTH(Sheet1!$A44)=1,Sheet1!$Q44,Sheet1!$Q44-Q43)</f>
        <v>1673820924.65</v>
      </c>
      <c r="S44" s="4" t="n">
        <f aca="false">SUMIFS(Sheet1!$R$2:$R$166,Sheet1!$A$2:$A$166,"&gt;"&amp;EDATE(Sheet1!$A44,-12),Sheet1!$A$2:$A$166,"&lt;"&amp;EDATE(A44,1))</f>
        <v>22400556172.76</v>
      </c>
    </row>
    <row r="45" customFormat="false" ht="12.8" hidden="false" customHeight="false" outlineLevel="0" collapsed="false">
      <c r="A45" s="3" t="n">
        <v>40756</v>
      </c>
      <c r="B45" s="4" t="n">
        <v>150388931317.93</v>
      </c>
      <c r="C45" s="4" t="n">
        <f aca="false">IF(MONTH(Sheet1!$A45)=1,Sheet1!$B45,Sheet1!$B45-B44)</f>
        <v>20453603229.71</v>
      </c>
      <c r="D45" s="4" t="n">
        <f aca="false">SUMIFS(Sheet1!$C$2:$C$166,Sheet1!$A$2:$A$166,"&gt;"&amp;EDATE(Sheet1!$A45,-12),Sheet1!$A$2:$A$166,"&lt;"&amp;EDATE(A45,1))</f>
        <v>231950974907.84</v>
      </c>
      <c r="E45" s="4" t="n">
        <v>186834173363.72</v>
      </c>
      <c r="F45" s="4" t="n">
        <f aca="false">IF(MONTH(Sheet1!$A45)=1,Sheet1!$E45,Sheet1!$E45-E44)</f>
        <v>32023432321.36</v>
      </c>
      <c r="G45" s="4" t="n">
        <f aca="false">SUMIFS(Sheet1!$F$2:$F$166,Sheet1!$A$2:$A$166,"&gt;"&amp;EDATE(Sheet1!$A45,-12),Sheet1!$A$2:$A$166,"&lt;"&amp;EDATE(A45,1))</f>
        <v>273434200018.32</v>
      </c>
      <c r="H45" s="4" t="n">
        <v>13778991843.79</v>
      </c>
      <c r="I45" s="4" t="n">
        <f aca="false">IF(MONTH(Sheet1!$A45)=1,Sheet1!$H45,Sheet1!$H45-H44)</f>
        <v>1733384678.19</v>
      </c>
      <c r="J45" s="4" t="n">
        <f aca="false">SUMIFS(Sheet1!$I$2:$I$166,Sheet1!$A$2:$A$166,"&gt;"&amp;EDATE(Sheet1!$A45,-12),Sheet1!$A$2:$A$166,"&lt;"&amp;EDATE(A45,1))</f>
        <v>22255829944.08</v>
      </c>
      <c r="K45" s="4" t="n">
        <v>36750148350.18</v>
      </c>
      <c r="L45" s="4" t="n">
        <f aca="false">IF(MONTH(Sheet1!$A45)=1,Sheet1!$K45,Sheet1!$K45-K44)</f>
        <v>4393406830.7</v>
      </c>
      <c r="M45" s="4" t="n">
        <f aca="false">SUMIFS(Sheet1!$L$2:$L$166,Sheet1!$A$2:$A$166,"&gt;"&amp;EDATE(Sheet1!$A45,-12),Sheet1!$A$2:$A$166,"&lt;"&amp;EDATE(A45,1))</f>
        <v>55851146041.98</v>
      </c>
      <c r="N45" s="4" t="n">
        <v>1321177011.63</v>
      </c>
      <c r="O45" s="4" t="n">
        <f aca="false">IF(MONTH(Sheet1!$A45)=1,Sheet1!$N45,Sheet1!$N45-N44)</f>
        <v>165411433.59</v>
      </c>
      <c r="P45" s="4" t="n">
        <f aca="false">SUMIFS(Sheet1!$O$2:$O$166,Sheet1!$A$2:$A$166,"&gt;"&amp;EDATE(Sheet1!$A45,-12),Sheet1!$A$2:$A$166,"&lt;"&amp;EDATE(A45,1))</f>
        <v>1976091154.88</v>
      </c>
      <c r="Q45" s="4" t="n">
        <v>14431738756.88</v>
      </c>
      <c r="R45" s="4" t="n">
        <f aca="false">IF(MONTH(Sheet1!$A45)=1,Sheet1!$Q45,Sheet1!$Q45-Q44)</f>
        <v>1682107796.03</v>
      </c>
      <c r="S45" s="4" t="n">
        <f aca="false">SUMIFS(Sheet1!$R$2:$R$166,Sheet1!$A$2:$A$166,"&gt;"&amp;EDATE(Sheet1!$A45,-12),Sheet1!$A$2:$A$166,"&lt;"&amp;EDATE(A45,1))</f>
        <v>22369013558.49</v>
      </c>
    </row>
    <row r="46" customFormat="false" ht="12.8" hidden="false" customHeight="false" outlineLevel="0" collapsed="false">
      <c r="A46" s="3" t="n">
        <v>40787</v>
      </c>
      <c r="B46" s="4" t="n">
        <v>171234997875.21</v>
      </c>
      <c r="C46" s="4" t="n">
        <f aca="false">IF(MONTH(Sheet1!$A46)=1,Sheet1!$B46,Sheet1!$B46-B45)</f>
        <v>20846066557.28</v>
      </c>
      <c r="D46" s="4" t="n">
        <f aca="false">SUMIFS(Sheet1!$C$2:$C$166,Sheet1!$A$2:$A$166,"&gt;"&amp;EDATE(Sheet1!$A46,-12),Sheet1!$A$2:$A$166,"&lt;"&amp;EDATE(A46,1))</f>
        <v>235724376226.87</v>
      </c>
      <c r="E46" s="4" t="n">
        <v>208604531656.09</v>
      </c>
      <c r="F46" s="4" t="n">
        <f aca="false">IF(MONTH(Sheet1!$A46)=1,Sheet1!$E46,Sheet1!$E46-E45)</f>
        <v>21770358292.37</v>
      </c>
      <c r="G46" s="4" t="n">
        <f aca="false">SUMIFS(Sheet1!$F$2:$F$166,Sheet1!$A$2:$A$166,"&gt;"&amp;EDATE(Sheet1!$A46,-12),Sheet1!$A$2:$A$166,"&lt;"&amp;EDATE(A46,1))</f>
        <v>275964881975.62</v>
      </c>
      <c r="H46" s="4" t="n">
        <v>15549213963.12</v>
      </c>
      <c r="I46" s="4" t="n">
        <f aca="false">IF(MONTH(Sheet1!$A46)=1,Sheet1!$H46,Sheet1!$H46-H45)</f>
        <v>1770222119.33</v>
      </c>
      <c r="J46" s="4" t="n">
        <f aca="false">SUMIFS(Sheet1!$I$2:$I$166,Sheet1!$A$2:$A$166,"&gt;"&amp;EDATE(Sheet1!$A46,-12),Sheet1!$A$2:$A$166,"&lt;"&amp;EDATE(A46,1))</f>
        <v>22360403792.95</v>
      </c>
      <c r="K46" s="4" t="n">
        <v>41214403447.1</v>
      </c>
      <c r="L46" s="4" t="n">
        <f aca="false">IF(MONTH(Sheet1!$A46)=1,Sheet1!$K46,Sheet1!$K46-K45)</f>
        <v>4464255096.92</v>
      </c>
      <c r="M46" s="4" t="n">
        <f aca="false">SUMIFS(Sheet1!$L$2:$L$166,Sheet1!$A$2:$A$166,"&gt;"&amp;EDATE(Sheet1!$A46,-12),Sheet1!$A$2:$A$166,"&lt;"&amp;EDATE(A46,1))</f>
        <v>56163421071.34</v>
      </c>
      <c r="N46" s="4" t="n">
        <v>1528154642</v>
      </c>
      <c r="O46" s="4" t="n">
        <f aca="false">IF(MONTH(Sheet1!$A46)=1,Sheet1!$N46,Sheet1!$N46-N45)</f>
        <v>206977630.37</v>
      </c>
      <c r="P46" s="4" t="n">
        <f aca="false">SUMIFS(Sheet1!$O$2:$O$166,Sheet1!$A$2:$A$166,"&gt;"&amp;EDATE(Sheet1!$A46,-12),Sheet1!$A$2:$A$166,"&lt;"&amp;EDATE(A46,1))</f>
        <v>2019718261.22</v>
      </c>
      <c r="Q46" s="4" t="n">
        <v>16113256253.59</v>
      </c>
      <c r="R46" s="4" t="n">
        <f aca="false">IF(MONTH(Sheet1!$A46)=1,Sheet1!$Q46,Sheet1!$Q46-Q45)</f>
        <v>1681517496.71</v>
      </c>
      <c r="S46" s="4" t="n">
        <f aca="false">SUMIFS(Sheet1!$R$2:$R$166,Sheet1!$A$2:$A$166,"&gt;"&amp;EDATE(Sheet1!$A46,-12),Sheet1!$A$2:$A$166,"&lt;"&amp;EDATE(A46,1))</f>
        <v>22331518620.22</v>
      </c>
    </row>
    <row r="47" customFormat="false" ht="12.8" hidden="false" customHeight="false" outlineLevel="0" collapsed="false">
      <c r="A47" s="3" t="n">
        <v>40817</v>
      </c>
      <c r="B47" s="4" t="n">
        <v>191895009767.25</v>
      </c>
      <c r="C47" s="4" t="n">
        <f aca="false">IF(MONTH(Sheet1!$A47)=1,Sheet1!$B47,Sheet1!$B47-B46)</f>
        <v>20660011892.04</v>
      </c>
      <c r="D47" s="4" t="n">
        <f aca="false">SUMIFS(Sheet1!$C$2:$C$166,Sheet1!$A$2:$A$166,"&gt;"&amp;EDATE(Sheet1!$A47,-12),Sheet1!$A$2:$A$166,"&lt;"&amp;EDATE(A47,1))</f>
        <v>238771265070.61</v>
      </c>
      <c r="E47" s="4" t="n">
        <v>230523412778.32</v>
      </c>
      <c r="F47" s="4" t="n">
        <f aca="false">IF(MONTH(Sheet1!$A47)=1,Sheet1!$E47,Sheet1!$E47-E46)</f>
        <v>21918881122.23</v>
      </c>
      <c r="G47" s="4" t="n">
        <f aca="false">SUMIFS(Sheet1!$F$2:$F$166,Sheet1!$A$2:$A$166,"&gt;"&amp;EDATE(Sheet1!$A47,-12),Sheet1!$A$2:$A$166,"&lt;"&amp;EDATE(A47,1))</f>
        <v>277964177116.95</v>
      </c>
      <c r="H47" s="4" t="n">
        <v>17269944789.8</v>
      </c>
      <c r="I47" s="4" t="n">
        <f aca="false">IF(MONTH(Sheet1!$A47)=1,Sheet1!$H47,Sheet1!$H47-H46)</f>
        <v>1720730826.68</v>
      </c>
      <c r="J47" s="4" t="n">
        <f aca="false">SUMIFS(Sheet1!$I$2:$I$166,Sheet1!$A$2:$A$166,"&gt;"&amp;EDATE(Sheet1!$A47,-12),Sheet1!$A$2:$A$166,"&lt;"&amp;EDATE(A47,1))</f>
        <v>22432739799.31</v>
      </c>
      <c r="K47" s="4" t="n">
        <v>45664982135.2</v>
      </c>
      <c r="L47" s="4" t="n">
        <f aca="false">IF(MONTH(Sheet1!$A47)=1,Sheet1!$K47,Sheet1!$K47-K46)</f>
        <v>4450578688.1</v>
      </c>
      <c r="M47" s="4" t="n">
        <f aca="false">SUMIFS(Sheet1!$L$2:$L$166,Sheet1!$A$2:$A$166,"&gt;"&amp;EDATE(Sheet1!$A47,-12),Sheet1!$A$2:$A$166,"&lt;"&amp;EDATE(A47,1))</f>
        <v>56446885703.31</v>
      </c>
      <c r="N47" s="4" t="n">
        <v>1652467322.1</v>
      </c>
      <c r="O47" s="4" t="n">
        <f aca="false">IF(MONTH(Sheet1!$A47)=1,Sheet1!$N47,Sheet1!$N47-N46)</f>
        <v>124312680.1</v>
      </c>
      <c r="P47" s="4" t="n">
        <f aca="false">SUMIFS(Sheet1!$O$2:$O$166,Sheet1!$A$2:$A$166,"&gt;"&amp;EDATE(Sheet1!$A47,-12),Sheet1!$A$2:$A$166,"&lt;"&amp;EDATE(A47,1))</f>
        <v>1980745539.5</v>
      </c>
      <c r="Q47" s="4" t="n">
        <v>17792088466.96</v>
      </c>
      <c r="R47" s="4" t="n">
        <f aca="false">IF(MONTH(Sheet1!$A47)=1,Sheet1!$Q47,Sheet1!$Q47-Q46)</f>
        <v>1678832213.37</v>
      </c>
      <c r="S47" s="4" t="n">
        <f aca="false">SUMIFS(Sheet1!$R$2:$R$166,Sheet1!$A$2:$A$166,"&gt;"&amp;EDATE(Sheet1!$A47,-12),Sheet1!$A$2:$A$166,"&lt;"&amp;EDATE(A47,1))</f>
        <v>22301843085</v>
      </c>
    </row>
    <row r="48" customFormat="false" ht="12.8" hidden="false" customHeight="false" outlineLevel="0" collapsed="false">
      <c r="A48" s="3" t="n">
        <v>40848</v>
      </c>
      <c r="B48" s="4" t="n">
        <v>211111201066.11</v>
      </c>
      <c r="C48" s="4" t="n">
        <f aca="false">IF(MONTH(Sheet1!$A48)=1,Sheet1!$B48,Sheet1!$B48-B47)</f>
        <v>19216191298.86</v>
      </c>
      <c r="D48" s="4" t="n">
        <f aca="false">SUMIFS(Sheet1!$C$2:$C$166,Sheet1!$A$2:$A$166,"&gt;"&amp;EDATE(Sheet1!$A48,-12),Sheet1!$A$2:$A$166,"&lt;"&amp;EDATE(A48,1))</f>
        <v>241171596633.76</v>
      </c>
      <c r="E48" s="4" t="n">
        <v>263249485846.71</v>
      </c>
      <c r="F48" s="4" t="n">
        <f aca="false">IF(MONTH(Sheet1!$A48)=1,Sheet1!$E48,Sheet1!$E48-E47)</f>
        <v>32726073068.39</v>
      </c>
      <c r="G48" s="4" t="n">
        <f aca="false">SUMIFS(Sheet1!$F$2:$F$166,Sheet1!$A$2:$A$166,"&gt;"&amp;EDATE(Sheet1!$A48,-12),Sheet1!$A$2:$A$166,"&lt;"&amp;EDATE(A48,1))</f>
        <v>281664221240.27</v>
      </c>
      <c r="H48" s="4" t="n">
        <v>20309418165.19</v>
      </c>
      <c r="I48" s="4" t="n">
        <f aca="false">IF(MONTH(Sheet1!$A48)=1,Sheet1!$H48,Sheet1!$H48-H47)</f>
        <v>3039473375.39</v>
      </c>
      <c r="J48" s="4" t="n">
        <f aca="false">SUMIFS(Sheet1!$I$2:$I$166,Sheet1!$A$2:$A$166,"&gt;"&amp;EDATE(Sheet1!$A48,-12),Sheet1!$A$2:$A$166,"&lt;"&amp;EDATE(A48,1))</f>
        <v>22669646499.59</v>
      </c>
      <c r="K48" s="4" t="n">
        <v>51996751794.39</v>
      </c>
      <c r="L48" s="4" t="n">
        <f aca="false">IF(MONTH(Sheet1!$A48)=1,Sheet1!$K48,Sheet1!$K48-K47)</f>
        <v>6331769659.19</v>
      </c>
      <c r="M48" s="4" t="n">
        <f aca="false">SUMIFS(Sheet1!$L$2:$L$166,Sheet1!$A$2:$A$166,"&gt;"&amp;EDATE(Sheet1!$A48,-12),Sheet1!$A$2:$A$166,"&lt;"&amp;EDATE(A48,1))</f>
        <v>56733142831.44</v>
      </c>
      <c r="N48" s="4" t="n">
        <v>1818006908.57</v>
      </c>
      <c r="O48" s="4" t="n">
        <f aca="false">IF(MONTH(Sheet1!$A48)=1,Sheet1!$N48,Sheet1!$N48-N47)</f>
        <v>165539586.47</v>
      </c>
      <c r="P48" s="4" t="n">
        <f aca="false">SUMIFS(Sheet1!$O$2:$O$166,Sheet1!$A$2:$A$166,"&gt;"&amp;EDATE(Sheet1!$A48,-12),Sheet1!$A$2:$A$166,"&lt;"&amp;EDATE(A48,1))</f>
        <v>1941501117.53</v>
      </c>
      <c r="Q48" s="4" t="n">
        <v>20465224330.58</v>
      </c>
      <c r="R48" s="4" t="n">
        <f aca="false">IF(MONTH(Sheet1!$A48)=1,Sheet1!$Q48,Sheet1!$Q48-Q47)</f>
        <v>2673135863.62</v>
      </c>
      <c r="S48" s="4" t="n">
        <f aca="false">SUMIFS(Sheet1!$R$2:$R$166,Sheet1!$A$2:$A$166,"&gt;"&amp;EDATE(Sheet1!$A48,-12),Sheet1!$A$2:$A$166,"&lt;"&amp;EDATE(A48,1))</f>
        <v>22185807877.09</v>
      </c>
    </row>
    <row r="49" customFormat="false" ht="12.8" hidden="false" customHeight="false" outlineLevel="0" collapsed="false">
      <c r="A49" s="3" t="n">
        <v>40878</v>
      </c>
      <c r="B49" s="4" t="n">
        <v>245524062690.66</v>
      </c>
      <c r="C49" s="4" t="n">
        <f aca="false">IF(MONTH(Sheet1!$A49)=1,Sheet1!$B49,Sheet1!$B49-B48)</f>
        <v>34412861624.55</v>
      </c>
      <c r="D49" s="4" t="n">
        <f aca="false">SUMIFS(Sheet1!$C$2:$C$166,Sheet1!$A$2:$A$166,"&gt;"&amp;EDATE(Sheet1!$A49,-12),Sheet1!$A$2:$A$166,"&lt;"&amp;EDATE(A49,1))</f>
        <v>245524062690.66</v>
      </c>
      <c r="E49" s="4" t="n">
        <v>282468071630.38</v>
      </c>
      <c r="F49" s="4" t="n">
        <f aca="false">IF(MONTH(Sheet1!$A49)=1,Sheet1!$E49,Sheet1!$E49-E48)</f>
        <v>19218585783.67</v>
      </c>
      <c r="G49" s="4" t="n">
        <f aca="false">SUMIFS(Sheet1!$F$2:$F$166,Sheet1!$A$2:$A$166,"&gt;"&amp;EDATE(Sheet1!$A49,-12),Sheet1!$A$2:$A$166,"&lt;"&amp;EDATE(A49,1))</f>
        <v>282468071630.38</v>
      </c>
      <c r="H49" s="4" t="n">
        <v>22614453893.53</v>
      </c>
      <c r="I49" s="4" t="n">
        <f aca="false">IF(MONTH(Sheet1!$A49)=1,Sheet1!$H49,Sheet1!$H49-H48)</f>
        <v>2305035728.34</v>
      </c>
      <c r="J49" s="4" t="n">
        <f aca="false">SUMIFS(Sheet1!$I$2:$I$166,Sheet1!$A$2:$A$166,"&gt;"&amp;EDATE(Sheet1!$A49,-12),Sheet1!$A$2:$A$166,"&lt;"&amp;EDATE(A49,1))</f>
        <v>22614453893.53</v>
      </c>
      <c r="K49" s="4" t="n">
        <v>57188418490.45</v>
      </c>
      <c r="L49" s="4" t="n">
        <f aca="false">IF(MONTH(Sheet1!$A49)=1,Sheet1!$K49,Sheet1!$K49-K48)</f>
        <v>5191666696.06</v>
      </c>
      <c r="M49" s="4" t="n">
        <f aca="false">SUMIFS(Sheet1!$L$2:$L$166,Sheet1!$A$2:$A$166,"&gt;"&amp;EDATE(Sheet1!$A49,-12),Sheet1!$A$2:$A$166,"&lt;"&amp;EDATE(A49,1))</f>
        <v>57188418490.45</v>
      </c>
      <c r="N49" s="4" t="n">
        <v>2025441006.72</v>
      </c>
      <c r="O49" s="4" t="n">
        <f aca="false">IF(MONTH(Sheet1!$A49)=1,Sheet1!$N49,Sheet1!$N49-N48)</f>
        <v>207434098.15</v>
      </c>
      <c r="P49" s="4" t="n">
        <f aca="false">SUMIFS(Sheet1!$O$2:$O$166,Sheet1!$A$2:$A$166,"&gt;"&amp;EDATE(Sheet1!$A49,-12),Sheet1!$A$2:$A$166,"&lt;"&amp;EDATE(A49,1))</f>
        <v>2025441006.72</v>
      </c>
      <c r="Q49" s="4" t="n">
        <v>21958047039.59</v>
      </c>
      <c r="R49" s="4" t="n">
        <f aca="false">IF(MONTH(Sheet1!$A49)=1,Sheet1!$Q49,Sheet1!$Q49-Q48)</f>
        <v>1492822709.01</v>
      </c>
      <c r="S49" s="4" t="n">
        <f aca="false">SUMIFS(Sheet1!$R$2:$R$166,Sheet1!$A$2:$A$166,"&gt;"&amp;EDATE(Sheet1!$A49,-12),Sheet1!$A$2:$A$166,"&lt;"&amp;EDATE(A49,1))</f>
        <v>21958047039.59</v>
      </c>
    </row>
    <row r="50" customFormat="false" ht="12.8" hidden="false" customHeight="false" outlineLevel="0" collapsed="false">
      <c r="A50" s="3" t="n">
        <v>40909</v>
      </c>
      <c r="B50" s="4" t="n">
        <v>21900612761.44</v>
      </c>
      <c r="C50" s="4" t="n">
        <f aca="false">IF(MONTH(Sheet1!$A50)=1,Sheet1!$B50,Sheet1!$B50-B49)</f>
        <v>21900612761.44</v>
      </c>
      <c r="D50" s="4" t="n">
        <f aca="false">SUMIFS(Sheet1!$C$2:$C$166,Sheet1!$A$2:$A$166,"&gt;"&amp;EDATE(Sheet1!$A50,-12),Sheet1!$A$2:$A$166,"&lt;"&amp;EDATE(A50,1))</f>
        <v>248869778966.26</v>
      </c>
      <c r="E50" s="4" t="n">
        <v>27174988074.45</v>
      </c>
      <c r="F50" s="4" t="n">
        <f aca="false">IF(MONTH(Sheet1!$A50)=1,Sheet1!$E50,Sheet1!$E50-E49)</f>
        <v>27174988074.45</v>
      </c>
      <c r="G50" s="4" t="n">
        <f aca="false">SUMIFS(Sheet1!$F$2:$F$166,Sheet1!$A$2:$A$166,"&gt;"&amp;EDATE(Sheet1!$A50,-12),Sheet1!$A$2:$A$166,"&lt;"&amp;EDATE(A50,1))</f>
        <v>286466389565.35</v>
      </c>
      <c r="H50" s="4" t="n">
        <v>1839762536.32</v>
      </c>
      <c r="I50" s="4" t="n">
        <f aca="false">IF(MONTH(Sheet1!$A50)=1,Sheet1!$H50,Sheet1!$H50-H49)</f>
        <v>1839762536.32</v>
      </c>
      <c r="J50" s="4" t="n">
        <f aca="false">SUMIFS(Sheet1!$I$2:$I$166,Sheet1!$A$2:$A$166,"&gt;"&amp;EDATE(Sheet1!$A50,-12),Sheet1!$A$2:$A$166,"&lt;"&amp;EDATE(A50,1))</f>
        <v>22727043591.8</v>
      </c>
      <c r="K50" s="4" t="n">
        <v>4623293823.14</v>
      </c>
      <c r="L50" s="4" t="n">
        <f aca="false">IF(MONTH(Sheet1!$A50)=1,Sheet1!$K50,Sheet1!$K50-K49)</f>
        <v>4623293823.14</v>
      </c>
      <c r="M50" s="4" t="n">
        <f aca="false">SUMIFS(Sheet1!$L$2:$L$166,Sheet1!$A$2:$A$166,"&gt;"&amp;EDATE(Sheet1!$A50,-12),Sheet1!$A$2:$A$166,"&lt;"&amp;EDATE(A50,1))</f>
        <v>57469341399.6</v>
      </c>
      <c r="N50" s="4" t="n">
        <v>166667381.79</v>
      </c>
      <c r="O50" s="4" t="n">
        <f aca="false">IF(MONTH(Sheet1!$A50)=1,Sheet1!$N50,Sheet1!$N50-N49)</f>
        <v>166667381.79</v>
      </c>
      <c r="P50" s="4" t="n">
        <f aca="false">SUMIFS(Sheet1!$O$2:$O$166,Sheet1!$A$2:$A$166,"&gt;"&amp;EDATE(Sheet1!$A50,-12),Sheet1!$A$2:$A$166,"&lt;"&amp;EDATE(A50,1))</f>
        <v>2027494560.37</v>
      </c>
      <c r="Q50" s="4" t="n">
        <v>1601456527.47</v>
      </c>
      <c r="R50" s="4" t="n">
        <f aca="false">IF(MONTH(Sheet1!$A50)=1,Sheet1!$Q50,Sheet1!$Q50-Q49)</f>
        <v>1601456527.47</v>
      </c>
      <c r="S50" s="4" t="n">
        <f aca="false">SUMIFS(Sheet1!$R$2:$R$166,Sheet1!$A$2:$A$166,"&gt;"&amp;EDATE(Sheet1!$A50,-12),Sheet1!$A$2:$A$166,"&lt;"&amp;EDATE(A50,1))</f>
        <v>21880307394.54</v>
      </c>
    </row>
    <row r="51" customFormat="false" ht="12.8" hidden="false" customHeight="false" outlineLevel="0" collapsed="false">
      <c r="A51" s="3" t="n">
        <v>40940</v>
      </c>
      <c r="B51" s="4" t="n">
        <v>40943803373.74</v>
      </c>
      <c r="C51" s="4" t="n">
        <f aca="false">IF(MONTH(Sheet1!$A51)=1,Sheet1!$B51,Sheet1!$B51-B50)</f>
        <v>19043190612.3</v>
      </c>
      <c r="D51" s="4" t="n">
        <f aca="false">SUMIFS(Sheet1!$C$2:$C$166,Sheet1!$A$2:$A$166,"&gt;"&amp;EDATE(Sheet1!$A51,-12),Sheet1!$A$2:$A$166,"&lt;"&amp;EDATE(A51,1))</f>
        <v>250866844575.41</v>
      </c>
      <c r="E51" s="4" t="n">
        <v>51203963585.69</v>
      </c>
      <c r="F51" s="4" t="n">
        <f aca="false">IF(MONTH(Sheet1!$A51)=1,Sheet1!$E51,Sheet1!$E51-E50)</f>
        <v>24028975511.24</v>
      </c>
      <c r="G51" s="4" t="n">
        <f aca="false">SUMIFS(Sheet1!$F$2:$F$166,Sheet1!$A$2:$A$166,"&gt;"&amp;EDATE(Sheet1!$A51,-12),Sheet1!$A$2:$A$166,"&lt;"&amp;EDATE(A51,1))</f>
        <v>289362900599.81</v>
      </c>
      <c r="H51" s="4" t="n">
        <v>3525639433.05</v>
      </c>
      <c r="I51" s="4" t="n">
        <f aca="false">IF(MONTH(Sheet1!$A51)=1,Sheet1!$H51,Sheet1!$H51-H50)</f>
        <v>1685876896.73</v>
      </c>
      <c r="J51" s="4" t="n">
        <f aca="false">SUMIFS(Sheet1!$I$2:$I$166,Sheet1!$A$2:$A$166,"&gt;"&amp;EDATE(Sheet1!$A51,-12),Sheet1!$A$2:$A$166,"&lt;"&amp;EDATE(A51,1))</f>
        <v>22727253446.76</v>
      </c>
      <c r="K51" s="4" t="n">
        <v>8847248690.41</v>
      </c>
      <c r="L51" s="4" t="n">
        <f aca="false">IF(MONTH(Sheet1!$A51)=1,Sheet1!$K51,Sheet1!$K51-K50)</f>
        <v>4223954867.27</v>
      </c>
      <c r="M51" s="4" t="n">
        <f aca="false">SUMIFS(Sheet1!$L$2:$L$166,Sheet1!$A$2:$A$166,"&gt;"&amp;EDATE(Sheet1!$A51,-12),Sheet1!$A$2:$A$166,"&lt;"&amp;EDATE(A51,1))</f>
        <v>57395439357.7</v>
      </c>
      <c r="N51" s="4" t="n">
        <v>333160116.47</v>
      </c>
      <c r="O51" s="4" t="n">
        <f aca="false">IF(MONTH(Sheet1!$A51)=1,Sheet1!$N51,Sheet1!$N51-N50)</f>
        <v>166492734.68</v>
      </c>
      <c r="P51" s="4" t="n">
        <f aca="false">SUMIFS(Sheet1!$O$2:$O$166,Sheet1!$A$2:$A$166,"&gt;"&amp;EDATE(Sheet1!$A51,-12),Sheet1!$A$2:$A$166,"&lt;"&amp;EDATE(A51,1))</f>
        <v>2028992293.05</v>
      </c>
      <c r="Q51" s="4" t="n">
        <v>3598612725.51</v>
      </c>
      <c r="R51" s="4" t="n">
        <f aca="false">IF(MONTH(Sheet1!$A51)=1,Sheet1!$Q51,Sheet1!$Q51-Q50)</f>
        <v>1997156198.04</v>
      </c>
      <c r="S51" s="4" t="n">
        <f aca="false">SUMIFS(Sheet1!$R$2:$R$166,Sheet1!$A$2:$A$166,"&gt;"&amp;EDATE(Sheet1!$A51,-12),Sheet1!$A$2:$A$166,"&lt;"&amp;EDATE(A51,1))</f>
        <v>22216676159.34</v>
      </c>
    </row>
    <row r="52" customFormat="false" ht="12.8" hidden="false" customHeight="false" outlineLevel="0" collapsed="false">
      <c r="A52" s="3" t="n">
        <v>40969</v>
      </c>
      <c r="B52" s="4" t="n">
        <v>63274271490.54</v>
      </c>
      <c r="C52" s="4" t="n">
        <f aca="false">IF(MONTH(Sheet1!$A52)=1,Sheet1!$B52,Sheet1!$B52-B51)</f>
        <v>22330468116.8</v>
      </c>
      <c r="D52" s="4" t="n">
        <f aca="false">SUMIFS(Sheet1!$C$2:$C$166,Sheet1!$A$2:$A$166,"&gt;"&amp;EDATE(Sheet1!$A52,-12),Sheet1!$A$2:$A$166,"&lt;"&amp;EDATE(A52,1))</f>
        <v>255253109815.97</v>
      </c>
      <c r="E52" s="4" t="n">
        <v>75456559381.16</v>
      </c>
      <c r="F52" s="4" t="n">
        <f aca="false">IF(MONTH(Sheet1!$A52)=1,Sheet1!$E52,Sheet1!$E52-E51)</f>
        <v>24252595795.47</v>
      </c>
      <c r="G52" s="4" t="n">
        <f aca="false">SUMIFS(Sheet1!$F$2:$F$166,Sheet1!$A$2:$A$166,"&gt;"&amp;EDATE(Sheet1!$A52,-12),Sheet1!$A$2:$A$166,"&lt;"&amp;EDATE(A52,1))</f>
        <v>292370351668.18</v>
      </c>
      <c r="H52" s="4" t="n">
        <v>5278885864.34</v>
      </c>
      <c r="I52" s="4" t="n">
        <f aca="false">IF(MONTH(Sheet1!$A52)=1,Sheet1!$H52,Sheet1!$H52-H51)</f>
        <v>1753246431.29</v>
      </c>
      <c r="J52" s="4" t="n">
        <f aca="false">SUMIFS(Sheet1!$I$2:$I$166,Sheet1!$A$2:$A$166,"&gt;"&amp;EDATE(Sheet1!$A52,-12),Sheet1!$A$2:$A$166,"&lt;"&amp;EDATE(A52,1))</f>
        <v>22757808096.25</v>
      </c>
      <c r="K52" s="4" t="n">
        <v>13290776646.24</v>
      </c>
      <c r="L52" s="4" t="n">
        <f aca="false">IF(MONTH(Sheet1!$A52)=1,Sheet1!$K52,Sheet1!$K52-K51)</f>
        <v>4443527955.83</v>
      </c>
      <c r="M52" s="4" t="n">
        <f aca="false">SUMIFS(Sheet1!$L$2:$L$166,Sheet1!$A$2:$A$166,"&gt;"&amp;EDATE(Sheet1!$A52,-12),Sheet1!$A$2:$A$166,"&lt;"&amp;EDATE(A52,1))</f>
        <v>57412838679.52</v>
      </c>
      <c r="N52" s="4" t="n">
        <v>499844384.19</v>
      </c>
      <c r="O52" s="4" t="n">
        <f aca="false">IF(MONTH(Sheet1!$A52)=1,Sheet1!$N52,Sheet1!$N52-N51)</f>
        <v>166684267.72</v>
      </c>
      <c r="P52" s="4" t="n">
        <f aca="false">SUMIFS(Sheet1!$O$2:$O$166,Sheet1!$A$2:$A$166,"&gt;"&amp;EDATE(Sheet1!$A52,-12),Sheet1!$A$2:$A$166,"&lt;"&amp;EDATE(A52,1))</f>
        <v>2030574630.3</v>
      </c>
      <c r="Q52" s="4" t="n">
        <v>5387830002.1</v>
      </c>
      <c r="R52" s="4" t="n">
        <f aca="false">IF(MONTH(Sheet1!$A52)=1,Sheet1!$Q52,Sheet1!$Q52-Q51)</f>
        <v>1789217276.59</v>
      </c>
      <c r="S52" s="4" t="n">
        <f aca="false">SUMIFS(Sheet1!$R$2:$R$166,Sheet1!$A$2:$A$166,"&gt;"&amp;EDATE(Sheet1!$A52,-12),Sheet1!$A$2:$A$166,"&lt;"&amp;EDATE(A52,1))</f>
        <v>22313081451.64</v>
      </c>
    </row>
    <row r="53" customFormat="false" ht="12.8" hidden="false" customHeight="false" outlineLevel="0" collapsed="false">
      <c r="A53" s="3" t="n">
        <v>41000</v>
      </c>
      <c r="B53" s="4" t="n">
        <v>85014633079.74</v>
      </c>
      <c r="C53" s="4" t="n">
        <f aca="false">IF(MONTH(Sheet1!$A53)=1,Sheet1!$B53,Sheet1!$B53-B52)</f>
        <v>21740361589.2</v>
      </c>
      <c r="D53" s="4" t="n">
        <f aca="false">SUMIFS(Sheet1!$C$2:$C$166,Sheet1!$A$2:$A$166,"&gt;"&amp;EDATE(Sheet1!$A53,-12),Sheet1!$A$2:$A$166,"&lt;"&amp;EDATE(A53,1))</f>
        <v>257498275410.05</v>
      </c>
      <c r="E53" s="4" t="n">
        <v>102502296792.04</v>
      </c>
      <c r="F53" s="4" t="n">
        <f aca="false">IF(MONTH(Sheet1!$A53)=1,Sheet1!$E53,Sheet1!$E53-E52)</f>
        <v>27045737410.88</v>
      </c>
      <c r="G53" s="4" t="n">
        <f aca="false">SUMIFS(Sheet1!$F$2:$F$166,Sheet1!$A$2:$A$166,"&gt;"&amp;EDATE(Sheet1!$A53,-12),Sheet1!$A$2:$A$166,"&lt;"&amp;EDATE(A53,1))</f>
        <v>295168689007.66</v>
      </c>
      <c r="H53" s="4" t="n">
        <v>6987832124.63</v>
      </c>
      <c r="I53" s="4" t="n">
        <f aca="false">IF(MONTH(Sheet1!$A53)=1,Sheet1!$H53,Sheet1!$H53-H52)</f>
        <v>1708946260.29</v>
      </c>
      <c r="J53" s="4" t="n">
        <f aca="false">SUMIFS(Sheet1!$I$2:$I$166,Sheet1!$A$2:$A$166,"&gt;"&amp;EDATE(Sheet1!$A53,-12),Sheet1!$A$2:$A$166,"&lt;"&amp;EDATE(A53,1))</f>
        <v>22775970291.25</v>
      </c>
      <c r="K53" s="4" t="n">
        <v>17875574209.9</v>
      </c>
      <c r="L53" s="4" t="n">
        <f aca="false">IF(MONTH(Sheet1!$A53)=1,Sheet1!$K53,Sheet1!$K53-K52)</f>
        <v>4584797563.66</v>
      </c>
      <c r="M53" s="4" t="n">
        <f aca="false">SUMIFS(Sheet1!$L$2:$L$166,Sheet1!$A$2:$A$166,"&gt;"&amp;EDATE(Sheet1!$A53,-12),Sheet1!$A$2:$A$166,"&lt;"&amp;EDATE(A53,1))</f>
        <v>57491167585.56</v>
      </c>
      <c r="N53" s="4" t="n">
        <v>666342167.22</v>
      </c>
      <c r="O53" s="4" t="n">
        <f aca="false">IF(MONTH(Sheet1!$A53)=1,Sheet1!$N53,Sheet1!$N53-N52)</f>
        <v>166497783.03</v>
      </c>
      <c r="P53" s="4" t="n">
        <f aca="false">SUMIFS(Sheet1!$O$2:$O$166,Sheet1!$A$2:$A$166,"&gt;"&amp;EDATE(Sheet1!$A53,-12),Sheet1!$A$2:$A$166,"&lt;"&amp;EDATE(A53,1))</f>
        <v>2032090932.77</v>
      </c>
      <c r="Q53" s="4" t="n">
        <v>7191503266.32</v>
      </c>
      <c r="R53" s="4" t="n">
        <f aca="false">IF(MONTH(Sheet1!$A53)=1,Sheet1!$Q53,Sheet1!$Q53-Q52)</f>
        <v>1803673264.22</v>
      </c>
      <c r="S53" s="4" t="n">
        <f aca="false">SUMIFS(Sheet1!$R$2:$R$166,Sheet1!$A$2:$A$166,"&gt;"&amp;EDATE(Sheet1!$A53,-12),Sheet1!$A$2:$A$166,"&lt;"&amp;EDATE(A53,1))</f>
        <v>22409516663.29</v>
      </c>
    </row>
    <row r="54" customFormat="false" ht="12.8" hidden="false" customHeight="false" outlineLevel="0" collapsed="false">
      <c r="A54" s="3" t="n">
        <v>41030</v>
      </c>
      <c r="B54" s="4" t="n">
        <v>106789771715.1</v>
      </c>
      <c r="C54" s="4" t="n">
        <f aca="false">IF(MONTH(Sheet1!$A54)=1,Sheet1!$B54,Sheet1!$B54-B53)</f>
        <v>21775138635.36</v>
      </c>
      <c r="D54" s="4" t="n">
        <f aca="false">SUMIFS(Sheet1!$C$2:$C$166,Sheet1!$A$2:$A$166,"&gt;"&amp;EDATE(Sheet1!$A54,-12),Sheet1!$A$2:$A$166,"&lt;"&amp;EDATE(A54,1))</f>
        <v>260399446084.23</v>
      </c>
      <c r="E54" s="4" t="n">
        <v>127176839169.75</v>
      </c>
      <c r="F54" s="4" t="n">
        <f aca="false">IF(MONTH(Sheet1!$A54)=1,Sheet1!$E54,Sheet1!$E54-E53)</f>
        <v>24674542377.71</v>
      </c>
      <c r="G54" s="4" t="n">
        <f aca="false">SUMIFS(Sheet1!$F$2:$F$166,Sheet1!$A$2:$A$166,"&gt;"&amp;EDATE(Sheet1!$A54,-12),Sheet1!$A$2:$A$166,"&lt;"&amp;EDATE(A54,1))</f>
        <v>298331727501.07</v>
      </c>
      <c r="H54" s="4" t="n">
        <v>8807388650.9</v>
      </c>
      <c r="I54" s="4" t="n">
        <f aca="false">IF(MONTH(Sheet1!$A54)=1,Sheet1!$H54,Sheet1!$H54-H53)</f>
        <v>1819556526.27</v>
      </c>
      <c r="J54" s="4" t="n">
        <f aca="false">SUMIFS(Sheet1!$I$2:$I$166,Sheet1!$A$2:$A$166,"&gt;"&amp;EDATE(Sheet1!$A54,-12),Sheet1!$A$2:$A$166,"&lt;"&amp;EDATE(A54,1))</f>
        <v>22919434321.78</v>
      </c>
      <c r="K54" s="4" t="n">
        <v>22715527869.55</v>
      </c>
      <c r="L54" s="4" t="n">
        <f aca="false">IF(MONTH(Sheet1!$A54)=1,Sheet1!$K54,Sheet1!$K54-K53)</f>
        <v>4839953659.65</v>
      </c>
      <c r="M54" s="4" t="n">
        <f aca="false">SUMIFS(Sheet1!$L$2:$L$166,Sheet1!$A$2:$A$166,"&gt;"&amp;EDATE(Sheet1!$A54,-12),Sheet1!$A$2:$A$166,"&lt;"&amp;EDATE(A54,1))</f>
        <v>57953119893.32</v>
      </c>
      <c r="N54" s="4" t="n">
        <v>833028160.74</v>
      </c>
      <c r="O54" s="4" t="n">
        <f aca="false">IF(MONTH(Sheet1!$A54)=1,Sheet1!$N54,Sheet1!$N54-N53)</f>
        <v>166685993.52</v>
      </c>
      <c r="P54" s="4" t="n">
        <f aca="false">SUMIFS(Sheet1!$O$2:$O$166,Sheet1!$A$2:$A$166,"&gt;"&amp;EDATE(Sheet1!$A54,-12),Sheet1!$A$2:$A$166,"&lt;"&amp;EDATE(A54,1))</f>
        <v>2033807590.48</v>
      </c>
      <c r="Q54" s="4" t="n">
        <v>8946338095.98</v>
      </c>
      <c r="R54" s="4" t="n">
        <f aca="false">IF(MONTH(Sheet1!$A54)=1,Sheet1!$Q54,Sheet1!$Q54-Q53)</f>
        <v>1754834829.66</v>
      </c>
      <c r="S54" s="4" t="n">
        <f aca="false">SUMIFS(Sheet1!$R$2:$R$166,Sheet1!$A$2:$A$166,"&gt;"&amp;EDATE(Sheet1!$A54,-12),Sheet1!$A$2:$A$166,"&lt;"&amp;EDATE(A54,1))</f>
        <v>22489143142.58</v>
      </c>
    </row>
    <row r="55" customFormat="false" ht="12.8" hidden="false" customHeight="false" outlineLevel="0" collapsed="false">
      <c r="A55" s="3" t="n">
        <v>41061</v>
      </c>
      <c r="B55" s="4" t="n">
        <v>128451493426.22</v>
      </c>
      <c r="C55" s="4" t="n">
        <f aca="false">IF(MONTH(Sheet1!$A55)=1,Sheet1!$B55,Sheet1!$B55-B54)</f>
        <v>21661721711.12</v>
      </c>
      <c r="D55" s="4" t="n">
        <f aca="false">SUMIFS(Sheet1!$C$2:$C$166,Sheet1!$A$2:$A$166,"&gt;"&amp;EDATE(Sheet1!$A55,-12),Sheet1!$A$2:$A$166,"&lt;"&amp;EDATE(A55,1))</f>
        <v>262715473529.05</v>
      </c>
      <c r="E55" s="4" t="n">
        <v>151445738284.96</v>
      </c>
      <c r="F55" s="4" t="n">
        <f aca="false">IF(MONTH(Sheet1!$A55)=1,Sheet1!$E55,Sheet1!$E55-E54)</f>
        <v>24268899115.21</v>
      </c>
      <c r="G55" s="4" t="n">
        <f aca="false">SUMIFS(Sheet1!$F$2:$F$166,Sheet1!$A$2:$A$166,"&gt;"&amp;EDATE(Sheet1!$A55,-12),Sheet1!$A$2:$A$166,"&lt;"&amp;EDATE(A55,1))</f>
        <v>301026456184.9</v>
      </c>
      <c r="H55" s="4" t="n">
        <v>10609596335.93</v>
      </c>
      <c r="I55" s="4" t="n">
        <f aca="false">IF(MONTH(Sheet1!$A55)=1,Sheet1!$H55,Sheet1!$H55-H54)</f>
        <v>1802207685.03</v>
      </c>
      <c r="J55" s="4" t="n">
        <f aca="false">SUMIFS(Sheet1!$I$2:$I$166,Sheet1!$A$2:$A$166,"&gt;"&amp;EDATE(Sheet1!$A55,-12),Sheet1!$A$2:$A$166,"&lt;"&amp;EDATE(A55,1))</f>
        <v>22950298711.92</v>
      </c>
      <c r="K55" s="4" t="n">
        <v>29170940373.64</v>
      </c>
      <c r="L55" s="4" t="n">
        <f aca="false">IF(MONTH(Sheet1!$A55)=1,Sheet1!$K55,Sheet1!$K55-K54)</f>
        <v>6455412504.09</v>
      </c>
      <c r="M55" s="4" t="n">
        <f aca="false">SUMIFS(Sheet1!$L$2:$L$166,Sheet1!$A$2:$A$166,"&gt;"&amp;EDATE(Sheet1!$A55,-12),Sheet1!$A$2:$A$166,"&lt;"&amp;EDATE(A55,1))</f>
        <v>58517137292.83</v>
      </c>
      <c r="N55" s="4" t="n">
        <v>999947199.48</v>
      </c>
      <c r="O55" s="4" t="n">
        <f aca="false">IF(MONTH(Sheet1!$A55)=1,Sheet1!$N55,Sheet1!$N55-N54)</f>
        <v>166919038.74</v>
      </c>
      <c r="P55" s="4" t="n">
        <f aca="false">SUMIFS(Sheet1!$O$2:$O$166,Sheet1!$A$2:$A$166,"&gt;"&amp;EDATE(Sheet1!$A55,-12),Sheet1!$A$2:$A$166,"&lt;"&amp;EDATE(A55,1))</f>
        <v>2035014796.05</v>
      </c>
      <c r="Q55" s="4" t="n">
        <v>11697107106.4</v>
      </c>
      <c r="R55" s="4" t="n">
        <f aca="false">IF(MONTH(Sheet1!$A55)=1,Sheet1!$Q55,Sheet1!$Q55-Q54)</f>
        <v>2750769010.42</v>
      </c>
      <c r="S55" s="4" t="n">
        <f aca="false">SUMIFS(Sheet1!$R$2:$R$166,Sheet1!$A$2:$A$166,"&gt;"&amp;EDATE(Sheet1!$A55,-12),Sheet1!$A$2:$A$166,"&lt;"&amp;EDATE(A55,1))</f>
        <v>22579344109.79</v>
      </c>
    </row>
    <row r="56" customFormat="false" ht="12.8" hidden="false" customHeight="false" outlineLevel="0" collapsed="false">
      <c r="A56" s="3" t="n">
        <v>41091</v>
      </c>
      <c r="B56" s="4" t="n">
        <v>150689303953.28</v>
      </c>
      <c r="C56" s="4" t="n">
        <f aca="false">IF(MONTH(Sheet1!$A56)=1,Sheet1!$B56,Sheet1!$B56-B55)</f>
        <v>22237810527.06</v>
      </c>
      <c r="D56" s="4" t="n">
        <f aca="false">SUMIFS(Sheet1!$C$2:$C$166,Sheet1!$A$2:$A$166,"&gt;"&amp;EDATE(Sheet1!$A56,-12),Sheet1!$A$2:$A$166,"&lt;"&amp;EDATE(A56,1))</f>
        <v>266278038555.72</v>
      </c>
      <c r="E56" s="4" t="n">
        <v>176376257282.5</v>
      </c>
      <c r="F56" s="4" t="n">
        <f aca="false">IF(MONTH(Sheet1!$A56)=1,Sheet1!$E56,Sheet1!$E56-E55)</f>
        <v>24930518997.54</v>
      </c>
      <c r="G56" s="4" t="n">
        <f aca="false">SUMIFS(Sheet1!$F$2:$F$166,Sheet1!$A$2:$A$166,"&gt;"&amp;EDATE(Sheet1!$A56,-12),Sheet1!$A$2:$A$166,"&lt;"&amp;EDATE(A56,1))</f>
        <v>304033587870.52</v>
      </c>
      <c r="H56" s="4" t="n">
        <v>12359087468.02</v>
      </c>
      <c r="I56" s="4" t="n">
        <f aca="false">IF(MONTH(Sheet1!$A56)=1,Sheet1!$H56,Sheet1!$H56-H55)</f>
        <v>1749491132.09</v>
      </c>
      <c r="J56" s="4" t="n">
        <f aca="false">SUMIFS(Sheet1!$I$2:$I$166,Sheet1!$A$2:$A$166,"&gt;"&amp;EDATE(Sheet1!$A56,-12),Sheet1!$A$2:$A$166,"&lt;"&amp;EDATE(A56,1))</f>
        <v>22927934195.95</v>
      </c>
      <c r="K56" s="4" t="n">
        <v>33776498776.22</v>
      </c>
      <c r="L56" s="4" t="n">
        <f aca="false">IF(MONTH(Sheet1!$A56)=1,Sheet1!$K56,Sheet1!$K56-K55)</f>
        <v>4605558402.58</v>
      </c>
      <c r="M56" s="4" t="n">
        <f aca="false">SUMIFS(Sheet1!$L$2:$L$166,Sheet1!$A$2:$A$166,"&gt;"&amp;EDATE(Sheet1!$A56,-12),Sheet1!$A$2:$A$166,"&lt;"&amp;EDATE(A56,1))</f>
        <v>58608175747.19</v>
      </c>
      <c r="N56" s="4" t="n">
        <v>1167044899.24</v>
      </c>
      <c r="O56" s="4" t="n">
        <f aca="false">IF(MONTH(Sheet1!$A56)=1,Sheet1!$N56,Sheet1!$N56-N55)</f>
        <v>167097699.76</v>
      </c>
      <c r="P56" s="4" t="n">
        <f aca="false">SUMIFS(Sheet1!$O$2:$O$166,Sheet1!$A$2:$A$166,"&gt;"&amp;EDATE(Sheet1!$A56,-12),Sheet1!$A$2:$A$166,"&lt;"&amp;EDATE(A56,1))</f>
        <v>2036720327.92</v>
      </c>
      <c r="Q56" s="4" t="n">
        <v>13468269345.89</v>
      </c>
      <c r="R56" s="4" t="n">
        <f aca="false">IF(MONTH(Sheet1!$A56)=1,Sheet1!$Q56,Sheet1!$Q56-Q55)</f>
        <v>1771162239.49</v>
      </c>
      <c r="S56" s="4" t="n">
        <f aca="false">SUMIFS(Sheet1!$R$2:$R$166,Sheet1!$A$2:$A$166,"&gt;"&amp;EDATE(Sheet1!$A56,-12),Sheet1!$A$2:$A$166,"&lt;"&amp;EDATE(A56,1))</f>
        <v>22676685424.63</v>
      </c>
    </row>
    <row r="57" customFormat="false" ht="12.8" hidden="false" customHeight="false" outlineLevel="0" collapsed="false">
      <c r="A57" s="3" t="n">
        <v>41122</v>
      </c>
      <c r="B57" s="4" t="n">
        <v>173203581780.25</v>
      </c>
      <c r="C57" s="4" t="n">
        <f aca="false">IF(MONTH(Sheet1!$A57)=1,Sheet1!$B57,Sheet1!$B57-B56)</f>
        <v>22514277826.97</v>
      </c>
      <c r="D57" s="4" t="n">
        <f aca="false">SUMIFS(Sheet1!$C$2:$C$166,Sheet1!$A$2:$A$166,"&gt;"&amp;EDATE(Sheet1!$A57,-12),Sheet1!$A$2:$A$166,"&lt;"&amp;EDATE(A57,1))</f>
        <v>268338713152.98</v>
      </c>
      <c r="E57" s="4" t="n">
        <v>212156750495.14</v>
      </c>
      <c r="F57" s="4" t="n">
        <f aca="false">IF(MONTH(Sheet1!$A57)=1,Sheet1!$E57,Sheet1!$E57-E56)</f>
        <v>35780493212.64</v>
      </c>
      <c r="G57" s="4" t="n">
        <f aca="false">SUMIFS(Sheet1!$F$2:$F$166,Sheet1!$A$2:$A$166,"&gt;"&amp;EDATE(Sheet1!$A57,-12),Sheet1!$A$2:$A$166,"&lt;"&amp;EDATE(A57,1))</f>
        <v>307790648761.8</v>
      </c>
      <c r="H57" s="4" t="n">
        <v>14089737767.13</v>
      </c>
      <c r="I57" s="4" t="n">
        <f aca="false">IF(MONTH(Sheet1!$A57)=1,Sheet1!$H57,Sheet1!$H57-H56)</f>
        <v>1730650299.11</v>
      </c>
      <c r="J57" s="4" t="n">
        <f aca="false">SUMIFS(Sheet1!$I$2:$I$166,Sheet1!$A$2:$A$166,"&gt;"&amp;EDATE(Sheet1!$A57,-12),Sheet1!$A$2:$A$166,"&lt;"&amp;EDATE(A57,1))</f>
        <v>22925199816.87</v>
      </c>
      <c r="K57" s="4" t="n">
        <v>38389952713.82</v>
      </c>
      <c r="L57" s="4" t="n">
        <f aca="false">IF(MONTH(Sheet1!$A57)=1,Sheet1!$K57,Sheet1!$K57-K56)</f>
        <v>4613453937.6</v>
      </c>
      <c r="M57" s="4" t="n">
        <f aca="false">SUMIFS(Sheet1!$L$2:$L$166,Sheet1!$A$2:$A$166,"&gt;"&amp;EDATE(Sheet1!$A57,-12),Sheet1!$A$2:$A$166,"&lt;"&amp;EDATE(A57,1))</f>
        <v>58828222854.09</v>
      </c>
      <c r="N57" s="4" t="n">
        <v>1333856230.29</v>
      </c>
      <c r="O57" s="4" t="n">
        <f aca="false">IF(MONTH(Sheet1!$A57)=1,Sheet1!$N57,Sheet1!$N57-N56)</f>
        <v>166811331.05</v>
      </c>
      <c r="P57" s="4" t="n">
        <f aca="false">SUMIFS(Sheet1!$O$2:$O$166,Sheet1!$A$2:$A$166,"&gt;"&amp;EDATE(Sheet1!$A57,-12),Sheet1!$A$2:$A$166,"&lt;"&amp;EDATE(A57,1))</f>
        <v>2038120225.38</v>
      </c>
      <c r="Q57" s="4" t="n">
        <v>15237030747.01</v>
      </c>
      <c r="R57" s="4" t="n">
        <f aca="false">IF(MONTH(Sheet1!$A57)=1,Sheet1!$Q57,Sheet1!$Q57-Q56)</f>
        <v>1768761401.12</v>
      </c>
      <c r="S57" s="4" t="n">
        <f aca="false">SUMIFS(Sheet1!$R$2:$R$166,Sheet1!$A$2:$A$166,"&gt;"&amp;EDATE(Sheet1!$A57,-12),Sheet1!$A$2:$A$166,"&lt;"&amp;EDATE(A57,1))</f>
        <v>22763339029.72</v>
      </c>
    </row>
    <row r="58" customFormat="false" ht="12.8" hidden="false" customHeight="false" outlineLevel="0" collapsed="false">
      <c r="A58" s="3" t="n">
        <v>41153</v>
      </c>
      <c r="B58" s="4" t="n">
        <v>194869485448.43</v>
      </c>
      <c r="C58" s="4" t="n">
        <f aca="false">IF(MONTH(Sheet1!$A58)=1,Sheet1!$B58,Sheet1!$B58-B57)</f>
        <v>21665903668.18</v>
      </c>
      <c r="D58" s="4" t="n">
        <f aca="false">SUMIFS(Sheet1!$C$2:$C$166,Sheet1!$A$2:$A$166,"&gt;"&amp;EDATE(Sheet1!$A58,-12),Sheet1!$A$2:$A$166,"&lt;"&amp;EDATE(A58,1))</f>
        <v>269158550263.88</v>
      </c>
      <c r="E58" s="4" t="n">
        <v>236758990766.61</v>
      </c>
      <c r="F58" s="4" t="n">
        <f aca="false">IF(MONTH(Sheet1!$A58)=1,Sheet1!$E58,Sheet1!$E58-E57)</f>
        <v>24602240271.47</v>
      </c>
      <c r="G58" s="4" t="n">
        <f aca="false">SUMIFS(Sheet1!$F$2:$F$166,Sheet1!$A$2:$A$166,"&gt;"&amp;EDATE(Sheet1!$A58,-12),Sheet1!$A$2:$A$166,"&lt;"&amp;EDATE(A58,1))</f>
        <v>310622530740.9</v>
      </c>
      <c r="H58" s="4" t="n">
        <v>15834955023.14</v>
      </c>
      <c r="I58" s="4" t="n">
        <f aca="false">IF(MONTH(Sheet1!$A58)=1,Sheet1!$H58,Sheet1!$H58-H57)</f>
        <v>1745217256.01</v>
      </c>
      <c r="J58" s="4" t="n">
        <f aca="false">SUMIFS(Sheet1!$I$2:$I$166,Sheet1!$A$2:$A$166,"&gt;"&amp;EDATE(Sheet1!$A58,-12),Sheet1!$A$2:$A$166,"&lt;"&amp;EDATE(A58,1))</f>
        <v>22900194953.55</v>
      </c>
      <c r="K58" s="4" t="n">
        <v>43001329430.94</v>
      </c>
      <c r="L58" s="4" t="n">
        <f aca="false">IF(MONTH(Sheet1!$A58)=1,Sheet1!$K58,Sheet1!$K58-K57)</f>
        <v>4611376717.12</v>
      </c>
      <c r="M58" s="4" t="n">
        <f aca="false">SUMIFS(Sheet1!$L$2:$L$166,Sheet1!$A$2:$A$166,"&gt;"&amp;EDATE(Sheet1!$A58,-12),Sheet1!$A$2:$A$166,"&lt;"&amp;EDATE(A58,1))</f>
        <v>58975344474.29</v>
      </c>
      <c r="N58" s="4" t="n">
        <v>1500644441.14</v>
      </c>
      <c r="O58" s="4" t="n">
        <f aca="false">IF(MONTH(Sheet1!$A58)=1,Sheet1!$N58,Sheet1!$N58-N57)</f>
        <v>166788210.85</v>
      </c>
      <c r="P58" s="4" t="n">
        <f aca="false">SUMIFS(Sheet1!$O$2:$O$166,Sheet1!$A$2:$A$166,"&gt;"&amp;EDATE(Sheet1!$A58,-12),Sheet1!$A$2:$A$166,"&lt;"&amp;EDATE(A58,1))</f>
        <v>1997930805.86</v>
      </c>
      <c r="Q58" s="4" t="n">
        <v>17004869995.68</v>
      </c>
      <c r="R58" s="4" t="n">
        <f aca="false">IF(MONTH(Sheet1!$A58)=1,Sheet1!$Q58,Sheet1!$Q58-Q57)</f>
        <v>1767839248.67</v>
      </c>
      <c r="S58" s="4" t="n">
        <f aca="false">SUMIFS(Sheet1!$R$2:$R$166,Sheet1!$A$2:$A$166,"&gt;"&amp;EDATE(Sheet1!$A58,-12),Sheet1!$A$2:$A$166,"&lt;"&amp;EDATE(A58,1))</f>
        <v>22849660781.68</v>
      </c>
    </row>
    <row r="59" customFormat="false" ht="12.8" hidden="false" customHeight="false" outlineLevel="0" collapsed="false">
      <c r="A59" s="3" t="n">
        <v>41183</v>
      </c>
      <c r="B59" s="4" t="n">
        <v>217204801655.4</v>
      </c>
      <c r="C59" s="4" t="n">
        <f aca="false">IF(MONTH(Sheet1!$A59)=1,Sheet1!$B59,Sheet1!$B59-B58)</f>
        <v>22335316206.97</v>
      </c>
      <c r="D59" s="4" t="n">
        <f aca="false">SUMIFS(Sheet1!$C$2:$C$166,Sheet1!$A$2:$A$166,"&gt;"&amp;EDATE(Sheet1!$A59,-12),Sheet1!$A$2:$A$166,"&lt;"&amp;EDATE(A59,1))</f>
        <v>270833854578.81</v>
      </c>
      <c r="E59" s="4" t="n">
        <v>262056656328.17</v>
      </c>
      <c r="F59" s="4" t="n">
        <f aca="false">IF(MONTH(Sheet1!$A59)=1,Sheet1!$E59,Sheet1!$E59-E58)</f>
        <v>25297665561.56</v>
      </c>
      <c r="G59" s="4" t="n">
        <f aca="false">SUMIFS(Sheet1!$F$2:$F$166,Sheet1!$A$2:$A$166,"&gt;"&amp;EDATE(Sheet1!$A59,-12),Sheet1!$A$2:$A$166,"&lt;"&amp;EDATE(A59,1))</f>
        <v>314001315180.23</v>
      </c>
      <c r="H59" s="4" t="n">
        <v>17627543256.3</v>
      </c>
      <c r="I59" s="4" t="n">
        <f aca="false">IF(MONTH(Sheet1!$A59)=1,Sheet1!$H59,Sheet1!$H59-H58)</f>
        <v>1792588233.16</v>
      </c>
      <c r="J59" s="4" t="n">
        <f aca="false">SUMIFS(Sheet1!$I$2:$I$166,Sheet1!$A$2:$A$166,"&gt;"&amp;EDATE(Sheet1!$A59,-12),Sheet1!$A$2:$A$166,"&lt;"&amp;EDATE(A59,1))</f>
        <v>22972052360.03</v>
      </c>
      <c r="K59" s="4" t="n">
        <v>47587915471.77</v>
      </c>
      <c r="L59" s="4" t="n">
        <f aca="false">IF(MONTH(Sheet1!$A59)=1,Sheet1!$K59,Sheet1!$K59-K58)</f>
        <v>4586586040.82999</v>
      </c>
      <c r="M59" s="4" t="n">
        <f aca="false">SUMIFS(Sheet1!$L$2:$L$166,Sheet1!$A$2:$A$166,"&gt;"&amp;EDATE(Sheet1!$A59,-12),Sheet1!$A$2:$A$166,"&lt;"&amp;EDATE(A59,1))</f>
        <v>59111351827.02</v>
      </c>
      <c r="N59" s="4" t="n">
        <v>1667335871.62</v>
      </c>
      <c r="O59" s="4" t="n">
        <f aca="false">IF(MONTH(Sheet1!$A59)=1,Sheet1!$N59,Sheet1!$N59-N58)</f>
        <v>166691430.48</v>
      </c>
      <c r="P59" s="4" t="n">
        <f aca="false">SUMIFS(Sheet1!$O$2:$O$166,Sheet1!$A$2:$A$166,"&gt;"&amp;EDATE(Sheet1!$A59,-12),Sheet1!$A$2:$A$166,"&lt;"&amp;EDATE(A59,1))</f>
        <v>2040309556.24</v>
      </c>
      <c r="Q59" s="4" t="n">
        <v>18767177828.25</v>
      </c>
      <c r="R59" s="4" t="n">
        <f aca="false">IF(MONTH(Sheet1!$A59)=1,Sheet1!$Q59,Sheet1!$Q59-Q58)</f>
        <v>1762307832.57</v>
      </c>
      <c r="S59" s="4" t="n">
        <f aca="false">SUMIFS(Sheet1!$R$2:$R$166,Sheet1!$A$2:$A$166,"&gt;"&amp;EDATE(Sheet1!$A59,-12),Sheet1!$A$2:$A$166,"&lt;"&amp;EDATE(A59,1))</f>
        <v>22933136400.88</v>
      </c>
    </row>
    <row r="60" customFormat="false" ht="12.8" hidden="false" customHeight="false" outlineLevel="0" collapsed="false">
      <c r="A60" s="3" t="n">
        <v>41214</v>
      </c>
      <c r="B60" s="4" t="n">
        <v>239674525296.58</v>
      </c>
      <c r="C60" s="4" t="n">
        <f aca="false">IF(MONTH(Sheet1!$A60)=1,Sheet1!$B60,Sheet1!$B60-B59)</f>
        <v>22469723641.18</v>
      </c>
      <c r="D60" s="4" t="n">
        <f aca="false">SUMIFS(Sheet1!$C$2:$C$166,Sheet1!$A$2:$A$166,"&gt;"&amp;EDATE(Sheet1!$A60,-12),Sheet1!$A$2:$A$166,"&lt;"&amp;EDATE(A60,1))</f>
        <v>274087386921.13</v>
      </c>
      <c r="E60" s="4" t="n">
        <v>298618848796.7</v>
      </c>
      <c r="F60" s="4" t="n">
        <f aca="false">IF(MONTH(Sheet1!$A60)=1,Sheet1!$E60,Sheet1!$E60-E59)</f>
        <v>36562192468.53</v>
      </c>
      <c r="G60" s="4" t="n">
        <f aca="false">SUMIFS(Sheet1!$F$2:$F$166,Sheet1!$A$2:$A$166,"&gt;"&amp;EDATE(Sheet1!$A60,-12),Sheet1!$A$2:$A$166,"&lt;"&amp;EDATE(A60,1))</f>
        <v>317837434580.37</v>
      </c>
      <c r="H60" s="4" t="n">
        <v>20936604962.54</v>
      </c>
      <c r="I60" s="4" t="n">
        <f aca="false">IF(MONTH(Sheet1!$A60)=1,Sheet1!$H60,Sheet1!$H60-H59)</f>
        <v>3309061706.24</v>
      </c>
      <c r="J60" s="4" t="n">
        <f aca="false">SUMIFS(Sheet1!$I$2:$I$166,Sheet1!$A$2:$A$166,"&gt;"&amp;EDATE(Sheet1!$A60,-12),Sheet1!$A$2:$A$166,"&lt;"&amp;EDATE(A60,1))</f>
        <v>23241640690.88</v>
      </c>
      <c r="K60" s="4" t="n">
        <v>54215238036.59</v>
      </c>
      <c r="L60" s="4" t="n">
        <f aca="false">IF(MONTH(Sheet1!$A60)=1,Sheet1!$K60,Sheet1!$K60-K59)</f>
        <v>6627322564.82</v>
      </c>
      <c r="M60" s="4" t="n">
        <f aca="false">SUMIFS(Sheet1!$L$2:$L$166,Sheet1!$A$2:$A$166,"&gt;"&amp;EDATE(Sheet1!$A60,-12),Sheet1!$A$2:$A$166,"&lt;"&amp;EDATE(A60,1))</f>
        <v>59406904732.65</v>
      </c>
      <c r="N60" s="4" t="n">
        <v>1833865222.02</v>
      </c>
      <c r="O60" s="4" t="n">
        <f aca="false">IF(MONTH(Sheet1!$A60)=1,Sheet1!$N60,Sheet1!$N60-N59)</f>
        <v>166529350.4</v>
      </c>
      <c r="P60" s="4" t="n">
        <f aca="false">SUMIFS(Sheet1!$O$2:$O$166,Sheet1!$A$2:$A$166,"&gt;"&amp;EDATE(Sheet1!$A60,-12),Sheet1!$A$2:$A$166,"&lt;"&amp;EDATE(A60,1))</f>
        <v>2041299320.17</v>
      </c>
      <c r="Q60" s="4" t="n">
        <v>21544578012.75</v>
      </c>
      <c r="R60" s="4" t="n">
        <f aca="false">IF(MONTH(Sheet1!$A60)=1,Sheet1!$Q60,Sheet1!$Q60-Q59)</f>
        <v>2777400184.5</v>
      </c>
      <c r="S60" s="4" t="n">
        <f aca="false">SUMIFS(Sheet1!$R$2:$R$166,Sheet1!$A$2:$A$166,"&gt;"&amp;EDATE(Sheet1!$A60,-12),Sheet1!$A$2:$A$166,"&lt;"&amp;EDATE(A60,1))</f>
        <v>23037400721.76</v>
      </c>
    </row>
    <row r="61" customFormat="false" ht="12.8" hidden="false" customHeight="false" outlineLevel="0" collapsed="false">
      <c r="A61" s="3" t="n">
        <v>41244</v>
      </c>
      <c r="B61" s="4" t="n">
        <v>276588265119.46</v>
      </c>
      <c r="C61" s="4" t="n">
        <f aca="false">IF(MONTH(Sheet1!$A61)=1,Sheet1!$B61,Sheet1!$B61-B60)</f>
        <v>36913739822.88</v>
      </c>
      <c r="D61" s="4" t="n">
        <f aca="false">SUMIFS(Sheet1!$C$2:$C$166,Sheet1!$A$2:$A$166,"&gt;"&amp;EDATE(Sheet1!$A61,-12),Sheet1!$A$2:$A$166,"&lt;"&amp;EDATE(A61,1))</f>
        <v>276588265119.46</v>
      </c>
      <c r="E61" s="4" t="n">
        <v>318830269646.27</v>
      </c>
      <c r="F61" s="4" t="n">
        <f aca="false">IF(MONTH(Sheet1!$A61)=1,Sheet1!$E61,Sheet1!$E61-E60)</f>
        <v>20211420849.57</v>
      </c>
      <c r="G61" s="4" t="n">
        <f aca="false">SUMIFS(Sheet1!$F$2:$F$166,Sheet1!$A$2:$A$166,"&gt;"&amp;EDATE(Sheet1!$A61,-12),Sheet1!$A$2:$A$166,"&lt;"&amp;EDATE(A61,1))</f>
        <v>318830269646.27</v>
      </c>
      <c r="H61" s="4" t="n">
        <v>22983505005.35</v>
      </c>
      <c r="I61" s="4" t="n">
        <f aca="false">IF(MONTH(Sheet1!$A61)=1,Sheet1!$H61,Sheet1!$H61-H60)</f>
        <v>2046900042.81</v>
      </c>
      <c r="J61" s="4" t="n">
        <f aca="false">SUMIFS(Sheet1!$I$2:$I$166,Sheet1!$A$2:$A$166,"&gt;"&amp;EDATE(Sheet1!$A61,-12),Sheet1!$A$2:$A$166,"&lt;"&amp;EDATE(A61,1))</f>
        <v>22983505005.35</v>
      </c>
      <c r="K61" s="4" t="n">
        <v>59224183837.78</v>
      </c>
      <c r="L61" s="4" t="n">
        <f aca="false">IF(MONTH(Sheet1!$A61)=1,Sheet1!$K61,Sheet1!$K61-K60)</f>
        <v>5008945801.19</v>
      </c>
      <c r="M61" s="4" t="n">
        <f aca="false">SUMIFS(Sheet1!$L$2:$L$166,Sheet1!$A$2:$A$166,"&gt;"&amp;EDATE(Sheet1!$A61,-12),Sheet1!$A$2:$A$166,"&lt;"&amp;EDATE(A61,1))</f>
        <v>59224183837.78</v>
      </c>
      <c r="N61" s="4" t="n">
        <v>2001211420.36</v>
      </c>
      <c r="O61" s="4" t="n">
        <f aca="false">IF(MONTH(Sheet1!$A61)=1,Sheet1!$N61,Sheet1!$N61-N60)</f>
        <v>167346198.34</v>
      </c>
      <c r="P61" s="4" t="n">
        <f aca="false">SUMIFS(Sheet1!$O$2:$O$166,Sheet1!$A$2:$A$166,"&gt;"&amp;EDATE(Sheet1!$A61,-12),Sheet1!$A$2:$A$166,"&lt;"&amp;EDATE(A61,1))</f>
        <v>2001211420.36</v>
      </c>
      <c r="Q61" s="4" t="n">
        <v>23321608625.59</v>
      </c>
      <c r="R61" s="4" t="n">
        <f aca="false">IF(MONTH(Sheet1!$A61)=1,Sheet1!$Q61,Sheet1!$Q61-Q60)</f>
        <v>1777030612.84</v>
      </c>
      <c r="S61" s="4" t="n">
        <f aca="false">SUMIFS(Sheet1!$R$2:$R$166,Sheet1!$A$2:$A$166,"&gt;"&amp;EDATE(Sheet1!$A61,-12),Sheet1!$A$2:$A$166,"&lt;"&amp;EDATE(A61,1))</f>
        <v>23321608625.59</v>
      </c>
    </row>
    <row r="62" customFormat="false" ht="12.8" hidden="false" customHeight="false" outlineLevel="0" collapsed="false">
      <c r="A62" s="3" t="n">
        <v>41275</v>
      </c>
      <c r="B62" s="4" t="n">
        <v>23527688060.28</v>
      </c>
      <c r="C62" s="4" t="n">
        <f aca="false">IF(MONTH(Sheet1!$A62)=1,Sheet1!$B62,Sheet1!$B62-B61)</f>
        <v>23527688060.28</v>
      </c>
      <c r="D62" s="4" t="n">
        <f aca="false">SUMIFS(Sheet1!$C$2:$C$166,Sheet1!$A$2:$A$166,"&gt;"&amp;EDATE(Sheet1!$A62,-12),Sheet1!$A$2:$A$166,"&lt;"&amp;EDATE(A62,1))</f>
        <v>278215340418.3</v>
      </c>
      <c r="E62" s="4" t="n">
        <v>34709918653.02</v>
      </c>
      <c r="F62" s="4" t="n">
        <f aca="false">IF(MONTH(Sheet1!$A62)=1,Sheet1!$E62,Sheet1!$E62-E61)</f>
        <v>34709918653.02</v>
      </c>
      <c r="G62" s="4" t="n">
        <f aca="false">SUMIFS(Sheet1!$F$2:$F$166,Sheet1!$A$2:$A$166,"&gt;"&amp;EDATE(Sheet1!$A62,-12),Sheet1!$A$2:$A$166,"&lt;"&amp;EDATE(A62,1))</f>
        <v>326365200224.84</v>
      </c>
      <c r="H62" s="4" t="n">
        <v>1405250802.13</v>
      </c>
      <c r="I62" s="4" t="n">
        <f aca="false">IF(MONTH(Sheet1!$A62)=1,Sheet1!$H62,Sheet1!$H62-H61)</f>
        <v>1405250802.13</v>
      </c>
      <c r="J62" s="4" t="n">
        <f aca="false">SUMIFS(Sheet1!$I$2:$I$166,Sheet1!$A$2:$A$166,"&gt;"&amp;EDATE(Sheet1!$A62,-12),Sheet1!$A$2:$A$166,"&lt;"&amp;EDATE(A62,1))</f>
        <v>22548993271.16</v>
      </c>
      <c r="K62" s="4" t="n">
        <v>4748304446.99</v>
      </c>
      <c r="L62" s="4" t="n">
        <f aca="false">IF(MONTH(Sheet1!$A62)=1,Sheet1!$K62,Sheet1!$K62-K61)</f>
        <v>4748304446.99</v>
      </c>
      <c r="M62" s="4" t="n">
        <f aca="false">SUMIFS(Sheet1!$L$2:$L$166,Sheet1!$A$2:$A$166,"&gt;"&amp;EDATE(Sheet1!$A62,-12),Sheet1!$A$2:$A$166,"&lt;"&amp;EDATE(A62,1))</f>
        <v>59349194461.63</v>
      </c>
      <c r="N62" s="4" t="n">
        <v>125524662.11</v>
      </c>
      <c r="O62" s="4" t="n">
        <f aca="false">IF(MONTH(Sheet1!$A62)=1,Sheet1!$N62,Sheet1!$N62-N61)</f>
        <v>125524662.11</v>
      </c>
      <c r="P62" s="4" t="n">
        <f aca="false">SUMIFS(Sheet1!$O$2:$O$166,Sheet1!$A$2:$A$166,"&gt;"&amp;EDATE(Sheet1!$A62,-12),Sheet1!$A$2:$A$166,"&lt;"&amp;EDATE(A62,1))</f>
        <v>1960068700.68</v>
      </c>
      <c r="Q62" s="4" t="n">
        <v>1750823745.63</v>
      </c>
      <c r="R62" s="4" t="n">
        <f aca="false">IF(MONTH(Sheet1!$A62)=1,Sheet1!$Q62,Sheet1!$Q62-Q61)</f>
        <v>1750823745.63</v>
      </c>
      <c r="S62" s="4" t="n">
        <f aca="false">SUMIFS(Sheet1!$R$2:$R$166,Sheet1!$A$2:$A$166,"&gt;"&amp;EDATE(Sheet1!$A62,-12),Sheet1!$A$2:$A$166,"&lt;"&amp;EDATE(A62,1))</f>
        <v>23470975843.75</v>
      </c>
    </row>
    <row r="63" customFormat="false" ht="12.8" hidden="false" customHeight="false" outlineLevel="0" collapsed="false">
      <c r="A63" s="3" t="n">
        <v>41306</v>
      </c>
      <c r="B63" s="4" t="n">
        <v>45831505258.22</v>
      </c>
      <c r="C63" s="4" t="n">
        <f aca="false">IF(MONTH(Sheet1!$A63)=1,Sheet1!$B63,Sheet1!$B63-B62)</f>
        <v>22303817197.94</v>
      </c>
      <c r="D63" s="4" t="n">
        <f aca="false">SUMIFS(Sheet1!$C$2:$C$166,Sheet1!$A$2:$A$166,"&gt;"&amp;EDATE(Sheet1!$A63,-12),Sheet1!$A$2:$A$166,"&lt;"&amp;EDATE(A63,1))</f>
        <v>281475967003.94</v>
      </c>
      <c r="E63" s="4" t="n">
        <v>62670668197.41</v>
      </c>
      <c r="F63" s="4" t="n">
        <f aca="false">IF(MONTH(Sheet1!$A63)=1,Sheet1!$E63,Sheet1!$E63-E62)</f>
        <v>27960749544.39</v>
      </c>
      <c r="G63" s="4" t="n">
        <f aca="false">SUMIFS(Sheet1!$F$2:$F$166,Sheet1!$A$2:$A$166,"&gt;"&amp;EDATE(Sheet1!$A63,-12),Sheet1!$A$2:$A$166,"&lt;"&amp;EDATE(A63,1))</f>
        <v>330296974257.99</v>
      </c>
      <c r="H63" s="4" t="n">
        <v>3431107285.54</v>
      </c>
      <c r="I63" s="4" t="n">
        <f aca="false">IF(MONTH(Sheet1!$A63)=1,Sheet1!$H63,Sheet1!$H63-H62)</f>
        <v>2025856483.41</v>
      </c>
      <c r="J63" s="4" t="n">
        <f aca="false">SUMIFS(Sheet1!$I$2:$I$166,Sheet1!$A$2:$A$166,"&gt;"&amp;EDATE(Sheet1!$A63,-12),Sheet1!$A$2:$A$166,"&lt;"&amp;EDATE(A63,1))</f>
        <v>22888972857.84</v>
      </c>
      <c r="K63" s="4" t="n">
        <v>9477224684.7</v>
      </c>
      <c r="L63" s="4" t="n">
        <f aca="false">IF(MONTH(Sheet1!$A63)=1,Sheet1!$K63,Sheet1!$K63-K62)</f>
        <v>4728920237.71</v>
      </c>
      <c r="M63" s="4" t="n">
        <f aca="false">SUMIFS(Sheet1!$L$2:$L$166,Sheet1!$A$2:$A$166,"&gt;"&amp;EDATE(Sheet1!$A63,-12),Sheet1!$A$2:$A$166,"&lt;"&amp;EDATE(A63,1))</f>
        <v>59854159832.07</v>
      </c>
      <c r="N63" s="4" t="n">
        <v>292861334.49</v>
      </c>
      <c r="O63" s="4" t="n">
        <f aca="false">IF(MONTH(Sheet1!$A63)=1,Sheet1!$N63,Sheet1!$N63-N62)</f>
        <v>167336672.38</v>
      </c>
      <c r="P63" s="4" t="n">
        <f aca="false">SUMIFS(Sheet1!$O$2:$O$166,Sheet1!$A$2:$A$166,"&gt;"&amp;EDATE(Sheet1!$A63,-12),Sheet1!$A$2:$A$166,"&lt;"&amp;EDATE(A63,1))</f>
        <v>1960912638.38</v>
      </c>
      <c r="Q63" s="4" t="n">
        <v>3503209866.6</v>
      </c>
      <c r="R63" s="4" t="n">
        <f aca="false">IF(MONTH(Sheet1!$A63)=1,Sheet1!$Q63,Sheet1!$Q63-Q62)</f>
        <v>1752386120.97</v>
      </c>
      <c r="S63" s="4" t="n">
        <f aca="false">SUMIFS(Sheet1!$R$2:$R$166,Sheet1!$A$2:$A$166,"&gt;"&amp;EDATE(Sheet1!$A63,-12),Sheet1!$A$2:$A$166,"&lt;"&amp;EDATE(A63,1))</f>
        <v>23226205766.68</v>
      </c>
    </row>
    <row r="64" customFormat="false" ht="12.8" hidden="false" customHeight="false" outlineLevel="0" collapsed="false">
      <c r="A64" s="3" t="n">
        <v>41334</v>
      </c>
      <c r="B64" s="4" t="n">
        <v>68505393660.76</v>
      </c>
      <c r="C64" s="4" t="n">
        <f aca="false">IF(MONTH(Sheet1!$A64)=1,Sheet1!$B64,Sheet1!$B64-B63)</f>
        <v>22673888402.54</v>
      </c>
      <c r="D64" s="4" t="n">
        <f aca="false">SUMIFS(Sheet1!$C$2:$C$166,Sheet1!$A$2:$A$166,"&gt;"&amp;EDATE(Sheet1!$A64,-12),Sheet1!$A$2:$A$166,"&lt;"&amp;EDATE(A64,1))</f>
        <v>281819387289.68</v>
      </c>
      <c r="E64" s="4" t="n">
        <v>87025327493.57</v>
      </c>
      <c r="F64" s="4" t="n">
        <f aca="false">IF(MONTH(Sheet1!$A64)=1,Sheet1!$E64,Sheet1!$E64-E63)</f>
        <v>24354659296.16</v>
      </c>
      <c r="G64" s="4" t="n">
        <f aca="false">SUMIFS(Sheet1!$F$2:$F$166,Sheet1!$A$2:$A$166,"&gt;"&amp;EDATE(Sheet1!$A64,-12),Sheet1!$A$2:$A$166,"&lt;"&amp;EDATE(A64,1))</f>
        <v>330399037758.68</v>
      </c>
      <c r="H64" s="4" t="n">
        <v>5268187455.86</v>
      </c>
      <c r="I64" s="4" t="n">
        <f aca="false">IF(MONTH(Sheet1!$A64)=1,Sheet1!$H64,Sheet1!$H64-H63)</f>
        <v>1837080170.32</v>
      </c>
      <c r="J64" s="4" t="n">
        <f aca="false">SUMIFS(Sheet1!$I$2:$I$166,Sheet1!$A$2:$A$166,"&gt;"&amp;EDATE(Sheet1!$A64,-12),Sheet1!$A$2:$A$166,"&lt;"&amp;EDATE(A64,1))</f>
        <v>22972806596.87</v>
      </c>
      <c r="K64" s="4" t="n">
        <v>14362764389.01</v>
      </c>
      <c r="L64" s="4" t="n">
        <f aca="false">IF(MONTH(Sheet1!$A64)=1,Sheet1!$K64,Sheet1!$K64-K63)</f>
        <v>4885539704.31</v>
      </c>
      <c r="M64" s="4" t="n">
        <f aca="false">SUMIFS(Sheet1!$L$2:$L$166,Sheet1!$A$2:$A$166,"&gt;"&amp;EDATE(Sheet1!$A64,-12),Sheet1!$A$2:$A$166,"&lt;"&amp;EDATE(A64,1))</f>
        <v>60296171580.55</v>
      </c>
      <c r="N64" s="4" t="n">
        <v>518126976.85</v>
      </c>
      <c r="O64" s="4" t="n">
        <f aca="false">IF(MONTH(Sheet1!$A64)=1,Sheet1!$N64,Sheet1!$N64-N63)</f>
        <v>225265642.36</v>
      </c>
      <c r="P64" s="4" t="n">
        <f aca="false">SUMIFS(Sheet1!$O$2:$O$166,Sheet1!$A$2:$A$166,"&gt;"&amp;EDATE(Sheet1!$A64,-12),Sheet1!$A$2:$A$166,"&lt;"&amp;EDATE(A64,1))</f>
        <v>2019494013.02</v>
      </c>
      <c r="Q64" s="4" t="n">
        <v>5427109287.03</v>
      </c>
      <c r="R64" s="4" t="n">
        <f aca="false">IF(MONTH(Sheet1!$A64)=1,Sheet1!$Q64,Sheet1!$Q64-Q63)</f>
        <v>1923899420.43</v>
      </c>
      <c r="S64" s="4" t="n">
        <f aca="false">SUMIFS(Sheet1!$R$2:$R$166,Sheet1!$A$2:$A$166,"&gt;"&amp;EDATE(Sheet1!$A64,-12),Sheet1!$A$2:$A$166,"&lt;"&amp;EDATE(A64,1))</f>
        <v>23360887910.52</v>
      </c>
    </row>
    <row r="65" customFormat="false" ht="12.8" hidden="false" customHeight="false" outlineLevel="0" collapsed="false">
      <c r="A65" s="3" t="n">
        <v>41365</v>
      </c>
      <c r="B65" s="4" t="n">
        <v>93771331650.89</v>
      </c>
      <c r="C65" s="4" t="n">
        <f aca="false">IF(MONTH(Sheet1!$A65)=1,Sheet1!$B65,Sheet1!$B65-B64)</f>
        <v>25265937990.13</v>
      </c>
      <c r="D65" s="4" t="n">
        <f aca="false">SUMIFS(Sheet1!$C$2:$C$166,Sheet1!$A$2:$A$166,"&gt;"&amp;EDATE(Sheet1!$A65,-12),Sheet1!$A$2:$A$166,"&lt;"&amp;EDATE(A65,1))</f>
        <v>285344963690.61</v>
      </c>
      <c r="E65" s="4" t="n">
        <v>116537082560.38</v>
      </c>
      <c r="F65" s="4" t="n">
        <f aca="false">IF(MONTH(Sheet1!$A65)=1,Sheet1!$E65,Sheet1!$E65-E64)</f>
        <v>29511755066.81</v>
      </c>
      <c r="G65" s="4" t="n">
        <f aca="false">SUMIFS(Sheet1!$F$2:$F$166,Sheet1!$A$2:$A$166,"&gt;"&amp;EDATE(Sheet1!$A65,-12),Sheet1!$A$2:$A$166,"&lt;"&amp;EDATE(A65,1))</f>
        <v>332865055414.61</v>
      </c>
      <c r="H65" s="4" t="n">
        <v>7227042465.46</v>
      </c>
      <c r="I65" s="4" t="n">
        <f aca="false">IF(MONTH(Sheet1!$A65)=1,Sheet1!$H65,Sheet1!$H65-H64)</f>
        <v>1958855009.6</v>
      </c>
      <c r="J65" s="4" t="n">
        <f aca="false">SUMIFS(Sheet1!$I$2:$I$166,Sheet1!$A$2:$A$166,"&gt;"&amp;EDATE(Sheet1!$A65,-12),Sheet1!$A$2:$A$166,"&lt;"&amp;EDATE(A65,1))</f>
        <v>23222715346.18</v>
      </c>
      <c r="K65" s="4" t="n">
        <v>19486854856.78</v>
      </c>
      <c r="L65" s="4" t="n">
        <f aca="false">IF(MONTH(Sheet1!$A65)=1,Sheet1!$K65,Sheet1!$K65-K64)</f>
        <v>5124090467.77</v>
      </c>
      <c r="M65" s="4" t="n">
        <f aca="false">SUMIFS(Sheet1!$L$2:$L$166,Sheet1!$A$2:$A$166,"&gt;"&amp;EDATE(Sheet1!$A65,-12),Sheet1!$A$2:$A$166,"&lt;"&amp;EDATE(A65,1))</f>
        <v>60835464484.66</v>
      </c>
      <c r="N65" s="4" t="n">
        <v>654981903.93</v>
      </c>
      <c r="O65" s="4" t="n">
        <f aca="false">IF(MONTH(Sheet1!$A65)=1,Sheet1!$N65,Sheet1!$N65-N64)</f>
        <v>136854927.08</v>
      </c>
      <c r="P65" s="4" t="n">
        <f aca="false">SUMIFS(Sheet1!$O$2:$O$166,Sheet1!$A$2:$A$166,"&gt;"&amp;EDATE(Sheet1!$A65,-12),Sheet1!$A$2:$A$166,"&lt;"&amp;EDATE(A65,1))</f>
        <v>1989851157.07</v>
      </c>
      <c r="Q65" s="4" t="n">
        <v>7342053410.42</v>
      </c>
      <c r="R65" s="4" t="n">
        <f aca="false">IF(MONTH(Sheet1!$A65)=1,Sheet1!$Q65,Sheet1!$Q65-Q64)</f>
        <v>1914944123.39</v>
      </c>
      <c r="S65" s="4" t="n">
        <f aca="false">SUMIFS(Sheet1!$R$2:$R$166,Sheet1!$A$2:$A$166,"&gt;"&amp;EDATE(Sheet1!$A65,-12),Sheet1!$A$2:$A$166,"&lt;"&amp;EDATE(A65,1))</f>
        <v>23472158769.69</v>
      </c>
    </row>
    <row r="66" customFormat="false" ht="12.8" hidden="false" customHeight="false" outlineLevel="0" collapsed="false">
      <c r="A66" s="3" t="n">
        <v>41395</v>
      </c>
      <c r="B66" s="4" t="n">
        <v>118096674774.86</v>
      </c>
      <c r="C66" s="4" t="n">
        <f aca="false">IF(MONTH(Sheet1!$A66)=1,Sheet1!$B66,Sheet1!$B66-B65)</f>
        <v>24325343123.97</v>
      </c>
      <c r="D66" s="4" t="n">
        <f aca="false">SUMIFS(Sheet1!$C$2:$C$166,Sheet1!$A$2:$A$166,"&gt;"&amp;EDATE(Sheet1!$A66,-12),Sheet1!$A$2:$A$166,"&lt;"&amp;EDATE(A66,1))</f>
        <v>287895168179.22</v>
      </c>
      <c r="E66" s="4" t="n">
        <v>145918206302.53</v>
      </c>
      <c r="F66" s="4" t="n">
        <f aca="false">IF(MONTH(Sheet1!$A66)=1,Sheet1!$E66,Sheet1!$E66-E65)</f>
        <v>29381123742.15</v>
      </c>
      <c r="G66" s="4" t="n">
        <f aca="false">SUMIFS(Sheet1!$F$2:$F$166,Sheet1!$A$2:$A$166,"&gt;"&amp;EDATE(Sheet1!$A66,-12),Sheet1!$A$2:$A$166,"&lt;"&amp;EDATE(A66,1))</f>
        <v>337571636779.05</v>
      </c>
      <c r="H66" s="4" t="n">
        <v>9352148682.52</v>
      </c>
      <c r="I66" s="4" t="n">
        <f aca="false">IF(MONTH(Sheet1!$A66)=1,Sheet1!$H66,Sheet1!$H66-H65)</f>
        <v>2125106217.06</v>
      </c>
      <c r="J66" s="4" t="n">
        <f aca="false">SUMIFS(Sheet1!$I$2:$I$166,Sheet1!$A$2:$A$166,"&gt;"&amp;EDATE(Sheet1!$A66,-12),Sheet1!$A$2:$A$166,"&lt;"&amp;EDATE(A66,1))</f>
        <v>23528265036.97</v>
      </c>
      <c r="K66" s="4" t="n">
        <v>24588906304.13</v>
      </c>
      <c r="L66" s="4" t="n">
        <f aca="false">IF(MONTH(Sheet1!$A66)=1,Sheet1!$K66,Sheet1!$K66-K65)</f>
        <v>5102051447.35</v>
      </c>
      <c r="M66" s="4" t="n">
        <f aca="false">SUMIFS(Sheet1!$L$2:$L$166,Sheet1!$A$2:$A$166,"&gt;"&amp;EDATE(Sheet1!$A66,-12),Sheet1!$A$2:$A$166,"&lt;"&amp;EDATE(A66,1))</f>
        <v>61097562272.36</v>
      </c>
      <c r="N66" s="4" t="n">
        <v>884275777.5</v>
      </c>
      <c r="O66" s="4" t="n">
        <f aca="false">IF(MONTH(Sheet1!$A66)=1,Sheet1!$N66,Sheet1!$N66-N65)</f>
        <v>229293873.57</v>
      </c>
      <c r="P66" s="4" t="n">
        <f aca="false">SUMIFS(Sheet1!$O$2:$O$166,Sheet1!$A$2:$A$166,"&gt;"&amp;EDATE(Sheet1!$A66,-12),Sheet1!$A$2:$A$166,"&lt;"&amp;EDATE(A66,1))</f>
        <v>2052459037.12</v>
      </c>
      <c r="Q66" s="4" t="n">
        <v>9258054783.66</v>
      </c>
      <c r="R66" s="4" t="n">
        <f aca="false">IF(MONTH(Sheet1!$A66)=1,Sheet1!$Q66,Sheet1!$Q66-Q65)</f>
        <v>1916001373.24</v>
      </c>
      <c r="S66" s="4" t="n">
        <f aca="false">SUMIFS(Sheet1!$R$2:$R$166,Sheet1!$A$2:$A$166,"&gt;"&amp;EDATE(Sheet1!$A66,-12),Sheet1!$A$2:$A$166,"&lt;"&amp;EDATE(A66,1))</f>
        <v>23633325313.27</v>
      </c>
    </row>
    <row r="67" customFormat="false" ht="12.8" hidden="false" customHeight="false" outlineLevel="0" collapsed="false">
      <c r="A67" s="3" t="n">
        <v>41426</v>
      </c>
      <c r="B67" s="4" t="n">
        <v>142220919805.31</v>
      </c>
      <c r="C67" s="4" t="n">
        <f aca="false">IF(MONTH(Sheet1!$A67)=1,Sheet1!$B67,Sheet1!$B67-B66)</f>
        <v>24124245030.45</v>
      </c>
      <c r="D67" s="4" t="n">
        <f aca="false">SUMIFS(Sheet1!$C$2:$C$166,Sheet1!$A$2:$A$166,"&gt;"&amp;EDATE(Sheet1!$A67,-12),Sheet1!$A$2:$A$166,"&lt;"&amp;EDATE(A67,1))</f>
        <v>290357691498.55</v>
      </c>
      <c r="E67" s="4" t="n">
        <v>171735653827.71</v>
      </c>
      <c r="F67" s="4" t="n">
        <f aca="false">IF(MONTH(Sheet1!$A67)=1,Sheet1!$E67,Sheet1!$E67-E66)</f>
        <v>25817447525.18</v>
      </c>
      <c r="G67" s="4" t="n">
        <f aca="false">SUMIFS(Sheet1!$F$2:$F$166,Sheet1!$A$2:$A$166,"&gt;"&amp;EDATE(Sheet1!$A67,-12),Sheet1!$A$2:$A$166,"&lt;"&amp;EDATE(A67,1))</f>
        <v>339120185189.02</v>
      </c>
      <c r="H67" s="4" t="n">
        <v>11418840927.9</v>
      </c>
      <c r="I67" s="4" t="n">
        <f aca="false">IF(MONTH(Sheet1!$A67)=1,Sheet1!$H67,Sheet1!$H67-H66)</f>
        <v>2066692245.38</v>
      </c>
      <c r="J67" s="4" t="n">
        <f aca="false">SUMIFS(Sheet1!$I$2:$I$166,Sheet1!$A$2:$A$166,"&gt;"&amp;EDATE(Sheet1!$A67,-12),Sheet1!$A$2:$A$166,"&lt;"&amp;EDATE(A67,1))</f>
        <v>23792749597.32</v>
      </c>
      <c r="K67" s="4" t="n">
        <v>31616607227.51</v>
      </c>
      <c r="L67" s="4" t="n">
        <f aca="false">IF(MONTH(Sheet1!$A67)=1,Sheet1!$K67,Sheet1!$K67-K66)</f>
        <v>7027700923.38</v>
      </c>
      <c r="M67" s="4" t="n">
        <f aca="false">SUMIFS(Sheet1!$L$2:$L$166,Sheet1!$A$2:$A$166,"&gt;"&amp;EDATE(Sheet1!$A67,-12),Sheet1!$A$2:$A$166,"&lt;"&amp;EDATE(A67,1))</f>
        <v>61669850691.65</v>
      </c>
      <c r="N67" s="4" t="n">
        <v>1022234104.03</v>
      </c>
      <c r="O67" s="4" t="n">
        <f aca="false">IF(MONTH(Sheet1!$A67)=1,Sheet1!$N67,Sheet1!$N67-N66)</f>
        <v>137958326.53</v>
      </c>
      <c r="P67" s="4" t="n">
        <f aca="false">SUMIFS(Sheet1!$O$2:$O$166,Sheet1!$A$2:$A$166,"&gt;"&amp;EDATE(Sheet1!$A67,-12),Sheet1!$A$2:$A$166,"&lt;"&amp;EDATE(A67,1))</f>
        <v>2023498324.91</v>
      </c>
      <c r="Q67" s="4" t="n">
        <v>12297928826.49</v>
      </c>
      <c r="R67" s="4" t="n">
        <f aca="false">IF(MONTH(Sheet1!$A67)=1,Sheet1!$Q67,Sheet1!$Q67-Q66)</f>
        <v>3039874042.83</v>
      </c>
      <c r="S67" s="4" t="n">
        <f aca="false">SUMIFS(Sheet1!$R$2:$R$166,Sheet1!$A$2:$A$166,"&gt;"&amp;EDATE(Sheet1!$A67,-12),Sheet1!$A$2:$A$166,"&lt;"&amp;EDATE(A67,1))</f>
        <v>23922430345.68</v>
      </c>
    </row>
    <row r="68" customFormat="false" ht="12.8" hidden="false" customHeight="false" outlineLevel="0" collapsed="false">
      <c r="A68" s="3" t="n">
        <v>41456</v>
      </c>
      <c r="B68" s="4" t="n">
        <v>166833908801.6</v>
      </c>
      <c r="C68" s="4" t="n">
        <f aca="false">IF(MONTH(Sheet1!$A68)=1,Sheet1!$B68,Sheet1!$B68-B67)</f>
        <v>24612988996.29</v>
      </c>
      <c r="D68" s="4" t="n">
        <f aca="false">SUMIFS(Sheet1!$C$2:$C$166,Sheet1!$A$2:$A$166,"&gt;"&amp;EDATE(Sheet1!$A68,-12),Sheet1!$A$2:$A$166,"&lt;"&amp;EDATE(A68,1))</f>
        <v>292732869967.78</v>
      </c>
      <c r="E68" s="4" t="n">
        <v>198923226199.69</v>
      </c>
      <c r="F68" s="4" t="n">
        <f aca="false">IF(MONTH(Sheet1!$A68)=1,Sheet1!$E68,Sheet1!$E68-E67)</f>
        <v>27187572371.98</v>
      </c>
      <c r="G68" s="4" t="n">
        <f aca="false">SUMIFS(Sheet1!$F$2:$F$166,Sheet1!$A$2:$A$166,"&gt;"&amp;EDATE(Sheet1!$A68,-12),Sheet1!$A$2:$A$166,"&lt;"&amp;EDATE(A68,1))</f>
        <v>341377238563.46</v>
      </c>
      <c r="H68" s="4" t="n">
        <v>13324417503.48</v>
      </c>
      <c r="I68" s="4" t="n">
        <f aca="false">IF(MONTH(Sheet1!$A68)=1,Sheet1!$H68,Sheet1!$H68-H67)</f>
        <v>1905576575.58</v>
      </c>
      <c r="J68" s="4" t="n">
        <f aca="false">SUMIFS(Sheet1!$I$2:$I$166,Sheet1!$A$2:$A$166,"&gt;"&amp;EDATE(Sheet1!$A68,-12),Sheet1!$A$2:$A$166,"&lt;"&amp;EDATE(A68,1))</f>
        <v>23948835040.81</v>
      </c>
      <c r="K68" s="4" t="n">
        <v>36599000719.4</v>
      </c>
      <c r="L68" s="4" t="n">
        <f aca="false">IF(MONTH(Sheet1!$A68)=1,Sheet1!$K68,Sheet1!$K68-K67)</f>
        <v>4982393491.89</v>
      </c>
      <c r="M68" s="4" t="n">
        <f aca="false">SUMIFS(Sheet1!$L$2:$L$166,Sheet1!$A$2:$A$166,"&gt;"&amp;EDATE(Sheet1!$A68,-12),Sheet1!$A$2:$A$166,"&lt;"&amp;EDATE(A68,1))</f>
        <v>62046685780.96</v>
      </c>
      <c r="N68" s="4" t="n">
        <v>1205564090.99</v>
      </c>
      <c r="O68" s="4" t="n">
        <f aca="false">IF(MONTH(Sheet1!$A68)=1,Sheet1!$N68,Sheet1!$N68-N67)</f>
        <v>183329986.96</v>
      </c>
      <c r="P68" s="4" t="n">
        <f aca="false">SUMIFS(Sheet1!$O$2:$O$166,Sheet1!$A$2:$A$166,"&gt;"&amp;EDATE(Sheet1!$A68,-12),Sheet1!$A$2:$A$166,"&lt;"&amp;EDATE(A68,1))</f>
        <v>2039730612.11</v>
      </c>
      <c r="Q68" s="4" t="n">
        <v>14182984934.74</v>
      </c>
      <c r="R68" s="4" t="n">
        <f aca="false">IF(MONTH(Sheet1!$A68)=1,Sheet1!$Q68,Sheet1!$Q68-Q67)</f>
        <v>1885056108.25</v>
      </c>
      <c r="S68" s="4" t="n">
        <f aca="false">SUMIFS(Sheet1!$R$2:$R$166,Sheet1!$A$2:$A$166,"&gt;"&amp;EDATE(Sheet1!$A68,-12),Sheet1!$A$2:$A$166,"&lt;"&amp;EDATE(A68,1))</f>
        <v>24036324214.44</v>
      </c>
    </row>
    <row r="69" customFormat="false" ht="12.8" hidden="false" customHeight="false" outlineLevel="0" collapsed="false">
      <c r="A69" s="3" t="n">
        <v>41487</v>
      </c>
      <c r="B69" s="4" t="n">
        <v>191752863134.86</v>
      </c>
      <c r="C69" s="4" t="n">
        <f aca="false">IF(MONTH(Sheet1!$A69)=1,Sheet1!$B69,Sheet1!$B69-B68)</f>
        <v>24918954333.26</v>
      </c>
      <c r="D69" s="4" t="n">
        <f aca="false">SUMIFS(Sheet1!$C$2:$C$166,Sheet1!$A$2:$A$166,"&gt;"&amp;EDATE(Sheet1!$A69,-12),Sheet1!$A$2:$A$166,"&lt;"&amp;EDATE(A69,1))</f>
        <v>295137546474.07</v>
      </c>
      <c r="E69" s="4" t="n">
        <v>240948816872.48</v>
      </c>
      <c r="F69" s="4" t="n">
        <f aca="false">IF(MONTH(Sheet1!$A69)=1,Sheet1!$E69,Sheet1!$E69-E68)</f>
        <v>42025590672.79</v>
      </c>
      <c r="G69" s="4" t="n">
        <f aca="false">SUMIFS(Sheet1!$F$2:$F$166,Sheet1!$A$2:$A$166,"&gt;"&amp;EDATE(Sheet1!$A69,-12),Sheet1!$A$2:$A$166,"&lt;"&amp;EDATE(A69,1))</f>
        <v>347622336023.61</v>
      </c>
      <c r="H69" s="4" t="n">
        <v>15217739026.94</v>
      </c>
      <c r="I69" s="4" t="n">
        <f aca="false">IF(MONTH(Sheet1!$A69)=1,Sheet1!$H69,Sheet1!$H69-H68)</f>
        <v>1893321523.46</v>
      </c>
      <c r="J69" s="4" t="n">
        <f aca="false">SUMIFS(Sheet1!$I$2:$I$166,Sheet1!$A$2:$A$166,"&gt;"&amp;EDATE(Sheet1!$A69,-12),Sheet1!$A$2:$A$166,"&lt;"&amp;EDATE(A69,1))</f>
        <v>24111506265.16</v>
      </c>
      <c r="K69" s="4" t="n">
        <v>41626374208.15</v>
      </c>
      <c r="L69" s="4" t="n">
        <f aca="false">IF(MONTH(Sheet1!$A69)=1,Sheet1!$K69,Sheet1!$K69-K68)</f>
        <v>5027373488.75</v>
      </c>
      <c r="M69" s="4" t="n">
        <f aca="false">SUMIFS(Sheet1!$L$2:$L$166,Sheet1!$A$2:$A$166,"&gt;"&amp;EDATE(Sheet1!$A69,-12),Sheet1!$A$2:$A$166,"&lt;"&amp;EDATE(A69,1))</f>
        <v>62460605332.11</v>
      </c>
      <c r="N69" s="4" t="n">
        <v>1388947137.53</v>
      </c>
      <c r="O69" s="4" t="n">
        <f aca="false">IF(MONTH(Sheet1!$A69)=1,Sheet1!$N69,Sheet1!$N69-N68)</f>
        <v>183383046.54</v>
      </c>
      <c r="P69" s="4" t="n">
        <f aca="false">SUMIFS(Sheet1!$O$2:$O$166,Sheet1!$A$2:$A$166,"&gt;"&amp;EDATE(Sheet1!$A69,-12),Sheet1!$A$2:$A$166,"&lt;"&amp;EDATE(A69,1))</f>
        <v>2056302327.6</v>
      </c>
      <c r="Q69" s="4" t="n">
        <v>16109112566.08</v>
      </c>
      <c r="R69" s="4" t="n">
        <f aca="false">IF(MONTH(Sheet1!$A69)=1,Sheet1!$Q69,Sheet1!$Q69-Q68)</f>
        <v>1926127631.34</v>
      </c>
      <c r="S69" s="4" t="n">
        <f aca="false">SUMIFS(Sheet1!$R$2:$R$166,Sheet1!$A$2:$A$166,"&gt;"&amp;EDATE(Sheet1!$A69,-12),Sheet1!$A$2:$A$166,"&lt;"&amp;EDATE(A69,1))</f>
        <v>24193690444.66</v>
      </c>
    </row>
    <row r="70" customFormat="false" ht="12.8" hidden="false" customHeight="false" outlineLevel="0" collapsed="false">
      <c r="A70" s="3" t="n">
        <v>41518</v>
      </c>
      <c r="B70" s="4" t="n">
        <v>216746178715.05</v>
      </c>
      <c r="C70" s="4" t="n">
        <f aca="false">IF(MONTH(Sheet1!$A70)=1,Sheet1!$B70,Sheet1!$B70-B69)</f>
        <v>24993315580.19</v>
      </c>
      <c r="D70" s="4" t="n">
        <f aca="false">SUMIFS(Sheet1!$C$2:$C$166,Sheet1!$A$2:$A$166,"&gt;"&amp;EDATE(Sheet1!$A70,-12),Sheet1!$A$2:$A$166,"&lt;"&amp;EDATE(A70,1))</f>
        <v>298464958386.08</v>
      </c>
      <c r="E70" s="4" t="n">
        <v>268583414814.78</v>
      </c>
      <c r="F70" s="4" t="n">
        <f aca="false">IF(MONTH(Sheet1!$A70)=1,Sheet1!$E70,Sheet1!$E70-E69)</f>
        <v>27634597942.3</v>
      </c>
      <c r="G70" s="4" t="n">
        <f aca="false">SUMIFS(Sheet1!$F$2:$F$166,Sheet1!$A$2:$A$166,"&gt;"&amp;EDATE(Sheet1!$A70,-12),Sheet1!$A$2:$A$166,"&lt;"&amp;EDATE(A70,1))</f>
        <v>350654693694.44</v>
      </c>
      <c r="H70" s="4" t="n">
        <v>17157404725.21</v>
      </c>
      <c r="I70" s="4" t="n">
        <f aca="false">IF(MONTH(Sheet1!$A70)=1,Sheet1!$H70,Sheet1!$H70-H69)</f>
        <v>1939665698.27</v>
      </c>
      <c r="J70" s="4" t="n">
        <f aca="false">SUMIFS(Sheet1!$I$2:$I$166,Sheet1!$A$2:$A$166,"&gt;"&amp;EDATE(Sheet1!$A70,-12),Sheet1!$A$2:$A$166,"&lt;"&amp;EDATE(A70,1))</f>
        <v>24305954707.42</v>
      </c>
      <c r="K70" s="4" t="n">
        <v>46604892416.1</v>
      </c>
      <c r="L70" s="4" t="n">
        <f aca="false">IF(MONTH(Sheet1!$A70)=1,Sheet1!$K70,Sheet1!$K70-K69)</f>
        <v>4978518207.95</v>
      </c>
      <c r="M70" s="4" t="n">
        <f aca="false">SUMIFS(Sheet1!$L$2:$L$166,Sheet1!$A$2:$A$166,"&gt;"&amp;EDATE(Sheet1!$A70,-12),Sheet1!$A$2:$A$166,"&lt;"&amp;EDATE(A70,1))</f>
        <v>62827746822.94</v>
      </c>
      <c r="N70" s="4" t="n">
        <v>1572961516.07</v>
      </c>
      <c r="O70" s="4" t="n">
        <f aca="false">IF(MONTH(Sheet1!$A70)=1,Sheet1!$N70,Sheet1!$N70-N69)</f>
        <v>184014378.54</v>
      </c>
      <c r="P70" s="4" t="n">
        <f aca="false">SUMIFS(Sheet1!$O$2:$O$166,Sheet1!$A$2:$A$166,"&gt;"&amp;EDATE(Sheet1!$A70,-12),Sheet1!$A$2:$A$166,"&lt;"&amp;EDATE(A70,1))</f>
        <v>2073528495.29</v>
      </c>
      <c r="Q70" s="4" t="n">
        <v>18038049028.78</v>
      </c>
      <c r="R70" s="4" t="n">
        <f aca="false">IF(MONTH(Sheet1!$A70)=1,Sheet1!$Q70,Sheet1!$Q70-Q69)</f>
        <v>1928936462.7</v>
      </c>
      <c r="S70" s="4" t="n">
        <f aca="false">SUMIFS(Sheet1!$R$2:$R$166,Sheet1!$A$2:$A$166,"&gt;"&amp;EDATE(Sheet1!$A70,-12),Sheet1!$A$2:$A$166,"&lt;"&amp;EDATE(A70,1))</f>
        <v>24354787658.69</v>
      </c>
    </row>
    <row r="71" customFormat="false" ht="12.8" hidden="false" customHeight="false" outlineLevel="0" collapsed="false">
      <c r="A71" s="3" t="n">
        <v>41548</v>
      </c>
      <c r="B71" s="4" t="n">
        <v>242179323272.45</v>
      </c>
      <c r="C71" s="4" t="n">
        <f aca="false">IF(MONTH(Sheet1!$A71)=1,Sheet1!$B71,Sheet1!$B71-B70)</f>
        <v>25433144557.4</v>
      </c>
      <c r="D71" s="4" t="n">
        <f aca="false">SUMIFS(Sheet1!$C$2:$C$166,Sheet1!$A$2:$A$166,"&gt;"&amp;EDATE(Sheet1!$A71,-12),Sheet1!$A$2:$A$166,"&lt;"&amp;EDATE(A71,1))</f>
        <v>301562786736.51</v>
      </c>
      <c r="E71" s="4" t="n">
        <v>296421971180.87</v>
      </c>
      <c r="F71" s="4" t="n">
        <f aca="false">IF(MONTH(Sheet1!$A71)=1,Sheet1!$E71,Sheet1!$E71-E70)</f>
        <v>27838556366.09</v>
      </c>
      <c r="G71" s="4" t="n">
        <f aca="false">SUMIFS(Sheet1!$F$2:$F$166,Sheet1!$A$2:$A$166,"&gt;"&amp;EDATE(Sheet1!$A71,-12),Sheet1!$A$2:$A$166,"&lt;"&amp;EDATE(A71,1))</f>
        <v>353195584498.97</v>
      </c>
      <c r="H71" s="4" t="n">
        <v>19036151496.11</v>
      </c>
      <c r="I71" s="4" t="n">
        <f aca="false">IF(MONTH(Sheet1!$A71)=1,Sheet1!$H71,Sheet1!$H71-H70)</f>
        <v>1878746770.9</v>
      </c>
      <c r="J71" s="4" t="n">
        <f aca="false">SUMIFS(Sheet1!$I$2:$I$166,Sheet1!$A$2:$A$166,"&gt;"&amp;EDATE(Sheet1!$A71,-12),Sheet1!$A$2:$A$166,"&lt;"&amp;EDATE(A71,1))</f>
        <v>24392113245.16</v>
      </c>
      <c r="K71" s="4" t="n">
        <v>51596041713.6</v>
      </c>
      <c r="L71" s="4" t="n">
        <f aca="false">IF(MONTH(Sheet1!$A71)=1,Sheet1!$K71,Sheet1!$K71-K70)</f>
        <v>4991149297.5</v>
      </c>
      <c r="M71" s="4" t="n">
        <f aca="false">SUMIFS(Sheet1!$L$2:$L$166,Sheet1!$A$2:$A$166,"&gt;"&amp;EDATE(Sheet1!$A71,-12),Sheet1!$A$2:$A$166,"&lt;"&amp;EDATE(A71,1))</f>
        <v>63232310079.61</v>
      </c>
      <c r="N71" s="4" t="n">
        <v>1756734979.56</v>
      </c>
      <c r="O71" s="4" t="n">
        <f aca="false">IF(MONTH(Sheet1!$A71)=1,Sheet1!$N71,Sheet1!$N71-N70)</f>
        <v>183773463.49</v>
      </c>
      <c r="P71" s="4" t="n">
        <f aca="false">SUMIFS(Sheet1!$O$2:$O$166,Sheet1!$A$2:$A$166,"&gt;"&amp;EDATE(Sheet1!$A71,-12),Sheet1!$A$2:$A$166,"&lt;"&amp;EDATE(A71,1))</f>
        <v>2090610528.3</v>
      </c>
      <c r="Q71" s="4" t="n">
        <v>19969960224.59</v>
      </c>
      <c r="R71" s="4" t="n">
        <f aca="false">IF(MONTH(Sheet1!$A71)=1,Sheet1!$Q71,Sheet1!$Q71-Q70)</f>
        <v>1931911195.81</v>
      </c>
      <c r="S71" s="4" t="n">
        <f aca="false">SUMIFS(Sheet1!$R$2:$R$166,Sheet1!$A$2:$A$166,"&gt;"&amp;EDATE(Sheet1!$A71,-12),Sheet1!$A$2:$A$166,"&lt;"&amp;EDATE(A71,1))</f>
        <v>24524391021.93</v>
      </c>
    </row>
    <row r="72" customFormat="false" ht="12.8" hidden="false" customHeight="false" outlineLevel="0" collapsed="false">
      <c r="A72" s="3" t="n">
        <v>41579</v>
      </c>
      <c r="B72" s="4" t="n">
        <v>267885156497.8</v>
      </c>
      <c r="C72" s="4" t="n">
        <f aca="false">IF(MONTH(Sheet1!$A72)=1,Sheet1!$B72,Sheet1!$B72-B71)</f>
        <v>25705833225.35</v>
      </c>
      <c r="D72" s="4" t="n">
        <f aca="false">SUMIFS(Sheet1!$C$2:$C$166,Sheet1!$A$2:$A$166,"&gt;"&amp;EDATE(Sheet1!$A72,-12),Sheet1!$A$2:$A$166,"&lt;"&amp;EDATE(A72,1))</f>
        <v>304798896320.68</v>
      </c>
      <c r="E72" s="4" t="n">
        <v>337074415838.4</v>
      </c>
      <c r="F72" s="4" t="n">
        <f aca="false">IF(MONTH(Sheet1!$A72)=1,Sheet1!$E72,Sheet1!$E72-E71)</f>
        <v>40652444657.53</v>
      </c>
      <c r="G72" s="4" t="n">
        <f aca="false">SUMIFS(Sheet1!$F$2:$F$166,Sheet1!$A$2:$A$166,"&gt;"&amp;EDATE(Sheet1!$A72,-12),Sheet1!$A$2:$A$166,"&lt;"&amp;EDATE(A72,1))</f>
        <v>357285836687.97</v>
      </c>
      <c r="H72" s="4" t="n">
        <v>22572178840.17</v>
      </c>
      <c r="I72" s="4" t="n">
        <f aca="false">IF(MONTH(Sheet1!$A72)=1,Sheet1!$H72,Sheet1!$H72-H71)</f>
        <v>3536027344.06</v>
      </c>
      <c r="J72" s="4" t="n">
        <f aca="false">SUMIFS(Sheet1!$I$2:$I$166,Sheet1!$A$2:$A$166,"&gt;"&amp;EDATE(Sheet1!$A72,-12),Sheet1!$A$2:$A$166,"&lt;"&amp;EDATE(A72,1))</f>
        <v>24619078882.98</v>
      </c>
      <c r="K72" s="4" t="n">
        <v>58760812095.48</v>
      </c>
      <c r="L72" s="4" t="n">
        <f aca="false">IF(MONTH(Sheet1!$A72)=1,Sheet1!$K72,Sheet1!$K72-K71)</f>
        <v>7164770381.88001</v>
      </c>
      <c r="M72" s="4" t="n">
        <f aca="false">SUMIFS(Sheet1!$L$2:$L$166,Sheet1!$A$2:$A$166,"&gt;"&amp;EDATE(Sheet1!$A72,-12),Sheet1!$A$2:$A$166,"&lt;"&amp;EDATE(A72,1))</f>
        <v>63769757896.67</v>
      </c>
      <c r="N72" s="4" t="n">
        <v>1940261207.4</v>
      </c>
      <c r="O72" s="4" t="n">
        <f aca="false">IF(MONTH(Sheet1!$A72)=1,Sheet1!$N72,Sheet1!$N72-N71)</f>
        <v>183526227.84</v>
      </c>
      <c r="P72" s="4" t="n">
        <f aca="false">SUMIFS(Sheet1!$O$2:$O$166,Sheet1!$A$2:$A$166,"&gt;"&amp;EDATE(Sheet1!$A72,-12),Sheet1!$A$2:$A$166,"&lt;"&amp;EDATE(A72,1))</f>
        <v>2107607405.74</v>
      </c>
      <c r="Q72" s="4" t="n">
        <v>23022178557.96</v>
      </c>
      <c r="R72" s="4" t="n">
        <f aca="false">IF(MONTH(Sheet1!$A72)=1,Sheet1!$Q72,Sheet1!$Q72-Q71)</f>
        <v>3052218333.37</v>
      </c>
      <c r="S72" s="4" t="n">
        <f aca="false">SUMIFS(Sheet1!$R$2:$R$166,Sheet1!$A$2:$A$166,"&gt;"&amp;EDATE(Sheet1!$A72,-12),Sheet1!$A$2:$A$166,"&lt;"&amp;EDATE(A72,1))</f>
        <v>24799209170.8</v>
      </c>
    </row>
    <row r="73" customFormat="false" ht="12.8" hidden="false" customHeight="false" outlineLevel="0" collapsed="false">
      <c r="A73" s="3" t="n">
        <v>41609</v>
      </c>
      <c r="B73" s="4" t="n">
        <v>307584034514.68</v>
      </c>
      <c r="C73" s="4" t="n">
        <f aca="false">IF(MONTH(Sheet1!$A73)=1,Sheet1!$B73,Sheet1!$B73-B72)</f>
        <v>39698878016.88</v>
      </c>
      <c r="D73" s="4" t="n">
        <f aca="false">SUMIFS(Sheet1!$C$2:$C$166,Sheet1!$A$2:$A$166,"&gt;"&amp;EDATE(Sheet1!$A73,-12),Sheet1!$A$2:$A$166,"&lt;"&amp;EDATE(A73,1))</f>
        <v>307584034514.68</v>
      </c>
      <c r="E73" s="4" t="n">
        <v>358579376056.17</v>
      </c>
      <c r="F73" s="4" t="n">
        <f aca="false">IF(MONTH(Sheet1!$A73)=1,Sheet1!$E73,Sheet1!$E73-E72)</f>
        <v>21504960217.77</v>
      </c>
      <c r="G73" s="4" t="n">
        <f aca="false">SUMIFS(Sheet1!$F$2:$F$166,Sheet1!$A$2:$A$166,"&gt;"&amp;EDATE(Sheet1!$A73,-12),Sheet1!$A$2:$A$166,"&lt;"&amp;EDATE(A73,1))</f>
        <v>358579376056.17</v>
      </c>
      <c r="H73" s="4" t="n">
        <v>24577284785.55</v>
      </c>
      <c r="I73" s="4" t="n">
        <f aca="false">IF(MONTH(Sheet1!$A73)=1,Sheet1!$H73,Sheet1!$H73-H72)</f>
        <v>2005105945.38</v>
      </c>
      <c r="J73" s="4" t="n">
        <f aca="false">SUMIFS(Sheet1!$I$2:$I$166,Sheet1!$A$2:$A$166,"&gt;"&amp;EDATE(Sheet1!$A73,-12),Sheet1!$A$2:$A$166,"&lt;"&amp;EDATE(A73,1))</f>
        <v>24577284785.55</v>
      </c>
      <c r="K73" s="4" t="n">
        <v>64484230864.81</v>
      </c>
      <c r="L73" s="4" t="n">
        <f aca="false">IF(MONTH(Sheet1!$A73)=1,Sheet1!$K73,Sheet1!$K73-K72)</f>
        <v>5723418769.32999</v>
      </c>
      <c r="M73" s="4" t="n">
        <f aca="false">SUMIFS(Sheet1!$L$2:$L$166,Sheet1!$A$2:$A$166,"&gt;"&amp;EDATE(Sheet1!$A73,-12),Sheet1!$A$2:$A$166,"&lt;"&amp;EDATE(A73,1))</f>
        <v>64484230864.81</v>
      </c>
      <c r="N73" s="4" t="n">
        <v>2170713949.75</v>
      </c>
      <c r="O73" s="4" t="n">
        <f aca="false">IF(MONTH(Sheet1!$A73)=1,Sheet1!$N73,Sheet1!$N73-N72)</f>
        <v>230452742.35</v>
      </c>
      <c r="P73" s="4" t="n">
        <f aca="false">SUMIFS(Sheet1!$O$2:$O$166,Sheet1!$A$2:$A$166,"&gt;"&amp;EDATE(Sheet1!$A73,-12),Sheet1!$A$2:$A$166,"&lt;"&amp;EDATE(A73,1))</f>
        <v>2170713949.75</v>
      </c>
      <c r="Q73" s="4" t="n">
        <v>24953267162.6</v>
      </c>
      <c r="R73" s="4" t="n">
        <f aca="false">IF(MONTH(Sheet1!$A73)=1,Sheet1!$Q73,Sheet1!$Q73-Q72)</f>
        <v>1931088604.64</v>
      </c>
      <c r="S73" s="4" t="n">
        <f aca="false">SUMIFS(Sheet1!$R$2:$R$166,Sheet1!$A$2:$A$166,"&gt;"&amp;EDATE(Sheet1!$A73,-12),Sheet1!$A$2:$A$166,"&lt;"&amp;EDATE(A73,1))</f>
        <v>24953267162.6</v>
      </c>
    </row>
    <row r="74" customFormat="false" ht="12.8" hidden="false" customHeight="false" outlineLevel="0" collapsed="false">
      <c r="A74" s="3" t="n">
        <v>41640</v>
      </c>
      <c r="B74" s="4" t="n">
        <v>26728325228.92</v>
      </c>
      <c r="C74" s="4" t="n">
        <f aca="false">IF(MONTH(Sheet1!$A74)=1,Sheet1!$B74,Sheet1!$B74-B73)</f>
        <v>26728325228.92</v>
      </c>
      <c r="D74" s="4" t="n">
        <f aca="false">SUMIFS(Sheet1!$C$2:$C$166,Sheet1!$A$2:$A$166,"&gt;"&amp;EDATE(Sheet1!$A74,-12),Sheet1!$A$2:$A$166,"&lt;"&amp;EDATE(A74,1))</f>
        <v>310784671683.32</v>
      </c>
      <c r="E74" s="4" t="n">
        <v>37134489360.51</v>
      </c>
      <c r="F74" s="4" t="n">
        <f aca="false">IF(MONTH(Sheet1!$A74)=1,Sheet1!$E74,Sheet1!$E74-E73)</f>
        <v>37134489360.51</v>
      </c>
      <c r="G74" s="4" t="n">
        <f aca="false">SUMIFS(Sheet1!$F$2:$F$166,Sheet1!$A$2:$A$166,"&gt;"&amp;EDATE(Sheet1!$A74,-12),Sheet1!$A$2:$A$166,"&lt;"&amp;EDATE(A74,1))</f>
        <v>361003946763.66</v>
      </c>
      <c r="H74" s="4" t="n">
        <v>2241836517.07</v>
      </c>
      <c r="I74" s="4" t="n">
        <f aca="false">IF(MONTH(Sheet1!$A74)=1,Sheet1!$H74,Sheet1!$H74-H73)</f>
        <v>2241836517.07</v>
      </c>
      <c r="J74" s="4" t="n">
        <f aca="false">SUMIFS(Sheet1!$I$2:$I$166,Sheet1!$A$2:$A$166,"&gt;"&amp;EDATE(Sheet1!$A74,-12),Sheet1!$A$2:$A$166,"&lt;"&amp;EDATE(A74,1))</f>
        <v>25413870500.49</v>
      </c>
      <c r="K74" s="4" t="n">
        <v>4942356340</v>
      </c>
      <c r="L74" s="4" t="n">
        <f aca="false">IF(MONTH(Sheet1!$A74)=1,Sheet1!$K74,Sheet1!$K74-K73)</f>
        <v>4942356340</v>
      </c>
      <c r="M74" s="4" t="n">
        <f aca="false">SUMIFS(Sheet1!$L$2:$L$166,Sheet1!$A$2:$A$166,"&gt;"&amp;EDATE(Sheet1!$A74,-12),Sheet1!$A$2:$A$166,"&lt;"&amp;EDATE(A74,1))</f>
        <v>64678282757.82</v>
      </c>
      <c r="N74" s="4" t="n">
        <v>137895021.17</v>
      </c>
      <c r="O74" s="4" t="n">
        <f aca="false">IF(MONTH(Sheet1!$A74)=1,Sheet1!$N74,Sheet1!$N74-N73)</f>
        <v>137895021.17</v>
      </c>
      <c r="P74" s="4" t="n">
        <f aca="false">SUMIFS(Sheet1!$O$2:$O$166,Sheet1!$A$2:$A$166,"&gt;"&amp;EDATE(Sheet1!$A74,-12),Sheet1!$A$2:$A$166,"&lt;"&amp;EDATE(A74,1))</f>
        <v>2183084308.81</v>
      </c>
      <c r="Q74" s="4" t="n">
        <v>2261587490.1</v>
      </c>
      <c r="R74" s="4" t="n">
        <f aca="false">IF(MONTH(Sheet1!$A74)=1,Sheet1!$Q74,Sheet1!$Q74-Q73)</f>
        <v>2261587490.1</v>
      </c>
      <c r="S74" s="4" t="n">
        <f aca="false">SUMIFS(Sheet1!$R$2:$R$166,Sheet1!$A$2:$A$166,"&gt;"&amp;EDATE(Sheet1!$A74,-12),Sheet1!$A$2:$A$166,"&lt;"&amp;EDATE(A74,1))</f>
        <v>25464030907.07</v>
      </c>
    </row>
    <row r="75" customFormat="false" ht="12.8" hidden="false" customHeight="false" outlineLevel="0" collapsed="false">
      <c r="A75" s="3" t="n">
        <v>41671</v>
      </c>
      <c r="B75" s="4" t="n">
        <v>52116429664.91</v>
      </c>
      <c r="C75" s="4" t="n">
        <f aca="false">IF(MONTH(Sheet1!$A75)=1,Sheet1!$B75,Sheet1!$B75-B74)</f>
        <v>25388104435.99</v>
      </c>
      <c r="D75" s="4" t="n">
        <f aca="false">SUMIFS(Sheet1!$C$2:$C$166,Sheet1!$A$2:$A$166,"&gt;"&amp;EDATE(Sheet1!$A75,-12),Sheet1!$A$2:$A$166,"&lt;"&amp;EDATE(A75,1))</f>
        <v>313868958921.37</v>
      </c>
      <c r="E75" s="4" t="n">
        <v>66811049756.3</v>
      </c>
      <c r="F75" s="4" t="n">
        <f aca="false">IF(MONTH(Sheet1!$A75)=1,Sheet1!$E75,Sheet1!$E75-E74)</f>
        <v>29676560395.79</v>
      </c>
      <c r="G75" s="4" t="n">
        <f aca="false">SUMIFS(Sheet1!$F$2:$F$166,Sheet1!$A$2:$A$166,"&gt;"&amp;EDATE(Sheet1!$A75,-12),Sheet1!$A$2:$A$166,"&lt;"&amp;EDATE(A75,1))</f>
        <v>362719757615.06</v>
      </c>
      <c r="H75" s="4" t="n">
        <v>4277797619.42</v>
      </c>
      <c r="I75" s="4" t="n">
        <f aca="false">IF(MONTH(Sheet1!$A75)=1,Sheet1!$H75,Sheet1!$H75-H74)</f>
        <v>2035961102.35</v>
      </c>
      <c r="J75" s="4" t="n">
        <f aca="false">SUMIFS(Sheet1!$I$2:$I$166,Sheet1!$A$2:$A$166,"&gt;"&amp;EDATE(Sheet1!$A75,-12),Sheet1!$A$2:$A$166,"&lt;"&amp;EDATE(A75,1))</f>
        <v>25423975119.43</v>
      </c>
      <c r="K75" s="4" t="n">
        <v>9756954588.69</v>
      </c>
      <c r="L75" s="4" t="n">
        <f aca="false">IF(MONTH(Sheet1!$A75)=1,Sheet1!$K75,Sheet1!$K75-K74)</f>
        <v>4814598248.69</v>
      </c>
      <c r="M75" s="4" t="n">
        <f aca="false">SUMIFS(Sheet1!$L$2:$L$166,Sheet1!$A$2:$A$166,"&gt;"&amp;EDATE(Sheet1!$A75,-12),Sheet1!$A$2:$A$166,"&lt;"&amp;EDATE(A75,1))</f>
        <v>64763960768.8</v>
      </c>
      <c r="N75" s="4" t="n">
        <v>322965589.62</v>
      </c>
      <c r="O75" s="4" t="n">
        <f aca="false">IF(MONTH(Sheet1!$A75)=1,Sheet1!$N75,Sheet1!$N75-N74)</f>
        <v>185070568.45</v>
      </c>
      <c r="P75" s="4" t="n">
        <f aca="false">SUMIFS(Sheet1!$O$2:$O$166,Sheet1!$A$2:$A$166,"&gt;"&amp;EDATE(Sheet1!$A75,-12),Sheet1!$A$2:$A$166,"&lt;"&amp;EDATE(A75,1))</f>
        <v>2200818204.88</v>
      </c>
      <c r="Q75" s="4" t="n">
        <v>4518362067.41</v>
      </c>
      <c r="R75" s="4" t="n">
        <f aca="false">IF(MONTH(Sheet1!$A75)=1,Sheet1!$Q75,Sheet1!$Q75-Q74)</f>
        <v>2256774577.31</v>
      </c>
      <c r="S75" s="4" t="n">
        <f aca="false">SUMIFS(Sheet1!$R$2:$R$166,Sheet1!$A$2:$A$166,"&gt;"&amp;EDATE(Sheet1!$A75,-12),Sheet1!$A$2:$A$166,"&lt;"&amp;EDATE(A75,1))</f>
        <v>25968419363.41</v>
      </c>
    </row>
    <row r="76" customFormat="false" ht="12.8" hidden="false" customHeight="false" outlineLevel="0" collapsed="false">
      <c r="A76" s="3" t="n">
        <v>41699</v>
      </c>
      <c r="B76" s="4" t="n">
        <v>77183362361.77</v>
      </c>
      <c r="C76" s="4" t="n">
        <f aca="false">IF(MONTH(Sheet1!$A76)=1,Sheet1!$B76,Sheet1!$B76-B75)</f>
        <v>25066932696.86</v>
      </c>
      <c r="D76" s="4" t="n">
        <f aca="false">SUMIFS(Sheet1!$C$2:$C$166,Sheet1!$A$2:$A$166,"&gt;"&amp;EDATE(Sheet1!$A76,-12),Sheet1!$A$2:$A$166,"&lt;"&amp;EDATE(A76,1))</f>
        <v>316262003215.69</v>
      </c>
      <c r="E76" s="4" t="n">
        <v>96741804882.2</v>
      </c>
      <c r="F76" s="4" t="n">
        <f aca="false">IF(MONTH(Sheet1!$A76)=1,Sheet1!$E76,Sheet1!$E76-E75)</f>
        <v>29930755125.9</v>
      </c>
      <c r="G76" s="4" t="n">
        <f aca="false">SUMIFS(Sheet1!$F$2:$F$166,Sheet1!$A$2:$A$166,"&gt;"&amp;EDATE(Sheet1!$A76,-12),Sheet1!$A$2:$A$166,"&lt;"&amp;EDATE(A76,1))</f>
        <v>368295853444.8</v>
      </c>
      <c r="H76" s="4" t="n">
        <v>6311999663.92</v>
      </c>
      <c r="I76" s="4" t="n">
        <f aca="false">IF(MONTH(Sheet1!$A76)=1,Sheet1!$H76,Sheet1!$H76-H75)</f>
        <v>2034202044.5</v>
      </c>
      <c r="J76" s="4" t="n">
        <f aca="false">SUMIFS(Sheet1!$I$2:$I$166,Sheet1!$A$2:$A$166,"&gt;"&amp;EDATE(Sheet1!$A76,-12),Sheet1!$A$2:$A$166,"&lt;"&amp;EDATE(A76,1))</f>
        <v>25621096993.61</v>
      </c>
      <c r="K76" s="4" t="n">
        <v>14625830436.92</v>
      </c>
      <c r="L76" s="4" t="n">
        <f aca="false">IF(MONTH(Sheet1!$A76)=1,Sheet1!$K76,Sheet1!$K76-K75)</f>
        <v>4868875848.23</v>
      </c>
      <c r="M76" s="4" t="n">
        <f aca="false">SUMIFS(Sheet1!$L$2:$L$166,Sheet1!$A$2:$A$166,"&gt;"&amp;EDATE(Sheet1!$A76,-12),Sheet1!$A$2:$A$166,"&lt;"&amp;EDATE(A76,1))</f>
        <v>64747296912.72</v>
      </c>
      <c r="N76" s="4" t="n">
        <v>519504777.24</v>
      </c>
      <c r="O76" s="4" t="n">
        <f aca="false">IF(MONTH(Sheet1!$A76)=1,Sheet1!$N76,Sheet1!$N76-N75)</f>
        <v>196539187.62</v>
      </c>
      <c r="P76" s="4" t="n">
        <f aca="false">SUMIFS(Sheet1!$O$2:$O$166,Sheet1!$A$2:$A$166,"&gt;"&amp;EDATE(Sheet1!$A76,-12),Sheet1!$A$2:$A$166,"&lt;"&amp;EDATE(A76,1))</f>
        <v>2172091750.14</v>
      </c>
      <c r="Q76" s="4" t="n">
        <v>6983777825.96</v>
      </c>
      <c r="R76" s="4" t="n">
        <f aca="false">IF(MONTH(Sheet1!$A76)=1,Sheet1!$Q76,Sheet1!$Q76-Q75)</f>
        <v>2465415758.55</v>
      </c>
      <c r="S76" s="4" t="n">
        <f aca="false">SUMIFS(Sheet1!$R$2:$R$166,Sheet1!$A$2:$A$166,"&gt;"&amp;EDATE(Sheet1!$A76,-12),Sheet1!$A$2:$A$166,"&lt;"&amp;EDATE(A76,1))</f>
        <v>26509935701.53</v>
      </c>
    </row>
    <row r="77" customFormat="false" ht="12.8" hidden="false" customHeight="false" outlineLevel="0" collapsed="false">
      <c r="A77" s="3" t="n">
        <v>41730</v>
      </c>
      <c r="B77" s="4" t="n">
        <v>104011600256.99</v>
      </c>
      <c r="C77" s="4" t="n">
        <f aca="false">IF(MONTH(Sheet1!$A77)=1,Sheet1!$B77,Sheet1!$B77-B76)</f>
        <v>26828237895.22</v>
      </c>
      <c r="D77" s="4" t="n">
        <f aca="false">SUMIFS(Sheet1!$C$2:$C$166,Sheet1!$A$2:$A$166,"&gt;"&amp;EDATE(Sheet1!$A77,-12),Sheet1!$A$2:$A$166,"&lt;"&amp;EDATE(A77,1))</f>
        <v>317824303120.78</v>
      </c>
      <c r="E77" s="4" t="n">
        <v>126692275246.18</v>
      </c>
      <c r="F77" s="4" t="n">
        <f aca="false">IF(MONTH(Sheet1!$A77)=1,Sheet1!$E77,Sheet1!$E77-E76)</f>
        <v>29950470363.98</v>
      </c>
      <c r="G77" s="4" t="n">
        <f aca="false">SUMIFS(Sheet1!$F$2:$F$166,Sheet1!$A$2:$A$166,"&gt;"&amp;EDATE(Sheet1!$A77,-12),Sheet1!$A$2:$A$166,"&lt;"&amp;EDATE(A77,1))</f>
        <v>368734568741.97</v>
      </c>
      <c r="H77" s="4" t="n">
        <v>8330049290.16</v>
      </c>
      <c r="I77" s="4" t="n">
        <f aca="false">IF(MONTH(Sheet1!$A77)=1,Sheet1!$H77,Sheet1!$H77-H76)</f>
        <v>2018049626.24</v>
      </c>
      <c r="J77" s="4" t="n">
        <f aca="false">SUMIFS(Sheet1!$I$2:$I$166,Sheet1!$A$2:$A$166,"&gt;"&amp;EDATE(Sheet1!$A77,-12),Sheet1!$A$2:$A$166,"&lt;"&amp;EDATE(A77,1))</f>
        <v>25680291610.25</v>
      </c>
      <c r="K77" s="4" t="n">
        <v>19531489859.2</v>
      </c>
      <c r="L77" s="4" t="n">
        <f aca="false">IF(MONTH(Sheet1!$A77)=1,Sheet1!$K77,Sheet1!$K77-K76)</f>
        <v>4905659422.28</v>
      </c>
      <c r="M77" s="4" t="n">
        <f aca="false">SUMIFS(Sheet1!$L$2:$L$166,Sheet1!$A$2:$A$166,"&gt;"&amp;EDATE(Sheet1!$A77,-12),Sheet1!$A$2:$A$166,"&lt;"&amp;EDATE(A77,1))</f>
        <v>64528865867.23</v>
      </c>
      <c r="N77" s="4" t="n">
        <v>721887581.78</v>
      </c>
      <c r="O77" s="4" t="n">
        <f aca="false">IF(MONTH(Sheet1!$A77)=1,Sheet1!$N77,Sheet1!$N77-N76)</f>
        <v>202382804.54</v>
      </c>
      <c r="P77" s="4" t="n">
        <f aca="false">SUMIFS(Sheet1!$O$2:$O$166,Sheet1!$A$2:$A$166,"&gt;"&amp;EDATE(Sheet1!$A77,-12),Sheet1!$A$2:$A$166,"&lt;"&amp;EDATE(A77,1))</f>
        <v>2237619627.6</v>
      </c>
      <c r="Q77" s="4" t="n">
        <v>9455207383.95</v>
      </c>
      <c r="R77" s="4" t="n">
        <f aca="false">IF(MONTH(Sheet1!$A77)=1,Sheet1!$Q77,Sheet1!$Q77-Q76)</f>
        <v>2471429557.99</v>
      </c>
      <c r="S77" s="4" t="n">
        <f aca="false">SUMIFS(Sheet1!$R$2:$R$166,Sheet1!$A$2:$A$166,"&gt;"&amp;EDATE(Sheet1!$A77,-12),Sheet1!$A$2:$A$166,"&lt;"&amp;EDATE(A77,1))</f>
        <v>27066421136.13</v>
      </c>
    </row>
    <row r="78" customFormat="false" ht="12.8" hidden="false" customHeight="false" outlineLevel="0" collapsed="false">
      <c r="A78" s="3" t="n">
        <v>41760</v>
      </c>
      <c r="B78" s="4" t="n">
        <v>130555220952.98</v>
      </c>
      <c r="C78" s="4" t="n">
        <f aca="false">IF(MONTH(Sheet1!$A78)=1,Sheet1!$B78,Sheet1!$B78-B77)</f>
        <v>26543620695.99</v>
      </c>
      <c r="D78" s="4" t="n">
        <f aca="false">SUMIFS(Sheet1!$C$2:$C$166,Sheet1!$A$2:$A$166,"&gt;"&amp;EDATE(Sheet1!$A78,-12),Sheet1!$A$2:$A$166,"&lt;"&amp;EDATE(A78,1))</f>
        <v>320042580692.8</v>
      </c>
      <c r="E78" s="4" t="n">
        <v>157079946635.5</v>
      </c>
      <c r="F78" s="4" t="n">
        <f aca="false">IF(MONTH(Sheet1!$A78)=1,Sheet1!$E78,Sheet1!$E78-E77)</f>
        <v>30387671389.32</v>
      </c>
      <c r="G78" s="4" t="n">
        <f aca="false">SUMIFS(Sheet1!$F$2:$F$166,Sheet1!$A$2:$A$166,"&gt;"&amp;EDATE(Sheet1!$A78,-12),Sheet1!$A$2:$A$166,"&lt;"&amp;EDATE(A78,1))</f>
        <v>369741116389.14</v>
      </c>
      <c r="H78" s="4" t="n">
        <v>10414334649.53</v>
      </c>
      <c r="I78" s="4" t="n">
        <f aca="false">IF(MONTH(Sheet1!$A78)=1,Sheet1!$H78,Sheet1!$H78-H77)</f>
        <v>2084285359.37</v>
      </c>
      <c r="J78" s="4" t="n">
        <f aca="false">SUMIFS(Sheet1!$I$2:$I$166,Sheet1!$A$2:$A$166,"&gt;"&amp;EDATE(Sheet1!$A78,-12),Sheet1!$A$2:$A$166,"&lt;"&amp;EDATE(A78,1))</f>
        <v>25639470752.56</v>
      </c>
      <c r="K78" s="4" t="n">
        <v>24515818329.48</v>
      </c>
      <c r="L78" s="4" t="n">
        <f aca="false">IF(MONTH(Sheet1!$A78)=1,Sheet1!$K78,Sheet1!$K78-K77)</f>
        <v>4984328470.28</v>
      </c>
      <c r="M78" s="4" t="n">
        <f aca="false">SUMIFS(Sheet1!$L$2:$L$166,Sheet1!$A$2:$A$166,"&gt;"&amp;EDATE(Sheet1!$A78,-12),Sheet1!$A$2:$A$166,"&lt;"&amp;EDATE(A78,1))</f>
        <v>64411142890.16</v>
      </c>
      <c r="N78" s="4" t="n">
        <v>923685912.12</v>
      </c>
      <c r="O78" s="4" t="n">
        <f aca="false">IF(MONTH(Sheet1!$A78)=1,Sheet1!$N78,Sheet1!$N78-N77)</f>
        <v>201798330.34</v>
      </c>
      <c r="P78" s="4" t="n">
        <f aca="false">SUMIFS(Sheet1!$O$2:$O$166,Sheet1!$A$2:$A$166,"&gt;"&amp;EDATE(Sheet1!$A78,-12),Sheet1!$A$2:$A$166,"&lt;"&amp;EDATE(A78,1))</f>
        <v>2210124084.37</v>
      </c>
      <c r="Q78" s="4" t="n">
        <v>11937944344.29</v>
      </c>
      <c r="R78" s="4" t="n">
        <f aca="false">IF(MONTH(Sheet1!$A78)=1,Sheet1!$Q78,Sheet1!$Q78-Q77)</f>
        <v>2482736960.34</v>
      </c>
      <c r="S78" s="4" t="n">
        <f aca="false">SUMIFS(Sheet1!$R$2:$R$166,Sheet1!$A$2:$A$166,"&gt;"&amp;EDATE(Sheet1!$A78,-12),Sheet1!$A$2:$A$166,"&lt;"&amp;EDATE(A78,1))</f>
        <v>27633156723.23</v>
      </c>
    </row>
    <row r="79" customFormat="false" ht="12.8" hidden="false" customHeight="false" outlineLevel="0" collapsed="false">
      <c r="A79" s="3" t="n">
        <v>41791</v>
      </c>
      <c r="B79" s="4" t="n">
        <v>157414796134.12</v>
      </c>
      <c r="C79" s="4" t="n">
        <f aca="false">IF(MONTH(Sheet1!$A79)=1,Sheet1!$B79,Sheet1!$B79-B78)</f>
        <v>26859575181.14</v>
      </c>
      <c r="D79" s="4" t="n">
        <f aca="false">SUMIFS(Sheet1!$C$2:$C$166,Sheet1!$A$2:$A$166,"&gt;"&amp;EDATE(Sheet1!$A79,-12),Sheet1!$A$2:$A$166,"&lt;"&amp;EDATE(A79,1))</f>
        <v>322777910843.49</v>
      </c>
      <c r="E79" s="4" t="n">
        <v>187353746197.45</v>
      </c>
      <c r="F79" s="4" t="n">
        <f aca="false">IF(MONTH(Sheet1!$A79)=1,Sheet1!$E79,Sheet1!$E79-E78)</f>
        <v>30273799561.95</v>
      </c>
      <c r="G79" s="4" t="n">
        <f aca="false">SUMIFS(Sheet1!$F$2:$F$166,Sheet1!$A$2:$A$166,"&gt;"&amp;EDATE(Sheet1!$A79,-12),Sheet1!$A$2:$A$166,"&lt;"&amp;EDATE(A79,1))</f>
        <v>374197468425.91</v>
      </c>
      <c r="H79" s="4" t="n">
        <v>12435791242.58</v>
      </c>
      <c r="I79" s="4" t="n">
        <f aca="false">IF(MONTH(Sheet1!$A79)=1,Sheet1!$H79,Sheet1!$H79-H78)</f>
        <v>2021456593.05</v>
      </c>
      <c r="J79" s="4" t="n">
        <f aca="false">SUMIFS(Sheet1!$I$2:$I$166,Sheet1!$A$2:$A$166,"&gt;"&amp;EDATE(Sheet1!$A79,-12),Sheet1!$A$2:$A$166,"&lt;"&amp;EDATE(A79,1))</f>
        <v>25594235100.23</v>
      </c>
      <c r="K79" s="4" t="n">
        <v>31530338794.69</v>
      </c>
      <c r="L79" s="4" t="n">
        <f aca="false">IF(MONTH(Sheet1!$A79)=1,Sheet1!$K79,Sheet1!$K79-K78)</f>
        <v>7014520465.21</v>
      </c>
      <c r="M79" s="4" t="n">
        <f aca="false">SUMIFS(Sheet1!$L$2:$L$166,Sheet1!$A$2:$A$166,"&gt;"&amp;EDATE(Sheet1!$A79,-12),Sheet1!$A$2:$A$166,"&lt;"&amp;EDATE(A79,1))</f>
        <v>64397962431.99</v>
      </c>
      <c r="N79" s="4" t="n">
        <v>1126004477.61</v>
      </c>
      <c r="O79" s="4" t="n">
        <f aca="false">IF(MONTH(Sheet1!$A79)=1,Sheet1!$N79,Sheet1!$N79-N78)</f>
        <v>202318565.49</v>
      </c>
      <c r="P79" s="4" t="n">
        <f aca="false">SUMIFS(Sheet1!$O$2:$O$166,Sheet1!$A$2:$A$166,"&gt;"&amp;EDATE(Sheet1!$A79,-12),Sheet1!$A$2:$A$166,"&lt;"&amp;EDATE(A79,1))</f>
        <v>2274484323.33</v>
      </c>
      <c r="Q79" s="4" t="n">
        <v>15646930916.95</v>
      </c>
      <c r="R79" s="4" t="n">
        <f aca="false">IF(MONTH(Sheet1!$A79)=1,Sheet1!$Q79,Sheet1!$Q79-Q78)</f>
        <v>3708986572.66</v>
      </c>
      <c r="S79" s="4" t="n">
        <f aca="false">SUMIFS(Sheet1!$R$2:$R$166,Sheet1!$A$2:$A$166,"&gt;"&amp;EDATE(Sheet1!$A79,-12),Sheet1!$A$2:$A$166,"&lt;"&amp;EDATE(A79,1))</f>
        <v>28302269253.06</v>
      </c>
    </row>
    <row r="80" customFormat="false" ht="12.8" hidden="false" customHeight="false" outlineLevel="0" collapsed="false">
      <c r="A80" s="3" t="n">
        <v>41821</v>
      </c>
      <c r="B80" s="4" t="n">
        <v>184256550890.29</v>
      </c>
      <c r="C80" s="4" t="n">
        <f aca="false">IF(MONTH(Sheet1!$A80)=1,Sheet1!$B80,Sheet1!$B80-B79)</f>
        <v>26841754756.17</v>
      </c>
      <c r="D80" s="4" t="n">
        <f aca="false">SUMIFS(Sheet1!$C$2:$C$166,Sheet1!$A$2:$A$166,"&gt;"&amp;EDATE(Sheet1!$A80,-12),Sheet1!$A$2:$A$166,"&lt;"&amp;EDATE(A80,1))</f>
        <v>325006676603.37</v>
      </c>
      <c r="E80" s="4" t="n">
        <v>217773533032.11</v>
      </c>
      <c r="F80" s="4" t="n">
        <f aca="false">IF(MONTH(Sheet1!$A80)=1,Sheet1!$E80,Sheet1!$E80-E79)</f>
        <v>30419786834.66</v>
      </c>
      <c r="G80" s="4" t="n">
        <f aca="false">SUMIFS(Sheet1!$F$2:$F$166,Sheet1!$A$2:$A$166,"&gt;"&amp;EDATE(Sheet1!$A80,-12),Sheet1!$A$2:$A$166,"&lt;"&amp;EDATE(A80,1))</f>
        <v>377429682888.59</v>
      </c>
      <c r="H80" s="4" t="n">
        <v>14533937604.68</v>
      </c>
      <c r="I80" s="4" t="n">
        <f aca="false">IF(MONTH(Sheet1!$A80)=1,Sheet1!$H80,Sheet1!$H80-H79)</f>
        <v>2098146362.1</v>
      </c>
      <c r="J80" s="4" t="n">
        <f aca="false">SUMIFS(Sheet1!$I$2:$I$166,Sheet1!$A$2:$A$166,"&gt;"&amp;EDATE(Sheet1!$A80,-12),Sheet1!$A$2:$A$166,"&lt;"&amp;EDATE(A80,1))</f>
        <v>25786804886.75</v>
      </c>
      <c r="K80" s="4" t="n">
        <v>36477621206.65</v>
      </c>
      <c r="L80" s="4" t="n">
        <f aca="false">IF(MONTH(Sheet1!$A80)=1,Sheet1!$K80,Sheet1!$K80-K79)</f>
        <v>4947282411.96</v>
      </c>
      <c r="M80" s="4" t="n">
        <f aca="false">SUMIFS(Sheet1!$L$2:$L$166,Sheet1!$A$2:$A$166,"&gt;"&amp;EDATE(Sheet1!$A80,-12),Sheet1!$A$2:$A$166,"&lt;"&amp;EDATE(A80,1))</f>
        <v>64362851352.06</v>
      </c>
      <c r="N80" s="4" t="n">
        <v>1379222159.14</v>
      </c>
      <c r="O80" s="4" t="n">
        <f aca="false">IF(MONTH(Sheet1!$A80)=1,Sheet1!$N80,Sheet1!$N80-N79)</f>
        <v>253217681.53</v>
      </c>
      <c r="P80" s="4" t="n">
        <f aca="false">SUMIFS(Sheet1!$O$2:$O$166,Sheet1!$A$2:$A$166,"&gt;"&amp;EDATE(Sheet1!$A80,-12),Sheet1!$A$2:$A$166,"&lt;"&amp;EDATE(A80,1))</f>
        <v>2344372017.9</v>
      </c>
      <c r="Q80" s="4" t="n">
        <v>18134967731.41</v>
      </c>
      <c r="R80" s="4" t="n">
        <f aca="false">IF(MONTH(Sheet1!$A80)=1,Sheet1!$Q80,Sheet1!$Q80-Q79)</f>
        <v>2488036814.46</v>
      </c>
      <c r="S80" s="4" t="n">
        <f aca="false">SUMIFS(Sheet1!$R$2:$R$166,Sheet1!$A$2:$A$166,"&gt;"&amp;EDATE(Sheet1!$A80,-12),Sheet1!$A$2:$A$166,"&lt;"&amp;EDATE(A80,1))</f>
        <v>28905249959.27</v>
      </c>
    </row>
    <row r="81" customFormat="false" ht="12.8" hidden="false" customHeight="false" outlineLevel="0" collapsed="false">
      <c r="A81" s="3" t="n">
        <v>41852</v>
      </c>
      <c r="B81" s="4" t="n">
        <v>212059452133.8</v>
      </c>
      <c r="C81" s="4" t="n">
        <f aca="false">IF(MONTH(Sheet1!$A81)=1,Sheet1!$B81,Sheet1!$B81-B80)</f>
        <v>27802901243.51</v>
      </c>
      <c r="D81" s="4" t="n">
        <f aca="false">SUMIFS(Sheet1!$C$2:$C$166,Sheet1!$A$2:$A$166,"&gt;"&amp;EDATE(Sheet1!$A81,-12),Sheet1!$A$2:$A$166,"&lt;"&amp;EDATE(A81,1))</f>
        <v>327890623513.62</v>
      </c>
      <c r="E81" s="4" t="n">
        <v>262038266550.18</v>
      </c>
      <c r="F81" s="4" t="n">
        <f aca="false">IF(MONTH(Sheet1!$A81)=1,Sheet1!$E81,Sheet1!$E81-E80)</f>
        <v>44264733518.07</v>
      </c>
      <c r="G81" s="4" t="n">
        <f aca="false">SUMIFS(Sheet1!$F$2:$F$166,Sheet1!$A$2:$A$166,"&gt;"&amp;EDATE(Sheet1!$A81,-12),Sheet1!$A$2:$A$166,"&lt;"&amp;EDATE(A81,1))</f>
        <v>379668825733.87</v>
      </c>
      <c r="H81" s="4" t="n">
        <v>16583993023.16</v>
      </c>
      <c r="I81" s="4" t="n">
        <f aca="false">IF(MONTH(Sheet1!$A81)=1,Sheet1!$H81,Sheet1!$H81-H80)</f>
        <v>2050055418.48</v>
      </c>
      <c r="J81" s="4" t="n">
        <f aca="false">SUMIFS(Sheet1!$I$2:$I$166,Sheet1!$A$2:$A$166,"&gt;"&amp;EDATE(Sheet1!$A81,-12),Sheet1!$A$2:$A$166,"&lt;"&amp;EDATE(A81,1))</f>
        <v>25943538781.77</v>
      </c>
      <c r="K81" s="4" t="n">
        <v>41456635762.48</v>
      </c>
      <c r="L81" s="4" t="n">
        <f aca="false">IF(MONTH(Sheet1!$A81)=1,Sheet1!$K81,Sheet1!$K81-K80)</f>
        <v>4979014555.83</v>
      </c>
      <c r="M81" s="4" t="n">
        <f aca="false">SUMIFS(Sheet1!$L$2:$L$166,Sheet1!$A$2:$A$166,"&gt;"&amp;EDATE(Sheet1!$A81,-12),Sheet1!$A$2:$A$166,"&lt;"&amp;EDATE(A81,1))</f>
        <v>64314492419.14</v>
      </c>
      <c r="N81" s="4" t="n">
        <v>1530590233.06</v>
      </c>
      <c r="O81" s="4" t="n">
        <f aca="false">IF(MONTH(Sheet1!$A81)=1,Sheet1!$N81,Sheet1!$N81-N80)</f>
        <v>151368073.92</v>
      </c>
      <c r="P81" s="4" t="n">
        <f aca="false">SUMIFS(Sheet1!$O$2:$O$166,Sheet1!$A$2:$A$166,"&gt;"&amp;EDATE(Sheet1!$A81,-12),Sheet1!$A$2:$A$166,"&lt;"&amp;EDATE(A81,1))</f>
        <v>2312357045.28</v>
      </c>
      <c r="Q81" s="4" t="n">
        <v>20624717594.88</v>
      </c>
      <c r="R81" s="4" t="n">
        <f aca="false">IF(MONTH(Sheet1!$A81)=1,Sheet1!$Q81,Sheet1!$Q81-Q80)</f>
        <v>2489749863.47</v>
      </c>
      <c r="S81" s="4" t="n">
        <f aca="false">SUMIFS(Sheet1!$R$2:$R$166,Sheet1!$A$2:$A$166,"&gt;"&amp;EDATE(Sheet1!$A81,-12),Sheet1!$A$2:$A$166,"&lt;"&amp;EDATE(A81,1))</f>
        <v>29468872191.4</v>
      </c>
    </row>
    <row r="82" customFormat="false" ht="12.8" hidden="false" customHeight="false" outlineLevel="0" collapsed="false">
      <c r="A82" s="3" t="n">
        <v>41883</v>
      </c>
      <c r="B82" s="4" t="n">
        <v>239626882108.94</v>
      </c>
      <c r="C82" s="4" t="n">
        <f aca="false">IF(MONTH(Sheet1!$A82)=1,Sheet1!$B82,Sheet1!$B82-B81)</f>
        <v>27567429975.14</v>
      </c>
      <c r="D82" s="4" t="n">
        <f aca="false">SUMIFS(Sheet1!$C$2:$C$166,Sheet1!$A$2:$A$166,"&gt;"&amp;EDATE(Sheet1!$A82,-12),Sheet1!$A$2:$A$166,"&lt;"&amp;EDATE(A82,1))</f>
        <v>330464737908.57</v>
      </c>
      <c r="E82" s="4" t="n">
        <v>292814840469.67</v>
      </c>
      <c r="F82" s="4" t="n">
        <f aca="false">IF(MONTH(Sheet1!$A82)=1,Sheet1!$E82,Sheet1!$E82-E81)</f>
        <v>30776573919.49</v>
      </c>
      <c r="G82" s="4" t="n">
        <f aca="false">SUMIFS(Sheet1!$F$2:$F$166,Sheet1!$A$2:$A$166,"&gt;"&amp;EDATE(Sheet1!$A82,-12),Sheet1!$A$2:$A$166,"&lt;"&amp;EDATE(A82,1))</f>
        <v>382810801711.06</v>
      </c>
      <c r="H82" s="4" t="n">
        <v>18638836426.21</v>
      </c>
      <c r="I82" s="4" t="n">
        <f aca="false">IF(MONTH(Sheet1!$A82)=1,Sheet1!$H82,Sheet1!$H82-H81)</f>
        <v>2054843403.05</v>
      </c>
      <c r="J82" s="4" t="n">
        <f aca="false">SUMIFS(Sheet1!$I$2:$I$166,Sheet1!$A$2:$A$166,"&gt;"&amp;EDATE(Sheet1!$A82,-12),Sheet1!$A$2:$A$166,"&lt;"&amp;EDATE(A82,1))</f>
        <v>26058716486.55</v>
      </c>
      <c r="K82" s="4" t="n">
        <v>46562615772.48</v>
      </c>
      <c r="L82" s="4" t="n">
        <f aca="false">IF(MONTH(Sheet1!$A82)=1,Sheet1!$K82,Sheet1!$K82-K81)</f>
        <v>5105980010</v>
      </c>
      <c r="M82" s="4" t="n">
        <f aca="false">SUMIFS(Sheet1!$L$2:$L$166,Sheet1!$A$2:$A$166,"&gt;"&amp;EDATE(Sheet1!$A82,-12),Sheet1!$A$2:$A$166,"&lt;"&amp;EDATE(A82,1))</f>
        <v>64441954221.19</v>
      </c>
      <c r="N82" s="4" t="n">
        <v>1735564519.75</v>
      </c>
      <c r="O82" s="4" t="n">
        <f aca="false">IF(MONTH(Sheet1!$A82)=1,Sheet1!$N82,Sheet1!$N82-N81)</f>
        <v>204974286.69</v>
      </c>
      <c r="P82" s="4" t="n">
        <f aca="false">SUMIFS(Sheet1!$O$2:$O$166,Sheet1!$A$2:$A$166,"&gt;"&amp;EDATE(Sheet1!$A82,-12),Sheet1!$A$2:$A$166,"&lt;"&amp;EDATE(A82,1))</f>
        <v>2333316953.43</v>
      </c>
      <c r="Q82" s="4" t="n">
        <v>23123218977.02</v>
      </c>
      <c r="R82" s="4" t="n">
        <f aca="false">IF(MONTH(Sheet1!$A82)=1,Sheet1!$Q82,Sheet1!$Q82-Q81)</f>
        <v>2498501382.14</v>
      </c>
      <c r="S82" s="4" t="n">
        <f aca="false">SUMIFS(Sheet1!$R$2:$R$166,Sheet1!$A$2:$A$166,"&gt;"&amp;EDATE(Sheet1!$A82,-12),Sheet1!$A$2:$A$166,"&lt;"&amp;EDATE(A82,1))</f>
        <v>30038437110.84</v>
      </c>
    </row>
    <row r="83" customFormat="false" ht="12.8" hidden="false" customHeight="false" outlineLevel="0" collapsed="false">
      <c r="A83" s="3" t="n">
        <v>41913</v>
      </c>
      <c r="B83" s="4" t="n">
        <v>267217674317.05</v>
      </c>
      <c r="C83" s="4" t="n">
        <f aca="false">IF(MONTH(Sheet1!$A83)=1,Sheet1!$B83,Sheet1!$B83-B82)</f>
        <v>27590792208.11</v>
      </c>
      <c r="D83" s="4" t="n">
        <f aca="false">SUMIFS(Sheet1!$C$2:$C$166,Sheet1!$A$2:$A$166,"&gt;"&amp;EDATE(Sheet1!$A83,-12),Sheet1!$A$2:$A$166,"&lt;"&amp;EDATE(A83,1))</f>
        <v>332622385559.28</v>
      </c>
      <c r="E83" s="4" t="n">
        <v>326075763002.79</v>
      </c>
      <c r="F83" s="4" t="n">
        <f aca="false">IF(MONTH(Sheet1!$A83)=1,Sheet1!$E83,Sheet1!$E83-E82)</f>
        <v>33260922533.12</v>
      </c>
      <c r="G83" s="4" t="n">
        <f aca="false">SUMIFS(Sheet1!$F$2:$F$166,Sheet1!$A$2:$A$166,"&gt;"&amp;EDATE(Sheet1!$A83,-12),Sheet1!$A$2:$A$166,"&lt;"&amp;EDATE(A83,1))</f>
        <v>388233167878.09</v>
      </c>
      <c r="H83" s="4" t="n">
        <v>20759047378.96</v>
      </c>
      <c r="I83" s="4" t="n">
        <f aca="false">IF(MONTH(Sheet1!$A83)=1,Sheet1!$H83,Sheet1!$H83-H82)</f>
        <v>2120210952.75</v>
      </c>
      <c r="J83" s="4" t="n">
        <f aca="false">SUMIFS(Sheet1!$I$2:$I$166,Sheet1!$A$2:$A$166,"&gt;"&amp;EDATE(Sheet1!$A83,-12),Sheet1!$A$2:$A$166,"&lt;"&amp;EDATE(A83,1))</f>
        <v>26300180668.4</v>
      </c>
      <c r="K83" s="4" t="n">
        <v>51741682778.16</v>
      </c>
      <c r="L83" s="4" t="n">
        <f aca="false">IF(MONTH(Sheet1!$A83)=1,Sheet1!$K83,Sheet1!$K83-K82)</f>
        <v>5179067005.68</v>
      </c>
      <c r="M83" s="4" t="n">
        <f aca="false">SUMIFS(Sheet1!$L$2:$L$166,Sheet1!$A$2:$A$166,"&gt;"&amp;EDATE(Sheet1!$A83,-12),Sheet1!$A$2:$A$166,"&lt;"&amp;EDATE(A83,1))</f>
        <v>64629871929.37</v>
      </c>
      <c r="N83" s="4" t="n">
        <v>1938595570.57</v>
      </c>
      <c r="O83" s="4" t="n">
        <f aca="false">IF(MONTH(Sheet1!$A83)=1,Sheet1!$N83,Sheet1!$N83-N82)</f>
        <v>203031050.82</v>
      </c>
      <c r="P83" s="4" t="n">
        <f aca="false">SUMIFS(Sheet1!$O$2:$O$166,Sheet1!$A$2:$A$166,"&gt;"&amp;EDATE(Sheet1!$A83,-12),Sheet1!$A$2:$A$166,"&lt;"&amp;EDATE(A83,1))</f>
        <v>2352574540.76</v>
      </c>
      <c r="Q83" s="4" t="n">
        <v>25622338591.89</v>
      </c>
      <c r="R83" s="4" t="n">
        <f aca="false">IF(MONTH(Sheet1!$A83)=1,Sheet1!$Q83,Sheet1!$Q83-Q82)</f>
        <v>2499119614.87</v>
      </c>
      <c r="S83" s="4" t="n">
        <f aca="false">SUMIFS(Sheet1!$R$2:$R$166,Sheet1!$A$2:$A$166,"&gt;"&amp;EDATE(Sheet1!$A83,-12),Sheet1!$A$2:$A$166,"&lt;"&amp;EDATE(A83,1))</f>
        <v>30605645529.9</v>
      </c>
    </row>
    <row r="84" customFormat="false" ht="12.8" hidden="false" customHeight="false" outlineLevel="0" collapsed="false">
      <c r="A84" s="3" t="n">
        <v>41944</v>
      </c>
      <c r="B84" s="4" t="n">
        <v>295918952324.46</v>
      </c>
      <c r="C84" s="4" t="n">
        <f aca="false">IF(MONTH(Sheet1!$A84)=1,Sheet1!$B84,Sheet1!$B84-B83)</f>
        <v>28701278007.41</v>
      </c>
      <c r="D84" s="4" t="n">
        <f aca="false">SUMIFS(Sheet1!$C$2:$C$166,Sheet1!$A$2:$A$166,"&gt;"&amp;EDATE(Sheet1!$A84,-12),Sheet1!$A$2:$A$166,"&lt;"&amp;EDATE(A84,1))</f>
        <v>335617830341.34</v>
      </c>
      <c r="E84" s="4" t="n">
        <v>370731255816.82</v>
      </c>
      <c r="F84" s="4" t="n">
        <f aca="false">IF(MONTH(Sheet1!$A84)=1,Sheet1!$E84,Sheet1!$E84-E83)</f>
        <v>44655492814.03</v>
      </c>
      <c r="G84" s="4" t="n">
        <f aca="false">SUMIFS(Sheet1!$F$2:$F$166,Sheet1!$A$2:$A$166,"&gt;"&amp;EDATE(Sheet1!$A84,-12),Sheet1!$A$2:$A$166,"&lt;"&amp;EDATE(A84,1))</f>
        <v>392236216034.59</v>
      </c>
      <c r="H84" s="4" t="n">
        <v>24548401057.8</v>
      </c>
      <c r="I84" s="4" t="n">
        <f aca="false">IF(MONTH(Sheet1!$A84)=1,Sheet1!$H84,Sheet1!$H84-H83)</f>
        <v>3789353678.84</v>
      </c>
      <c r="J84" s="4" t="n">
        <f aca="false">SUMIFS(Sheet1!$I$2:$I$166,Sheet1!$A$2:$A$166,"&gt;"&amp;EDATE(Sheet1!$A84,-12),Sheet1!$A$2:$A$166,"&lt;"&amp;EDATE(A84,1))</f>
        <v>26553507003.18</v>
      </c>
      <c r="K84" s="4" t="n">
        <v>59091100586.6</v>
      </c>
      <c r="L84" s="4" t="n">
        <f aca="false">IF(MONTH(Sheet1!$A84)=1,Sheet1!$K84,Sheet1!$K84-K83)</f>
        <v>7349417808.44</v>
      </c>
      <c r="M84" s="4" t="n">
        <f aca="false">SUMIFS(Sheet1!$L$2:$L$166,Sheet1!$A$2:$A$166,"&gt;"&amp;EDATE(Sheet1!$A84,-12),Sheet1!$A$2:$A$166,"&lt;"&amp;EDATE(A84,1))</f>
        <v>64814519355.93</v>
      </c>
      <c r="N84" s="4" t="n">
        <v>2141641946.9</v>
      </c>
      <c r="O84" s="4" t="n">
        <f aca="false">IF(MONTH(Sheet1!$A84)=1,Sheet1!$N84,Sheet1!$N84-N83)</f>
        <v>203046376.33</v>
      </c>
      <c r="P84" s="4" t="n">
        <f aca="false">SUMIFS(Sheet1!$O$2:$O$166,Sheet1!$A$2:$A$166,"&gt;"&amp;EDATE(Sheet1!$A84,-12),Sheet1!$A$2:$A$166,"&lt;"&amp;EDATE(A84,1))</f>
        <v>2372094689.25</v>
      </c>
      <c r="Q84" s="4" t="n">
        <v>29352317943.14</v>
      </c>
      <c r="R84" s="4" t="n">
        <f aca="false">IF(MONTH(Sheet1!$A84)=1,Sheet1!$Q84,Sheet1!$Q84-Q83)</f>
        <v>3729979351.25</v>
      </c>
      <c r="S84" s="4" t="n">
        <f aca="false">SUMIFS(Sheet1!$R$2:$R$166,Sheet1!$A$2:$A$166,"&gt;"&amp;EDATE(Sheet1!$A84,-12),Sheet1!$A$2:$A$166,"&lt;"&amp;EDATE(A84,1))</f>
        <v>31283406547.78</v>
      </c>
    </row>
    <row r="85" customFormat="false" ht="12.8" hidden="false" customHeight="false" outlineLevel="0" collapsed="false">
      <c r="A85" s="3" t="n">
        <v>41974</v>
      </c>
      <c r="B85" s="4" t="n">
        <v>337554637045.34</v>
      </c>
      <c r="C85" s="4" t="n">
        <f aca="false">IF(MONTH(Sheet1!$A85)=1,Sheet1!$B85,Sheet1!$B85-B84)</f>
        <v>41635684720.88</v>
      </c>
      <c r="D85" s="4" t="n">
        <f aca="false">SUMIFS(Sheet1!$C$2:$C$166,Sheet1!$A$2:$A$166,"&gt;"&amp;EDATE(Sheet1!$A85,-12),Sheet1!$A$2:$A$166,"&lt;"&amp;EDATE(A85,1))</f>
        <v>337554637045.34</v>
      </c>
      <c r="E85" s="4" t="n">
        <v>402087195681.25</v>
      </c>
      <c r="F85" s="4" t="n">
        <f aca="false">IF(MONTH(Sheet1!$A85)=1,Sheet1!$E85,Sheet1!$E85-E84)</f>
        <v>31355939864.43</v>
      </c>
      <c r="G85" s="4" t="n">
        <f aca="false">SUMIFS(Sheet1!$F$2:$F$166,Sheet1!$A$2:$A$166,"&gt;"&amp;EDATE(Sheet1!$A85,-12),Sheet1!$A$2:$A$166,"&lt;"&amp;EDATE(A85,1))</f>
        <v>402087195681.25</v>
      </c>
      <c r="H85" s="4" t="n">
        <v>26935134227.76</v>
      </c>
      <c r="I85" s="4" t="n">
        <f aca="false">IF(MONTH(Sheet1!$A85)=1,Sheet1!$H85,Sheet1!$H85-H84)</f>
        <v>2386733169.96</v>
      </c>
      <c r="J85" s="4" t="n">
        <f aca="false">SUMIFS(Sheet1!$I$2:$I$166,Sheet1!$A$2:$A$166,"&gt;"&amp;EDATE(Sheet1!$A85,-12),Sheet1!$A$2:$A$166,"&lt;"&amp;EDATE(A85,1))</f>
        <v>26935134227.76</v>
      </c>
      <c r="K85" s="4" t="n">
        <v>64377733167.43</v>
      </c>
      <c r="L85" s="4" t="n">
        <f aca="false">IF(MONTH(Sheet1!$A85)=1,Sheet1!$K85,Sheet1!$K85-K84)</f>
        <v>5286632580.83</v>
      </c>
      <c r="M85" s="4" t="n">
        <f aca="false">SUMIFS(Sheet1!$L$2:$L$166,Sheet1!$A$2:$A$166,"&gt;"&amp;EDATE(Sheet1!$A85,-12),Sheet1!$A$2:$A$166,"&lt;"&amp;EDATE(A85,1))</f>
        <v>64377733167.43</v>
      </c>
      <c r="N85" s="4" t="n">
        <v>2343239613.42</v>
      </c>
      <c r="O85" s="4" t="n">
        <f aca="false">IF(MONTH(Sheet1!$A85)=1,Sheet1!$N85,Sheet1!$N85-N84)</f>
        <v>201597666.52</v>
      </c>
      <c r="P85" s="4" t="n">
        <f aca="false">SUMIFS(Sheet1!$O$2:$O$166,Sheet1!$A$2:$A$166,"&gt;"&amp;EDATE(Sheet1!$A85,-12),Sheet1!$A$2:$A$166,"&lt;"&amp;EDATE(A85,1))</f>
        <v>2343239613.42</v>
      </c>
      <c r="Q85" s="4" t="n">
        <v>31848796517.76</v>
      </c>
      <c r="R85" s="4" t="n">
        <f aca="false">IF(MONTH(Sheet1!$A85)=1,Sheet1!$Q85,Sheet1!$Q85-Q84)</f>
        <v>2496478574.62</v>
      </c>
      <c r="S85" s="4" t="n">
        <f aca="false">SUMIFS(Sheet1!$R$2:$R$166,Sheet1!$A$2:$A$166,"&gt;"&amp;EDATE(Sheet1!$A85,-12),Sheet1!$A$2:$A$166,"&lt;"&amp;EDATE(A85,1))</f>
        <v>31848796517.76</v>
      </c>
    </row>
    <row r="86" customFormat="false" ht="12.8" hidden="false" customHeight="false" outlineLevel="0" collapsed="false">
      <c r="A86" s="3" t="n">
        <v>42005</v>
      </c>
      <c r="B86" s="4" t="n">
        <v>27989036162.04</v>
      </c>
      <c r="C86" s="4" t="n">
        <f aca="false">IF(MONTH(Sheet1!$A86)=1,Sheet1!$B86,Sheet1!$B86-B85)</f>
        <v>27989036162.04</v>
      </c>
      <c r="D86" s="4" t="n">
        <f aca="false">SUMIFS(Sheet1!$C$2:$C$166,Sheet1!$A$2:$A$166,"&gt;"&amp;EDATE(Sheet1!$A86,-12),Sheet1!$A$2:$A$166,"&lt;"&amp;EDATE(A86,1))</f>
        <v>338815347978.46</v>
      </c>
      <c r="E86" s="4" t="n">
        <v>34412399603.12</v>
      </c>
      <c r="F86" s="4" t="n">
        <f aca="false">IF(MONTH(Sheet1!$A86)=1,Sheet1!$E86,Sheet1!$E86-E85)</f>
        <v>34412399603.12</v>
      </c>
      <c r="G86" s="4" t="n">
        <f aca="false">SUMIFS(Sheet1!$F$2:$F$166,Sheet1!$A$2:$A$166,"&gt;"&amp;EDATE(Sheet1!$A86,-12),Sheet1!$A$2:$A$166,"&lt;"&amp;EDATE(A86,1))</f>
        <v>399365105923.86</v>
      </c>
      <c r="H86" s="4" t="n">
        <v>2411313356.04</v>
      </c>
      <c r="I86" s="4" t="n">
        <f aca="false">IF(MONTH(Sheet1!$A86)=1,Sheet1!$H86,Sheet1!$H86-H85)</f>
        <v>2411313356.04</v>
      </c>
      <c r="J86" s="4" t="n">
        <f aca="false">SUMIFS(Sheet1!$I$2:$I$166,Sheet1!$A$2:$A$166,"&gt;"&amp;EDATE(Sheet1!$A86,-12),Sheet1!$A$2:$A$166,"&lt;"&amp;EDATE(A86,1))</f>
        <v>27104611066.73</v>
      </c>
      <c r="K86" s="4" t="n">
        <v>5300507720.76</v>
      </c>
      <c r="L86" s="4" t="n">
        <f aca="false">IF(MONTH(Sheet1!$A86)=1,Sheet1!$K86,Sheet1!$K86-K85)</f>
        <v>5300507720.76</v>
      </c>
      <c r="M86" s="4" t="n">
        <f aca="false">SUMIFS(Sheet1!$L$2:$L$166,Sheet1!$A$2:$A$166,"&gt;"&amp;EDATE(Sheet1!$A86,-12),Sheet1!$A$2:$A$166,"&lt;"&amp;EDATE(A86,1))</f>
        <v>64735884548.19</v>
      </c>
      <c r="N86" s="4" t="n">
        <v>152760753.2</v>
      </c>
      <c r="O86" s="4" t="n">
        <f aca="false">IF(MONTH(Sheet1!$A86)=1,Sheet1!$N86,Sheet1!$N86-N85)</f>
        <v>152760753.2</v>
      </c>
      <c r="P86" s="4" t="n">
        <f aca="false">SUMIFS(Sheet1!$O$2:$O$166,Sheet1!$A$2:$A$166,"&gt;"&amp;EDATE(Sheet1!$A86,-12),Sheet1!$A$2:$A$166,"&lt;"&amp;EDATE(A86,1))</f>
        <v>2358105345.45</v>
      </c>
      <c r="Q86" s="4" t="n">
        <v>2483855588.82</v>
      </c>
      <c r="R86" s="4" t="n">
        <f aca="false">IF(MONTH(Sheet1!$A86)=1,Sheet1!$Q86,Sheet1!$Q86-Q85)</f>
        <v>2483855588.82</v>
      </c>
      <c r="S86" s="4" t="n">
        <f aca="false">SUMIFS(Sheet1!$R$2:$R$166,Sheet1!$A$2:$A$166,"&gt;"&amp;EDATE(Sheet1!$A86,-12),Sheet1!$A$2:$A$166,"&lt;"&amp;EDATE(A86,1))</f>
        <v>32071064616.48</v>
      </c>
    </row>
    <row r="87" customFormat="false" ht="12.8" hidden="false" customHeight="false" outlineLevel="0" collapsed="false">
      <c r="A87" s="3" t="n">
        <v>42036</v>
      </c>
      <c r="B87" s="4" t="n">
        <v>55084994527.91</v>
      </c>
      <c r="C87" s="4" t="n">
        <f aca="false">IF(MONTH(Sheet1!$A87)=1,Sheet1!$B87,Sheet1!$B87-B86)</f>
        <v>27095958365.87</v>
      </c>
      <c r="D87" s="4" t="n">
        <f aca="false">SUMIFS(Sheet1!$C$2:$C$166,Sheet1!$A$2:$A$166,"&gt;"&amp;EDATE(Sheet1!$A87,-12),Sheet1!$A$2:$A$166,"&lt;"&amp;EDATE(A87,1))</f>
        <v>340523201908.34</v>
      </c>
      <c r="E87" s="4" t="n">
        <v>67486933989.36</v>
      </c>
      <c r="F87" s="4" t="n">
        <f aca="false">IF(MONTH(Sheet1!$A87)=1,Sheet1!$E87,Sheet1!$E87-E86)</f>
        <v>33074534386.24</v>
      </c>
      <c r="G87" s="4" t="n">
        <f aca="false">SUMIFS(Sheet1!$F$2:$F$166,Sheet1!$A$2:$A$166,"&gt;"&amp;EDATE(Sheet1!$A87,-12),Sheet1!$A$2:$A$166,"&lt;"&amp;EDATE(A87,1))</f>
        <v>402763079914.31</v>
      </c>
      <c r="H87" s="4" t="n">
        <v>4586830904.32</v>
      </c>
      <c r="I87" s="4" t="n">
        <f aca="false">IF(MONTH(Sheet1!$A87)=1,Sheet1!$H87,Sheet1!$H87-H86)</f>
        <v>2175517548.28</v>
      </c>
      <c r="J87" s="4" t="n">
        <f aca="false">SUMIFS(Sheet1!$I$2:$I$166,Sheet1!$A$2:$A$166,"&gt;"&amp;EDATE(Sheet1!$A87,-12),Sheet1!$A$2:$A$166,"&lt;"&amp;EDATE(A87,1))</f>
        <v>27244167512.66</v>
      </c>
      <c r="K87" s="4" t="n">
        <v>10623951264.96</v>
      </c>
      <c r="L87" s="4" t="n">
        <f aca="false">IF(MONTH(Sheet1!$A87)=1,Sheet1!$K87,Sheet1!$K87-K86)</f>
        <v>5323443544.2</v>
      </c>
      <c r="M87" s="4" t="n">
        <f aca="false">SUMIFS(Sheet1!$L$2:$L$166,Sheet1!$A$2:$A$166,"&gt;"&amp;EDATE(Sheet1!$A87,-12),Sheet1!$A$2:$A$166,"&lt;"&amp;EDATE(A87,1))</f>
        <v>65244729843.7</v>
      </c>
      <c r="N87" s="4" t="n">
        <v>357333423.6</v>
      </c>
      <c r="O87" s="4" t="n">
        <f aca="false">IF(MONTH(Sheet1!$A87)=1,Sheet1!$N87,Sheet1!$N87-N86)</f>
        <v>204572670.4</v>
      </c>
      <c r="P87" s="4" t="n">
        <f aca="false">SUMIFS(Sheet1!$O$2:$O$166,Sheet1!$A$2:$A$166,"&gt;"&amp;EDATE(Sheet1!$A87,-12),Sheet1!$A$2:$A$166,"&lt;"&amp;EDATE(A87,1))</f>
        <v>2377607447.4</v>
      </c>
      <c r="Q87" s="4" t="n">
        <v>4981819409.46</v>
      </c>
      <c r="R87" s="4" t="n">
        <f aca="false">IF(MONTH(Sheet1!$A87)=1,Sheet1!$Q87,Sheet1!$Q87-Q86)</f>
        <v>2497963820.64</v>
      </c>
      <c r="S87" s="4" t="n">
        <f aca="false">SUMIFS(Sheet1!$R$2:$R$166,Sheet1!$A$2:$A$166,"&gt;"&amp;EDATE(Sheet1!$A87,-12),Sheet1!$A$2:$A$166,"&lt;"&amp;EDATE(A87,1))</f>
        <v>32312253859.81</v>
      </c>
    </row>
    <row r="88" customFormat="false" ht="12.8" hidden="false" customHeight="false" outlineLevel="0" collapsed="false">
      <c r="A88" s="3" t="n">
        <v>42064</v>
      </c>
      <c r="B88" s="4" t="n">
        <v>82281492019.13</v>
      </c>
      <c r="C88" s="4" t="n">
        <f aca="false">IF(MONTH(Sheet1!$A88)=1,Sheet1!$B88,Sheet1!$B88-B87)</f>
        <v>27196497491.22</v>
      </c>
      <c r="D88" s="4" t="n">
        <f aca="false">SUMIFS(Sheet1!$C$2:$C$166,Sheet1!$A$2:$A$166,"&gt;"&amp;EDATE(Sheet1!$A88,-12),Sheet1!$A$2:$A$166,"&lt;"&amp;EDATE(A88,1))</f>
        <v>342652766702.7</v>
      </c>
      <c r="E88" s="4" t="n">
        <v>101202960656.26</v>
      </c>
      <c r="F88" s="4" t="n">
        <f aca="false">IF(MONTH(Sheet1!$A88)=1,Sheet1!$E88,Sheet1!$E88-E87)</f>
        <v>33716026666.9</v>
      </c>
      <c r="G88" s="4" t="n">
        <f aca="false">SUMIFS(Sheet1!$F$2:$F$166,Sheet1!$A$2:$A$166,"&gt;"&amp;EDATE(Sheet1!$A88,-12),Sheet1!$A$2:$A$166,"&lt;"&amp;EDATE(A88,1))</f>
        <v>406548351455.31</v>
      </c>
      <c r="H88" s="4" t="n">
        <v>6909741896.02</v>
      </c>
      <c r="I88" s="4" t="n">
        <f aca="false">IF(MONTH(Sheet1!$A88)=1,Sheet1!$H88,Sheet1!$H88-H87)</f>
        <v>2322910991.7</v>
      </c>
      <c r="J88" s="4" t="n">
        <f aca="false">SUMIFS(Sheet1!$I$2:$I$166,Sheet1!$A$2:$A$166,"&gt;"&amp;EDATE(Sheet1!$A88,-12),Sheet1!$A$2:$A$166,"&lt;"&amp;EDATE(A88,1))</f>
        <v>27532876459.86</v>
      </c>
      <c r="K88" s="4" t="n">
        <v>16046496108.79</v>
      </c>
      <c r="L88" s="4" t="n">
        <f aca="false">IF(MONTH(Sheet1!$A88)=1,Sheet1!$K88,Sheet1!$K88-K87)</f>
        <v>5422544843.83</v>
      </c>
      <c r="M88" s="4" t="n">
        <f aca="false">SUMIFS(Sheet1!$L$2:$L$166,Sheet1!$A$2:$A$166,"&gt;"&amp;EDATE(Sheet1!$A88,-12),Sheet1!$A$2:$A$166,"&lt;"&amp;EDATE(A88,1))</f>
        <v>65798398839.3</v>
      </c>
      <c r="N88" s="4" t="n">
        <v>576030767.34</v>
      </c>
      <c r="O88" s="4" t="n">
        <f aca="false">IF(MONTH(Sheet1!$A88)=1,Sheet1!$N88,Sheet1!$N88-N87)</f>
        <v>218697343.74</v>
      </c>
      <c r="P88" s="4" t="n">
        <f aca="false">SUMIFS(Sheet1!$O$2:$O$166,Sheet1!$A$2:$A$166,"&gt;"&amp;EDATE(Sheet1!$A88,-12),Sheet1!$A$2:$A$166,"&lt;"&amp;EDATE(A88,1))</f>
        <v>2399765603.52</v>
      </c>
      <c r="Q88" s="4" t="n">
        <v>7696334038.23</v>
      </c>
      <c r="R88" s="4" t="n">
        <f aca="false">IF(MONTH(Sheet1!$A88)=1,Sheet1!$Q88,Sheet1!$Q88-Q87)</f>
        <v>2714514628.77</v>
      </c>
      <c r="S88" s="4" t="n">
        <f aca="false">SUMIFS(Sheet1!$R$2:$R$166,Sheet1!$A$2:$A$166,"&gt;"&amp;EDATE(Sheet1!$A88,-12),Sheet1!$A$2:$A$166,"&lt;"&amp;EDATE(A88,1))</f>
        <v>32561352730.03</v>
      </c>
    </row>
    <row r="89" customFormat="false" ht="12.8" hidden="false" customHeight="false" outlineLevel="0" collapsed="false">
      <c r="A89" s="3" t="n">
        <v>42095</v>
      </c>
      <c r="B89" s="4" t="n">
        <v>112727982340.78</v>
      </c>
      <c r="C89" s="4" t="n">
        <f aca="false">IF(MONTH(Sheet1!$A89)=1,Sheet1!$B89,Sheet1!$B89-B88)</f>
        <v>30446490321.65</v>
      </c>
      <c r="D89" s="4" t="n">
        <f aca="false">SUMIFS(Sheet1!$C$2:$C$166,Sheet1!$A$2:$A$166,"&gt;"&amp;EDATE(Sheet1!$A89,-12),Sheet1!$A$2:$A$166,"&lt;"&amp;EDATE(A89,1))</f>
        <v>346271019129.13</v>
      </c>
      <c r="E89" s="4" t="n">
        <v>135045797791.6</v>
      </c>
      <c r="F89" s="4" t="n">
        <f aca="false">IF(MONTH(Sheet1!$A89)=1,Sheet1!$E89,Sheet1!$E89-E88)</f>
        <v>33842837135.34</v>
      </c>
      <c r="G89" s="4" t="n">
        <f aca="false">SUMIFS(Sheet1!$F$2:$F$166,Sheet1!$A$2:$A$166,"&gt;"&amp;EDATE(Sheet1!$A89,-12),Sheet1!$A$2:$A$166,"&lt;"&amp;EDATE(A89,1))</f>
        <v>410440718226.67</v>
      </c>
      <c r="H89" s="4" t="n">
        <v>9084033819.19</v>
      </c>
      <c r="I89" s="4" t="n">
        <f aca="false">IF(MONTH(Sheet1!$A89)=1,Sheet1!$H89,Sheet1!$H89-H88)</f>
        <v>2174291923.17</v>
      </c>
      <c r="J89" s="4" t="n">
        <f aca="false">SUMIFS(Sheet1!$I$2:$I$166,Sheet1!$A$2:$A$166,"&gt;"&amp;EDATE(Sheet1!$A89,-12),Sheet1!$A$2:$A$166,"&lt;"&amp;EDATE(A89,1))</f>
        <v>27689118756.79</v>
      </c>
      <c r="K89" s="4" t="n">
        <v>21209833583.88</v>
      </c>
      <c r="L89" s="4" t="n">
        <f aca="false">IF(MONTH(Sheet1!$A89)=1,Sheet1!$K89,Sheet1!$K89-K88)</f>
        <v>5163337475.09</v>
      </c>
      <c r="M89" s="4" t="n">
        <f aca="false">SUMIFS(Sheet1!$L$2:$L$166,Sheet1!$A$2:$A$166,"&gt;"&amp;EDATE(Sheet1!$A89,-12),Sheet1!$A$2:$A$166,"&lt;"&amp;EDATE(A89,1))</f>
        <v>66056076892.11</v>
      </c>
      <c r="N89" s="4" t="n">
        <v>800236026.9</v>
      </c>
      <c r="O89" s="4" t="n">
        <f aca="false">IF(MONTH(Sheet1!$A89)=1,Sheet1!$N89,Sheet1!$N89-N88)</f>
        <v>224205259.56</v>
      </c>
      <c r="P89" s="4" t="n">
        <f aca="false">SUMIFS(Sheet1!$O$2:$O$166,Sheet1!$A$2:$A$166,"&gt;"&amp;EDATE(Sheet1!$A89,-12),Sheet1!$A$2:$A$166,"&lt;"&amp;EDATE(A89,1))</f>
        <v>2421588058.54</v>
      </c>
      <c r="Q89" s="4" t="n">
        <v>10426032491.38</v>
      </c>
      <c r="R89" s="4" t="n">
        <f aca="false">IF(MONTH(Sheet1!$A89)=1,Sheet1!$Q89,Sheet1!$Q89-Q88)</f>
        <v>2729698453.15</v>
      </c>
      <c r="S89" s="4" t="n">
        <f aca="false">SUMIFS(Sheet1!$R$2:$R$166,Sheet1!$A$2:$A$166,"&gt;"&amp;EDATE(Sheet1!$A89,-12),Sheet1!$A$2:$A$166,"&lt;"&amp;EDATE(A89,1))</f>
        <v>32819621625.19</v>
      </c>
    </row>
    <row r="90" customFormat="false" ht="12.8" hidden="false" customHeight="false" outlineLevel="0" collapsed="false">
      <c r="A90" s="3" t="n">
        <v>42125</v>
      </c>
      <c r="B90" s="4" t="n">
        <v>141132428505.36</v>
      </c>
      <c r="C90" s="4" t="n">
        <f aca="false">IF(MONTH(Sheet1!$A90)=1,Sheet1!$B90,Sheet1!$B90-B89)</f>
        <v>28404446164.58</v>
      </c>
      <c r="D90" s="4" t="n">
        <f aca="false">SUMIFS(Sheet1!$C$2:$C$166,Sheet1!$A$2:$A$166,"&gt;"&amp;EDATE(Sheet1!$A90,-12),Sheet1!$A$2:$A$166,"&lt;"&amp;EDATE(A90,1))</f>
        <v>348131844597.72</v>
      </c>
      <c r="E90" s="4" t="n">
        <v>169733467230.58</v>
      </c>
      <c r="F90" s="4" t="n">
        <f aca="false">IF(MONTH(Sheet1!$A90)=1,Sheet1!$E90,Sheet1!$E90-E89)</f>
        <v>34687669438.98</v>
      </c>
      <c r="G90" s="4" t="n">
        <f aca="false">SUMIFS(Sheet1!$F$2:$F$166,Sheet1!$A$2:$A$166,"&gt;"&amp;EDATE(Sheet1!$A90,-12),Sheet1!$A$2:$A$166,"&lt;"&amp;EDATE(A90,1))</f>
        <v>414740716276.33</v>
      </c>
      <c r="H90" s="4" t="n">
        <v>11358197351.46</v>
      </c>
      <c r="I90" s="4" t="n">
        <f aca="false">IF(MONTH(Sheet1!$A90)=1,Sheet1!$H90,Sheet1!$H90-H89)</f>
        <v>2274163532.27</v>
      </c>
      <c r="J90" s="4" t="n">
        <f aca="false">SUMIFS(Sheet1!$I$2:$I$166,Sheet1!$A$2:$A$166,"&gt;"&amp;EDATE(Sheet1!$A90,-12),Sheet1!$A$2:$A$166,"&lt;"&amp;EDATE(A90,1))</f>
        <v>27878996929.69</v>
      </c>
      <c r="K90" s="4" t="n">
        <v>26564133228.37</v>
      </c>
      <c r="L90" s="4" t="n">
        <f aca="false">IF(MONTH(Sheet1!$A90)=1,Sheet1!$K90,Sheet1!$K90-K89)</f>
        <v>5354299644.49</v>
      </c>
      <c r="M90" s="4" t="n">
        <f aca="false">SUMIFS(Sheet1!$L$2:$L$166,Sheet1!$A$2:$A$166,"&gt;"&amp;EDATE(Sheet1!$A90,-12),Sheet1!$A$2:$A$166,"&lt;"&amp;EDATE(A90,1))</f>
        <v>66426048066.32</v>
      </c>
      <c r="N90" s="4" t="n">
        <v>1078882390.57</v>
      </c>
      <c r="O90" s="4" t="n">
        <f aca="false">IF(MONTH(Sheet1!$A90)=1,Sheet1!$N90,Sheet1!$N90-N89)</f>
        <v>278646363.67</v>
      </c>
      <c r="P90" s="4" t="n">
        <f aca="false">SUMIFS(Sheet1!$O$2:$O$166,Sheet1!$A$2:$A$166,"&gt;"&amp;EDATE(Sheet1!$A90,-12),Sheet1!$A$2:$A$166,"&lt;"&amp;EDATE(A90,1))</f>
        <v>2498436091.87</v>
      </c>
      <c r="Q90" s="4" t="n">
        <v>13164672118.76</v>
      </c>
      <c r="R90" s="4" t="n">
        <f aca="false">IF(MONTH(Sheet1!$A90)=1,Sheet1!$Q90,Sheet1!$Q90-Q89)</f>
        <v>2738639627.38</v>
      </c>
      <c r="S90" s="4" t="n">
        <f aca="false">SUMIFS(Sheet1!$R$2:$R$166,Sheet1!$A$2:$A$166,"&gt;"&amp;EDATE(Sheet1!$A90,-12),Sheet1!$A$2:$A$166,"&lt;"&amp;EDATE(A90,1))</f>
        <v>33075524292.23</v>
      </c>
    </row>
    <row r="91" customFormat="false" ht="12.8" hidden="false" customHeight="false" outlineLevel="0" collapsed="false">
      <c r="A91" s="3" t="n">
        <v>42156</v>
      </c>
      <c r="B91" s="4" t="n">
        <v>168865538948.63</v>
      </c>
      <c r="C91" s="4" t="n">
        <f aca="false">IF(MONTH(Sheet1!$A91)=1,Sheet1!$B91,Sheet1!$B91-B90)</f>
        <v>27733110443.27</v>
      </c>
      <c r="D91" s="4" t="n">
        <f aca="false">SUMIFS(Sheet1!$C$2:$C$166,Sheet1!$A$2:$A$166,"&gt;"&amp;EDATE(Sheet1!$A91,-12),Sheet1!$A$2:$A$166,"&lt;"&amp;EDATE(A91,1))</f>
        <v>349005379859.85</v>
      </c>
      <c r="E91" s="4" t="n">
        <v>203515521092.33</v>
      </c>
      <c r="F91" s="4" t="n">
        <f aca="false">IF(MONTH(Sheet1!$A91)=1,Sheet1!$E91,Sheet1!$E91-E90)</f>
        <v>33782053861.75</v>
      </c>
      <c r="G91" s="4" t="n">
        <f aca="false">SUMIFS(Sheet1!$F$2:$F$166,Sheet1!$A$2:$A$166,"&gt;"&amp;EDATE(Sheet1!$A91,-12),Sheet1!$A$2:$A$166,"&lt;"&amp;EDATE(A91,1))</f>
        <v>418248970576.13</v>
      </c>
      <c r="H91" s="4" t="n">
        <v>13627407744.26</v>
      </c>
      <c r="I91" s="4" t="n">
        <f aca="false">IF(MONTH(Sheet1!$A91)=1,Sheet1!$H91,Sheet1!$H91-H90)</f>
        <v>2269210392.8</v>
      </c>
      <c r="J91" s="4" t="n">
        <f aca="false">SUMIFS(Sheet1!$I$2:$I$166,Sheet1!$A$2:$A$166,"&gt;"&amp;EDATE(Sheet1!$A91,-12),Sheet1!$A$2:$A$166,"&lt;"&amp;EDATE(A91,1))</f>
        <v>28126750729.44</v>
      </c>
      <c r="K91" s="4" t="n">
        <v>34184170805.19</v>
      </c>
      <c r="L91" s="4" t="n">
        <f aca="false">IF(MONTH(Sheet1!$A91)=1,Sheet1!$K91,Sheet1!$K91-K90)</f>
        <v>7620037576.82</v>
      </c>
      <c r="M91" s="4" t="n">
        <f aca="false">SUMIFS(Sheet1!$L$2:$L$166,Sheet1!$A$2:$A$166,"&gt;"&amp;EDATE(Sheet1!$A91,-12),Sheet1!$A$2:$A$166,"&lt;"&amp;EDATE(A91,1))</f>
        <v>67031565177.93</v>
      </c>
      <c r="N91" s="4" t="n">
        <v>1303221229.04</v>
      </c>
      <c r="O91" s="4" t="n">
        <f aca="false">IF(MONTH(Sheet1!$A91)=1,Sheet1!$N91,Sheet1!$N91-N90)</f>
        <v>224338838.47</v>
      </c>
      <c r="P91" s="4" t="n">
        <f aca="false">SUMIFS(Sheet1!$O$2:$O$166,Sheet1!$A$2:$A$166,"&gt;"&amp;EDATE(Sheet1!$A91,-12),Sheet1!$A$2:$A$166,"&lt;"&amp;EDATE(A91,1))</f>
        <v>2520456364.85</v>
      </c>
      <c r="Q91" s="4" t="n">
        <v>17255726293.37</v>
      </c>
      <c r="R91" s="4" t="n">
        <f aca="false">IF(MONTH(Sheet1!$A91)=1,Sheet1!$Q91,Sheet1!$Q91-Q90)</f>
        <v>4091054174.61</v>
      </c>
      <c r="S91" s="4" t="n">
        <f aca="false">SUMIFS(Sheet1!$R$2:$R$166,Sheet1!$A$2:$A$166,"&gt;"&amp;EDATE(Sheet1!$A91,-12),Sheet1!$A$2:$A$166,"&lt;"&amp;EDATE(A91,1))</f>
        <v>33457591894.18</v>
      </c>
    </row>
    <row r="92" customFormat="false" ht="12.8" hidden="false" customHeight="false" outlineLevel="0" collapsed="false">
      <c r="A92" s="3" t="n">
        <v>42186</v>
      </c>
      <c r="B92" s="4" t="n">
        <v>197174355737.24</v>
      </c>
      <c r="C92" s="4" t="n">
        <f aca="false">IF(MONTH(Sheet1!$A92)=1,Sheet1!$B92,Sheet1!$B92-B91)</f>
        <v>28308816788.61</v>
      </c>
      <c r="D92" s="4" t="n">
        <f aca="false">SUMIFS(Sheet1!$C$2:$C$166,Sheet1!$A$2:$A$166,"&gt;"&amp;EDATE(Sheet1!$A92,-12),Sheet1!$A$2:$A$166,"&lt;"&amp;EDATE(A92,1))</f>
        <v>350472441892.29</v>
      </c>
      <c r="E92" s="4" t="n">
        <v>237174742483.12</v>
      </c>
      <c r="F92" s="4" t="n">
        <f aca="false">IF(MONTH(Sheet1!$A92)=1,Sheet1!$E92,Sheet1!$E92-E91)</f>
        <v>33659221390.79</v>
      </c>
      <c r="G92" s="4" t="n">
        <f aca="false">SUMIFS(Sheet1!$F$2:$F$166,Sheet1!$A$2:$A$166,"&gt;"&amp;EDATE(Sheet1!$A92,-12),Sheet1!$A$2:$A$166,"&lt;"&amp;EDATE(A92,1))</f>
        <v>421488405132.26</v>
      </c>
      <c r="H92" s="4" t="n">
        <v>15881582517.89</v>
      </c>
      <c r="I92" s="4" t="n">
        <f aca="false">IF(MONTH(Sheet1!$A92)=1,Sheet1!$H92,Sheet1!$H92-H91)</f>
        <v>2254174773.63</v>
      </c>
      <c r="J92" s="4" t="n">
        <f aca="false">SUMIFS(Sheet1!$I$2:$I$166,Sheet1!$A$2:$A$166,"&gt;"&amp;EDATE(Sheet1!$A92,-12),Sheet1!$A$2:$A$166,"&lt;"&amp;EDATE(A92,1))</f>
        <v>28282779140.97</v>
      </c>
      <c r="K92" s="4" t="n">
        <v>39505642736.14</v>
      </c>
      <c r="L92" s="4" t="n">
        <f aca="false">IF(MONTH(Sheet1!$A92)=1,Sheet1!$K92,Sheet1!$K92-K91)</f>
        <v>5321471930.95</v>
      </c>
      <c r="M92" s="4" t="n">
        <f aca="false">SUMIFS(Sheet1!$L$2:$L$166,Sheet1!$A$2:$A$166,"&gt;"&amp;EDATE(Sheet1!$A92,-12),Sheet1!$A$2:$A$166,"&lt;"&amp;EDATE(A92,1))</f>
        <v>67405754696.92</v>
      </c>
      <c r="N92" s="4" t="n">
        <v>1528043571.61</v>
      </c>
      <c r="O92" s="4" t="n">
        <f aca="false">IF(MONTH(Sheet1!$A92)=1,Sheet1!$N92,Sheet1!$N92-N91)</f>
        <v>224822342.57</v>
      </c>
      <c r="P92" s="4" t="n">
        <f aca="false">SUMIFS(Sheet1!$O$2:$O$166,Sheet1!$A$2:$A$166,"&gt;"&amp;EDATE(Sheet1!$A92,-12),Sheet1!$A$2:$A$166,"&lt;"&amp;EDATE(A92,1))</f>
        <v>2492061025.89</v>
      </c>
      <c r="Q92" s="4" t="n">
        <v>20000904952.92</v>
      </c>
      <c r="R92" s="4" t="n">
        <f aca="false">IF(MONTH(Sheet1!$A92)=1,Sheet1!$Q92,Sheet1!$Q92-Q91)</f>
        <v>2745178659.55</v>
      </c>
      <c r="S92" s="4" t="n">
        <f aca="false">SUMIFS(Sheet1!$R$2:$R$166,Sheet1!$A$2:$A$166,"&gt;"&amp;EDATE(Sheet1!$A92,-12),Sheet1!$A$2:$A$166,"&lt;"&amp;EDATE(A92,1))</f>
        <v>33714733739.27</v>
      </c>
    </row>
    <row r="93" customFormat="false" ht="12.8" hidden="false" customHeight="false" outlineLevel="0" collapsed="false">
      <c r="A93" s="3" t="n">
        <v>42217</v>
      </c>
      <c r="B93" s="4" t="n">
        <v>224988977617.59</v>
      </c>
      <c r="C93" s="4" t="n">
        <f aca="false">IF(MONTH(Sheet1!$A93)=1,Sheet1!$B93,Sheet1!$B93-B92)</f>
        <v>27814621880.35</v>
      </c>
      <c r="D93" s="4" t="n">
        <f aca="false">SUMIFS(Sheet1!$C$2:$C$166,Sheet1!$A$2:$A$166,"&gt;"&amp;EDATE(Sheet1!$A93,-12),Sheet1!$A$2:$A$166,"&lt;"&amp;EDATE(A93,1))</f>
        <v>350484162529.13</v>
      </c>
      <c r="E93" s="4" t="n">
        <v>270264608101.94</v>
      </c>
      <c r="F93" s="4" t="n">
        <f aca="false">IF(MONTH(Sheet1!$A93)=1,Sheet1!$E93,Sheet1!$E93-E92)</f>
        <v>33089865618.82</v>
      </c>
      <c r="G93" s="4" t="n">
        <f aca="false">SUMIFS(Sheet1!$F$2:$F$166,Sheet1!$A$2:$A$166,"&gt;"&amp;EDATE(Sheet1!$A93,-12),Sheet1!$A$2:$A$166,"&lt;"&amp;EDATE(A93,1))</f>
        <v>410313537233.01</v>
      </c>
      <c r="H93" s="4" t="n">
        <v>18110215005.93</v>
      </c>
      <c r="I93" s="4" t="n">
        <f aca="false">IF(MONTH(Sheet1!$A93)=1,Sheet1!$H93,Sheet1!$H93-H92)</f>
        <v>2228632488.04</v>
      </c>
      <c r="J93" s="4" t="n">
        <f aca="false">SUMIFS(Sheet1!$I$2:$I$166,Sheet1!$A$2:$A$166,"&gt;"&amp;EDATE(Sheet1!$A93,-12),Sheet1!$A$2:$A$166,"&lt;"&amp;EDATE(A93,1))</f>
        <v>28461356210.53</v>
      </c>
      <c r="K93" s="4" t="n">
        <v>44885170586.13</v>
      </c>
      <c r="L93" s="4" t="n">
        <f aca="false">IF(MONTH(Sheet1!$A93)=1,Sheet1!$K93,Sheet1!$K93-K92)</f>
        <v>5379527849.99</v>
      </c>
      <c r="M93" s="4" t="n">
        <f aca="false">SUMIFS(Sheet1!$L$2:$L$166,Sheet1!$A$2:$A$166,"&gt;"&amp;EDATE(Sheet1!$A93,-12),Sheet1!$A$2:$A$166,"&lt;"&amp;EDATE(A93,1))</f>
        <v>67806267991.08</v>
      </c>
      <c r="N93" s="4" t="n">
        <v>1752634115.22</v>
      </c>
      <c r="O93" s="4" t="n">
        <f aca="false">IF(MONTH(Sheet1!$A93)=1,Sheet1!$N93,Sheet1!$N93-N92)</f>
        <v>224590543.61</v>
      </c>
      <c r="P93" s="4" t="n">
        <f aca="false">SUMIFS(Sheet1!$O$2:$O$166,Sheet1!$A$2:$A$166,"&gt;"&amp;EDATE(Sheet1!$A93,-12),Sheet1!$A$2:$A$166,"&lt;"&amp;EDATE(A93,1))</f>
        <v>2565283495.58</v>
      </c>
      <c r="Q93" s="4" t="n">
        <v>22746712930.02</v>
      </c>
      <c r="R93" s="4" t="n">
        <f aca="false">IF(MONTH(Sheet1!$A93)=1,Sheet1!$Q93,Sheet1!$Q93-Q92)</f>
        <v>2745807977.1</v>
      </c>
      <c r="S93" s="4" t="n">
        <f aca="false">SUMIFS(Sheet1!$R$2:$R$166,Sheet1!$A$2:$A$166,"&gt;"&amp;EDATE(Sheet1!$A93,-12),Sheet1!$A$2:$A$166,"&lt;"&amp;EDATE(A93,1))</f>
        <v>33970791852.9</v>
      </c>
    </row>
    <row r="94" customFormat="false" ht="12.8" hidden="false" customHeight="false" outlineLevel="0" collapsed="false">
      <c r="A94" s="3" t="n">
        <v>42248</v>
      </c>
      <c r="B94" s="4" t="n">
        <v>252644103948.3</v>
      </c>
      <c r="C94" s="4" t="n">
        <f aca="false">IF(MONTH(Sheet1!$A94)=1,Sheet1!$B94,Sheet1!$B94-B93)</f>
        <v>27655126330.71</v>
      </c>
      <c r="D94" s="4" t="n">
        <f aca="false">SUMIFS(Sheet1!$C$2:$C$166,Sheet1!$A$2:$A$166,"&gt;"&amp;EDATE(Sheet1!$A94,-12),Sheet1!$A$2:$A$166,"&lt;"&amp;EDATE(A94,1))</f>
        <v>350571858884.7</v>
      </c>
      <c r="E94" s="4" t="n">
        <v>318843030703.72</v>
      </c>
      <c r="F94" s="4" t="n">
        <f aca="false">IF(MONTH(Sheet1!$A94)=1,Sheet1!$E94,Sheet1!$E94-E93)</f>
        <v>48578422601.78</v>
      </c>
      <c r="G94" s="4" t="n">
        <f aca="false">SUMIFS(Sheet1!$F$2:$F$166,Sheet1!$A$2:$A$166,"&gt;"&amp;EDATE(Sheet1!$A94,-12),Sheet1!$A$2:$A$166,"&lt;"&amp;EDATE(A94,1))</f>
        <v>428115385915.3</v>
      </c>
      <c r="H94" s="4" t="n">
        <v>20356487685.72</v>
      </c>
      <c r="I94" s="4" t="n">
        <f aca="false">IF(MONTH(Sheet1!$A94)=1,Sheet1!$H94,Sheet1!$H94-H93)</f>
        <v>2246272679.79</v>
      </c>
      <c r="J94" s="4" t="n">
        <f aca="false">SUMIFS(Sheet1!$I$2:$I$166,Sheet1!$A$2:$A$166,"&gt;"&amp;EDATE(Sheet1!$A94,-12),Sheet1!$A$2:$A$166,"&lt;"&amp;EDATE(A94,1))</f>
        <v>28652785487.27</v>
      </c>
      <c r="K94" s="4" t="n">
        <v>50331648019.93</v>
      </c>
      <c r="L94" s="4" t="n">
        <f aca="false">IF(MONTH(Sheet1!$A94)=1,Sheet1!$K94,Sheet1!$K94-K93)</f>
        <v>5446477433.8</v>
      </c>
      <c r="M94" s="4" t="n">
        <f aca="false">SUMIFS(Sheet1!$L$2:$L$166,Sheet1!$A$2:$A$166,"&gt;"&amp;EDATE(Sheet1!$A94,-12),Sheet1!$A$2:$A$166,"&lt;"&amp;EDATE(A94,1))</f>
        <v>68146765414.88</v>
      </c>
      <c r="N94" s="4" t="n">
        <v>1977510347.92</v>
      </c>
      <c r="O94" s="4" t="n">
        <f aca="false">IF(MONTH(Sheet1!$A94)=1,Sheet1!$N94,Sheet1!$N94-N93)</f>
        <v>224876232.7</v>
      </c>
      <c r="P94" s="4" t="n">
        <f aca="false">SUMIFS(Sheet1!$O$2:$O$166,Sheet1!$A$2:$A$166,"&gt;"&amp;EDATE(Sheet1!$A94,-12),Sheet1!$A$2:$A$166,"&lt;"&amp;EDATE(A94,1))</f>
        <v>2585185441.59</v>
      </c>
      <c r="Q94" s="4" t="n">
        <v>25507188850.52</v>
      </c>
      <c r="R94" s="4" t="n">
        <f aca="false">IF(MONTH(Sheet1!$A94)=1,Sheet1!$Q94,Sheet1!$Q94-Q93)</f>
        <v>2760475920.5</v>
      </c>
      <c r="S94" s="4" t="n">
        <f aca="false">SUMIFS(Sheet1!$R$2:$R$166,Sheet1!$A$2:$A$166,"&gt;"&amp;EDATE(Sheet1!$A94,-12),Sheet1!$A$2:$A$166,"&lt;"&amp;EDATE(A94,1))</f>
        <v>34232766391.26</v>
      </c>
    </row>
    <row r="95" customFormat="false" ht="12.8" hidden="false" customHeight="false" outlineLevel="0" collapsed="false">
      <c r="A95" s="3" t="n">
        <v>42278</v>
      </c>
      <c r="B95" s="4" t="n">
        <v>278980486318.53</v>
      </c>
      <c r="C95" s="4" t="n">
        <f aca="false">IF(MONTH(Sheet1!$A95)=1,Sheet1!$B95,Sheet1!$B95-B94)</f>
        <v>26336382370.23</v>
      </c>
      <c r="D95" s="4" t="n">
        <f aca="false">SUMIFS(Sheet1!$C$2:$C$166,Sheet1!$A$2:$A$166,"&gt;"&amp;EDATE(Sheet1!$A95,-12),Sheet1!$A$2:$A$166,"&lt;"&amp;EDATE(A95,1))</f>
        <v>349317449046.82</v>
      </c>
      <c r="E95" s="4" t="n">
        <v>353045487595.79</v>
      </c>
      <c r="F95" s="4" t="n">
        <f aca="false">IF(MONTH(Sheet1!$A95)=1,Sheet1!$E95,Sheet1!$E95-E94)</f>
        <v>34202456892.07</v>
      </c>
      <c r="G95" s="4" t="n">
        <f aca="false">SUMIFS(Sheet1!$F$2:$F$166,Sheet1!$A$2:$A$166,"&gt;"&amp;EDATE(Sheet1!$A95,-12),Sheet1!$A$2:$A$166,"&lt;"&amp;EDATE(A95,1))</f>
        <v>429056920274.25</v>
      </c>
      <c r="H95" s="4" t="n">
        <v>22584742615.68</v>
      </c>
      <c r="I95" s="4" t="n">
        <f aca="false">IF(MONTH(Sheet1!$A95)=1,Sheet1!$H95,Sheet1!$H95-H94)</f>
        <v>2228254929.96</v>
      </c>
      <c r="J95" s="4" t="n">
        <f aca="false">SUMIFS(Sheet1!$I$2:$I$166,Sheet1!$A$2:$A$166,"&gt;"&amp;EDATE(Sheet1!$A95,-12),Sheet1!$A$2:$A$166,"&lt;"&amp;EDATE(A95,1))</f>
        <v>28760829464.48</v>
      </c>
      <c r="K95" s="4" t="n">
        <v>55522689247.37</v>
      </c>
      <c r="L95" s="4" t="n">
        <f aca="false">IF(MONTH(Sheet1!$A95)=1,Sheet1!$K95,Sheet1!$K95-K94)</f>
        <v>5191041227.44</v>
      </c>
      <c r="M95" s="4" t="n">
        <f aca="false">SUMIFS(Sheet1!$L$2:$L$166,Sheet1!$A$2:$A$166,"&gt;"&amp;EDATE(Sheet1!$A95,-12),Sheet1!$A$2:$A$166,"&lt;"&amp;EDATE(A95,1))</f>
        <v>68158739636.64</v>
      </c>
      <c r="N95" s="4" t="n">
        <v>2202233773.69</v>
      </c>
      <c r="O95" s="4" t="n">
        <f aca="false">IF(MONTH(Sheet1!$A95)=1,Sheet1!$N95,Sheet1!$N95-N94)</f>
        <v>224723425.77</v>
      </c>
      <c r="P95" s="4" t="n">
        <f aca="false">SUMIFS(Sheet1!$O$2:$O$166,Sheet1!$A$2:$A$166,"&gt;"&amp;EDATE(Sheet1!$A95,-12),Sheet1!$A$2:$A$166,"&lt;"&amp;EDATE(A95,1))</f>
        <v>2606877816.54</v>
      </c>
      <c r="Q95" s="4" t="n">
        <v>28266025938.48</v>
      </c>
      <c r="R95" s="4" t="n">
        <f aca="false">IF(MONTH(Sheet1!$A95)=1,Sheet1!$Q95,Sheet1!$Q95-Q94)</f>
        <v>2758837087.96</v>
      </c>
      <c r="S95" s="4" t="n">
        <f aca="false">SUMIFS(Sheet1!$R$2:$R$166,Sheet1!$A$2:$A$166,"&gt;"&amp;EDATE(Sheet1!$A95,-12),Sheet1!$A$2:$A$166,"&lt;"&amp;EDATE(A95,1))</f>
        <v>34492483864.35</v>
      </c>
    </row>
    <row r="96" customFormat="false" ht="12.8" hidden="false" customHeight="false" outlineLevel="0" collapsed="false">
      <c r="A96" s="3" t="n">
        <v>42309</v>
      </c>
      <c r="B96" s="4" t="n">
        <v>304897090244.25</v>
      </c>
      <c r="C96" s="4" t="n">
        <f aca="false">IF(MONTH(Sheet1!$A96)=1,Sheet1!$B96,Sheet1!$B96-B95)</f>
        <v>25916603925.72</v>
      </c>
      <c r="D96" s="4" t="n">
        <f aca="false">SUMIFS(Sheet1!$C$2:$C$166,Sheet1!$A$2:$A$166,"&gt;"&amp;EDATE(Sheet1!$A96,-12),Sheet1!$A$2:$A$166,"&lt;"&amp;EDATE(A96,1))</f>
        <v>346532774965.13</v>
      </c>
      <c r="E96" s="4" t="n">
        <v>406036481537.48</v>
      </c>
      <c r="F96" s="4" t="n">
        <f aca="false">IF(MONTH(Sheet1!$A96)=1,Sheet1!$E96,Sheet1!$E96-E95)</f>
        <v>52990993941.69</v>
      </c>
      <c r="G96" s="4" t="n">
        <f aca="false">SUMIFS(Sheet1!$F$2:$F$166,Sheet1!$A$2:$A$166,"&gt;"&amp;EDATE(Sheet1!$A96,-12),Sheet1!$A$2:$A$166,"&lt;"&amp;EDATE(A96,1))</f>
        <v>437392421401.91</v>
      </c>
      <c r="H96" s="4" t="n">
        <v>26385440889.32</v>
      </c>
      <c r="I96" s="4" t="n">
        <f aca="false">IF(MONTH(Sheet1!$A96)=1,Sheet1!$H96,Sheet1!$H96-H95)</f>
        <v>3800698273.64</v>
      </c>
      <c r="J96" s="4" t="n">
        <f aca="false">SUMIFS(Sheet1!$I$2:$I$166,Sheet1!$A$2:$A$166,"&gt;"&amp;EDATE(Sheet1!$A96,-12),Sheet1!$A$2:$A$166,"&lt;"&amp;EDATE(A96,1))</f>
        <v>28772174059.28</v>
      </c>
      <c r="K96" s="4" t="n">
        <v>63822214307.22</v>
      </c>
      <c r="L96" s="4" t="n">
        <f aca="false">IF(MONTH(Sheet1!$A96)=1,Sheet1!$K96,Sheet1!$K96-K95)</f>
        <v>8299525059.85</v>
      </c>
      <c r="M96" s="4" t="n">
        <f aca="false">SUMIFS(Sheet1!$L$2:$L$166,Sheet1!$A$2:$A$166,"&gt;"&amp;EDATE(Sheet1!$A96,-12),Sheet1!$A$2:$A$166,"&lt;"&amp;EDATE(A96,1))</f>
        <v>69108846888.05</v>
      </c>
      <c r="N96" s="4" t="n">
        <v>2427173940.61</v>
      </c>
      <c r="O96" s="4" t="n">
        <f aca="false">IF(MONTH(Sheet1!$A96)=1,Sheet1!$N96,Sheet1!$N96-N95)</f>
        <v>224940166.92</v>
      </c>
      <c r="P96" s="4" t="n">
        <f aca="false">SUMIFS(Sheet1!$O$2:$O$166,Sheet1!$A$2:$A$166,"&gt;"&amp;EDATE(Sheet1!$A96,-12),Sheet1!$A$2:$A$166,"&lt;"&amp;EDATE(A96,1))</f>
        <v>2628771607.13</v>
      </c>
      <c r="Q96" s="4" t="n">
        <v>32390138859.39</v>
      </c>
      <c r="R96" s="4" t="n">
        <f aca="false">IF(MONTH(Sheet1!$A96)=1,Sheet1!$Q96,Sheet1!$Q96-Q95)</f>
        <v>4124112920.91</v>
      </c>
      <c r="S96" s="4" t="n">
        <f aca="false">SUMIFS(Sheet1!$R$2:$R$166,Sheet1!$A$2:$A$166,"&gt;"&amp;EDATE(Sheet1!$A96,-12),Sheet1!$A$2:$A$166,"&lt;"&amp;EDATE(A96,1))</f>
        <v>34886617434.01</v>
      </c>
    </row>
    <row r="97" customFormat="false" ht="12.8" hidden="false" customHeight="false" outlineLevel="0" collapsed="false">
      <c r="A97" s="3" t="n">
        <v>42339</v>
      </c>
      <c r="B97" s="4" t="n">
        <v>351675103559.27</v>
      </c>
      <c r="C97" s="4" t="n">
        <f aca="false">IF(MONTH(Sheet1!$A97)=1,Sheet1!$B97,Sheet1!$B97-B96)</f>
        <v>46778013315.02</v>
      </c>
      <c r="D97" s="4" t="n">
        <f aca="false">SUMIFS(Sheet1!$C$2:$C$166,Sheet1!$A$2:$A$166,"&gt;"&amp;EDATE(Sheet1!$A97,-12),Sheet1!$A$2:$A$166,"&lt;"&amp;EDATE(A97,1))</f>
        <v>351675103559.27</v>
      </c>
      <c r="E97" s="4" t="n">
        <v>440084549879.15</v>
      </c>
      <c r="F97" s="4" t="n">
        <f aca="false">IF(MONTH(Sheet1!$A97)=1,Sheet1!$E97,Sheet1!$E97-E96)</f>
        <v>34048068341.67</v>
      </c>
      <c r="G97" s="4" t="n">
        <f aca="false">SUMIFS(Sheet1!$F$2:$F$166,Sheet1!$A$2:$A$166,"&gt;"&amp;EDATE(Sheet1!$A97,-12),Sheet1!$A$2:$A$166,"&lt;"&amp;EDATE(A97,1))</f>
        <v>440084549879.15</v>
      </c>
      <c r="H97" s="4" t="n">
        <v>29498631121.55</v>
      </c>
      <c r="I97" s="4" t="n">
        <f aca="false">IF(MONTH(Sheet1!$A97)=1,Sheet1!$H97,Sheet1!$H97-H96)</f>
        <v>3113190232.23</v>
      </c>
      <c r="J97" s="4" t="n">
        <f aca="false">SUMIFS(Sheet1!$I$2:$I$166,Sheet1!$A$2:$A$166,"&gt;"&amp;EDATE(Sheet1!$A97,-12),Sheet1!$A$2:$A$166,"&lt;"&amp;EDATE(A97,1))</f>
        <v>29498631121.55</v>
      </c>
      <c r="K97" s="4" t="n">
        <v>69506444251.28</v>
      </c>
      <c r="L97" s="4" t="n">
        <f aca="false">IF(MONTH(Sheet1!$A97)=1,Sheet1!$K97,Sheet1!$K97-K96)</f>
        <v>5684229944.06</v>
      </c>
      <c r="M97" s="4" t="n">
        <f aca="false">SUMIFS(Sheet1!$L$2:$L$166,Sheet1!$A$2:$A$166,"&gt;"&amp;EDATE(Sheet1!$A97,-12),Sheet1!$A$2:$A$166,"&lt;"&amp;EDATE(A97,1))</f>
        <v>69506444251.28</v>
      </c>
      <c r="N97" s="4" t="n">
        <v>2649782581.2</v>
      </c>
      <c r="O97" s="4" t="n">
        <f aca="false">IF(MONTH(Sheet1!$A97)=1,Sheet1!$N97,Sheet1!$N97-N96)</f>
        <v>222608640.59</v>
      </c>
      <c r="P97" s="4" t="n">
        <f aca="false">SUMIFS(Sheet1!$O$2:$O$166,Sheet1!$A$2:$A$166,"&gt;"&amp;EDATE(Sheet1!$A97,-12),Sheet1!$A$2:$A$166,"&lt;"&amp;EDATE(A97,1))</f>
        <v>2649782581.2</v>
      </c>
      <c r="Q97" s="4" t="n">
        <v>35156563650.58</v>
      </c>
      <c r="R97" s="4" t="n">
        <f aca="false">IF(MONTH(Sheet1!$A97)=1,Sheet1!$Q97,Sheet1!$Q97-Q96)</f>
        <v>2766424791.19</v>
      </c>
      <c r="S97" s="4" t="n">
        <f aca="false">SUMIFS(Sheet1!$R$2:$R$166,Sheet1!$A$2:$A$166,"&gt;"&amp;EDATE(Sheet1!$A97,-12),Sheet1!$A$2:$A$166,"&lt;"&amp;EDATE(A97,1))</f>
        <v>35156563650.58</v>
      </c>
    </row>
    <row r="98" customFormat="false" ht="12.8" hidden="false" customHeight="false" outlineLevel="0" collapsed="false">
      <c r="A98" s="3" t="n">
        <v>42370</v>
      </c>
      <c r="B98" s="4" t="n">
        <v>29409540258.4</v>
      </c>
      <c r="C98" s="4" t="n">
        <f aca="false">IF(MONTH(Sheet1!$A98)=1,Sheet1!$B98,Sheet1!$B98-B97)</f>
        <v>29409540258.4</v>
      </c>
      <c r="D98" s="4" t="n">
        <f aca="false">SUMIFS(Sheet1!$C$2:$C$166,Sheet1!$A$2:$A$166,"&gt;"&amp;EDATE(Sheet1!$A98,-12),Sheet1!$A$2:$A$166,"&lt;"&amp;EDATE(A98,1))</f>
        <v>353095607655.63</v>
      </c>
      <c r="E98" s="4" t="n">
        <v>38603683207.53</v>
      </c>
      <c r="F98" s="4" t="n">
        <f aca="false">IF(MONTH(Sheet1!$A98)=1,Sheet1!$E98,Sheet1!$E98-E97)</f>
        <v>38603683207.53</v>
      </c>
      <c r="G98" s="4" t="n">
        <f aca="false">SUMIFS(Sheet1!$F$2:$F$166,Sheet1!$A$2:$A$166,"&gt;"&amp;EDATE(Sheet1!$A98,-12),Sheet1!$A$2:$A$166,"&lt;"&amp;EDATE(A98,1))</f>
        <v>444275833483.56</v>
      </c>
      <c r="H98" s="4" t="n">
        <v>2300417296.5</v>
      </c>
      <c r="I98" s="4" t="n">
        <f aca="false">IF(MONTH(Sheet1!$A98)=1,Sheet1!$H98,Sheet1!$H98-H97)</f>
        <v>2300417296.5</v>
      </c>
      <c r="J98" s="4" t="n">
        <f aca="false">SUMIFS(Sheet1!$I$2:$I$166,Sheet1!$A$2:$A$166,"&gt;"&amp;EDATE(Sheet1!$A98,-12),Sheet1!$A$2:$A$166,"&lt;"&amp;EDATE(A98,1))</f>
        <v>29387735062.01</v>
      </c>
      <c r="K98" s="4" t="n">
        <v>5677758386.06</v>
      </c>
      <c r="L98" s="4" t="n">
        <f aca="false">IF(MONTH(Sheet1!$A98)=1,Sheet1!$K98,Sheet1!$K98-K97)</f>
        <v>5677758386.06</v>
      </c>
      <c r="M98" s="4" t="n">
        <f aca="false">SUMIFS(Sheet1!$L$2:$L$166,Sheet1!$A$2:$A$166,"&gt;"&amp;EDATE(Sheet1!$A98,-12),Sheet1!$A$2:$A$166,"&lt;"&amp;EDATE(A98,1))</f>
        <v>69883694916.58</v>
      </c>
      <c r="N98" s="4" t="n">
        <v>168957715.74</v>
      </c>
      <c r="O98" s="4" t="n">
        <f aca="false">IF(MONTH(Sheet1!$A98)=1,Sheet1!$N98,Sheet1!$N98-N97)</f>
        <v>168957715.74</v>
      </c>
      <c r="P98" s="4" t="n">
        <f aca="false">SUMIFS(Sheet1!$O$2:$O$166,Sheet1!$A$2:$A$166,"&gt;"&amp;EDATE(Sheet1!$A98,-12),Sheet1!$A$2:$A$166,"&lt;"&amp;EDATE(A98,1))</f>
        <v>2665979543.74</v>
      </c>
      <c r="Q98" s="4" t="n">
        <v>2770950724.72</v>
      </c>
      <c r="R98" s="4" t="n">
        <f aca="false">IF(MONTH(Sheet1!$A98)=1,Sheet1!$Q98,Sheet1!$Q98-Q97)</f>
        <v>2770950724.72</v>
      </c>
      <c r="S98" s="4" t="n">
        <f aca="false">SUMIFS(Sheet1!$R$2:$R$166,Sheet1!$A$2:$A$166,"&gt;"&amp;EDATE(Sheet1!$A98,-12),Sheet1!$A$2:$A$166,"&lt;"&amp;EDATE(A98,1))</f>
        <v>35443658786.48</v>
      </c>
    </row>
    <row r="99" customFormat="false" ht="12.8" hidden="false" customHeight="false" outlineLevel="0" collapsed="false">
      <c r="A99" s="3" t="n">
        <v>42401</v>
      </c>
      <c r="B99" s="4" t="n">
        <v>57694306230.41</v>
      </c>
      <c r="C99" s="4" t="n">
        <f aca="false">IF(MONTH(Sheet1!$A99)=1,Sheet1!$B99,Sheet1!$B99-B98)</f>
        <v>28284765972.01</v>
      </c>
      <c r="D99" s="4" t="n">
        <f aca="false">SUMIFS(Sheet1!$C$2:$C$166,Sheet1!$A$2:$A$166,"&gt;"&amp;EDATE(Sheet1!$A99,-12),Sheet1!$A$2:$A$166,"&lt;"&amp;EDATE(A99,1))</f>
        <v>354284415261.77</v>
      </c>
      <c r="E99" s="4" t="n">
        <v>76835658276.66</v>
      </c>
      <c r="F99" s="4" t="n">
        <f aca="false">IF(MONTH(Sheet1!$A99)=1,Sheet1!$E99,Sheet1!$E99-E98)</f>
        <v>38231975069.13</v>
      </c>
      <c r="G99" s="4" t="n">
        <f aca="false">SUMIFS(Sheet1!$F$2:$F$166,Sheet1!$A$2:$A$166,"&gt;"&amp;EDATE(Sheet1!$A99,-12),Sheet1!$A$2:$A$166,"&lt;"&amp;EDATE(A99,1))</f>
        <v>449433274166.45</v>
      </c>
      <c r="H99" s="4" t="n">
        <v>4508978817.39</v>
      </c>
      <c r="I99" s="4" t="n">
        <f aca="false">IF(MONTH(Sheet1!$A99)=1,Sheet1!$H99,Sheet1!$H99-H98)</f>
        <v>2208561520.89</v>
      </c>
      <c r="J99" s="4" t="n">
        <f aca="false">SUMIFS(Sheet1!$I$2:$I$166,Sheet1!$A$2:$A$166,"&gt;"&amp;EDATE(Sheet1!$A99,-12),Sheet1!$A$2:$A$166,"&lt;"&amp;EDATE(A99,1))</f>
        <v>29420779034.62</v>
      </c>
      <c r="K99" s="4" t="n">
        <v>11097198642.44</v>
      </c>
      <c r="L99" s="4" t="n">
        <f aca="false">IF(MONTH(Sheet1!$A99)=1,Sheet1!$K99,Sheet1!$K99-K98)</f>
        <v>5419440256.38</v>
      </c>
      <c r="M99" s="4" t="n">
        <f aca="false">SUMIFS(Sheet1!$L$2:$L$166,Sheet1!$A$2:$A$166,"&gt;"&amp;EDATE(Sheet1!$A99,-12),Sheet1!$A$2:$A$166,"&lt;"&amp;EDATE(A99,1))</f>
        <v>69979691628.76</v>
      </c>
      <c r="N99" s="4" t="n">
        <v>455481820.41</v>
      </c>
      <c r="O99" s="4" t="n">
        <f aca="false">IF(MONTH(Sheet1!$A99)=1,Sheet1!$N99,Sheet1!$N99-N98)</f>
        <v>286524104.67</v>
      </c>
      <c r="P99" s="4" t="n">
        <f aca="false">SUMIFS(Sheet1!$O$2:$O$166,Sheet1!$A$2:$A$166,"&gt;"&amp;EDATE(Sheet1!$A99,-12),Sheet1!$A$2:$A$166,"&lt;"&amp;EDATE(A99,1))</f>
        <v>2747930978.01</v>
      </c>
      <c r="Q99" s="4" t="n">
        <v>5526336417.78</v>
      </c>
      <c r="R99" s="4" t="n">
        <f aca="false">IF(MONTH(Sheet1!$A99)=1,Sheet1!$Q99,Sheet1!$Q99-Q98)</f>
        <v>2755385693.06</v>
      </c>
      <c r="S99" s="4" t="n">
        <f aca="false">SUMIFS(Sheet1!$R$2:$R$166,Sheet1!$A$2:$A$166,"&gt;"&amp;EDATE(Sheet1!$A99,-12),Sheet1!$A$2:$A$166,"&lt;"&amp;EDATE(A99,1))</f>
        <v>35701080658.9</v>
      </c>
    </row>
    <row r="100" customFormat="false" ht="12.8" hidden="false" customHeight="false" outlineLevel="0" collapsed="false">
      <c r="A100" s="3" t="n">
        <v>42430</v>
      </c>
      <c r="B100" s="4" t="n">
        <v>86316638497.5</v>
      </c>
      <c r="C100" s="4" t="n">
        <f aca="false">IF(MONTH(Sheet1!$A100)=1,Sheet1!$B100,Sheet1!$B100-B99)</f>
        <v>28622332267.09</v>
      </c>
      <c r="D100" s="4" t="n">
        <f aca="false">SUMIFS(Sheet1!$C$2:$C$166,Sheet1!$A$2:$A$166,"&gt;"&amp;EDATE(Sheet1!$A100,-12),Sheet1!$A$2:$A$166,"&lt;"&amp;EDATE(A100,1))</f>
        <v>355710250037.64</v>
      </c>
      <c r="E100" s="4" t="n">
        <v>115998475515.51</v>
      </c>
      <c r="F100" s="4" t="n">
        <f aca="false">IF(MONTH(Sheet1!$A100)=1,Sheet1!$E100,Sheet1!$E100-E99)</f>
        <v>39162817238.85</v>
      </c>
      <c r="G100" s="4" t="n">
        <f aca="false">SUMIFS(Sheet1!$F$2:$F$166,Sheet1!$A$2:$A$166,"&gt;"&amp;EDATE(Sheet1!$A100,-12),Sheet1!$A$2:$A$166,"&lt;"&amp;EDATE(A100,1))</f>
        <v>454880064738.4</v>
      </c>
      <c r="H100" s="4" t="n">
        <v>6808761958.27</v>
      </c>
      <c r="I100" s="4" t="n">
        <f aca="false">IF(MONTH(Sheet1!$A100)=1,Sheet1!$H100,Sheet1!$H100-H99)</f>
        <v>2299783140.88</v>
      </c>
      <c r="J100" s="4" t="n">
        <f aca="false">SUMIFS(Sheet1!$I$2:$I$166,Sheet1!$A$2:$A$166,"&gt;"&amp;EDATE(Sheet1!$A100,-12),Sheet1!$A$2:$A$166,"&lt;"&amp;EDATE(A100,1))</f>
        <v>29397651183.8</v>
      </c>
      <c r="K100" s="4" t="n">
        <v>16568828698.05</v>
      </c>
      <c r="L100" s="4" t="n">
        <f aca="false">IF(MONTH(Sheet1!$A100)=1,Sheet1!$K100,Sheet1!$K100-K99)</f>
        <v>5471630055.61</v>
      </c>
      <c r="M100" s="4" t="n">
        <f aca="false">SUMIFS(Sheet1!$L$2:$L$166,Sheet1!$A$2:$A$166,"&gt;"&amp;EDATE(Sheet1!$A100,-12),Sheet1!$A$2:$A$166,"&lt;"&amp;EDATE(A100,1))</f>
        <v>70028776840.54</v>
      </c>
      <c r="N100" s="4" t="n">
        <v>682564023.06</v>
      </c>
      <c r="O100" s="4" t="n">
        <f aca="false">IF(MONTH(Sheet1!$A100)=1,Sheet1!$N100,Sheet1!$N100-N99)</f>
        <v>227082202.65</v>
      </c>
      <c r="P100" s="4" t="n">
        <f aca="false">SUMIFS(Sheet1!$O$2:$O$166,Sheet1!$A$2:$A$166,"&gt;"&amp;EDATE(Sheet1!$A100,-12),Sheet1!$A$2:$A$166,"&lt;"&amp;EDATE(A100,1))</f>
        <v>2756315836.92</v>
      </c>
      <c r="Q100" s="4" t="n">
        <v>8296481909.24</v>
      </c>
      <c r="R100" s="4" t="n">
        <f aca="false">IF(MONTH(Sheet1!$A100)=1,Sheet1!$Q100,Sheet1!$Q100-Q99)</f>
        <v>2770145491.46</v>
      </c>
      <c r="S100" s="4" t="n">
        <f aca="false">SUMIFS(Sheet1!$R$2:$R$166,Sheet1!$A$2:$A$166,"&gt;"&amp;EDATE(Sheet1!$A100,-12),Sheet1!$A$2:$A$166,"&lt;"&amp;EDATE(A100,1))</f>
        <v>35756711521.59</v>
      </c>
    </row>
    <row r="101" customFormat="false" ht="12.8" hidden="false" customHeight="false" outlineLevel="0" collapsed="false">
      <c r="A101" s="3" t="n">
        <v>42461</v>
      </c>
      <c r="B101" s="4" t="n">
        <v>117055500264.02</v>
      </c>
      <c r="C101" s="4" t="n">
        <f aca="false">IF(MONTH(Sheet1!$A101)=1,Sheet1!$B101,Sheet1!$B101-B100)</f>
        <v>30738861766.52</v>
      </c>
      <c r="D101" s="4" t="n">
        <f aca="false">SUMIFS(Sheet1!$C$2:$C$166,Sheet1!$A$2:$A$166,"&gt;"&amp;EDATE(Sheet1!$A101,-12),Sheet1!$A$2:$A$166,"&lt;"&amp;EDATE(A101,1))</f>
        <v>356002621482.51</v>
      </c>
      <c r="E101" s="4" t="n">
        <v>155149241890.73</v>
      </c>
      <c r="F101" s="4" t="n">
        <f aca="false">IF(MONTH(Sheet1!$A101)=1,Sheet1!$E101,Sheet1!$E101-E100)</f>
        <v>39150766375.22</v>
      </c>
      <c r="G101" s="4" t="n">
        <f aca="false">SUMIFS(Sheet1!$F$2:$F$166,Sheet1!$A$2:$A$166,"&gt;"&amp;EDATE(Sheet1!$A101,-12),Sheet1!$A$2:$A$166,"&lt;"&amp;EDATE(A101,1))</f>
        <v>460187993978.28</v>
      </c>
      <c r="H101" s="4" t="n">
        <v>9037876349.03</v>
      </c>
      <c r="I101" s="4" t="n">
        <f aca="false">IF(MONTH(Sheet1!$A101)=1,Sheet1!$H101,Sheet1!$H101-H100)</f>
        <v>2229114390.76</v>
      </c>
      <c r="J101" s="4" t="n">
        <f aca="false">SUMIFS(Sheet1!$I$2:$I$166,Sheet1!$A$2:$A$166,"&gt;"&amp;EDATE(Sheet1!$A101,-12),Sheet1!$A$2:$A$166,"&lt;"&amp;EDATE(A101,1))</f>
        <v>29452473651.39</v>
      </c>
      <c r="K101" s="4" t="n">
        <v>22079234075.28</v>
      </c>
      <c r="L101" s="4" t="n">
        <f aca="false">IF(MONTH(Sheet1!$A101)=1,Sheet1!$K101,Sheet1!$K101-K100)</f>
        <v>5510405377.23</v>
      </c>
      <c r="M101" s="4" t="n">
        <f aca="false">SUMIFS(Sheet1!$L$2:$L$166,Sheet1!$A$2:$A$166,"&gt;"&amp;EDATE(Sheet1!$A101,-12),Sheet1!$A$2:$A$166,"&lt;"&amp;EDATE(A101,1))</f>
        <v>70375844742.68</v>
      </c>
      <c r="N101" s="4" t="n">
        <v>909861300.01</v>
      </c>
      <c r="O101" s="4" t="n">
        <f aca="false">IF(MONTH(Sheet1!$A101)=1,Sheet1!$N101,Sheet1!$N101-N100)</f>
        <v>227297276.95</v>
      </c>
      <c r="P101" s="4" t="n">
        <f aca="false">SUMIFS(Sheet1!$O$2:$O$166,Sheet1!$A$2:$A$166,"&gt;"&amp;EDATE(Sheet1!$A101,-12),Sheet1!$A$2:$A$166,"&lt;"&amp;EDATE(A101,1))</f>
        <v>2759407854.31</v>
      </c>
      <c r="Q101" s="4" t="n">
        <v>11065049549.83</v>
      </c>
      <c r="R101" s="4" t="n">
        <f aca="false">IF(MONTH(Sheet1!$A101)=1,Sheet1!$Q101,Sheet1!$Q101-Q100)</f>
        <v>2768567640.59</v>
      </c>
      <c r="S101" s="4" t="n">
        <f aca="false">SUMIFS(Sheet1!$R$2:$R$166,Sheet1!$A$2:$A$166,"&gt;"&amp;EDATE(Sheet1!$A101,-12),Sheet1!$A$2:$A$166,"&lt;"&amp;EDATE(A101,1))</f>
        <v>35795580709.03</v>
      </c>
    </row>
    <row r="102" customFormat="false" ht="12.8" hidden="false" customHeight="false" outlineLevel="0" collapsed="false">
      <c r="A102" s="3" t="n">
        <v>42491</v>
      </c>
      <c r="B102" s="4" t="n">
        <v>145424276423.2</v>
      </c>
      <c r="C102" s="4" t="n">
        <f aca="false">IF(MONTH(Sheet1!$A102)=1,Sheet1!$B102,Sheet1!$B102-B101)</f>
        <v>28368776159.18</v>
      </c>
      <c r="D102" s="4" t="n">
        <f aca="false">SUMIFS(Sheet1!$C$2:$C$166,Sheet1!$A$2:$A$166,"&gt;"&amp;EDATE(Sheet1!$A102,-12),Sheet1!$A$2:$A$166,"&lt;"&amp;EDATE(A102,1))</f>
        <v>355966951477.11</v>
      </c>
      <c r="E102" s="4" t="n">
        <v>195667609046.78</v>
      </c>
      <c r="F102" s="4" t="n">
        <f aca="false">IF(MONTH(Sheet1!$A102)=1,Sheet1!$E102,Sheet1!$E102-E101)</f>
        <v>40518367156.05</v>
      </c>
      <c r="G102" s="4" t="n">
        <f aca="false">SUMIFS(Sheet1!$F$2:$F$166,Sheet1!$A$2:$A$166,"&gt;"&amp;EDATE(Sheet1!$A102,-12),Sheet1!$A$2:$A$166,"&lt;"&amp;EDATE(A102,1))</f>
        <v>466018691695.35</v>
      </c>
      <c r="H102" s="4" t="n">
        <v>11417366944.88</v>
      </c>
      <c r="I102" s="4" t="n">
        <f aca="false">IF(MONTH(Sheet1!$A102)=1,Sheet1!$H102,Sheet1!$H102-H101)</f>
        <v>2379490595.85</v>
      </c>
      <c r="J102" s="4" t="n">
        <f aca="false">SUMIFS(Sheet1!$I$2:$I$166,Sheet1!$A$2:$A$166,"&gt;"&amp;EDATE(Sheet1!$A102,-12),Sheet1!$A$2:$A$166,"&lt;"&amp;EDATE(A102,1))</f>
        <v>29557800714.97</v>
      </c>
      <c r="K102" s="4" t="n">
        <v>27675789534.86</v>
      </c>
      <c r="L102" s="4" t="n">
        <f aca="false">IF(MONTH(Sheet1!$A102)=1,Sheet1!$K102,Sheet1!$K102-K101)</f>
        <v>5596555459.58</v>
      </c>
      <c r="M102" s="4" t="n">
        <f aca="false">SUMIFS(Sheet1!$L$2:$L$166,Sheet1!$A$2:$A$166,"&gt;"&amp;EDATE(Sheet1!$A102,-12),Sheet1!$A$2:$A$166,"&lt;"&amp;EDATE(A102,1))</f>
        <v>70618100557.77</v>
      </c>
      <c r="N102" s="4" t="n">
        <v>1136971942.46</v>
      </c>
      <c r="O102" s="4" t="n">
        <f aca="false">IF(MONTH(Sheet1!$A102)=1,Sheet1!$N102,Sheet1!$N102-N101)</f>
        <v>227110642.45</v>
      </c>
      <c r="P102" s="4" t="n">
        <f aca="false">SUMIFS(Sheet1!$O$2:$O$166,Sheet1!$A$2:$A$166,"&gt;"&amp;EDATE(Sheet1!$A102,-12),Sheet1!$A$2:$A$166,"&lt;"&amp;EDATE(A102,1))</f>
        <v>2707872133.09</v>
      </c>
      <c r="Q102" s="4" t="n">
        <v>13839242266.44</v>
      </c>
      <c r="R102" s="4" t="n">
        <f aca="false">IF(MONTH(Sheet1!$A102)=1,Sheet1!$Q102,Sheet1!$Q102-Q101)</f>
        <v>2774192716.61</v>
      </c>
      <c r="S102" s="4" t="n">
        <f aca="false">SUMIFS(Sheet1!$R$2:$R$166,Sheet1!$A$2:$A$166,"&gt;"&amp;EDATE(Sheet1!$A102,-12),Sheet1!$A$2:$A$166,"&lt;"&amp;EDATE(A102,1))</f>
        <v>35831133798.26</v>
      </c>
    </row>
    <row r="103" customFormat="false" ht="12.8" hidden="false" customHeight="false" outlineLevel="0" collapsed="false">
      <c r="A103" s="3" t="n">
        <v>42522</v>
      </c>
      <c r="B103" s="4" t="n">
        <v>174357215812.96</v>
      </c>
      <c r="C103" s="4" t="n">
        <f aca="false">IF(MONTH(Sheet1!$A103)=1,Sheet1!$B103,Sheet1!$B103-B102)</f>
        <v>28932939389.76</v>
      </c>
      <c r="D103" s="4" t="n">
        <f aca="false">SUMIFS(Sheet1!$C$2:$C$166,Sheet1!$A$2:$A$166,"&gt;"&amp;EDATE(Sheet1!$A103,-12),Sheet1!$A$2:$A$166,"&lt;"&amp;EDATE(A103,1))</f>
        <v>357166780423.6</v>
      </c>
      <c r="E103" s="4" t="n">
        <v>235014530101.4</v>
      </c>
      <c r="F103" s="4" t="n">
        <f aca="false">IF(MONTH(Sheet1!$A103)=1,Sheet1!$E103,Sheet1!$E103-E102)</f>
        <v>39346921054.62</v>
      </c>
      <c r="G103" s="4" t="n">
        <f aca="false">SUMIFS(Sheet1!$F$2:$F$166,Sheet1!$A$2:$A$166,"&gt;"&amp;EDATE(Sheet1!$A103,-12),Sheet1!$A$2:$A$166,"&lt;"&amp;EDATE(A103,1))</f>
        <v>471583558888.22</v>
      </c>
      <c r="H103" s="4" t="n">
        <v>13638847498.95</v>
      </c>
      <c r="I103" s="4" t="n">
        <f aca="false">IF(MONTH(Sheet1!$A103)=1,Sheet1!$H103,Sheet1!$H103-H102)</f>
        <v>2221480554.07</v>
      </c>
      <c r="J103" s="4" t="n">
        <f aca="false">SUMIFS(Sheet1!$I$2:$I$166,Sheet1!$A$2:$A$166,"&gt;"&amp;EDATE(Sheet1!$A103,-12),Sheet1!$A$2:$A$166,"&lt;"&amp;EDATE(A103,1))</f>
        <v>29510070876.24</v>
      </c>
      <c r="K103" s="4" t="n">
        <v>35547352009.99</v>
      </c>
      <c r="L103" s="4" t="n">
        <f aca="false">IF(MONTH(Sheet1!$A103)=1,Sheet1!$K103,Sheet1!$K103-K102)</f>
        <v>7871562475.13</v>
      </c>
      <c r="M103" s="4" t="n">
        <f aca="false">SUMIFS(Sheet1!$L$2:$L$166,Sheet1!$A$2:$A$166,"&gt;"&amp;EDATE(Sheet1!$A103,-12),Sheet1!$A$2:$A$166,"&lt;"&amp;EDATE(A103,1))</f>
        <v>70869625456.08</v>
      </c>
      <c r="N103" s="4" t="n">
        <v>1364298588.18</v>
      </c>
      <c r="O103" s="4" t="n">
        <f aca="false">IF(MONTH(Sheet1!$A103)=1,Sheet1!$N103,Sheet1!$N103-N102)</f>
        <v>227326645.72</v>
      </c>
      <c r="P103" s="4" t="n">
        <f aca="false">SUMIFS(Sheet1!$O$2:$O$166,Sheet1!$A$2:$A$166,"&gt;"&amp;EDATE(Sheet1!$A103,-12),Sheet1!$A$2:$A$166,"&lt;"&amp;EDATE(A103,1))</f>
        <v>2710859940.34</v>
      </c>
      <c r="Q103" s="4" t="n">
        <v>17983837122.36</v>
      </c>
      <c r="R103" s="4" t="n">
        <f aca="false">IF(MONTH(Sheet1!$A103)=1,Sheet1!$Q103,Sheet1!$Q103-Q102)</f>
        <v>4144594855.92</v>
      </c>
      <c r="S103" s="4" t="n">
        <f aca="false">SUMIFS(Sheet1!$R$2:$R$166,Sheet1!$A$2:$A$166,"&gt;"&amp;EDATE(Sheet1!$A103,-12),Sheet1!$A$2:$A$166,"&lt;"&amp;EDATE(A103,1))</f>
        <v>35884674479.57</v>
      </c>
    </row>
    <row r="104" customFormat="false" ht="12.8" hidden="false" customHeight="false" outlineLevel="0" collapsed="false">
      <c r="A104" s="3" t="n">
        <v>42552</v>
      </c>
      <c r="B104" s="4" t="n">
        <v>201984945464.68</v>
      </c>
      <c r="C104" s="4" t="n">
        <f aca="false">IF(MONTH(Sheet1!$A104)=1,Sheet1!$B104,Sheet1!$B104-B103)</f>
        <v>27627729651.72</v>
      </c>
      <c r="D104" s="4" t="n">
        <f aca="false">SUMIFS(Sheet1!$C$2:$C$166,Sheet1!$A$2:$A$166,"&gt;"&amp;EDATE(Sheet1!$A104,-12),Sheet1!$A$2:$A$166,"&lt;"&amp;EDATE(A104,1))</f>
        <v>356485693286.71</v>
      </c>
      <c r="E104" s="4" t="n">
        <v>274368253398.91</v>
      </c>
      <c r="F104" s="4" t="n">
        <f aca="false">IF(MONTH(Sheet1!$A104)=1,Sheet1!$E104,Sheet1!$E104-E103)</f>
        <v>39353723297.51</v>
      </c>
      <c r="G104" s="4" t="n">
        <f aca="false">SUMIFS(Sheet1!$F$2:$F$166,Sheet1!$A$2:$A$166,"&gt;"&amp;EDATE(Sheet1!$A104,-12),Sheet1!$A$2:$A$166,"&lt;"&amp;EDATE(A104,1))</f>
        <v>477278060794.94</v>
      </c>
      <c r="H104" s="4" t="n">
        <v>15909459274.77</v>
      </c>
      <c r="I104" s="4" t="n">
        <f aca="false">IF(MONTH(Sheet1!$A104)=1,Sheet1!$H104,Sheet1!$H104-H103)</f>
        <v>2270611775.82</v>
      </c>
      <c r="J104" s="4" t="n">
        <f aca="false">SUMIFS(Sheet1!$I$2:$I$166,Sheet1!$A$2:$A$166,"&gt;"&amp;EDATE(Sheet1!$A104,-12),Sheet1!$A$2:$A$166,"&lt;"&amp;EDATE(A104,1))</f>
        <v>29526507878.43</v>
      </c>
      <c r="K104" s="4" t="n">
        <v>41233782174.05</v>
      </c>
      <c r="L104" s="4" t="n">
        <f aca="false">IF(MONTH(Sheet1!$A104)=1,Sheet1!$K104,Sheet1!$K104-K103)</f>
        <v>5686430164.06001</v>
      </c>
      <c r="M104" s="4" t="n">
        <f aca="false">SUMIFS(Sheet1!$L$2:$L$166,Sheet1!$A$2:$A$166,"&gt;"&amp;EDATE(Sheet1!$A104,-12),Sheet1!$A$2:$A$166,"&lt;"&amp;EDATE(A104,1))</f>
        <v>71234583689.19</v>
      </c>
      <c r="N104" s="4" t="n">
        <v>1591810687.06</v>
      </c>
      <c r="O104" s="4" t="n">
        <f aca="false">IF(MONTH(Sheet1!$A104)=1,Sheet1!$N104,Sheet1!$N104-N103)</f>
        <v>227512098.88</v>
      </c>
      <c r="P104" s="4" t="n">
        <f aca="false">SUMIFS(Sheet1!$O$2:$O$166,Sheet1!$A$2:$A$166,"&gt;"&amp;EDATE(Sheet1!$A104,-12),Sheet1!$A$2:$A$166,"&lt;"&amp;EDATE(A104,1))</f>
        <v>2713549696.65</v>
      </c>
      <c r="Q104" s="4" t="n">
        <v>20757439394.53</v>
      </c>
      <c r="R104" s="4" t="n">
        <f aca="false">IF(MONTH(Sheet1!$A104)=1,Sheet1!$Q104,Sheet1!$Q104-Q103)</f>
        <v>2773602272.17</v>
      </c>
      <c r="S104" s="4" t="n">
        <f aca="false">SUMIFS(Sheet1!$R$2:$R$166,Sheet1!$A$2:$A$166,"&gt;"&amp;EDATE(Sheet1!$A104,-12),Sheet1!$A$2:$A$166,"&lt;"&amp;EDATE(A104,1))</f>
        <v>35913098092.19</v>
      </c>
    </row>
    <row r="105" customFormat="false" ht="12.8" hidden="false" customHeight="false" outlineLevel="0" collapsed="false">
      <c r="A105" s="3" t="n">
        <v>42583</v>
      </c>
      <c r="B105" s="4" t="n">
        <v>230634413302.77</v>
      </c>
      <c r="C105" s="4" t="n">
        <f aca="false">IF(MONTH(Sheet1!$A105)=1,Sheet1!$B105,Sheet1!$B105-B104)</f>
        <v>28649467838.09</v>
      </c>
      <c r="D105" s="4" t="n">
        <f aca="false">SUMIFS(Sheet1!$C$2:$C$166,Sheet1!$A$2:$A$166,"&gt;"&amp;EDATE(Sheet1!$A105,-12),Sheet1!$A$2:$A$166,"&lt;"&amp;EDATE(A105,1))</f>
        <v>357320539244.45</v>
      </c>
      <c r="E105" s="4" t="n">
        <v>331896909481.12</v>
      </c>
      <c r="F105" s="4" t="n">
        <f aca="false">IF(MONTH(Sheet1!$A105)=1,Sheet1!$E105,Sheet1!$E105-E104)</f>
        <v>57528656082.21</v>
      </c>
      <c r="G105" s="4" t="n">
        <f aca="false">SUMIFS(Sheet1!$F$2:$F$166,Sheet1!$A$2:$A$166,"&gt;"&amp;EDATE(Sheet1!$A105,-12),Sheet1!$A$2:$A$166,"&lt;"&amp;EDATE(A105,1))</f>
        <v>501716851258.33</v>
      </c>
      <c r="H105" s="4" t="n">
        <v>18281333614.19</v>
      </c>
      <c r="I105" s="4" t="n">
        <f aca="false">IF(MONTH(Sheet1!$A105)=1,Sheet1!$H105,Sheet1!$H105-H104)</f>
        <v>2371874339.42</v>
      </c>
      <c r="J105" s="4" t="n">
        <f aca="false">SUMIFS(Sheet1!$I$2:$I$166,Sheet1!$A$2:$A$166,"&gt;"&amp;EDATE(Sheet1!$A105,-12),Sheet1!$A$2:$A$166,"&lt;"&amp;EDATE(A105,1))</f>
        <v>29669749729.81</v>
      </c>
      <c r="K105" s="4" t="n">
        <v>46963861054.96</v>
      </c>
      <c r="L105" s="4" t="n">
        <f aca="false">IF(MONTH(Sheet1!$A105)=1,Sheet1!$K105,Sheet1!$K105-K104)</f>
        <v>5730078880.91</v>
      </c>
      <c r="M105" s="4" t="n">
        <f aca="false">SUMIFS(Sheet1!$L$2:$L$166,Sheet1!$A$2:$A$166,"&gt;"&amp;EDATE(Sheet1!$A105,-12),Sheet1!$A$2:$A$166,"&lt;"&amp;EDATE(A105,1))</f>
        <v>71585134720.11</v>
      </c>
      <c r="N105" s="4" t="n">
        <v>1828406086.77</v>
      </c>
      <c r="O105" s="4" t="n">
        <f aca="false">IF(MONTH(Sheet1!$A105)=1,Sheet1!$N105,Sheet1!$N105-N104)</f>
        <v>236595399.71</v>
      </c>
      <c r="P105" s="4" t="n">
        <f aca="false">SUMIFS(Sheet1!$O$2:$O$166,Sheet1!$A$2:$A$166,"&gt;"&amp;EDATE(Sheet1!$A105,-12),Sheet1!$A$2:$A$166,"&lt;"&amp;EDATE(A105,1))</f>
        <v>2725554552.75</v>
      </c>
      <c r="Q105" s="4" t="n">
        <v>23692738673.37</v>
      </c>
      <c r="R105" s="4" t="n">
        <f aca="false">IF(MONTH(Sheet1!$A105)=1,Sheet1!$Q105,Sheet1!$Q105-Q104)</f>
        <v>2935299278.84</v>
      </c>
      <c r="S105" s="4" t="n">
        <f aca="false">SUMIFS(Sheet1!$R$2:$R$166,Sheet1!$A$2:$A$166,"&gt;"&amp;EDATE(Sheet1!$A105,-12),Sheet1!$A$2:$A$166,"&lt;"&amp;EDATE(A105,1))</f>
        <v>36102589393.93</v>
      </c>
    </row>
    <row r="106" customFormat="false" ht="12.8" hidden="false" customHeight="false" outlineLevel="0" collapsed="false">
      <c r="A106" s="3" t="n">
        <v>42614</v>
      </c>
      <c r="B106" s="4" t="n">
        <v>258610257389.57</v>
      </c>
      <c r="C106" s="4" t="n">
        <f aca="false">IF(MONTH(Sheet1!$A106)=1,Sheet1!$B106,Sheet1!$B106-B105)</f>
        <v>27975844086.8</v>
      </c>
      <c r="D106" s="4" t="n">
        <f aca="false">SUMIFS(Sheet1!$C$2:$C$166,Sheet1!$A$2:$A$166,"&gt;"&amp;EDATE(Sheet1!$A106,-12),Sheet1!$A$2:$A$166,"&lt;"&amp;EDATE(A106,1))</f>
        <v>357641257000.54</v>
      </c>
      <c r="E106" s="4" t="n">
        <v>371267459333.18</v>
      </c>
      <c r="F106" s="4" t="n">
        <f aca="false">IF(MONTH(Sheet1!$A106)=1,Sheet1!$E106,Sheet1!$E106-E105)</f>
        <v>39370549852.06</v>
      </c>
      <c r="G106" s="4" t="n">
        <f aca="false">SUMIFS(Sheet1!$F$2:$F$166,Sheet1!$A$2:$A$166,"&gt;"&amp;EDATE(Sheet1!$A106,-12),Sheet1!$A$2:$A$166,"&lt;"&amp;EDATE(A106,1))</f>
        <v>492508978508.61</v>
      </c>
      <c r="H106" s="4" t="n">
        <v>20635345099.94</v>
      </c>
      <c r="I106" s="4" t="n">
        <f aca="false">IF(MONTH(Sheet1!$A106)=1,Sheet1!$H106,Sheet1!$H106-H105)</f>
        <v>2354011485.75</v>
      </c>
      <c r="J106" s="4" t="n">
        <f aca="false">SUMIFS(Sheet1!$I$2:$I$166,Sheet1!$A$2:$A$166,"&gt;"&amp;EDATE(Sheet1!$A106,-12),Sheet1!$A$2:$A$166,"&lt;"&amp;EDATE(A106,1))</f>
        <v>29777488535.77</v>
      </c>
      <c r="K106" s="4" t="n">
        <v>52714248495.77</v>
      </c>
      <c r="L106" s="4" t="n">
        <f aca="false">IF(MONTH(Sheet1!$A106)=1,Sheet1!$K106,Sheet1!$K106-K105)</f>
        <v>5750387440.81</v>
      </c>
      <c r="M106" s="4" t="n">
        <f aca="false">SUMIFS(Sheet1!$L$2:$L$166,Sheet1!$A$2:$A$166,"&gt;"&amp;EDATE(Sheet1!$A106,-12),Sheet1!$A$2:$A$166,"&lt;"&amp;EDATE(A106,1))</f>
        <v>71889044727.12</v>
      </c>
      <c r="N106" s="4" t="n">
        <v>2088171669.79</v>
      </c>
      <c r="O106" s="4" t="n">
        <f aca="false">IF(MONTH(Sheet1!$A106)=1,Sheet1!$N106,Sheet1!$N106-N105)</f>
        <v>259765583.02</v>
      </c>
      <c r="P106" s="4" t="n">
        <f aca="false">SUMIFS(Sheet1!$O$2:$O$166,Sheet1!$A$2:$A$166,"&gt;"&amp;EDATE(Sheet1!$A106,-12),Sheet1!$A$2:$A$166,"&lt;"&amp;EDATE(A106,1))</f>
        <v>2760443903.07</v>
      </c>
      <c r="Q106" s="4" t="n">
        <v>26625742947.13</v>
      </c>
      <c r="R106" s="4" t="n">
        <f aca="false">IF(MONTH(Sheet1!$A106)=1,Sheet1!$Q106,Sheet1!$Q106-Q105)</f>
        <v>2933004273.76</v>
      </c>
      <c r="S106" s="4" t="n">
        <f aca="false">SUMIFS(Sheet1!$R$2:$R$166,Sheet1!$A$2:$A$166,"&gt;"&amp;EDATE(Sheet1!$A106,-12),Sheet1!$A$2:$A$166,"&lt;"&amp;EDATE(A106,1))</f>
        <v>36275117747.19</v>
      </c>
    </row>
    <row r="107" customFormat="false" ht="12.8" hidden="false" customHeight="false" outlineLevel="0" collapsed="false">
      <c r="A107" s="3" t="n">
        <v>42644</v>
      </c>
      <c r="B107" s="4" t="n">
        <v>287025255954.46</v>
      </c>
      <c r="C107" s="4" t="n">
        <f aca="false">IF(MONTH(Sheet1!$A107)=1,Sheet1!$B107,Sheet1!$B107-B106)</f>
        <v>28414998564.89</v>
      </c>
      <c r="D107" s="4" t="n">
        <f aca="false">SUMIFS(Sheet1!$C$2:$C$166,Sheet1!$A$2:$A$166,"&gt;"&amp;EDATE(Sheet1!$A107,-12),Sheet1!$A$2:$A$166,"&lt;"&amp;EDATE(A107,1))</f>
        <v>359719873195.2</v>
      </c>
      <c r="E107" s="4" t="n">
        <v>414542921606.17</v>
      </c>
      <c r="F107" s="4" t="n">
        <f aca="false">IF(MONTH(Sheet1!$A107)=1,Sheet1!$E107,Sheet1!$E107-E106)</f>
        <v>43275462272.99</v>
      </c>
      <c r="G107" s="4" t="n">
        <f aca="false">SUMIFS(Sheet1!$F$2:$F$166,Sheet1!$A$2:$A$166,"&gt;"&amp;EDATE(Sheet1!$A107,-12),Sheet1!$A$2:$A$166,"&lt;"&amp;EDATE(A107,1))</f>
        <v>501581983889.53</v>
      </c>
      <c r="H107" s="4" t="n">
        <v>23026723579.8</v>
      </c>
      <c r="I107" s="4" t="n">
        <f aca="false">IF(MONTH(Sheet1!$A107)=1,Sheet1!$H107,Sheet1!$H107-H106)</f>
        <v>2391378479.86</v>
      </c>
      <c r="J107" s="4" t="n">
        <f aca="false">SUMIFS(Sheet1!$I$2:$I$166,Sheet1!$A$2:$A$166,"&gt;"&amp;EDATE(Sheet1!$A107,-12),Sheet1!$A$2:$A$166,"&lt;"&amp;EDATE(A107,1))</f>
        <v>29940612085.67</v>
      </c>
      <c r="K107" s="4" t="n">
        <v>58698357387.72</v>
      </c>
      <c r="L107" s="4" t="n">
        <f aca="false">IF(MONTH(Sheet1!$A107)=1,Sheet1!$K107,Sheet1!$K107-K106)</f>
        <v>5984108891.95</v>
      </c>
      <c r="M107" s="4" t="n">
        <f aca="false">SUMIFS(Sheet1!$L$2:$L$166,Sheet1!$A$2:$A$166,"&gt;"&amp;EDATE(Sheet1!$A107,-12),Sheet1!$A$2:$A$166,"&lt;"&amp;EDATE(A107,1))</f>
        <v>72682112391.63</v>
      </c>
      <c r="N107" s="4" t="n">
        <v>2347927178.33</v>
      </c>
      <c r="O107" s="4" t="n">
        <f aca="false">IF(MONTH(Sheet1!$A107)=1,Sheet1!$N107,Sheet1!$N107-N106)</f>
        <v>259755508.54</v>
      </c>
      <c r="P107" s="4" t="n">
        <f aca="false">SUMIFS(Sheet1!$O$2:$O$166,Sheet1!$A$2:$A$166,"&gt;"&amp;EDATE(Sheet1!$A107,-12),Sheet1!$A$2:$A$166,"&lt;"&amp;EDATE(A107,1))</f>
        <v>2795475985.84</v>
      </c>
      <c r="Q107" s="4" t="n">
        <v>29573512481.83</v>
      </c>
      <c r="R107" s="4" t="n">
        <f aca="false">IF(MONTH(Sheet1!$A107)=1,Sheet1!$Q107,Sheet1!$Q107-Q106)</f>
        <v>2947769534.7</v>
      </c>
      <c r="S107" s="4" t="n">
        <f aca="false">SUMIFS(Sheet1!$R$2:$R$166,Sheet1!$A$2:$A$166,"&gt;"&amp;EDATE(Sheet1!$A107,-12),Sheet1!$A$2:$A$166,"&lt;"&amp;EDATE(A107,1))</f>
        <v>36464050193.93</v>
      </c>
    </row>
    <row r="108" customFormat="false" ht="12.8" hidden="false" customHeight="false" outlineLevel="0" collapsed="false">
      <c r="A108" s="3" t="n">
        <v>42675</v>
      </c>
      <c r="B108" s="4" t="n">
        <v>315625164529.45</v>
      </c>
      <c r="C108" s="4" t="n">
        <f aca="false">IF(MONTH(Sheet1!$A108)=1,Sheet1!$B108,Sheet1!$B108-B107)</f>
        <v>28599908574.99</v>
      </c>
      <c r="D108" s="4" t="n">
        <f aca="false">SUMIFS(Sheet1!$C$2:$C$166,Sheet1!$A$2:$A$166,"&gt;"&amp;EDATE(Sheet1!$A108,-12),Sheet1!$A$2:$A$166,"&lt;"&amp;EDATE(A108,1))</f>
        <v>362403177844.47</v>
      </c>
      <c r="E108" s="4" t="n">
        <v>472567034905.41</v>
      </c>
      <c r="F108" s="4" t="n">
        <f aca="false">IF(MONTH(Sheet1!$A108)=1,Sheet1!$E108,Sheet1!$E108-E107)</f>
        <v>58024113299.24</v>
      </c>
      <c r="G108" s="4" t="n">
        <f aca="false">SUMIFS(Sheet1!$F$2:$F$166,Sheet1!$A$2:$A$166,"&gt;"&amp;EDATE(Sheet1!$A108,-12),Sheet1!$A$2:$A$166,"&lt;"&amp;EDATE(A108,1))</f>
        <v>506615103247.08</v>
      </c>
      <c r="H108" s="4" t="n">
        <v>27405599742.03</v>
      </c>
      <c r="I108" s="4" t="n">
        <f aca="false">IF(MONTH(Sheet1!$A108)=1,Sheet1!$H108,Sheet1!$H108-H107)</f>
        <v>4378876162.23</v>
      </c>
      <c r="J108" s="4" t="n">
        <f aca="false">SUMIFS(Sheet1!$I$2:$I$166,Sheet1!$A$2:$A$166,"&gt;"&amp;EDATE(Sheet1!$A108,-12),Sheet1!$A$2:$A$166,"&lt;"&amp;EDATE(A108,1))</f>
        <v>30518789974.26</v>
      </c>
      <c r="K108" s="4" t="n">
        <v>67174861198.17</v>
      </c>
      <c r="L108" s="4" t="n">
        <f aca="false">IF(MONTH(Sheet1!$A108)=1,Sheet1!$K108,Sheet1!$K108-K107)</f>
        <v>8476503810.45</v>
      </c>
      <c r="M108" s="4" t="n">
        <f aca="false">SUMIFS(Sheet1!$L$2:$L$166,Sheet1!$A$2:$A$166,"&gt;"&amp;EDATE(Sheet1!$A108,-12),Sheet1!$A$2:$A$166,"&lt;"&amp;EDATE(A108,1))</f>
        <v>72859091142.23</v>
      </c>
      <c r="N108" s="4" t="n">
        <v>2608222952.27</v>
      </c>
      <c r="O108" s="4" t="n">
        <f aca="false">IF(MONTH(Sheet1!$A108)=1,Sheet1!$N108,Sheet1!$N108-N107)</f>
        <v>260295773.94</v>
      </c>
      <c r="P108" s="4" t="n">
        <f aca="false">SUMIFS(Sheet1!$O$2:$O$166,Sheet1!$A$2:$A$166,"&gt;"&amp;EDATE(Sheet1!$A108,-12),Sheet1!$A$2:$A$166,"&lt;"&amp;EDATE(A108,1))</f>
        <v>2830831592.86</v>
      </c>
      <c r="Q108" s="4" t="n">
        <v>34051550747.3</v>
      </c>
      <c r="R108" s="4" t="n">
        <f aca="false">IF(MONTH(Sheet1!$A108)=1,Sheet1!$Q108,Sheet1!$Q108-Q107)</f>
        <v>4478038265.47</v>
      </c>
      <c r="S108" s="4" t="n">
        <f aca="false">SUMIFS(Sheet1!$R$2:$R$166,Sheet1!$A$2:$A$166,"&gt;"&amp;EDATE(Sheet1!$A108,-12),Sheet1!$A$2:$A$166,"&lt;"&amp;EDATE(A108,1))</f>
        <v>36817975538.49</v>
      </c>
    </row>
    <row r="109" customFormat="false" ht="12.8" hidden="false" customHeight="false" outlineLevel="0" collapsed="false">
      <c r="A109" s="3" t="n">
        <v>42705</v>
      </c>
      <c r="B109" s="4" t="n">
        <v>360380080005.11</v>
      </c>
      <c r="C109" s="4" t="n">
        <f aca="false">IF(MONTH(Sheet1!$A109)=1,Sheet1!$B109,Sheet1!$B109-B108)</f>
        <v>44754915475.66</v>
      </c>
      <c r="D109" s="4" t="n">
        <f aca="false">SUMIFS(Sheet1!$C$2:$C$166,Sheet1!$A$2:$A$166,"&gt;"&amp;EDATE(Sheet1!$A109,-12),Sheet1!$A$2:$A$166,"&lt;"&amp;EDATE(A109,1))</f>
        <v>360380080005.11</v>
      </c>
      <c r="E109" s="4" t="n">
        <v>510088955990.36</v>
      </c>
      <c r="F109" s="4" t="n">
        <f aca="false">IF(MONTH(Sheet1!$A109)=1,Sheet1!$E109,Sheet1!$E109-E108)</f>
        <v>37521921084.95</v>
      </c>
      <c r="G109" s="4" t="n">
        <f aca="false">SUMIFS(Sheet1!$F$2:$F$166,Sheet1!$A$2:$A$166,"&gt;"&amp;EDATE(Sheet1!$A109,-12),Sheet1!$A$2:$A$166,"&lt;"&amp;EDATE(A109,1))</f>
        <v>510088955990.36</v>
      </c>
      <c r="H109" s="4" t="n">
        <v>30696403217.43</v>
      </c>
      <c r="I109" s="4" t="n">
        <f aca="false">IF(MONTH(Sheet1!$A109)=1,Sheet1!$H109,Sheet1!$H109-H108)</f>
        <v>3290803475.4</v>
      </c>
      <c r="J109" s="4" t="n">
        <f aca="false">SUMIFS(Sheet1!$I$2:$I$166,Sheet1!$A$2:$A$166,"&gt;"&amp;EDATE(Sheet1!$A109,-12),Sheet1!$A$2:$A$166,"&lt;"&amp;EDATE(A109,1))</f>
        <v>30696403217.43</v>
      </c>
      <c r="K109" s="4" t="n">
        <v>73778806267.83</v>
      </c>
      <c r="L109" s="4" t="n">
        <f aca="false">IF(MONTH(Sheet1!$A109)=1,Sheet1!$K109,Sheet1!$K109-K108)</f>
        <v>6603945069.66</v>
      </c>
      <c r="M109" s="4" t="n">
        <f aca="false">SUMIFS(Sheet1!$L$2:$L$166,Sheet1!$A$2:$A$166,"&gt;"&amp;EDATE(Sheet1!$A109,-12),Sheet1!$A$2:$A$166,"&lt;"&amp;EDATE(A109,1))</f>
        <v>73778806267.83</v>
      </c>
      <c r="N109" s="4" t="n">
        <v>2929513668.31</v>
      </c>
      <c r="O109" s="4" t="n">
        <f aca="false">IF(MONTH(Sheet1!$A109)=1,Sheet1!$N109,Sheet1!$N109-N108)</f>
        <v>321290716.04</v>
      </c>
      <c r="P109" s="4" t="n">
        <f aca="false">SUMIFS(Sheet1!$O$2:$O$166,Sheet1!$A$2:$A$166,"&gt;"&amp;EDATE(Sheet1!$A109,-12),Sheet1!$A$2:$A$166,"&lt;"&amp;EDATE(A109,1))</f>
        <v>2929513668.31</v>
      </c>
      <c r="Q109" s="4" t="n">
        <v>36998601132.94</v>
      </c>
      <c r="R109" s="4" t="n">
        <f aca="false">IF(MONTH(Sheet1!$A109)=1,Sheet1!$Q109,Sheet1!$Q109-Q108)</f>
        <v>2947050385.64</v>
      </c>
      <c r="S109" s="4" t="n">
        <f aca="false">SUMIFS(Sheet1!$R$2:$R$166,Sheet1!$A$2:$A$166,"&gt;"&amp;EDATE(Sheet1!$A109,-12),Sheet1!$A$2:$A$166,"&lt;"&amp;EDATE(A109,1))</f>
        <v>36998601132.94</v>
      </c>
    </row>
    <row r="110" customFormat="false" ht="12.8" hidden="false" customHeight="false" outlineLevel="0" collapsed="false">
      <c r="A110" s="3" t="n">
        <v>42736</v>
      </c>
      <c r="B110" s="4" t="n">
        <v>29420718139.29</v>
      </c>
      <c r="C110" s="4" t="n">
        <f aca="false">IF(MONTH(Sheet1!$A110)=1,Sheet1!$B110,Sheet1!$B110-B109)</f>
        <v>29420718139.29</v>
      </c>
      <c r="D110" s="4" t="n">
        <f aca="false">SUMIFS(Sheet1!$C$2:$C$166,Sheet1!$A$2:$A$166,"&gt;"&amp;EDATE(Sheet1!$A110,-12),Sheet1!$A$2:$A$166,"&lt;"&amp;EDATE(A110,1))</f>
        <v>360391257886</v>
      </c>
      <c r="E110" s="4" t="n">
        <v>44496109188.72</v>
      </c>
      <c r="F110" s="4" t="n">
        <f aca="false">IF(MONTH(Sheet1!$A110)=1,Sheet1!$E110,Sheet1!$E110-E109)</f>
        <v>44496109188.72</v>
      </c>
      <c r="G110" s="4" t="n">
        <f aca="false">SUMIFS(Sheet1!$F$2:$F$166,Sheet1!$A$2:$A$166,"&gt;"&amp;EDATE(Sheet1!$A110,-12),Sheet1!$A$2:$A$166,"&lt;"&amp;EDATE(A110,1))</f>
        <v>515981381971.55</v>
      </c>
      <c r="H110" s="4" t="n">
        <v>2459464887.52</v>
      </c>
      <c r="I110" s="4" t="n">
        <f aca="false">IF(MONTH(Sheet1!$A110)=1,Sheet1!$H110,Sheet1!$H110-H109)</f>
        <v>2459464887.52</v>
      </c>
      <c r="J110" s="4" t="n">
        <f aca="false">SUMIFS(Sheet1!$I$2:$I$166,Sheet1!$A$2:$A$166,"&gt;"&amp;EDATE(Sheet1!$A110,-12),Sheet1!$A$2:$A$166,"&lt;"&amp;EDATE(A110,1))</f>
        <v>30855450808.45</v>
      </c>
      <c r="K110" s="4" t="n">
        <v>6690281917.15</v>
      </c>
      <c r="L110" s="4" t="n">
        <f aca="false">IF(MONTH(Sheet1!$A110)=1,Sheet1!$K110,Sheet1!$K110-K109)</f>
        <v>6690281917.15</v>
      </c>
      <c r="M110" s="4" t="n">
        <f aca="false">SUMIFS(Sheet1!$L$2:$L$166,Sheet1!$A$2:$A$166,"&gt;"&amp;EDATE(Sheet1!$A110,-12),Sheet1!$A$2:$A$166,"&lt;"&amp;EDATE(A110,1))</f>
        <v>74791329798.92</v>
      </c>
      <c r="N110" s="4" t="n">
        <v>211716582.88</v>
      </c>
      <c r="O110" s="4" t="n">
        <f aca="false">IF(MONTH(Sheet1!$A110)=1,Sheet1!$N110,Sheet1!$N110-N109)</f>
        <v>211716582.88</v>
      </c>
      <c r="P110" s="4" t="n">
        <f aca="false">SUMIFS(Sheet1!$O$2:$O$166,Sheet1!$A$2:$A$166,"&gt;"&amp;EDATE(Sheet1!$A110,-12),Sheet1!$A$2:$A$166,"&lt;"&amp;EDATE(A110,1))</f>
        <v>2972272535.45</v>
      </c>
      <c r="Q110" s="4" t="n">
        <v>3135776888.36</v>
      </c>
      <c r="R110" s="4" t="n">
        <f aca="false">IF(MONTH(Sheet1!$A110)=1,Sheet1!$Q110,Sheet1!$Q110-Q109)</f>
        <v>3135776888.36</v>
      </c>
      <c r="S110" s="4" t="n">
        <f aca="false">SUMIFS(Sheet1!$R$2:$R$166,Sheet1!$A$2:$A$166,"&gt;"&amp;EDATE(Sheet1!$A110,-12),Sheet1!$A$2:$A$166,"&lt;"&amp;EDATE(A110,1))</f>
        <v>37363427296.58</v>
      </c>
    </row>
    <row r="111" customFormat="false" ht="12.8" hidden="false" customHeight="false" outlineLevel="0" collapsed="false">
      <c r="A111" s="3" t="n">
        <v>42767</v>
      </c>
      <c r="B111" s="4" t="n">
        <v>58166434503.07</v>
      </c>
      <c r="C111" s="4" t="n">
        <f aca="false">IF(MONTH(Sheet1!$A111)=1,Sheet1!$B111,Sheet1!$B111-B110)</f>
        <v>28745716363.78</v>
      </c>
      <c r="D111" s="4" t="n">
        <f aca="false">SUMIFS(Sheet1!$C$2:$C$166,Sheet1!$A$2:$A$166,"&gt;"&amp;EDATE(Sheet1!$A111,-12),Sheet1!$A$2:$A$166,"&lt;"&amp;EDATE(A111,1))</f>
        <v>360852208277.77</v>
      </c>
      <c r="E111" s="4" t="n">
        <v>86586174112.33</v>
      </c>
      <c r="F111" s="4" t="n">
        <f aca="false">IF(MONTH(Sheet1!$A111)=1,Sheet1!$E111,Sheet1!$E111-E110)</f>
        <v>42090064923.61</v>
      </c>
      <c r="G111" s="4" t="n">
        <f aca="false">SUMIFS(Sheet1!$F$2:$F$166,Sheet1!$A$2:$A$166,"&gt;"&amp;EDATE(Sheet1!$A111,-12),Sheet1!$A$2:$A$166,"&lt;"&amp;EDATE(A111,1))</f>
        <v>519839471826.03</v>
      </c>
      <c r="H111" s="4" t="n">
        <v>5079482166.79</v>
      </c>
      <c r="I111" s="4" t="n">
        <f aca="false">IF(MONTH(Sheet1!$A111)=1,Sheet1!$H111,Sheet1!$H111-H110)</f>
        <v>2620017279.27</v>
      </c>
      <c r="J111" s="4" t="n">
        <f aca="false">SUMIFS(Sheet1!$I$2:$I$166,Sheet1!$A$2:$A$166,"&gt;"&amp;EDATE(Sheet1!$A111,-12),Sheet1!$A$2:$A$166,"&lt;"&amp;EDATE(A111,1))</f>
        <v>31266906566.83</v>
      </c>
      <c r="K111" s="4" t="n">
        <v>12773160918.84</v>
      </c>
      <c r="L111" s="4" t="n">
        <f aca="false">IF(MONTH(Sheet1!$A111)=1,Sheet1!$K111,Sheet1!$K111-K110)</f>
        <v>6082879001.69</v>
      </c>
      <c r="M111" s="4" t="n">
        <f aca="false">SUMIFS(Sheet1!$L$2:$L$166,Sheet1!$A$2:$A$166,"&gt;"&amp;EDATE(Sheet1!$A111,-12),Sheet1!$A$2:$A$166,"&lt;"&amp;EDATE(A111,1))</f>
        <v>75454768544.23</v>
      </c>
      <c r="N111" s="4" t="n">
        <v>487693899.5</v>
      </c>
      <c r="O111" s="4" t="n">
        <f aca="false">IF(MONTH(Sheet1!$A111)=1,Sheet1!$N111,Sheet1!$N111-N110)</f>
        <v>275977316.62</v>
      </c>
      <c r="P111" s="4" t="n">
        <f aca="false">SUMIFS(Sheet1!$O$2:$O$166,Sheet1!$A$2:$A$166,"&gt;"&amp;EDATE(Sheet1!$A111,-12),Sheet1!$A$2:$A$166,"&lt;"&amp;EDATE(A111,1))</f>
        <v>2961725747.4</v>
      </c>
      <c r="Q111" s="4" t="n">
        <v>6349210625.17</v>
      </c>
      <c r="R111" s="4" t="n">
        <f aca="false">IF(MONTH(Sheet1!$A111)=1,Sheet1!$Q111,Sheet1!$Q111-Q110)</f>
        <v>3213433736.81</v>
      </c>
      <c r="S111" s="4" t="n">
        <f aca="false">SUMIFS(Sheet1!$R$2:$R$166,Sheet1!$A$2:$A$166,"&gt;"&amp;EDATE(Sheet1!$A111,-12),Sheet1!$A$2:$A$166,"&lt;"&amp;EDATE(A111,1))</f>
        <v>37821475340.33</v>
      </c>
    </row>
    <row r="112" customFormat="false" ht="12.8" hidden="false" customHeight="false" outlineLevel="0" collapsed="false">
      <c r="A112" s="3" t="n">
        <v>42795</v>
      </c>
      <c r="B112" s="4" t="n">
        <v>88051826627.9</v>
      </c>
      <c r="C112" s="4" t="n">
        <f aca="false">IF(MONTH(Sheet1!$A112)=1,Sheet1!$B112,Sheet1!$B112-B111)</f>
        <v>29885392124.83</v>
      </c>
      <c r="D112" s="4" t="n">
        <f aca="false">SUMIFS(Sheet1!$C$2:$C$166,Sheet1!$A$2:$A$166,"&gt;"&amp;EDATE(Sheet1!$A112,-12),Sheet1!$A$2:$A$166,"&lt;"&amp;EDATE(A112,1))</f>
        <v>362115268135.51</v>
      </c>
      <c r="E112" s="4" t="n">
        <v>128944400110.54</v>
      </c>
      <c r="F112" s="4" t="n">
        <f aca="false">IF(MONTH(Sheet1!$A112)=1,Sheet1!$E112,Sheet1!$E112-E111)</f>
        <v>42358225998.21</v>
      </c>
      <c r="G112" s="4" t="n">
        <f aca="false">SUMIFS(Sheet1!$F$2:$F$166,Sheet1!$A$2:$A$166,"&gt;"&amp;EDATE(Sheet1!$A112,-12),Sheet1!$A$2:$A$166,"&lt;"&amp;EDATE(A112,1))</f>
        <v>523034880585.39</v>
      </c>
      <c r="H112" s="4" t="n">
        <v>7636429047.54</v>
      </c>
      <c r="I112" s="4" t="n">
        <f aca="false">IF(MONTH(Sheet1!$A112)=1,Sheet1!$H112,Sheet1!$H112-H111)</f>
        <v>2556946880.75</v>
      </c>
      <c r="J112" s="4" t="n">
        <f aca="false">SUMIFS(Sheet1!$I$2:$I$166,Sheet1!$A$2:$A$166,"&gt;"&amp;EDATE(Sheet1!$A112,-12),Sheet1!$A$2:$A$166,"&lt;"&amp;EDATE(A112,1))</f>
        <v>31524070306.7</v>
      </c>
      <c r="K112" s="4" t="n">
        <v>19030225670.96</v>
      </c>
      <c r="L112" s="4" t="n">
        <f aca="false">IF(MONTH(Sheet1!$A112)=1,Sheet1!$K112,Sheet1!$K112-K111)</f>
        <v>6257064752.12</v>
      </c>
      <c r="M112" s="4" t="n">
        <f aca="false">SUMIFS(Sheet1!$L$2:$L$166,Sheet1!$A$2:$A$166,"&gt;"&amp;EDATE(Sheet1!$A112,-12),Sheet1!$A$2:$A$166,"&lt;"&amp;EDATE(A112,1))</f>
        <v>76240203240.74</v>
      </c>
      <c r="N112" s="4" t="n">
        <v>763841894.23</v>
      </c>
      <c r="O112" s="4" t="n">
        <f aca="false">IF(MONTH(Sheet1!$A112)=1,Sheet1!$N112,Sheet1!$N112-N111)</f>
        <v>276147994.73</v>
      </c>
      <c r="P112" s="4" t="n">
        <f aca="false">SUMIFS(Sheet1!$O$2:$O$166,Sheet1!$A$2:$A$166,"&gt;"&amp;EDATE(Sheet1!$A112,-12),Sheet1!$A$2:$A$166,"&lt;"&amp;EDATE(A112,1))</f>
        <v>3010791539.48</v>
      </c>
      <c r="Q112" s="4" t="n">
        <v>9409871021.33</v>
      </c>
      <c r="R112" s="4" t="n">
        <f aca="false">IF(MONTH(Sheet1!$A112)=1,Sheet1!$Q112,Sheet1!$Q112-Q111)</f>
        <v>3060660396.16</v>
      </c>
      <c r="S112" s="4" t="n">
        <f aca="false">SUMIFS(Sheet1!$R$2:$R$166,Sheet1!$A$2:$A$166,"&gt;"&amp;EDATE(Sheet1!$A112,-12),Sheet1!$A$2:$A$166,"&lt;"&amp;EDATE(A112,1))</f>
        <v>38111990245.03</v>
      </c>
    </row>
    <row r="113" customFormat="false" ht="12.8" hidden="false" customHeight="false" outlineLevel="0" collapsed="false">
      <c r="A113" s="3" t="n">
        <v>42826</v>
      </c>
      <c r="B113" s="4" t="n">
        <v>119455584949.86</v>
      </c>
      <c r="C113" s="4" t="n">
        <f aca="false">IF(MONTH(Sheet1!$A113)=1,Sheet1!$B113,Sheet1!$B113-B112)</f>
        <v>31403758321.96</v>
      </c>
      <c r="D113" s="4" t="n">
        <f aca="false">SUMIFS(Sheet1!$C$2:$C$166,Sheet1!$A$2:$A$166,"&gt;"&amp;EDATE(Sheet1!$A113,-12),Sheet1!$A$2:$A$166,"&lt;"&amp;EDATE(A113,1))</f>
        <v>362780164690.95</v>
      </c>
      <c r="E113" s="4" t="n">
        <v>172429644780.53</v>
      </c>
      <c r="F113" s="4" t="n">
        <f aca="false">IF(MONTH(Sheet1!$A113)=1,Sheet1!$E113,Sheet1!$E113-E112)</f>
        <v>43485244669.99</v>
      </c>
      <c r="G113" s="4" t="n">
        <f aca="false">SUMIFS(Sheet1!$F$2:$F$166,Sheet1!$A$2:$A$166,"&gt;"&amp;EDATE(Sheet1!$A113,-12),Sheet1!$A$2:$A$166,"&lt;"&amp;EDATE(A113,1))</f>
        <v>527369358880.16</v>
      </c>
      <c r="H113" s="4" t="n">
        <v>10171853883.18</v>
      </c>
      <c r="I113" s="4" t="n">
        <f aca="false">IF(MONTH(Sheet1!$A113)=1,Sheet1!$H113,Sheet1!$H113-H112)</f>
        <v>2535424835.64</v>
      </c>
      <c r="J113" s="4" t="n">
        <f aca="false">SUMIFS(Sheet1!$I$2:$I$166,Sheet1!$A$2:$A$166,"&gt;"&amp;EDATE(Sheet1!$A113,-12),Sheet1!$A$2:$A$166,"&lt;"&amp;EDATE(A113,1))</f>
        <v>31830380751.58</v>
      </c>
      <c r="K113" s="4" t="n">
        <v>25182578527.16</v>
      </c>
      <c r="L113" s="4" t="n">
        <f aca="false">IF(MONTH(Sheet1!$A113)=1,Sheet1!$K113,Sheet1!$K113-K112)</f>
        <v>6152352856.2</v>
      </c>
      <c r="M113" s="4" t="n">
        <f aca="false">SUMIFS(Sheet1!$L$2:$L$166,Sheet1!$A$2:$A$166,"&gt;"&amp;EDATE(Sheet1!$A113,-12),Sheet1!$A$2:$A$166,"&lt;"&amp;EDATE(A113,1))</f>
        <v>76882150719.71</v>
      </c>
      <c r="N113" s="4" t="n">
        <v>1040881565.19</v>
      </c>
      <c r="O113" s="4" t="n">
        <f aca="false">IF(MONTH(Sheet1!$A113)=1,Sheet1!$N113,Sheet1!$N113-N112)</f>
        <v>277039670.96</v>
      </c>
      <c r="P113" s="4" t="n">
        <f aca="false">SUMIFS(Sheet1!$O$2:$O$166,Sheet1!$A$2:$A$166,"&gt;"&amp;EDATE(Sheet1!$A113,-12),Sheet1!$A$2:$A$166,"&lt;"&amp;EDATE(A113,1))</f>
        <v>3060533933.49</v>
      </c>
      <c r="Q113" s="4" t="n">
        <v>12556728542.15</v>
      </c>
      <c r="R113" s="4" t="n">
        <f aca="false">IF(MONTH(Sheet1!$A113)=1,Sheet1!$Q113,Sheet1!$Q113-Q112)</f>
        <v>3146857520.82</v>
      </c>
      <c r="S113" s="4" t="n">
        <f aca="false">SUMIFS(Sheet1!$R$2:$R$166,Sheet1!$A$2:$A$166,"&gt;"&amp;EDATE(Sheet1!$A113,-12),Sheet1!$A$2:$A$166,"&lt;"&amp;EDATE(A113,1))</f>
        <v>38490280125.26</v>
      </c>
    </row>
    <row r="114" customFormat="false" ht="12.8" hidden="false" customHeight="false" outlineLevel="0" collapsed="false">
      <c r="A114" s="3" t="n">
        <v>42856</v>
      </c>
      <c r="B114" s="4" t="n">
        <v>149336652251.06</v>
      </c>
      <c r="C114" s="4" t="n">
        <f aca="false">IF(MONTH(Sheet1!$A114)=1,Sheet1!$B114,Sheet1!$B114-B113)</f>
        <v>29881067301.2</v>
      </c>
      <c r="D114" s="4" t="n">
        <f aca="false">SUMIFS(Sheet1!$C$2:$C$166,Sheet1!$A$2:$A$166,"&gt;"&amp;EDATE(Sheet1!$A114,-12),Sheet1!$A$2:$A$166,"&lt;"&amp;EDATE(A114,1))</f>
        <v>364292455832.97</v>
      </c>
      <c r="E114" s="4" t="n">
        <v>219700271443.88</v>
      </c>
      <c r="F114" s="4" t="n">
        <f aca="false">IF(MONTH(Sheet1!$A114)=1,Sheet1!$E114,Sheet1!$E114-E113)</f>
        <v>47270626663.35</v>
      </c>
      <c r="G114" s="4" t="n">
        <f aca="false">SUMIFS(Sheet1!$F$2:$F$166,Sheet1!$A$2:$A$166,"&gt;"&amp;EDATE(Sheet1!$A114,-12),Sheet1!$A$2:$A$166,"&lt;"&amp;EDATE(A114,1))</f>
        <v>534121618387.46</v>
      </c>
      <c r="H114" s="4" t="n">
        <v>12711505597.42</v>
      </c>
      <c r="I114" s="4" t="n">
        <f aca="false">IF(MONTH(Sheet1!$A114)=1,Sheet1!$H114,Sheet1!$H114-H113)</f>
        <v>2539651714.24</v>
      </c>
      <c r="J114" s="4" t="n">
        <f aca="false">SUMIFS(Sheet1!$I$2:$I$166,Sheet1!$A$2:$A$166,"&gt;"&amp;EDATE(Sheet1!$A114,-12),Sheet1!$A$2:$A$166,"&lt;"&amp;EDATE(A114,1))</f>
        <v>31990541869.97</v>
      </c>
      <c r="K114" s="4" t="n">
        <v>31915490132.72</v>
      </c>
      <c r="L114" s="4" t="n">
        <f aca="false">IF(MONTH(Sheet1!$A114)=1,Sheet1!$K114,Sheet1!$K114-K113)</f>
        <v>6732911605.56</v>
      </c>
      <c r="M114" s="4" t="n">
        <f aca="false">SUMIFS(Sheet1!$L$2:$L$166,Sheet1!$A$2:$A$166,"&gt;"&amp;EDATE(Sheet1!$A114,-12),Sheet1!$A$2:$A$166,"&lt;"&amp;EDATE(A114,1))</f>
        <v>78018506865.69</v>
      </c>
      <c r="N114" s="4" t="n">
        <v>1319505687.64</v>
      </c>
      <c r="O114" s="4" t="n">
        <f aca="false">IF(MONTH(Sheet1!$A114)=1,Sheet1!$N114,Sheet1!$N114-N113)</f>
        <v>278624122.45</v>
      </c>
      <c r="P114" s="4" t="n">
        <f aca="false">SUMIFS(Sheet1!$O$2:$O$166,Sheet1!$A$2:$A$166,"&gt;"&amp;EDATE(Sheet1!$A114,-12),Sheet1!$A$2:$A$166,"&lt;"&amp;EDATE(A114,1))</f>
        <v>3112047413.49</v>
      </c>
      <c r="Q114" s="4" t="n">
        <v>15702200559.74</v>
      </c>
      <c r="R114" s="4" t="n">
        <f aca="false">IF(MONTH(Sheet1!$A114)=1,Sheet1!$Q114,Sheet1!$Q114-Q113)</f>
        <v>3145472017.59</v>
      </c>
      <c r="S114" s="4" t="n">
        <f aca="false">SUMIFS(Sheet1!$R$2:$R$166,Sheet1!$A$2:$A$166,"&gt;"&amp;EDATE(Sheet1!$A114,-12),Sheet1!$A$2:$A$166,"&lt;"&amp;EDATE(A114,1))</f>
        <v>38861559426.24</v>
      </c>
    </row>
    <row r="115" customFormat="false" ht="12.8" hidden="false" customHeight="false" outlineLevel="0" collapsed="false">
      <c r="A115" s="3" t="n">
        <v>42887</v>
      </c>
      <c r="B115" s="4" t="n">
        <v>179726789466.14</v>
      </c>
      <c r="C115" s="4" t="n">
        <f aca="false">IF(MONTH(Sheet1!$A115)=1,Sheet1!$B115,Sheet1!$B115-B114)</f>
        <v>30390137215.08</v>
      </c>
      <c r="D115" s="4" t="n">
        <f aca="false">SUMIFS(Sheet1!$C$2:$C$166,Sheet1!$A$2:$A$166,"&gt;"&amp;EDATE(Sheet1!$A115,-12),Sheet1!$A$2:$A$166,"&lt;"&amp;EDATE(A115,1))</f>
        <v>365749653658.29</v>
      </c>
      <c r="E115" s="4" t="n">
        <v>262814789691.12</v>
      </c>
      <c r="F115" s="4" t="n">
        <f aca="false">IF(MONTH(Sheet1!$A115)=1,Sheet1!$E115,Sheet1!$E115-E114)</f>
        <v>43114518247.24</v>
      </c>
      <c r="G115" s="4" t="n">
        <f aca="false">SUMIFS(Sheet1!$F$2:$F$166,Sheet1!$A$2:$A$166,"&gt;"&amp;EDATE(Sheet1!$A115,-12),Sheet1!$A$2:$A$166,"&lt;"&amp;EDATE(A115,1))</f>
        <v>537889215580.08</v>
      </c>
      <c r="H115" s="4" t="n">
        <v>15443680659.6</v>
      </c>
      <c r="I115" s="4" t="n">
        <f aca="false">IF(MONTH(Sheet1!$A115)=1,Sheet1!$H115,Sheet1!$H115-H114)</f>
        <v>2732175062.18</v>
      </c>
      <c r="J115" s="4" t="n">
        <f aca="false">SUMIFS(Sheet1!$I$2:$I$166,Sheet1!$A$2:$A$166,"&gt;"&amp;EDATE(Sheet1!$A115,-12),Sheet1!$A$2:$A$166,"&lt;"&amp;EDATE(A115,1))</f>
        <v>32501236378.08</v>
      </c>
      <c r="K115" s="4" t="n">
        <v>40734088757.69</v>
      </c>
      <c r="L115" s="4" t="n">
        <f aca="false">IF(MONTH(Sheet1!$A115)=1,Sheet1!$K115,Sheet1!$K115-K114)</f>
        <v>8818598624.97</v>
      </c>
      <c r="M115" s="4" t="n">
        <f aca="false">SUMIFS(Sheet1!$L$2:$L$166,Sheet1!$A$2:$A$166,"&gt;"&amp;EDATE(Sheet1!$A115,-12),Sheet1!$A$2:$A$166,"&lt;"&amp;EDATE(A115,1))</f>
        <v>78965543015.53</v>
      </c>
      <c r="N115" s="4" t="n">
        <v>1600010573.9</v>
      </c>
      <c r="O115" s="4" t="n">
        <f aca="false">IF(MONTH(Sheet1!$A115)=1,Sheet1!$N115,Sheet1!$N115-N114)</f>
        <v>280504886.26</v>
      </c>
      <c r="P115" s="4" t="n">
        <f aca="false">SUMIFS(Sheet1!$O$2:$O$166,Sheet1!$A$2:$A$166,"&gt;"&amp;EDATE(Sheet1!$A115,-12),Sheet1!$A$2:$A$166,"&lt;"&amp;EDATE(A115,1))</f>
        <v>3165225654.03</v>
      </c>
      <c r="Q115" s="4" t="n">
        <v>20421853074.29</v>
      </c>
      <c r="R115" s="4" t="n">
        <f aca="false">IF(MONTH(Sheet1!$A115)=1,Sheet1!$Q115,Sheet1!$Q115-Q114)</f>
        <v>4719652514.55</v>
      </c>
      <c r="S115" s="4" t="n">
        <f aca="false">SUMIFS(Sheet1!$R$2:$R$166,Sheet1!$A$2:$A$166,"&gt;"&amp;EDATE(Sheet1!$A115,-12),Sheet1!$A$2:$A$166,"&lt;"&amp;EDATE(A115,1))</f>
        <v>39436617084.87</v>
      </c>
    </row>
    <row r="116" customFormat="false" ht="12.8" hidden="false" customHeight="false" outlineLevel="0" collapsed="false">
      <c r="A116" s="3" t="n">
        <v>42917</v>
      </c>
      <c r="B116" s="4" t="n">
        <v>209824570394.03</v>
      </c>
      <c r="C116" s="4" t="n">
        <f aca="false">IF(MONTH(Sheet1!$A116)=1,Sheet1!$B116,Sheet1!$B116-B115)</f>
        <v>30097780927.89</v>
      </c>
      <c r="D116" s="4" t="n">
        <f aca="false">SUMIFS(Sheet1!$C$2:$C$166,Sheet1!$A$2:$A$166,"&gt;"&amp;EDATE(Sheet1!$A116,-12),Sheet1!$A$2:$A$166,"&lt;"&amp;EDATE(A116,1))</f>
        <v>368219704934.46</v>
      </c>
      <c r="E116" s="4" t="n">
        <v>305766316522.2</v>
      </c>
      <c r="F116" s="4" t="n">
        <f aca="false">IF(MONTH(Sheet1!$A116)=1,Sheet1!$E116,Sheet1!$E116-E115)</f>
        <v>42951526831.08</v>
      </c>
      <c r="G116" s="4" t="n">
        <f aca="false">SUMIFS(Sheet1!$F$2:$F$166,Sheet1!$A$2:$A$166,"&gt;"&amp;EDATE(Sheet1!$A116,-12),Sheet1!$A$2:$A$166,"&lt;"&amp;EDATE(A116,1))</f>
        <v>541487019113.65</v>
      </c>
      <c r="H116" s="4" t="n">
        <v>18139168743.31</v>
      </c>
      <c r="I116" s="4" t="n">
        <f aca="false">IF(MONTH(Sheet1!$A116)=1,Sheet1!$H116,Sheet1!$H116-H115)</f>
        <v>2695488083.71</v>
      </c>
      <c r="J116" s="4" t="n">
        <f aca="false">SUMIFS(Sheet1!$I$2:$I$166,Sheet1!$A$2:$A$166,"&gt;"&amp;EDATE(Sheet1!$A116,-12),Sheet1!$A$2:$A$166,"&lt;"&amp;EDATE(A116,1))</f>
        <v>32926112685.97</v>
      </c>
      <c r="K116" s="4" t="n">
        <v>47069236129.51</v>
      </c>
      <c r="L116" s="4" t="n">
        <f aca="false">IF(MONTH(Sheet1!$A116)=1,Sheet1!$K116,Sheet1!$K116-K115)</f>
        <v>6335147371.82</v>
      </c>
      <c r="M116" s="4" t="n">
        <f aca="false">SUMIFS(Sheet1!$L$2:$L$166,Sheet1!$A$2:$A$166,"&gt;"&amp;EDATE(Sheet1!$A116,-12),Sheet1!$A$2:$A$166,"&lt;"&amp;EDATE(A116,1))</f>
        <v>79614260223.29</v>
      </c>
      <c r="N116" s="4" t="n">
        <v>1881508170.13</v>
      </c>
      <c r="O116" s="4" t="n">
        <f aca="false">IF(MONTH(Sheet1!$A116)=1,Sheet1!$N116,Sheet1!$N116-N115)</f>
        <v>281497596.23</v>
      </c>
      <c r="P116" s="4" t="n">
        <f aca="false">SUMIFS(Sheet1!$O$2:$O$166,Sheet1!$A$2:$A$166,"&gt;"&amp;EDATE(Sheet1!$A116,-12),Sheet1!$A$2:$A$166,"&lt;"&amp;EDATE(A116,1))</f>
        <v>3219211151.38</v>
      </c>
      <c r="Q116" s="4" t="n">
        <v>23484495758.91</v>
      </c>
      <c r="R116" s="4" t="n">
        <f aca="false">IF(MONTH(Sheet1!$A116)=1,Sheet1!$Q116,Sheet1!$Q116-Q115)</f>
        <v>3062642684.62</v>
      </c>
      <c r="S116" s="4" t="n">
        <f aca="false">SUMIFS(Sheet1!$R$2:$R$166,Sheet1!$A$2:$A$166,"&gt;"&amp;EDATE(Sheet1!$A116,-12),Sheet1!$A$2:$A$166,"&lt;"&amp;EDATE(A116,1))</f>
        <v>39725657497.32</v>
      </c>
    </row>
    <row r="117" customFormat="false" ht="12.8" hidden="false" customHeight="false" outlineLevel="0" collapsed="false">
      <c r="A117" s="3" t="n">
        <v>42948</v>
      </c>
      <c r="B117" s="4" t="n">
        <v>240475143564.57</v>
      </c>
      <c r="C117" s="4" t="n">
        <f aca="false">IF(MONTH(Sheet1!$A117)=1,Sheet1!$B117,Sheet1!$B117-B116)</f>
        <v>30650573170.54</v>
      </c>
      <c r="D117" s="4" t="n">
        <f aca="false">SUMIFS(Sheet1!$C$2:$C$166,Sheet1!$A$2:$A$166,"&gt;"&amp;EDATE(Sheet1!$A117,-12),Sheet1!$A$2:$A$166,"&lt;"&amp;EDATE(A117,1))</f>
        <v>370220810266.91</v>
      </c>
      <c r="E117" s="4" t="n">
        <v>368171092093.34</v>
      </c>
      <c r="F117" s="4" t="n">
        <f aca="false">IF(MONTH(Sheet1!$A117)=1,Sheet1!$E117,Sheet1!$E117-E116)</f>
        <v>62404775571.14</v>
      </c>
      <c r="G117" s="4" t="n">
        <f aca="false">SUMIFS(Sheet1!$F$2:$F$166,Sheet1!$A$2:$A$166,"&gt;"&amp;EDATE(Sheet1!$A117,-12),Sheet1!$A$2:$A$166,"&lt;"&amp;EDATE(A117,1))</f>
        <v>546363138602.58</v>
      </c>
      <c r="H117" s="4" t="n">
        <v>20811284685.15</v>
      </c>
      <c r="I117" s="4" t="n">
        <f aca="false">IF(MONTH(Sheet1!$A117)=1,Sheet1!$H117,Sheet1!$H117-H116)</f>
        <v>2672115941.84</v>
      </c>
      <c r="J117" s="4" t="n">
        <f aca="false">SUMIFS(Sheet1!$I$2:$I$166,Sheet1!$A$2:$A$166,"&gt;"&amp;EDATE(Sheet1!$A117,-12),Sheet1!$A$2:$A$166,"&lt;"&amp;EDATE(A117,1))</f>
        <v>33226354288.39</v>
      </c>
      <c r="K117" s="4" t="n">
        <v>53437288721.75</v>
      </c>
      <c r="L117" s="4" t="n">
        <f aca="false">IF(MONTH(Sheet1!$A117)=1,Sheet1!$K117,Sheet1!$K117-K116)</f>
        <v>6368052592.24</v>
      </c>
      <c r="M117" s="4" t="n">
        <f aca="false">SUMIFS(Sheet1!$L$2:$L$166,Sheet1!$A$2:$A$166,"&gt;"&amp;EDATE(Sheet1!$A117,-12),Sheet1!$A$2:$A$166,"&lt;"&amp;EDATE(A117,1))</f>
        <v>80252233934.62</v>
      </c>
      <c r="N117" s="4" t="n">
        <v>2161283293.63</v>
      </c>
      <c r="O117" s="4" t="n">
        <f aca="false">IF(MONTH(Sheet1!$A117)=1,Sheet1!$N117,Sheet1!$N117-N116)</f>
        <v>279775123.5</v>
      </c>
      <c r="P117" s="4" t="n">
        <f aca="false">SUMIFS(Sheet1!$O$2:$O$166,Sheet1!$A$2:$A$166,"&gt;"&amp;EDATE(Sheet1!$A117,-12),Sheet1!$A$2:$A$166,"&lt;"&amp;EDATE(A117,1))</f>
        <v>3262390875.17</v>
      </c>
      <c r="Q117" s="4" t="n">
        <v>26735892861.09</v>
      </c>
      <c r="R117" s="4" t="n">
        <f aca="false">IF(MONTH(Sheet1!$A117)=1,Sheet1!$Q117,Sheet1!$Q117-Q116)</f>
        <v>3251397102.18</v>
      </c>
      <c r="S117" s="4" t="n">
        <f aca="false">SUMIFS(Sheet1!$R$2:$R$166,Sheet1!$A$2:$A$166,"&gt;"&amp;EDATE(Sheet1!$A117,-12),Sheet1!$A$2:$A$166,"&lt;"&amp;EDATE(A117,1))</f>
        <v>40041755320.66</v>
      </c>
    </row>
    <row r="118" customFormat="false" ht="12.8" hidden="false" customHeight="false" outlineLevel="0" collapsed="false">
      <c r="A118" s="3" t="n">
        <v>42979</v>
      </c>
      <c r="B118" s="4" t="n">
        <v>270942793280.6</v>
      </c>
      <c r="C118" s="4" t="n">
        <f aca="false">IF(MONTH(Sheet1!$A118)=1,Sheet1!$B118,Sheet1!$B118-B117)</f>
        <v>30467649716.03</v>
      </c>
      <c r="D118" s="4" t="n">
        <f aca="false">SUMIFS(Sheet1!$C$2:$C$166,Sheet1!$A$2:$A$166,"&gt;"&amp;EDATE(Sheet1!$A118,-12),Sheet1!$A$2:$A$166,"&lt;"&amp;EDATE(A118,1))</f>
        <v>372712615896.14</v>
      </c>
      <c r="E118" s="4" t="n">
        <v>411508007120.86</v>
      </c>
      <c r="F118" s="4" t="n">
        <f aca="false">IF(MONTH(Sheet1!$A118)=1,Sheet1!$E118,Sheet1!$E118-E117)</f>
        <v>43336915027.52</v>
      </c>
      <c r="G118" s="4" t="n">
        <f aca="false">SUMIFS(Sheet1!$F$2:$F$166,Sheet1!$A$2:$A$166,"&gt;"&amp;EDATE(Sheet1!$A118,-12),Sheet1!$A$2:$A$166,"&lt;"&amp;EDATE(A118,1))</f>
        <v>550329503778.04</v>
      </c>
      <c r="H118" s="4" t="n">
        <v>23302564251.4</v>
      </c>
      <c r="I118" s="4" t="n">
        <f aca="false">IF(MONTH(Sheet1!$A118)=1,Sheet1!$H118,Sheet1!$H118-H117)</f>
        <v>2491279566.25</v>
      </c>
      <c r="J118" s="4" t="n">
        <f aca="false">SUMIFS(Sheet1!$I$2:$I$166,Sheet1!$A$2:$A$166,"&gt;"&amp;EDATE(Sheet1!$A118,-12),Sheet1!$A$2:$A$166,"&lt;"&amp;EDATE(A118,1))</f>
        <v>33363622368.89</v>
      </c>
      <c r="K118" s="4" t="n">
        <v>59843186429.48</v>
      </c>
      <c r="L118" s="4" t="n">
        <f aca="false">IF(MONTH(Sheet1!$A118)=1,Sheet1!$K118,Sheet1!$K118-K117)</f>
        <v>6405897707.73</v>
      </c>
      <c r="M118" s="4" t="n">
        <f aca="false">SUMIFS(Sheet1!$L$2:$L$166,Sheet1!$A$2:$A$166,"&gt;"&amp;EDATE(Sheet1!$A118,-12),Sheet1!$A$2:$A$166,"&lt;"&amp;EDATE(A118,1))</f>
        <v>80907744201.54</v>
      </c>
      <c r="N118" s="4" t="n">
        <v>2442532229.7</v>
      </c>
      <c r="O118" s="4" t="n">
        <f aca="false">IF(MONTH(Sheet1!$A118)=1,Sheet1!$N118,Sheet1!$N118-N117)</f>
        <v>281248936.07</v>
      </c>
      <c r="P118" s="4" t="n">
        <f aca="false">SUMIFS(Sheet1!$O$2:$O$166,Sheet1!$A$2:$A$166,"&gt;"&amp;EDATE(Sheet1!$A118,-12),Sheet1!$A$2:$A$166,"&lt;"&amp;EDATE(A118,1))</f>
        <v>3283874228.22</v>
      </c>
      <c r="Q118" s="4" t="n">
        <v>29909986939.38</v>
      </c>
      <c r="R118" s="4" t="n">
        <f aca="false">IF(MONTH(Sheet1!$A118)=1,Sheet1!$Q118,Sheet1!$Q118-Q117)</f>
        <v>3174094078.29</v>
      </c>
      <c r="S118" s="4" t="n">
        <f aca="false">SUMIFS(Sheet1!$R$2:$R$166,Sheet1!$A$2:$A$166,"&gt;"&amp;EDATE(Sheet1!$A118,-12),Sheet1!$A$2:$A$166,"&lt;"&amp;EDATE(A118,1))</f>
        <v>40282845125.19</v>
      </c>
    </row>
    <row r="119" customFormat="false" ht="12.8" hidden="false" customHeight="false" outlineLevel="0" collapsed="false">
      <c r="A119" s="3" t="n">
        <v>43009</v>
      </c>
      <c r="B119" s="4" t="n">
        <v>301391776677.71</v>
      </c>
      <c r="C119" s="4" t="n">
        <f aca="false">IF(MONTH(Sheet1!$A119)=1,Sheet1!$B119,Sheet1!$B119-B118)</f>
        <v>30448983397.11</v>
      </c>
      <c r="D119" s="4" t="n">
        <f aca="false">SUMIFS(Sheet1!$C$2:$C$166,Sheet1!$A$2:$A$166,"&gt;"&amp;EDATE(Sheet1!$A119,-12),Sheet1!$A$2:$A$166,"&lt;"&amp;EDATE(A119,1))</f>
        <v>374746600728.36</v>
      </c>
      <c r="E119" s="4" t="n">
        <v>455385464478.95</v>
      </c>
      <c r="F119" s="4" t="n">
        <f aca="false">IF(MONTH(Sheet1!$A119)=1,Sheet1!$E119,Sheet1!$E119-E118)</f>
        <v>43877457358.09</v>
      </c>
      <c r="G119" s="4" t="n">
        <f aca="false">SUMIFS(Sheet1!$F$2:$F$166,Sheet1!$A$2:$A$166,"&gt;"&amp;EDATE(Sheet1!$A119,-12),Sheet1!$A$2:$A$166,"&lt;"&amp;EDATE(A119,1))</f>
        <v>550931498863.14</v>
      </c>
      <c r="H119" s="4" t="n">
        <v>25960006717.15</v>
      </c>
      <c r="I119" s="4" t="n">
        <f aca="false">IF(MONTH(Sheet1!$A119)=1,Sheet1!$H119,Sheet1!$H119-H118)</f>
        <v>2657442465.75</v>
      </c>
      <c r="J119" s="4" t="n">
        <f aca="false">SUMIFS(Sheet1!$I$2:$I$166,Sheet1!$A$2:$A$166,"&gt;"&amp;EDATE(Sheet1!$A119,-12),Sheet1!$A$2:$A$166,"&lt;"&amp;EDATE(A119,1))</f>
        <v>33629686354.78</v>
      </c>
      <c r="K119" s="4" t="n">
        <v>66067999878.69</v>
      </c>
      <c r="L119" s="4" t="n">
        <f aca="false">IF(MONTH(Sheet1!$A119)=1,Sheet1!$K119,Sheet1!$K119-K118)</f>
        <v>6224813449.21</v>
      </c>
      <c r="M119" s="4" t="n">
        <f aca="false">SUMIFS(Sheet1!$L$2:$L$166,Sheet1!$A$2:$A$166,"&gt;"&amp;EDATE(Sheet1!$A119,-12),Sheet1!$A$2:$A$166,"&lt;"&amp;EDATE(A119,1))</f>
        <v>81148448758.8</v>
      </c>
      <c r="N119" s="4" t="n">
        <v>2722814769.91</v>
      </c>
      <c r="O119" s="4" t="n">
        <f aca="false">IF(MONTH(Sheet1!$A119)=1,Sheet1!$N119,Sheet1!$N119-N118)</f>
        <v>280282540.21</v>
      </c>
      <c r="P119" s="4" t="n">
        <f aca="false">SUMIFS(Sheet1!$O$2:$O$166,Sheet1!$A$2:$A$166,"&gt;"&amp;EDATE(Sheet1!$A119,-12),Sheet1!$A$2:$A$166,"&lt;"&amp;EDATE(A119,1))</f>
        <v>3304401259.89</v>
      </c>
      <c r="Q119" s="4" t="n">
        <v>33090098026.74</v>
      </c>
      <c r="R119" s="4" t="n">
        <f aca="false">IF(MONTH(Sheet1!$A119)=1,Sheet1!$Q119,Sheet1!$Q119-Q118)</f>
        <v>3180111087.36</v>
      </c>
      <c r="S119" s="4" t="n">
        <f aca="false">SUMIFS(Sheet1!$R$2:$R$166,Sheet1!$A$2:$A$166,"&gt;"&amp;EDATE(Sheet1!$A119,-12),Sheet1!$A$2:$A$166,"&lt;"&amp;EDATE(A119,1))</f>
        <v>40515186677.85</v>
      </c>
    </row>
    <row r="120" customFormat="false" ht="12.8" hidden="false" customHeight="false" outlineLevel="0" collapsed="false">
      <c r="A120" s="3" t="n">
        <v>43040</v>
      </c>
      <c r="B120" s="4" t="n">
        <v>332235757171.19</v>
      </c>
      <c r="C120" s="4" t="n">
        <f aca="false">IF(MONTH(Sheet1!$A120)=1,Sheet1!$B120,Sheet1!$B120-B119)</f>
        <v>30843980493.48</v>
      </c>
      <c r="D120" s="4" t="n">
        <f aca="false">SUMIFS(Sheet1!$C$2:$C$166,Sheet1!$A$2:$A$166,"&gt;"&amp;EDATE(Sheet1!$A120,-12),Sheet1!$A$2:$A$166,"&lt;"&amp;EDATE(A120,1))</f>
        <v>376990672646.85</v>
      </c>
      <c r="E120" s="4" t="n">
        <v>519222064282.62</v>
      </c>
      <c r="F120" s="4" t="n">
        <f aca="false">IF(MONTH(Sheet1!$A120)=1,Sheet1!$E120,Sheet1!$E120-E119)</f>
        <v>63836599803.67</v>
      </c>
      <c r="G120" s="4" t="n">
        <f aca="false">SUMIFS(Sheet1!$F$2:$F$166,Sheet1!$A$2:$A$166,"&gt;"&amp;EDATE(Sheet1!$A120,-12),Sheet1!$A$2:$A$166,"&lt;"&amp;EDATE(A120,1))</f>
        <v>556743985367.57</v>
      </c>
      <c r="H120" s="4" t="n">
        <v>30765451373.22</v>
      </c>
      <c r="I120" s="4" t="n">
        <f aca="false">IF(MONTH(Sheet1!$A120)=1,Sheet1!$H120,Sheet1!$H120-H119)</f>
        <v>4805444656.07</v>
      </c>
      <c r="J120" s="4" t="n">
        <f aca="false">SUMIFS(Sheet1!$I$2:$I$166,Sheet1!$A$2:$A$166,"&gt;"&amp;EDATE(Sheet1!$A120,-12),Sheet1!$A$2:$A$166,"&lt;"&amp;EDATE(A120,1))</f>
        <v>34056254848.62</v>
      </c>
      <c r="K120" s="4" t="n">
        <v>75307672982.81</v>
      </c>
      <c r="L120" s="4" t="n">
        <f aca="false">IF(MONTH(Sheet1!$A120)=1,Sheet1!$K120,Sheet1!$K120-K119)</f>
        <v>9239673104.12</v>
      </c>
      <c r="M120" s="4" t="n">
        <f aca="false">SUMIFS(Sheet1!$L$2:$L$166,Sheet1!$A$2:$A$166,"&gt;"&amp;EDATE(Sheet1!$A120,-12),Sheet1!$A$2:$A$166,"&lt;"&amp;EDATE(A120,1))</f>
        <v>81911618052.47</v>
      </c>
      <c r="N120" s="4" t="n">
        <v>2998305136.49</v>
      </c>
      <c r="O120" s="4" t="n">
        <f aca="false">IF(MONTH(Sheet1!$A120)=1,Sheet1!$N120,Sheet1!$N120-N119)</f>
        <v>275490366.58</v>
      </c>
      <c r="P120" s="4" t="n">
        <f aca="false">SUMIFS(Sheet1!$O$2:$O$166,Sheet1!$A$2:$A$166,"&gt;"&amp;EDATE(Sheet1!$A120,-12),Sheet1!$A$2:$A$166,"&lt;"&amp;EDATE(A120,1))</f>
        <v>3319595852.53</v>
      </c>
      <c r="Q120" s="4" t="n">
        <v>37834128213.26</v>
      </c>
      <c r="R120" s="4" t="n">
        <f aca="false">IF(MONTH(Sheet1!$A120)=1,Sheet1!$Q120,Sheet1!$Q120-Q119)</f>
        <v>4744030186.51999</v>
      </c>
      <c r="S120" s="4" t="n">
        <f aca="false">SUMIFS(Sheet1!$R$2:$R$166,Sheet1!$A$2:$A$166,"&gt;"&amp;EDATE(Sheet1!$A120,-12),Sheet1!$A$2:$A$166,"&lt;"&amp;EDATE(A120,1))</f>
        <v>40781178598.9</v>
      </c>
    </row>
    <row r="121" customFormat="false" ht="12.8" hidden="false" customHeight="false" outlineLevel="0" collapsed="false">
      <c r="A121" s="3" t="n">
        <v>43070</v>
      </c>
      <c r="B121" s="4" t="n">
        <v>379252361214.28</v>
      </c>
      <c r="C121" s="4" t="n">
        <f aca="false">IF(MONTH(Sheet1!$A121)=1,Sheet1!$B121,Sheet1!$B121-B120)</f>
        <v>47016604043.09</v>
      </c>
      <c r="D121" s="4" t="n">
        <f aca="false">SUMIFS(Sheet1!$C$2:$C$166,Sheet1!$A$2:$A$166,"&gt;"&amp;EDATE(Sheet1!$A121,-12),Sheet1!$A$2:$A$166,"&lt;"&amp;EDATE(A121,1))</f>
        <v>379252361214.28</v>
      </c>
      <c r="E121" s="4" t="n">
        <v>561393415907.26</v>
      </c>
      <c r="F121" s="4" t="n">
        <f aca="false">IF(MONTH(Sheet1!$A121)=1,Sheet1!$E121,Sheet1!$E121-E120)</f>
        <v>42171351624.64</v>
      </c>
      <c r="G121" s="4" t="n">
        <f aca="false">SUMIFS(Sheet1!$F$2:$F$166,Sheet1!$A$2:$A$166,"&gt;"&amp;EDATE(Sheet1!$A121,-12),Sheet1!$A$2:$A$166,"&lt;"&amp;EDATE(A121,1))</f>
        <v>561393415907.26</v>
      </c>
      <c r="H121" s="4" t="n">
        <v>33783331236.56</v>
      </c>
      <c r="I121" s="4" t="n">
        <f aca="false">IF(MONTH(Sheet1!$A121)=1,Sheet1!$H121,Sheet1!$H121-H120)</f>
        <v>3017879863.34</v>
      </c>
      <c r="J121" s="4" t="n">
        <f aca="false">SUMIFS(Sheet1!$I$2:$I$166,Sheet1!$A$2:$A$166,"&gt;"&amp;EDATE(Sheet1!$A121,-12),Sheet1!$A$2:$A$166,"&lt;"&amp;EDATE(A121,1))</f>
        <v>33783331236.56</v>
      </c>
      <c r="K121" s="4" t="n">
        <v>82448079560.67</v>
      </c>
      <c r="L121" s="4" t="n">
        <f aca="false">IF(MONTH(Sheet1!$A121)=1,Sheet1!$K121,Sheet1!$K121-K120)</f>
        <v>7140406577.86</v>
      </c>
      <c r="M121" s="4" t="n">
        <f aca="false">SUMIFS(Sheet1!$L$2:$L$166,Sheet1!$A$2:$A$166,"&gt;"&amp;EDATE(Sheet1!$A121,-12),Sheet1!$A$2:$A$166,"&lt;"&amp;EDATE(A121,1))</f>
        <v>82448079560.67</v>
      </c>
      <c r="N121" s="4" t="n">
        <v>3342762688.54</v>
      </c>
      <c r="O121" s="4" t="n">
        <f aca="false">IF(MONTH(Sheet1!$A121)=1,Sheet1!$N121,Sheet1!$N121-N120)</f>
        <v>344457552.05</v>
      </c>
      <c r="P121" s="4" t="n">
        <f aca="false">SUMIFS(Sheet1!$O$2:$O$166,Sheet1!$A$2:$A$166,"&gt;"&amp;EDATE(Sheet1!$A121,-12),Sheet1!$A$2:$A$166,"&lt;"&amp;EDATE(A121,1))</f>
        <v>3342762688.54</v>
      </c>
      <c r="Q121" s="4" t="n">
        <v>41026959297.79</v>
      </c>
      <c r="R121" s="4" t="n">
        <f aca="false">IF(MONTH(Sheet1!$A121)=1,Sheet1!$Q121,Sheet1!$Q121-Q120)</f>
        <v>3192831084.53001</v>
      </c>
      <c r="S121" s="4" t="n">
        <f aca="false">SUMIFS(Sheet1!$R$2:$R$166,Sheet1!$A$2:$A$166,"&gt;"&amp;EDATE(Sheet1!$A121,-12),Sheet1!$A$2:$A$166,"&lt;"&amp;EDATE(A121,1))</f>
        <v>41026959297.79</v>
      </c>
    </row>
    <row r="122" customFormat="false" ht="12.8" hidden="false" customHeight="false" outlineLevel="0" collapsed="false">
      <c r="A122" s="3" t="n">
        <v>43101</v>
      </c>
      <c r="B122" s="4" t="n">
        <v>31652004130.77</v>
      </c>
      <c r="C122" s="4" t="n">
        <f aca="false">IF(MONTH(Sheet1!$A122)=1,Sheet1!$B122,Sheet1!$B122-B121)</f>
        <v>31652004130.77</v>
      </c>
      <c r="D122" s="4" t="n">
        <f aca="false">SUMIFS(Sheet1!$C$2:$C$166,Sheet1!$A$2:$A$166,"&gt;"&amp;EDATE(Sheet1!$A122,-12),Sheet1!$A$2:$A$166,"&lt;"&amp;EDATE(A122,1))</f>
        <v>381483647205.76</v>
      </c>
      <c r="E122" s="4" t="n">
        <v>45507221951.02</v>
      </c>
      <c r="F122" s="4" t="n">
        <f aca="false">IF(MONTH(Sheet1!$A122)=1,Sheet1!$E122,Sheet1!$E122-E121)</f>
        <v>45507221951.02</v>
      </c>
      <c r="G122" s="4" t="n">
        <f aca="false">SUMIFS(Sheet1!$F$2:$F$166,Sheet1!$A$2:$A$166,"&gt;"&amp;EDATE(Sheet1!$A122,-12),Sheet1!$A$2:$A$166,"&lt;"&amp;EDATE(A122,1))</f>
        <v>562404528669.56</v>
      </c>
      <c r="H122" s="4" t="n">
        <v>2427925626.46</v>
      </c>
      <c r="I122" s="4" t="n">
        <f aca="false">IF(MONTH(Sheet1!$A122)=1,Sheet1!$H122,Sheet1!$H122-H121)</f>
        <v>2427925626.46</v>
      </c>
      <c r="J122" s="4" t="n">
        <f aca="false">SUMIFS(Sheet1!$I$2:$I$166,Sheet1!$A$2:$A$166,"&gt;"&amp;EDATE(Sheet1!$A122,-12),Sheet1!$A$2:$A$166,"&lt;"&amp;EDATE(A122,1))</f>
        <v>33751791975.5</v>
      </c>
      <c r="K122" s="4" t="n">
        <v>6291377285.32</v>
      </c>
      <c r="L122" s="4" t="n">
        <f aca="false">IF(MONTH(Sheet1!$A122)=1,Sheet1!$K122,Sheet1!$K122-K121)</f>
        <v>6291377285.32</v>
      </c>
      <c r="M122" s="4" t="n">
        <f aca="false">SUMIFS(Sheet1!$L$2:$L$166,Sheet1!$A$2:$A$166,"&gt;"&amp;EDATE(Sheet1!$A122,-12),Sheet1!$A$2:$A$166,"&lt;"&amp;EDATE(A122,1))</f>
        <v>82049174928.84</v>
      </c>
      <c r="N122" s="4" t="n">
        <v>148561494.95</v>
      </c>
      <c r="O122" s="4" t="n">
        <f aca="false">IF(MONTH(Sheet1!$A122)=1,Sheet1!$N122,Sheet1!$N122-N121)</f>
        <v>148561494.95</v>
      </c>
      <c r="P122" s="4" t="n">
        <f aca="false">SUMIFS(Sheet1!$O$2:$O$166,Sheet1!$A$2:$A$166,"&gt;"&amp;EDATE(Sheet1!$A122,-12),Sheet1!$A$2:$A$166,"&lt;"&amp;EDATE(A122,1))</f>
        <v>3279607600.61</v>
      </c>
      <c r="Q122" s="4" t="n">
        <v>3515046451.32</v>
      </c>
      <c r="R122" s="4" t="n">
        <f aca="false">IF(MONTH(Sheet1!$A122)=1,Sheet1!$Q122,Sheet1!$Q122-Q121)</f>
        <v>3515046451.32</v>
      </c>
      <c r="S122" s="4" t="n">
        <f aca="false">SUMIFS(Sheet1!$R$2:$R$166,Sheet1!$A$2:$A$166,"&gt;"&amp;EDATE(Sheet1!$A122,-12),Sheet1!$A$2:$A$166,"&lt;"&amp;EDATE(A122,1))</f>
        <v>41406228860.75</v>
      </c>
    </row>
    <row r="123" customFormat="false" ht="12.8" hidden="false" customHeight="false" outlineLevel="0" collapsed="false">
      <c r="A123" s="3" t="n">
        <v>43132</v>
      </c>
      <c r="B123" s="4" t="n">
        <v>61752780492.88</v>
      </c>
      <c r="C123" s="4" t="n">
        <f aca="false">IF(MONTH(Sheet1!$A123)=1,Sheet1!$B123,Sheet1!$B123-B122)</f>
        <v>30100776362.11</v>
      </c>
      <c r="D123" s="4" t="n">
        <f aca="false">SUMIFS(Sheet1!$C$2:$C$166,Sheet1!$A$2:$A$166,"&gt;"&amp;EDATE(Sheet1!$A123,-12),Sheet1!$A$2:$A$166,"&lt;"&amp;EDATE(A123,1))</f>
        <v>382838707204.09</v>
      </c>
      <c r="E123" s="4" t="n">
        <v>89660253600.66</v>
      </c>
      <c r="F123" s="4" t="n">
        <f aca="false">IF(MONTH(Sheet1!$A123)=1,Sheet1!$E123,Sheet1!$E123-E122)</f>
        <v>44153031649.64</v>
      </c>
      <c r="G123" s="4" t="n">
        <f aca="false">SUMIFS(Sheet1!$F$2:$F$166,Sheet1!$A$2:$A$166,"&gt;"&amp;EDATE(Sheet1!$A123,-12),Sheet1!$A$2:$A$166,"&lt;"&amp;EDATE(A123,1))</f>
        <v>564467495395.59</v>
      </c>
      <c r="H123" s="4" t="n">
        <v>5043688713.58</v>
      </c>
      <c r="I123" s="4" t="n">
        <f aca="false">IF(MONTH(Sheet1!$A123)=1,Sheet1!$H123,Sheet1!$H123-H122)</f>
        <v>2615763087.12</v>
      </c>
      <c r="J123" s="4" t="n">
        <f aca="false">SUMIFS(Sheet1!$I$2:$I$166,Sheet1!$A$2:$A$166,"&gt;"&amp;EDATE(Sheet1!$A123,-12),Sheet1!$A$2:$A$166,"&lt;"&amp;EDATE(A123,1))</f>
        <v>33747537783.35</v>
      </c>
      <c r="K123" s="4" t="n">
        <v>12335293511.16</v>
      </c>
      <c r="L123" s="4" t="n">
        <f aca="false">IF(MONTH(Sheet1!$A123)=1,Sheet1!$K123,Sheet1!$K123-K122)</f>
        <v>6043916225.84</v>
      </c>
      <c r="M123" s="4" t="n">
        <f aca="false">SUMIFS(Sheet1!$L$2:$L$166,Sheet1!$A$2:$A$166,"&gt;"&amp;EDATE(Sheet1!$A123,-12),Sheet1!$A$2:$A$166,"&lt;"&amp;EDATE(A123,1))</f>
        <v>82010212152.99</v>
      </c>
      <c r="N123" s="4" t="n">
        <v>344006863.02</v>
      </c>
      <c r="O123" s="4" t="n">
        <f aca="false">IF(MONTH(Sheet1!$A123)=1,Sheet1!$N123,Sheet1!$N123-N122)</f>
        <v>195445368.07</v>
      </c>
      <c r="P123" s="4" t="n">
        <f aca="false">SUMIFS(Sheet1!$O$2:$O$166,Sheet1!$A$2:$A$166,"&gt;"&amp;EDATE(Sheet1!$A123,-12),Sheet1!$A$2:$A$166,"&lt;"&amp;EDATE(A123,1))</f>
        <v>3199075652.06</v>
      </c>
      <c r="Q123" s="4" t="n">
        <v>7036203477.18</v>
      </c>
      <c r="R123" s="4" t="n">
        <f aca="false">IF(MONTH(Sheet1!$A123)=1,Sheet1!$Q123,Sheet1!$Q123-Q122)</f>
        <v>3521157025.86</v>
      </c>
      <c r="S123" s="4" t="n">
        <f aca="false">SUMIFS(Sheet1!$R$2:$R$166,Sheet1!$A$2:$A$166,"&gt;"&amp;EDATE(Sheet1!$A123,-12),Sheet1!$A$2:$A$166,"&lt;"&amp;EDATE(A123,1))</f>
        <v>41713952149.8</v>
      </c>
    </row>
    <row r="124" customFormat="false" ht="12.8" hidden="false" customHeight="false" outlineLevel="0" collapsed="false">
      <c r="A124" s="3" t="n">
        <v>43160</v>
      </c>
      <c r="B124" s="4" t="n">
        <v>91673578382.44</v>
      </c>
      <c r="C124" s="4" t="n">
        <f aca="false">IF(MONTH(Sheet1!$A124)=1,Sheet1!$B124,Sheet1!$B124-B123)</f>
        <v>29920797889.56</v>
      </c>
      <c r="D124" s="4" t="n">
        <f aca="false">SUMIFS(Sheet1!$C$2:$C$166,Sheet1!$A$2:$A$166,"&gt;"&amp;EDATE(Sheet1!$A124,-12),Sheet1!$A$2:$A$166,"&lt;"&amp;EDATE(A124,1))</f>
        <v>382874112968.82</v>
      </c>
      <c r="E124" s="4" t="n">
        <v>139386769837.32</v>
      </c>
      <c r="F124" s="4" t="n">
        <f aca="false">IF(MONTH(Sheet1!$A124)=1,Sheet1!$E124,Sheet1!$E124-E123)</f>
        <v>49726516236.66</v>
      </c>
      <c r="G124" s="4" t="n">
        <f aca="false">SUMIFS(Sheet1!$F$2:$F$166,Sheet1!$A$2:$A$166,"&gt;"&amp;EDATE(Sheet1!$A124,-12),Sheet1!$A$2:$A$166,"&lt;"&amp;EDATE(A124,1))</f>
        <v>571835785634.04</v>
      </c>
      <c r="H124" s="4" t="n">
        <v>7578512339.16</v>
      </c>
      <c r="I124" s="4" t="n">
        <f aca="false">IF(MONTH(Sheet1!$A124)=1,Sheet1!$H124,Sheet1!$H124-H123)</f>
        <v>2534823625.58</v>
      </c>
      <c r="J124" s="4" t="n">
        <f aca="false">SUMIFS(Sheet1!$I$2:$I$166,Sheet1!$A$2:$A$166,"&gt;"&amp;EDATE(Sheet1!$A124,-12),Sheet1!$A$2:$A$166,"&lt;"&amp;EDATE(A124,1))</f>
        <v>33725414528.18</v>
      </c>
      <c r="K124" s="4" t="n">
        <v>18712304186.95</v>
      </c>
      <c r="L124" s="4" t="n">
        <f aca="false">IF(MONTH(Sheet1!$A124)=1,Sheet1!$K124,Sheet1!$K124-K123)</f>
        <v>6377010675.79</v>
      </c>
      <c r="M124" s="4" t="n">
        <f aca="false">SUMIFS(Sheet1!$L$2:$L$166,Sheet1!$A$2:$A$166,"&gt;"&amp;EDATE(Sheet1!$A124,-12),Sheet1!$A$2:$A$166,"&lt;"&amp;EDATE(A124,1))</f>
        <v>82130158076.66</v>
      </c>
      <c r="N124" s="4" t="n">
        <v>539672433.36</v>
      </c>
      <c r="O124" s="4" t="n">
        <f aca="false">IF(MONTH(Sheet1!$A124)=1,Sheet1!$N124,Sheet1!$N124-N123)</f>
        <v>195665570.34</v>
      </c>
      <c r="P124" s="4" t="n">
        <f aca="false">SUMIFS(Sheet1!$O$2:$O$166,Sheet1!$A$2:$A$166,"&gt;"&amp;EDATE(Sheet1!$A124,-12),Sheet1!$A$2:$A$166,"&lt;"&amp;EDATE(A124,1))</f>
        <v>3118593227.67</v>
      </c>
      <c r="Q124" s="4" t="n">
        <v>10571017739.4</v>
      </c>
      <c r="R124" s="4" t="n">
        <f aca="false">IF(MONTH(Sheet1!$A124)=1,Sheet1!$Q124,Sheet1!$Q124-Q123)</f>
        <v>3534814262.22</v>
      </c>
      <c r="S124" s="4" t="n">
        <f aca="false">SUMIFS(Sheet1!$R$2:$R$166,Sheet1!$A$2:$A$166,"&gt;"&amp;EDATE(Sheet1!$A124,-12),Sheet1!$A$2:$A$166,"&lt;"&amp;EDATE(A124,1))</f>
        <v>42188106015.86</v>
      </c>
    </row>
    <row r="125" customFormat="false" ht="12.8" hidden="false" customHeight="false" outlineLevel="0" collapsed="false">
      <c r="A125" s="3" t="n">
        <v>43191</v>
      </c>
      <c r="B125" s="4" t="n">
        <v>124477953964.56</v>
      </c>
      <c r="C125" s="4" t="n">
        <f aca="false">IF(MONTH(Sheet1!$A125)=1,Sheet1!$B125,Sheet1!$B125-B124)</f>
        <v>32804375582.12</v>
      </c>
      <c r="D125" s="4" t="n">
        <f aca="false">SUMIFS(Sheet1!$C$2:$C$166,Sheet1!$A$2:$A$166,"&gt;"&amp;EDATE(Sheet1!$A125,-12),Sheet1!$A$2:$A$166,"&lt;"&amp;EDATE(A125,1))</f>
        <v>384274730228.98</v>
      </c>
      <c r="E125" s="4" t="n">
        <v>184757964429.88</v>
      </c>
      <c r="F125" s="4" t="n">
        <f aca="false">IF(MONTH(Sheet1!$A125)=1,Sheet1!$E125,Sheet1!$E125-E124)</f>
        <v>45371194592.56</v>
      </c>
      <c r="G125" s="4" t="n">
        <f aca="false">SUMIFS(Sheet1!$F$2:$F$166,Sheet1!$A$2:$A$166,"&gt;"&amp;EDATE(Sheet1!$A125,-12),Sheet1!$A$2:$A$166,"&lt;"&amp;EDATE(A125,1))</f>
        <v>573721735556.61</v>
      </c>
      <c r="H125" s="4" t="n">
        <v>10272273326.04</v>
      </c>
      <c r="I125" s="4" t="n">
        <f aca="false">IF(MONTH(Sheet1!$A125)=1,Sheet1!$H125,Sheet1!$H125-H124)</f>
        <v>2693760986.88</v>
      </c>
      <c r="J125" s="4" t="n">
        <f aca="false">SUMIFS(Sheet1!$I$2:$I$166,Sheet1!$A$2:$A$166,"&gt;"&amp;EDATE(Sheet1!$A125,-12),Sheet1!$A$2:$A$166,"&lt;"&amp;EDATE(A125,1))</f>
        <v>33883750679.42</v>
      </c>
      <c r="K125" s="4" t="n">
        <v>24800470929.89</v>
      </c>
      <c r="L125" s="4" t="n">
        <f aca="false">IF(MONTH(Sheet1!$A125)=1,Sheet1!$K125,Sheet1!$K125-K124)</f>
        <v>6088166742.94</v>
      </c>
      <c r="M125" s="4" t="n">
        <f aca="false">SUMIFS(Sheet1!$L$2:$L$166,Sheet1!$A$2:$A$166,"&gt;"&amp;EDATE(Sheet1!$A125,-12),Sheet1!$A$2:$A$166,"&lt;"&amp;EDATE(A125,1))</f>
        <v>82065971963.4</v>
      </c>
      <c r="N125" s="4" t="n">
        <v>736135272.45</v>
      </c>
      <c r="O125" s="4" t="n">
        <f aca="false">IF(MONTH(Sheet1!$A125)=1,Sheet1!$N125,Sheet1!$N125-N124)</f>
        <v>196462839.09</v>
      </c>
      <c r="P125" s="4" t="n">
        <f aca="false">SUMIFS(Sheet1!$O$2:$O$166,Sheet1!$A$2:$A$166,"&gt;"&amp;EDATE(Sheet1!$A125,-12),Sheet1!$A$2:$A$166,"&lt;"&amp;EDATE(A125,1))</f>
        <v>3038016395.8</v>
      </c>
      <c r="Q125" s="4" t="n">
        <v>14095109048.5</v>
      </c>
      <c r="R125" s="4" t="n">
        <f aca="false">IF(MONTH(Sheet1!$A125)=1,Sheet1!$Q125,Sheet1!$Q125-Q124)</f>
        <v>3524091309.1</v>
      </c>
      <c r="S125" s="4" t="n">
        <f aca="false">SUMIFS(Sheet1!$R$2:$R$166,Sheet1!$A$2:$A$166,"&gt;"&amp;EDATE(Sheet1!$A125,-12),Sheet1!$A$2:$A$166,"&lt;"&amp;EDATE(A125,1))</f>
        <v>42565339804.14</v>
      </c>
    </row>
    <row r="126" customFormat="false" ht="12.8" hidden="false" customHeight="false" outlineLevel="0" collapsed="false">
      <c r="A126" s="3" t="n">
        <v>43221</v>
      </c>
      <c r="B126" s="4" t="n">
        <v>155002682508.77</v>
      </c>
      <c r="C126" s="4" t="n">
        <f aca="false">IF(MONTH(Sheet1!$A126)=1,Sheet1!$B126,Sheet1!$B126-B125)</f>
        <v>30524728544.21</v>
      </c>
      <c r="D126" s="4" t="n">
        <f aca="false">SUMIFS(Sheet1!$C$2:$C$166,Sheet1!$A$2:$A$166,"&gt;"&amp;EDATE(Sheet1!$A126,-12),Sheet1!$A$2:$A$166,"&lt;"&amp;EDATE(A126,1))</f>
        <v>384918391471.99</v>
      </c>
      <c r="E126" s="4" t="n">
        <v>230090786818.45</v>
      </c>
      <c r="F126" s="4" t="n">
        <f aca="false">IF(MONTH(Sheet1!$A126)=1,Sheet1!$E126,Sheet1!$E126-E125)</f>
        <v>45332822388.5699</v>
      </c>
      <c r="G126" s="4" t="n">
        <f aca="false">SUMIFS(Sheet1!$F$2:$F$166,Sheet1!$A$2:$A$166,"&gt;"&amp;EDATE(Sheet1!$A126,-12),Sheet1!$A$2:$A$166,"&lt;"&amp;EDATE(A126,1))</f>
        <v>571783931281.83</v>
      </c>
      <c r="H126" s="4" t="n">
        <v>12953306035.38</v>
      </c>
      <c r="I126" s="4" t="n">
        <f aca="false">IF(MONTH(Sheet1!$A126)=1,Sheet1!$H126,Sheet1!$H126-H125)</f>
        <v>2681032709.34</v>
      </c>
      <c r="J126" s="4" t="n">
        <f aca="false">SUMIFS(Sheet1!$I$2:$I$166,Sheet1!$A$2:$A$166,"&gt;"&amp;EDATE(Sheet1!$A126,-12),Sheet1!$A$2:$A$166,"&lt;"&amp;EDATE(A126,1))</f>
        <v>34025131674.52</v>
      </c>
      <c r="K126" s="4" t="n">
        <v>30984294656.37</v>
      </c>
      <c r="L126" s="4" t="n">
        <f aca="false">IF(MONTH(Sheet1!$A126)=1,Sheet1!$K126,Sheet1!$K126-K125)</f>
        <v>6183823726.48</v>
      </c>
      <c r="M126" s="4" t="n">
        <f aca="false">SUMIFS(Sheet1!$L$2:$L$166,Sheet1!$A$2:$A$166,"&gt;"&amp;EDATE(Sheet1!$A126,-12),Sheet1!$A$2:$A$166,"&lt;"&amp;EDATE(A126,1))</f>
        <v>81516884084.32</v>
      </c>
      <c r="N126" s="4" t="n">
        <v>932790745.04</v>
      </c>
      <c r="O126" s="4" t="n">
        <f aca="false">IF(MONTH(Sheet1!$A126)=1,Sheet1!$N126,Sheet1!$N126-N125)</f>
        <v>196655472.59</v>
      </c>
      <c r="P126" s="4" t="n">
        <f aca="false">SUMIFS(Sheet1!$O$2:$O$166,Sheet1!$A$2:$A$166,"&gt;"&amp;EDATE(Sheet1!$A126,-12),Sheet1!$A$2:$A$166,"&lt;"&amp;EDATE(A126,1))</f>
        <v>2956047745.94</v>
      </c>
      <c r="Q126" s="4" t="n">
        <v>17639668280.08</v>
      </c>
      <c r="R126" s="4" t="n">
        <f aca="false">IF(MONTH(Sheet1!$A126)=1,Sheet1!$Q126,Sheet1!$Q126-Q125)</f>
        <v>3544559231.58</v>
      </c>
      <c r="S126" s="4" t="n">
        <f aca="false">SUMIFS(Sheet1!$R$2:$R$166,Sheet1!$A$2:$A$166,"&gt;"&amp;EDATE(Sheet1!$A126,-12),Sheet1!$A$2:$A$166,"&lt;"&amp;EDATE(A126,1))</f>
        <v>42964427018.13</v>
      </c>
    </row>
    <row r="127" customFormat="false" ht="12.8" hidden="false" customHeight="false" outlineLevel="0" collapsed="false">
      <c r="A127" s="3" t="n">
        <v>43252</v>
      </c>
      <c r="B127" s="4" t="n">
        <v>185747246141.42</v>
      </c>
      <c r="C127" s="4" t="n">
        <f aca="false">IF(MONTH(Sheet1!$A127)=1,Sheet1!$B127,Sheet1!$B127-B126)</f>
        <v>30744563632.65</v>
      </c>
      <c r="D127" s="4" t="n">
        <f aca="false">SUMIFS(Sheet1!$C$2:$C$166,Sheet1!$A$2:$A$166,"&gt;"&amp;EDATE(Sheet1!$A127,-12),Sheet1!$A$2:$A$166,"&lt;"&amp;EDATE(A127,1))</f>
        <v>385272817889.56</v>
      </c>
      <c r="E127" s="4" t="n">
        <v>275266633839.32</v>
      </c>
      <c r="F127" s="4" t="n">
        <f aca="false">IF(MONTH(Sheet1!$A127)=1,Sheet1!$E127,Sheet1!$E127-E126)</f>
        <v>45175847020.87</v>
      </c>
      <c r="G127" s="4" t="n">
        <f aca="false">SUMIFS(Sheet1!$F$2:$F$166,Sheet1!$A$2:$A$166,"&gt;"&amp;EDATE(Sheet1!$A127,-12),Sheet1!$A$2:$A$166,"&lt;"&amp;EDATE(A127,1))</f>
        <v>573845260055.46</v>
      </c>
      <c r="H127" s="4" t="n">
        <v>15539975987.99</v>
      </c>
      <c r="I127" s="4" t="n">
        <f aca="false">IF(MONTH(Sheet1!$A127)=1,Sheet1!$H127,Sheet1!$H127-H126)</f>
        <v>2586669952.61</v>
      </c>
      <c r="J127" s="4" t="n">
        <f aca="false">SUMIFS(Sheet1!$I$2:$I$166,Sheet1!$A$2:$A$166,"&gt;"&amp;EDATE(Sheet1!$A127,-12),Sheet1!$A$2:$A$166,"&lt;"&amp;EDATE(A127,1))</f>
        <v>33879626564.95</v>
      </c>
      <c r="K127" s="4" t="n">
        <v>39621668811.07</v>
      </c>
      <c r="L127" s="4" t="n">
        <f aca="false">IF(MONTH(Sheet1!$A127)=1,Sheet1!$K127,Sheet1!$K127-K126)</f>
        <v>8637374154.7</v>
      </c>
      <c r="M127" s="4" t="n">
        <f aca="false">SUMIFS(Sheet1!$L$2:$L$166,Sheet1!$A$2:$A$166,"&gt;"&amp;EDATE(Sheet1!$A127,-12),Sheet1!$A$2:$A$166,"&lt;"&amp;EDATE(A127,1))</f>
        <v>81335659614.05</v>
      </c>
      <c r="N127" s="4" t="n">
        <v>1129664813.14</v>
      </c>
      <c r="O127" s="4" t="n">
        <f aca="false">IF(MONTH(Sheet1!$A127)=1,Sheet1!$N127,Sheet1!$N127-N126)</f>
        <v>196874068.1</v>
      </c>
      <c r="P127" s="4" t="n">
        <f aca="false">SUMIFS(Sheet1!$O$2:$O$166,Sheet1!$A$2:$A$166,"&gt;"&amp;EDATE(Sheet1!$A127,-12),Sheet1!$A$2:$A$166,"&lt;"&amp;EDATE(A127,1))</f>
        <v>2872416927.78</v>
      </c>
      <c r="Q127" s="4" t="n">
        <v>22931303689.66</v>
      </c>
      <c r="R127" s="4" t="n">
        <f aca="false">IF(MONTH(Sheet1!$A127)=1,Sheet1!$Q127,Sheet1!$Q127-Q126)</f>
        <v>5291635409.58</v>
      </c>
      <c r="S127" s="4" t="n">
        <f aca="false">SUMIFS(Sheet1!$R$2:$R$166,Sheet1!$A$2:$A$166,"&gt;"&amp;EDATE(Sheet1!$A127,-12),Sheet1!$A$2:$A$166,"&lt;"&amp;EDATE(A127,1))</f>
        <v>43536409913.16</v>
      </c>
    </row>
    <row r="128" customFormat="false" ht="12.8" hidden="false" customHeight="false" outlineLevel="0" collapsed="false">
      <c r="A128" s="3" t="n">
        <v>43282</v>
      </c>
      <c r="B128" s="4" t="n">
        <v>216545415221.31</v>
      </c>
      <c r="C128" s="4" t="n">
        <f aca="false">IF(MONTH(Sheet1!$A128)=1,Sheet1!$B128,Sheet1!$B128-B127)</f>
        <v>30798169079.89</v>
      </c>
      <c r="D128" s="4" t="n">
        <f aca="false">SUMIFS(Sheet1!$C$2:$C$166,Sheet1!$A$2:$A$166,"&gt;"&amp;EDATE(Sheet1!$A128,-12),Sheet1!$A$2:$A$166,"&lt;"&amp;EDATE(A128,1))</f>
        <v>385973206041.56</v>
      </c>
      <c r="E128" s="4" t="n">
        <v>320790540981.45</v>
      </c>
      <c r="F128" s="4" t="n">
        <f aca="false">IF(MONTH(Sheet1!$A128)=1,Sheet1!$E128,Sheet1!$E128-E127)</f>
        <v>45523907142.13</v>
      </c>
      <c r="G128" s="4" t="n">
        <f aca="false">SUMIFS(Sheet1!$F$2:$F$166,Sheet1!$A$2:$A$166,"&gt;"&amp;EDATE(Sheet1!$A128,-12),Sheet1!$A$2:$A$166,"&lt;"&amp;EDATE(A128,1))</f>
        <v>576417640366.51</v>
      </c>
      <c r="H128" s="4" t="n">
        <v>18151433778.45</v>
      </c>
      <c r="I128" s="4" t="n">
        <f aca="false">IF(MONTH(Sheet1!$A128)=1,Sheet1!$H128,Sheet1!$H128-H127)</f>
        <v>2611457790.46</v>
      </c>
      <c r="J128" s="4" t="n">
        <f aca="false">SUMIFS(Sheet1!$I$2:$I$166,Sheet1!$A$2:$A$166,"&gt;"&amp;EDATE(Sheet1!$A128,-12),Sheet1!$A$2:$A$166,"&lt;"&amp;EDATE(A128,1))</f>
        <v>33795596271.7</v>
      </c>
      <c r="K128" s="4" t="n">
        <v>45748404562.78</v>
      </c>
      <c r="L128" s="4" t="n">
        <f aca="false">IF(MONTH(Sheet1!$A128)=1,Sheet1!$K128,Sheet1!$K128-K127)</f>
        <v>6126735751.71001</v>
      </c>
      <c r="M128" s="4" t="n">
        <f aca="false">SUMIFS(Sheet1!$L$2:$L$166,Sheet1!$A$2:$A$166,"&gt;"&amp;EDATE(Sheet1!$A128,-12),Sheet1!$A$2:$A$166,"&lt;"&amp;EDATE(A128,1))</f>
        <v>81127247993.94</v>
      </c>
      <c r="N128" s="4" t="n">
        <v>1326907123.04</v>
      </c>
      <c r="O128" s="4" t="n">
        <f aca="false">IF(MONTH(Sheet1!$A128)=1,Sheet1!$N128,Sheet1!$N128-N127)</f>
        <v>197242309.9</v>
      </c>
      <c r="P128" s="4" t="n">
        <f aca="false">SUMIFS(Sheet1!$O$2:$O$166,Sheet1!$A$2:$A$166,"&gt;"&amp;EDATE(Sheet1!$A128,-12),Sheet1!$A$2:$A$166,"&lt;"&amp;EDATE(A128,1))</f>
        <v>2788161641.45</v>
      </c>
      <c r="Q128" s="4" t="n">
        <v>26496553069.72</v>
      </c>
      <c r="R128" s="4" t="n">
        <f aca="false">IF(MONTH(Sheet1!$A128)=1,Sheet1!$Q128,Sheet1!$Q128-Q127)</f>
        <v>3565249380.06</v>
      </c>
      <c r="S128" s="4" t="n">
        <f aca="false">SUMIFS(Sheet1!$R$2:$R$166,Sheet1!$A$2:$A$166,"&gt;"&amp;EDATE(Sheet1!$A128,-12),Sheet1!$A$2:$A$166,"&lt;"&amp;EDATE(A128,1))</f>
        <v>44039016608.6</v>
      </c>
    </row>
    <row r="129" customFormat="false" ht="12.8" hidden="false" customHeight="false" outlineLevel="0" collapsed="false">
      <c r="A129" s="3" t="n">
        <v>43313</v>
      </c>
      <c r="B129" s="4" t="n">
        <v>247821241894.16</v>
      </c>
      <c r="C129" s="4" t="n">
        <f aca="false">IF(MONTH(Sheet1!$A129)=1,Sheet1!$B129,Sheet1!$B129-B128)</f>
        <v>31275826672.85</v>
      </c>
      <c r="D129" s="4" t="n">
        <f aca="false">SUMIFS(Sheet1!$C$2:$C$166,Sheet1!$A$2:$A$166,"&gt;"&amp;EDATE(Sheet1!$A129,-12),Sheet1!$A$2:$A$166,"&lt;"&amp;EDATE(A129,1))</f>
        <v>386598459543.87</v>
      </c>
      <c r="E129" s="4" t="n">
        <v>386261263335.09</v>
      </c>
      <c r="F129" s="4" t="n">
        <f aca="false">IF(MONTH(Sheet1!$A129)=1,Sheet1!$E129,Sheet1!$E129-E128)</f>
        <v>65470722353.64</v>
      </c>
      <c r="G129" s="4" t="n">
        <f aca="false">SUMIFS(Sheet1!$F$2:$F$166,Sheet1!$A$2:$A$166,"&gt;"&amp;EDATE(Sheet1!$A129,-12),Sheet1!$A$2:$A$166,"&lt;"&amp;EDATE(A129,1))</f>
        <v>579483587149.01</v>
      </c>
      <c r="H129" s="4" t="n">
        <v>20653955553.94</v>
      </c>
      <c r="I129" s="4" t="n">
        <f aca="false">IF(MONTH(Sheet1!$A129)=1,Sheet1!$H129,Sheet1!$H129-H128)</f>
        <v>2502521775.49</v>
      </c>
      <c r="J129" s="4" t="n">
        <f aca="false">SUMIFS(Sheet1!$I$2:$I$166,Sheet1!$A$2:$A$166,"&gt;"&amp;EDATE(Sheet1!$A129,-12),Sheet1!$A$2:$A$166,"&lt;"&amp;EDATE(A129,1))</f>
        <v>33626002105.35</v>
      </c>
      <c r="K129" s="4" t="n">
        <v>51950661151.32</v>
      </c>
      <c r="L129" s="4" t="n">
        <f aca="false">IF(MONTH(Sheet1!$A129)=1,Sheet1!$K129,Sheet1!$K129-K128)</f>
        <v>6202256588.53999</v>
      </c>
      <c r="M129" s="4" t="n">
        <f aca="false">SUMIFS(Sheet1!$L$2:$L$166,Sheet1!$A$2:$A$166,"&gt;"&amp;EDATE(Sheet1!$A129,-12),Sheet1!$A$2:$A$166,"&lt;"&amp;EDATE(A129,1))</f>
        <v>80961451990.24</v>
      </c>
      <c r="N129" s="4" t="n">
        <v>1523767010.99</v>
      </c>
      <c r="O129" s="4" t="n">
        <f aca="false">IF(MONTH(Sheet1!$A129)=1,Sheet1!$N129,Sheet1!$N129-N128)</f>
        <v>196859887.95</v>
      </c>
      <c r="P129" s="4" t="n">
        <f aca="false">SUMIFS(Sheet1!$O$2:$O$166,Sheet1!$A$2:$A$166,"&gt;"&amp;EDATE(Sheet1!$A129,-12),Sheet1!$A$2:$A$166,"&lt;"&amp;EDATE(A129,1))</f>
        <v>2705246405.9</v>
      </c>
      <c r="Q129" s="4" t="n">
        <v>30065662004.18</v>
      </c>
      <c r="R129" s="4" t="n">
        <f aca="false">IF(MONTH(Sheet1!$A129)=1,Sheet1!$Q129,Sheet1!$Q129-Q128)</f>
        <v>3569108934.46</v>
      </c>
      <c r="S129" s="4" t="n">
        <f aca="false">SUMIFS(Sheet1!$R$2:$R$166,Sheet1!$A$2:$A$166,"&gt;"&amp;EDATE(Sheet1!$A129,-12),Sheet1!$A$2:$A$166,"&lt;"&amp;EDATE(A129,1))</f>
        <v>44356728440.88</v>
      </c>
    </row>
    <row r="130" customFormat="false" ht="12.8" hidden="false" customHeight="false" outlineLevel="0" collapsed="false">
      <c r="A130" s="3" t="n">
        <v>43344</v>
      </c>
      <c r="B130" s="4" t="n">
        <v>279049372710.97</v>
      </c>
      <c r="C130" s="4" t="n">
        <f aca="false">IF(MONTH(Sheet1!$A130)=1,Sheet1!$B130,Sheet1!$B130-B129)</f>
        <v>31228130816.81</v>
      </c>
      <c r="D130" s="4" t="n">
        <f aca="false">SUMIFS(Sheet1!$C$2:$C$166,Sheet1!$A$2:$A$166,"&gt;"&amp;EDATE(Sheet1!$A130,-12),Sheet1!$A$2:$A$166,"&lt;"&amp;EDATE(A130,1))</f>
        <v>387358940644.65</v>
      </c>
      <c r="E130" s="4" t="n">
        <v>431606491337.01</v>
      </c>
      <c r="F130" s="4" t="n">
        <f aca="false">IF(MONTH(Sheet1!$A130)=1,Sheet1!$E130,Sheet1!$E130-E129)</f>
        <v>45345228001.92</v>
      </c>
      <c r="G130" s="4" t="n">
        <f aca="false">SUMIFS(Sheet1!$F$2:$F$166,Sheet1!$A$2:$A$166,"&gt;"&amp;EDATE(Sheet1!$A130,-12),Sheet1!$A$2:$A$166,"&lt;"&amp;EDATE(A130,1))</f>
        <v>581491900123.41</v>
      </c>
      <c r="H130" s="4" t="n">
        <v>23187957029.13</v>
      </c>
      <c r="I130" s="4" t="n">
        <f aca="false">IF(MONTH(Sheet1!$A130)=1,Sheet1!$H130,Sheet1!$H130-H129)</f>
        <v>2534001475.19</v>
      </c>
      <c r="J130" s="4" t="n">
        <f aca="false">SUMIFS(Sheet1!$I$2:$I$166,Sheet1!$A$2:$A$166,"&gt;"&amp;EDATE(Sheet1!$A130,-12),Sheet1!$A$2:$A$166,"&lt;"&amp;EDATE(A130,1))</f>
        <v>33668724014.29</v>
      </c>
      <c r="K130" s="4" t="n">
        <v>58109778785.94</v>
      </c>
      <c r="L130" s="4" t="n">
        <f aca="false">IF(MONTH(Sheet1!$A130)=1,Sheet1!$K130,Sheet1!$K130-K129)</f>
        <v>6159117634.62001</v>
      </c>
      <c r="M130" s="4" t="n">
        <f aca="false">SUMIFS(Sheet1!$L$2:$L$166,Sheet1!$A$2:$A$166,"&gt;"&amp;EDATE(Sheet1!$A130,-12),Sheet1!$A$2:$A$166,"&lt;"&amp;EDATE(A130,1))</f>
        <v>80714671917.13</v>
      </c>
      <c r="N130" s="4" t="n">
        <v>1720910216.89</v>
      </c>
      <c r="O130" s="4" t="n">
        <f aca="false">IF(MONTH(Sheet1!$A130)=1,Sheet1!$N130,Sheet1!$N130-N129)</f>
        <v>197143205.9</v>
      </c>
      <c r="P130" s="4" t="n">
        <f aca="false">SUMIFS(Sheet1!$O$2:$O$166,Sheet1!$A$2:$A$166,"&gt;"&amp;EDATE(Sheet1!$A130,-12),Sheet1!$A$2:$A$166,"&lt;"&amp;EDATE(A130,1))</f>
        <v>2621140675.73</v>
      </c>
      <c r="Q130" s="4" t="n">
        <v>33660516373.37</v>
      </c>
      <c r="R130" s="4" t="n">
        <f aca="false">IF(MONTH(Sheet1!$A130)=1,Sheet1!$Q130,Sheet1!$Q130-Q129)</f>
        <v>3594854369.19</v>
      </c>
      <c r="S130" s="4" t="n">
        <f aca="false">SUMIFS(Sheet1!$R$2:$R$166,Sheet1!$A$2:$A$166,"&gt;"&amp;EDATE(Sheet1!$A130,-12),Sheet1!$A$2:$A$166,"&lt;"&amp;EDATE(A130,1))</f>
        <v>44777488731.78</v>
      </c>
    </row>
    <row r="131" customFormat="false" ht="12.8" hidden="false" customHeight="false" outlineLevel="0" collapsed="false">
      <c r="A131" s="3" t="n">
        <v>43374</v>
      </c>
      <c r="B131" s="4" t="n">
        <v>311124509010.04</v>
      </c>
      <c r="C131" s="4" t="n">
        <f aca="false">IF(MONTH(Sheet1!$A131)=1,Sheet1!$B131,Sheet1!$B131-B130)</f>
        <v>32075136299.07</v>
      </c>
      <c r="D131" s="4" t="n">
        <f aca="false">SUMIFS(Sheet1!$C$2:$C$166,Sheet1!$A$2:$A$166,"&gt;"&amp;EDATE(Sheet1!$A131,-12),Sheet1!$A$2:$A$166,"&lt;"&amp;EDATE(A131,1))</f>
        <v>388985093546.61</v>
      </c>
      <c r="E131" s="4" t="n">
        <v>481956111162.57</v>
      </c>
      <c r="F131" s="4" t="n">
        <f aca="false">IF(MONTH(Sheet1!$A131)=1,Sheet1!$E131,Sheet1!$E131-E130)</f>
        <v>50349619825.5599</v>
      </c>
      <c r="G131" s="4" t="n">
        <f aca="false">SUMIFS(Sheet1!$F$2:$F$166,Sheet1!$A$2:$A$166,"&gt;"&amp;EDATE(Sheet1!$A131,-12),Sheet1!$A$2:$A$166,"&lt;"&amp;EDATE(A131,1))</f>
        <v>587964062590.88</v>
      </c>
      <c r="H131" s="4" t="n">
        <v>25737745077.21</v>
      </c>
      <c r="I131" s="4" t="n">
        <f aca="false">IF(MONTH(Sheet1!$A131)=1,Sheet1!$H131,Sheet1!$H131-H130)</f>
        <v>2549788048.08</v>
      </c>
      <c r="J131" s="4" t="n">
        <f aca="false">SUMIFS(Sheet1!$I$2:$I$166,Sheet1!$A$2:$A$166,"&gt;"&amp;EDATE(Sheet1!$A131,-12),Sheet1!$A$2:$A$166,"&lt;"&amp;EDATE(A131,1))</f>
        <v>33561069596.62</v>
      </c>
      <c r="K131" s="4" t="n">
        <v>64269233391.22</v>
      </c>
      <c r="L131" s="4" t="n">
        <f aca="false">IF(MONTH(Sheet1!$A131)=1,Sheet1!$K131,Sheet1!$K131-K130)</f>
        <v>6159454605.27999</v>
      </c>
      <c r="M131" s="4" t="n">
        <f aca="false">SUMIFS(Sheet1!$L$2:$L$166,Sheet1!$A$2:$A$166,"&gt;"&amp;EDATE(Sheet1!$A131,-12),Sheet1!$A$2:$A$166,"&lt;"&amp;EDATE(A131,1))</f>
        <v>80649313073.2</v>
      </c>
      <c r="N131" s="4" t="n">
        <v>1918067919.87</v>
      </c>
      <c r="O131" s="4" t="n">
        <f aca="false">IF(MONTH(Sheet1!$A131)=1,Sheet1!$N131,Sheet1!$N131-N130)</f>
        <v>197157702.98</v>
      </c>
      <c r="P131" s="4" t="n">
        <f aca="false">SUMIFS(Sheet1!$O$2:$O$166,Sheet1!$A$2:$A$166,"&gt;"&amp;EDATE(Sheet1!$A131,-12),Sheet1!$A$2:$A$166,"&lt;"&amp;EDATE(A131,1))</f>
        <v>2538015838.5</v>
      </c>
      <c r="Q131" s="4" t="n">
        <v>37256515484.18</v>
      </c>
      <c r="R131" s="4" t="n">
        <f aca="false">IF(MONTH(Sheet1!$A131)=1,Sheet1!$Q131,Sheet1!$Q131-Q130)</f>
        <v>3595999110.81001</v>
      </c>
      <c r="S131" s="4" t="n">
        <f aca="false">SUMIFS(Sheet1!$R$2:$R$166,Sheet1!$A$2:$A$166,"&gt;"&amp;EDATE(Sheet1!$A131,-12),Sheet1!$A$2:$A$166,"&lt;"&amp;EDATE(A131,1))</f>
        <v>45193376755.23</v>
      </c>
    </row>
    <row r="132" customFormat="false" ht="12.8" hidden="false" customHeight="false" outlineLevel="0" collapsed="false">
      <c r="A132" s="3" t="n">
        <v>43405</v>
      </c>
      <c r="B132" s="4" t="n">
        <v>343110560144.87</v>
      </c>
      <c r="C132" s="4" t="n">
        <f aca="false">IF(MONTH(Sheet1!$A132)=1,Sheet1!$B132,Sheet1!$B132-B131)</f>
        <v>31986051134.8301</v>
      </c>
      <c r="D132" s="4" t="n">
        <f aca="false">SUMIFS(Sheet1!$C$2:$C$166,Sheet1!$A$2:$A$166,"&gt;"&amp;EDATE(Sheet1!$A132,-12),Sheet1!$A$2:$A$166,"&lt;"&amp;EDATE(A132,1))</f>
        <v>390127164187.96</v>
      </c>
      <c r="E132" s="4" t="n">
        <v>543972231455.97</v>
      </c>
      <c r="F132" s="4" t="n">
        <f aca="false">IF(MONTH(Sheet1!$A132)=1,Sheet1!$E132,Sheet1!$E132-E131)</f>
        <v>62016120293.4</v>
      </c>
      <c r="G132" s="4" t="n">
        <f aca="false">SUMIFS(Sheet1!$F$2:$F$166,Sheet1!$A$2:$A$166,"&gt;"&amp;EDATE(Sheet1!$A132,-12),Sheet1!$A$2:$A$166,"&lt;"&amp;EDATE(A132,1))</f>
        <v>586143583080.61</v>
      </c>
      <c r="H132" s="4" t="n">
        <v>30315078389.29</v>
      </c>
      <c r="I132" s="4" t="n">
        <f aca="false">IF(MONTH(Sheet1!$A132)=1,Sheet1!$H132,Sheet1!$H132-H131)</f>
        <v>4577333312.07999</v>
      </c>
      <c r="J132" s="4" t="n">
        <f aca="false">SUMIFS(Sheet1!$I$2:$I$166,Sheet1!$A$2:$A$166,"&gt;"&amp;EDATE(Sheet1!$A132,-12),Sheet1!$A$2:$A$166,"&lt;"&amp;EDATE(A132,1))</f>
        <v>33332958252.63</v>
      </c>
      <c r="K132" s="4" t="n">
        <v>73332201295.21</v>
      </c>
      <c r="L132" s="4" t="n">
        <f aca="false">IF(MONTH(Sheet1!$A132)=1,Sheet1!$K132,Sheet1!$K132-K131)</f>
        <v>9062967903.99001</v>
      </c>
      <c r="M132" s="4" t="n">
        <f aca="false">SUMIFS(Sheet1!$L$2:$L$166,Sheet1!$A$2:$A$166,"&gt;"&amp;EDATE(Sheet1!$A132,-12),Sheet1!$A$2:$A$166,"&lt;"&amp;EDATE(A132,1))</f>
        <v>80472607873.07</v>
      </c>
      <c r="N132" s="4" t="n">
        <v>2114834665.18</v>
      </c>
      <c r="O132" s="4" t="n">
        <f aca="false">IF(MONTH(Sheet1!$A132)=1,Sheet1!$N132,Sheet1!$N132-N131)</f>
        <v>196766745.31</v>
      </c>
      <c r="P132" s="4" t="n">
        <f aca="false">SUMIFS(Sheet1!$O$2:$O$166,Sheet1!$A$2:$A$166,"&gt;"&amp;EDATE(Sheet1!$A132,-12),Sheet1!$A$2:$A$166,"&lt;"&amp;EDATE(A132,1))</f>
        <v>2459292217.23</v>
      </c>
      <c r="Q132" s="4" t="n">
        <v>42614596789.74</v>
      </c>
      <c r="R132" s="4" t="n">
        <f aca="false">IF(MONTH(Sheet1!$A132)=1,Sheet1!$Q132,Sheet1!$Q132-Q131)</f>
        <v>5358081305.55999</v>
      </c>
      <c r="S132" s="4" t="n">
        <f aca="false">SUMIFS(Sheet1!$R$2:$R$166,Sheet1!$A$2:$A$166,"&gt;"&amp;EDATE(Sheet1!$A132,-12),Sheet1!$A$2:$A$166,"&lt;"&amp;EDATE(A132,1))</f>
        <v>45807427874.27</v>
      </c>
    </row>
    <row r="133" customFormat="false" ht="12.8" hidden="false" customHeight="false" outlineLevel="0" collapsed="false">
      <c r="A133" s="3" t="n">
        <v>43435</v>
      </c>
      <c r="B133" s="4" t="n">
        <v>395195089820.98</v>
      </c>
      <c r="C133" s="4" t="n">
        <f aca="false">IF(MONTH(Sheet1!$A133)=1,Sheet1!$B133,Sheet1!$B133-B132)</f>
        <v>52084529676.1099</v>
      </c>
      <c r="D133" s="4" t="n">
        <f aca="false">SUMIFS(Sheet1!$C$2:$C$166,Sheet1!$A$2:$A$166,"&gt;"&amp;EDATE(Sheet1!$A133,-12),Sheet1!$A$2:$A$166,"&lt;"&amp;EDATE(A133,1))</f>
        <v>395195089820.98</v>
      </c>
      <c r="E133" s="4" t="n">
        <v>589512727031.15</v>
      </c>
      <c r="F133" s="4" t="n">
        <f aca="false">IF(MONTH(Sheet1!$A133)=1,Sheet1!$E133,Sheet1!$E133-E132)</f>
        <v>45540495575.1801</v>
      </c>
      <c r="G133" s="4" t="n">
        <f aca="false">SUMIFS(Sheet1!$F$2:$F$166,Sheet1!$A$2:$A$166,"&gt;"&amp;EDATE(Sheet1!$A133,-12),Sheet1!$A$2:$A$166,"&lt;"&amp;EDATE(A133,1))</f>
        <v>589512727031.15</v>
      </c>
      <c r="H133" s="4" t="n">
        <v>33410891682.97</v>
      </c>
      <c r="I133" s="4" t="n">
        <f aca="false">IF(MONTH(Sheet1!$A133)=1,Sheet1!$H133,Sheet1!$H133-H132)</f>
        <v>3095813293.68</v>
      </c>
      <c r="J133" s="4" t="n">
        <f aca="false">SUMIFS(Sheet1!$I$2:$I$166,Sheet1!$A$2:$A$166,"&gt;"&amp;EDATE(Sheet1!$A133,-12),Sheet1!$A$2:$A$166,"&lt;"&amp;EDATE(A133,1))</f>
        <v>33410891682.97</v>
      </c>
      <c r="K133" s="4" t="n">
        <v>79878747249.69</v>
      </c>
      <c r="L133" s="4" t="n">
        <f aca="false">IF(MONTH(Sheet1!$A133)=1,Sheet1!$K133,Sheet1!$K133-K132)</f>
        <v>6546545954.48</v>
      </c>
      <c r="M133" s="4" t="n">
        <f aca="false">SUMIFS(Sheet1!$L$2:$L$166,Sheet1!$A$2:$A$166,"&gt;"&amp;EDATE(Sheet1!$A133,-12),Sheet1!$A$2:$A$166,"&lt;"&amp;EDATE(A133,1))</f>
        <v>79878747249.69</v>
      </c>
      <c r="N133" s="4" t="n">
        <v>2360049747.1</v>
      </c>
      <c r="O133" s="4" t="n">
        <f aca="false">IF(MONTH(Sheet1!$A133)=1,Sheet1!$N133,Sheet1!$N133-N132)</f>
        <v>245215081.92</v>
      </c>
      <c r="P133" s="4" t="n">
        <f aca="false">SUMIFS(Sheet1!$O$2:$O$166,Sheet1!$A$2:$A$166,"&gt;"&amp;EDATE(Sheet1!$A133,-12),Sheet1!$A$2:$A$166,"&lt;"&amp;EDATE(A133,1))</f>
        <v>2360049747.1</v>
      </c>
      <c r="Q133" s="4" t="n">
        <v>46213283702.29</v>
      </c>
      <c r="R133" s="4" t="n">
        <f aca="false">IF(MONTH(Sheet1!$A133)=1,Sheet1!$Q133,Sheet1!$Q133-Q132)</f>
        <v>3598686912.55</v>
      </c>
      <c r="S133" s="4" t="n">
        <f aca="false">SUMIFS(Sheet1!$R$2:$R$166,Sheet1!$A$2:$A$166,"&gt;"&amp;EDATE(Sheet1!$A133,-12),Sheet1!$A$2:$A$166,"&lt;"&amp;EDATE(A133,1))</f>
        <v>46213283702.29</v>
      </c>
    </row>
    <row r="134" customFormat="false" ht="12.8" hidden="false" customHeight="false" outlineLevel="0" collapsed="false">
      <c r="A134" s="3" t="n">
        <v>43466</v>
      </c>
      <c r="B134" s="4" t="n">
        <v>33913803961.73</v>
      </c>
      <c r="C134" s="4" t="n">
        <f aca="false">IF(MONTH(Sheet1!$A134)=1,Sheet1!$B134,Sheet1!$B134-B133)</f>
        <v>33913803961.73</v>
      </c>
      <c r="D134" s="4" t="n">
        <f aca="false">SUMIFS(Sheet1!$C$2:$C$166,Sheet1!$A$2:$A$166,"&gt;"&amp;EDATE(Sheet1!$A134,-12),Sheet1!$A$2:$A$166,"&lt;"&amp;EDATE(A134,1))</f>
        <v>397456889651.94</v>
      </c>
      <c r="E134" s="4" t="n">
        <v>48414067089.66</v>
      </c>
      <c r="F134" s="4" t="n">
        <f aca="false">IF(MONTH(Sheet1!$A134)=1,Sheet1!$E134,Sheet1!$E134-E133)</f>
        <v>48414067089.66</v>
      </c>
      <c r="G134" s="4" t="n">
        <f aca="false">SUMIFS(Sheet1!$F$2:$F$166,Sheet1!$A$2:$A$166,"&gt;"&amp;EDATE(Sheet1!$A134,-12),Sheet1!$A$2:$A$166,"&lt;"&amp;EDATE(A134,1))</f>
        <v>592419572169.79</v>
      </c>
      <c r="H134" s="4" t="n">
        <v>2576050879.92</v>
      </c>
      <c r="I134" s="4" t="n">
        <f aca="false">IF(MONTH(Sheet1!$A134)=1,Sheet1!$H134,Sheet1!$H134-H133)</f>
        <v>2576050879.92</v>
      </c>
      <c r="J134" s="4" t="n">
        <f aca="false">SUMIFS(Sheet1!$I$2:$I$166,Sheet1!$A$2:$A$166,"&gt;"&amp;EDATE(Sheet1!$A134,-12),Sheet1!$A$2:$A$166,"&lt;"&amp;EDATE(A134,1))</f>
        <v>33559016936.43</v>
      </c>
      <c r="K134" s="4" t="n">
        <v>6716562085.75</v>
      </c>
      <c r="L134" s="4" t="n">
        <f aca="false">IF(MONTH(Sheet1!$A134)=1,Sheet1!$K134,Sheet1!$K134-K133)</f>
        <v>6716562085.75</v>
      </c>
      <c r="M134" s="4" t="n">
        <f aca="false">SUMIFS(Sheet1!$L$2:$L$166,Sheet1!$A$2:$A$166,"&gt;"&amp;EDATE(Sheet1!$A134,-12),Sheet1!$A$2:$A$166,"&lt;"&amp;EDATE(A134,1))</f>
        <v>80303932050.12</v>
      </c>
      <c r="N134" s="4" t="n">
        <v>159276257.72</v>
      </c>
      <c r="O134" s="4" t="n">
        <f aca="false">IF(MONTH(Sheet1!$A134)=1,Sheet1!$N134,Sheet1!$N134-N133)</f>
        <v>159276257.72</v>
      </c>
      <c r="P134" s="4" t="n">
        <f aca="false">SUMIFS(Sheet1!$O$2:$O$166,Sheet1!$A$2:$A$166,"&gt;"&amp;EDATE(Sheet1!$A134,-12),Sheet1!$A$2:$A$166,"&lt;"&amp;EDATE(A134,1))</f>
        <v>2370764509.87</v>
      </c>
      <c r="Q134" s="4" t="n">
        <v>3789209219.78</v>
      </c>
      <c r="R134" s="4" t="n">
        <f aca="false">IF(MONTH(Sheet1!$A134)=1,Sheet1!$Q134,Sheet1!$Q134-Q133)</f>
        <v>3789209219.78</v>
      </c>
      <c r="S134" s="4" t="n">
        <f aca="false">SUMIFS(Sheet1!$R$2:$R$166,Sheet1!$A$2:$A$166,"&gt;"&amp;EDATE(Sheet1!$A134,-12),Sheet1!$A$2:$A$166,"&lt;"&amp;EDATE(A134,1))</f>
        <v>46487446470.75</v>
      </c>
    </row>
    <row r="135" customFormat="false" ht="12.8" hidden="false" customHeight="false" outlineLevel="0" collapsed="false">
      <c r="A135" s="3" t="n">
        <v>43497</v>
      </c>
      <c r="B135" s="4" t="n">
        <v>65997970775.18</v>
      </c>
      <c r="C135" s="4" t="n">
        <f aca="false">IF(MONTH(Sheet1!$A135)=1,Sheet1!$B135,Sheet1!$B135-B134)</f>
        <v>32084166813.45</v>
      </c>
      <c r="D135" s="4" t="n">
        <f aca="false">SUMIFS(Sheet1!$C$2:$C$166,Sheet1!$A$2:$A$166,"&gt;"&amp;EDATE(Sheet1!$A135,-12),Sheet1!$A$2:$A$166,"&lt;"&amp;EDATE(A135,1))</f>
        <v>399440280103.28</v>
      </c>
      <c r="E135" s="4" t="n">
        <v>95812499599.09</v>
      </c>
      <c r="F135" s="4" t="n">
        <f aca="false">IF(MONTH(Sheet1!$A135)=1,Sheet1!$E135,Sheet1!$E135-E134)</f>
        <v>47398432509.43</v>
      </c>
      <c r="G135" s="4" t="n">
        <f aca="false">SUMIFS(Sheet1!$F$2:$F$166,Sheet1!$A$2:$A$166,"&gt;"&amp;EDATE(Sheet1!$A135,-12),Sheet1!$A$2:$A$166,"&lt;"&amp;EDATE(A135,1))</f>
        <v>595664973029.58</v>
      </c>
      <c r="H135" s="4" t="n">
        <v>5186986395.31</v>
      </c>
      <c r="I135" s="4" t="n">
        <f aca="false">IF(MONTH(Sheet1!$A135)=1,Sheet1!$H135,Sheet1!$H135-H134)</f>
        <v>2610935515.39</v>
      </c>
      <c r="J135" s="4" t="n">
        <f aca="false">SUMIFS(Sheet1!$I$2:$I$166,Sheet1!$A$2:$A$166,"&gt;"&amp;EDATE(Sheet1!$A135,-12),Sheet1!$A$2:$A$166,"&lt;"&amp;EDATE(A135,1))</f>
        <v>33554189364.7</v>
      </c>
      <c r="K135" s="4" t="n">
        <v>13066974581.26</v>
      </c>
      <c r="L135" s="4" t="n">
        <f aca="false">IF(MONTH(Sheet1!$A135)=1,Sheet1!$K135,Sheet1!$K135-K134)</f>
        <v>6350412495.51</v>
      </c>
      <c r="M135" s="4" t="n">
        <f aca="false">SUMIFS(Sheet1!$L$2:$L$166,Sheet1!$A$2:$A$166,"&gt;"&amp;EDATE(Sheet1!$A135,-12),Sheet1!$A$2:$A$166,"&lt;"&amp;EDATE(A135,1))</f>
        <v>80610428319.79</v>
      </c>
      <c r="N135" s="4" t="n">
        <v>369152175.34</v>
      </c>
      <c r="O135" s="4" t="n">
        <f aca="false">IF(MONTH(Sheet1!$A135)=1,Sheet1!$N135,Sheet1!$N135-N134)</f>
        <v>209875917.62</v>
      </c>
      <c r="P135" s="4" t="n">
        <f aca="false">SUMIFS(Sheet1!$O$2:$O$166,Sheet1!$A$2:$A$166,"&gt;"&amp;EDATE(Sheet1!$A135,-12),Sheet1!$A$2:$A$166,"&lt;"&amp;EDATE(A135,1))</f>
        <v>2385195059.42</v>
      </c>
      <c r="Q135" s="4" t="n">
        <v>7593183340.34</v>
      </c>
      <c r="R135" s="4" t="n">
        <f aca="false">IF(MONTH(Sheet1!$A135)=1,Sheet1!$Q135,Sheet1!$Q135-Q134)</f>
        <v>3803974120.56</v>
      </c>
      <c r="S135" s="4" t="n">
        <f aca="false">SUMIFS(Sheet1!$R$2:$R$166,Sheet1!$A$2:$A$166,"&gt;"&amp;EDATE(Sheet1!$A135,-12),Sheet1!$A$2:$A$166,"&lt;"&amp;EDATE(A135,1))</f>
        <v>46770263565.45</v>
      </c>
    </row>
    <row r="136" customFormat="false" ht="12.8" hidden="false" customHeight="false" outlineLevel="0" collapsed="false">
      <c r="A136" s="3" t="n">
        <v>43525</v>
      </c>
      <c r="B136" s="4" t="n">
        <v>97917974990.16</v>
      </c>
      <c r="C136" s="4" t="n">
        <f aca="false">IF(MONTH(Sheet1!$A136)=1,Sheet1!$B136,Sheet1!$B136-B135)</f>
        <v>31920004214.98</v>
      </c>
      <c r="D136" s="4" t="n">
        <f aca="false">SUMIFS(Sheet1!$C$2:$C$166,Sheet1!$A$2:$A$166,"&gt;"&amp;EDATE(Sheet1!$A136,-12),Sheet1!$A$2:$A$166,"&lt;"&amp;EDATE(A136,1))</f>
        <v>401439486428.7</v>
      </c>
      <c r="E136" s="4" t="n">
        <v>149027023215.57</v>
      </c>
      <c r="F136" s="4" t="n">
        <f aca="false">IF(MONTH(Sheet1!$A136)=1,Sheet1!$E136,Sheet1!$E136-E135)</f>
        <v>53214523616.48</v>
      </c>
      <c r="G136" s="4" t="n">
        <f aca="false">SUMIFS(Sheet1!$F$2:$F$166,Sheet1!$A$2:$A$166,"&gt;"&amp;EDATE(Sheet1!$A136,-12),Sheet1!$A$2:$A$166,"&lt;"&amp;EDATE(A136,1))</f>
        <v>599152980409.4</v>
      </c>
      <c r="H136" s="4" t="n">
        <v>7760183095.23</v>
      </c>
      <c r="I136" s="4" t="n">
        <f aca="false">IF(MONTH(Sheet1!$A136)=1,Sheet1!$H136,Sheet1!$H136-H135)</f>
        <v>2573196699.92</v>
      </c>
      <c r="J136" s="4" t="n">
        <f aca="false">SUMIFS(Sheet1!$I$2:$I$166,Sheet1!$A$2:$A$166,"&gt;"&amp;EDATE(Sheet1!$A136,-12),Sheet1!$A$2:$A$166,"&lt;"&amp;EDATE(A136,1))</f>
        <v>33592562439.04</v>
      </c>
      <c r="K136" s="4" t="n">
        <v>19904882359.22</v>
      </c>
      <c r="L136" s="4" t="n">
        <f aca="false">IF(MONTH(Sheet1!$A136)=1,Sheet1!$K136,Sheet1!$K136-K135)</f>
        <v>6837907777.96</v>
      </c>
      <c r="M136" s="4" t="n">
        <f aca="false">SUMIFS(Sheet1!$L$2:$L$166,Sheet1!$A$2:$A$166,"&gt;"&amp;EDATE(Sheet1!$A136,-12),Sheet1!$A$2:$A$166,"&lt;"&amp;EDATE(A136,1))</f>
        <v>81071325421.96</v>
      </c>
      <c r="N136" s="4" t="n">
        <v>578886101.71</v>
      </c>
      <c r="O136" s="4" t="n">
        <f aca="false">IF(MONTH(Sheet1!$A136)=1,Sheet1!$N136,Sheet1!$N136-N135)</f>
        <v>209733926.37</v>
      </c>
      <c r="P136" s="4" t="n">
        <f aca="false">SUMIFS(Sheet1!$O$2:$O$166,Sheet1!$A$2:$A$166,"&gt;"&amp;EDATE(Sheet1!$A136,-12),Sheet1!$A$2:$A$166,"&lt;"&amp;EDATE(A136,1))</f>
        <v>2399263415.45</v>
      </c>
      <c r="Q136" s="4" t="n">
        <v>11398812924.26</v>
      </c>
      <c r="R136" s="4" t="n">
        <f aca="false">IF(MONTH(Sheet1!$A136)=1,Sheet1!$Q136,Sheet1!$Q136-Q135)</f>
        <v>3805629583.92</v>
      </c>
      <c r="S136" s="4" t="n">
        <f aca="false">SUMIFS(Sheet1!$R$2:$R$166,Sheet1!$A$2:$A$166,"&gt;"&amp;EDATE(Sheet1!$A136,-12),Sheet1!$A$2:$A$166,"&lt;"&amp;EDATE(A136,1))</f>
        <v>47041078887.15</v>
      </c>
    </row>
    <row r="137" customFormat="false" ht="12.8" hidden="false" customHeight="false" outlineLevel="0" collapsed="false">
      <c r="A137" s="3" t="n">
        <v>43556</v>
      </c>
      <c r="B137" s="4" t="n">
        <v>131865290207.27</v>
      </c>
      <c r="C137" s="4" t="n">
        <f aca="false">IF(MONTH(Sheet1!$A137)=1,Sheet1!$B137,Sheet1!$B137-B136)</f>
        <v>33947315217.11</v>
      </c>
      <c r="D137" s="4" t="n">
        <f aca="false">SUMIFS(Sheet1!$C$2:$C$166,Sheet1!$A$2:$A$166,"&gt;"&amp;EDATE(Sheet1!$A137,-12),Sheet1!$A$2:$A$166,"&lt;"&amp;EDATE(A137,1))</f>
        <v>402582426063.69</v>
      </c>
      <c r="E137" s="4" t="n">
        <v>196885907825.48</v>
      </c>
      <c r="F137" s="4" t="n">
        <f aca="false">IF(MONTH(Sheet1!$A137)=1,Sheet1!$E137,Sheet1!$E137-E136)</f>
        <v>47858884609.91</v>
      </c>
      <c r="G137" s="4" t="n">
        <f aca="false">SUMIFS(Sheet1!$F$2:$F$166,Sheet1!$A$2:$A$166,"&gt;"&amp;EDATE(Sheet1!$A137,-12),Sheet1!$A$2:$A$166,"&lt;"&amp;EDATE(A137,1))</f>
        <v>601640670426.75</v>
      </c>
      <c r="H137" s="4" t="n">
        <v>10355266142.6</v>
      </c>
      <c r="I137" s="4" t="n">
        <f aca="false">IF(MONTH(Sheet1!$A137)=1,Sheet1!$H137,Sheet1!$H137-H136)</f>
        <v>2595083047.37</v>
      </c>
      <c r="J137" s="4" t="n">
        <f aca="false">SUMIFS(Sheet1!$I$2:$I$166,Sheet1!$A$2:$A$166,"&gt;"&amp;EDATE(Sheet1!$A137,-12),Sheet1!$A$2:$A$166,"&lt;"&amp;EDATE(A137,1))</f>
        <v>33493884499.53</v>
      </c>
      <c r="K137" s="4" t="n">
        <v>26550871807.59</v>
      </c>
      <c r="L137" s="4" t="n">
        <f aca="false">IF(MONTH(Sheet1!$A137)=1,Sheet1!$K137,Sheet1!$K137-K136)</f>
        <v>6645989448.37</v>
      </c>
      <c r="M137" s="4" t="n">
        <f aca="false">SUMIFS(Sheet1!$L$2:$L$166,Sheet1!$A$2:$A$166,"&gt;"&amp;EDATE(Sheet1!$A137,-12),Sheet1!$A$2:$A$166,"&lt;"&amp;EDATE(A137,1))</f>
        <v>81629148127.39</v>
      </c>
      <c r="N137" s="4" t="n">
        <v>789190258.5</v>
      </c>
      <c r="O137" s="4" t="n">
        <f aca="false">IF(MONTH(Sheet1!$A137)=1,Sheet1!$N137,Sheet1!$N137-N136)</f>
        <v>210304156.79</v>
      </c>
      <c r="P137" s="4" t="n">
        <f aca="false">SUMIFS(Sheet1!$O$2:$O$166,Sheet1!$A$2:$A$166,"&gt;"&amp;EDATE(Sheet1!$A137,-12),Sheet1!$A$2:$A$166,"&lt;"&amp;EDATE(A137,1))</f>
        <v>2413104733.15</v>
      </c>
      <c r="Q137" s="4" t="n">
        <v>15227493910.6</v>
      </c>
      <c r="R137" s="4" t="n">
        <f aca="false">IF(MONTH(Sheet1!$A137)=1,Sheet1!$Q137,Sheet1!$Q137-Q136)</f>
        <v>3828680986.34</v>
      </c>
      <c r="S137" s="4" t="n">
        <f aca="false">SUMIFS(Sheet1!$R$2:$R$166,Sheet1!$A$2:$A$166,"&gt;"&amp;EDATE(Sheet1!$A137,-12),Sheet1!$A$2:$A$166,"&lt;"&amp;EDATE(A137,1))</f>
        <v>47345668564.39</v>
      </c>
    </row>
    <row r="138" customFormat="false" ht="12.8" hidden="false" customHeight="false" outlineLevel="0" collapsed="false">
      <c r="A138" s="3" t="n">
        <v>43586</v>
      </c>
      <c r="B138" s="4" t="n">
        <v>164936240609.95</v>
      </c>
      <c r="C138" s="4" t="n">
        <f aca="false">IF(MONTH(Sheet1!$A138)=1,Sheet1!$B138,Sheet1!$B138-B137)</f>
        <v>33070950402.68</v>
      </c>
      <c r="D138" s="4" t="n">
        <f aca="false">SUMIFS(Sheet1!$C$2:$C$166,Sheet1!$A$2:$A$166,"&gt;"&amp;EDATE(Sheet1!$A138,-12),Sheet1!$A$2:$A$166,"&lt;"&amp;EDATE(A138,1))</f>
        <v>405128647922.16</v>
      </c>
      <c r="E138" s="4" t="n">
        <v>244603309116.2</v>
      </c>
      <c r="F138" s="4" t="n">
        <f aca="false">IF(MONTH(Sheet1!$A138)=1,Sheet1!$E138,Sheet1!$E138-E137)</f>
        <v>47717401290.72</v>
      </c>
      <c r="G138" s="4" t="n">
        <f aca="false">SUMIFS(Sheet1!$F$2:$F$166,Sheet1!$A$2:$A$166,"&gt;"&amp;EDATE(Sheet1!$A138,-12),Sheet1!$A$2:$A$166,"&lt;"&amp;EDATE(A138,1))</f>
        <v>604025249328.9</v>
      </c>
      <c r="H138" s="4" t="n">
        <v>13159282253.1</v>
      </c>
      <c r="I138" s="4" t="n">
        <f aca="false">IF(MONTH(Sheet1!$A138)=1,Sheet1!$H138,Sheet1!$H138-H137)</f>
        <v>2804016110.5</v>
      </c>
      <c r="J138" s="4" t="n">
        <f aca="false">SUMIFS(Sheet1!$I$2:$I$166,Sheet1!$A$2:$A$166,"&gt;"&amp;EDATE(Sheet1!$A138,-12),Sheet1!$A$2:$A$166,"&lt;"&amp;EDATE(A138,1))</f>
        <v>33616867900.69</v>
      </c>
      <c r="K138" s="4" t="n">
        <v>33235107347.93</v>
      </c>
      <c r="L138" s="4" t="n">
        <f aca="false">IF(MONTH(Sheet1!$A138)=1,Sheet1!$K138,Sheet1!$K138-K137)</f>
        <v>6684235540.34</v>
      </c>
      <c r="M138" s="4" t="n">
        <f aca="false">SUMIFS(Sheet1!$L$2:$L$166,Sheet1!$A$2:$A$166,"&gt;"&amp;EDATE(Sheet1!$A138,-12),Sheet1!$A$2:$A$166,"&lt;"&amp;EDATE(A138,1))</f>
        <v>82129559941.25</v>
      </c>
      <c r="N138" s="4" t="n">
        <v>999580233.32</v>
      </c>
      <c r="O138" s="4" t="n">
        <f aca="false">IF(MONTH(Sheet1!$A138)=1,Sheet1!$N138,Sheet1!$N138-N137)</f>
        <v>210389974.82</v>
      </c>
      <c r="P138" s="4" t="n">
        <f aca="false">SUMIFS(Sheet1!$O$2:$O$166,Sheet1!$A$2:$A$166,"&gt;"&amp;EDATE(Sheet1!$A138,-12),Sheet1!$A$2:$A$166,"&lt;"&amp;EDATE(A138,1))</f>
        <v>2426839235.38</v>
      </c>
      <c r="Q138" s="4" t="n">
        <v>19078477001.48</v>
      </c>
      <c r="R138" s="4" t="n">
        <f aca="false">IF(MONTH(Sheet1!$A138)=1,Sheet1!$Q138,Sheet1!$Q138-Q137)</f>
        <v>3850983090.88</v>
      </c>
      <c r="S138" s="4" t="n">
        <f aca="false">SUMIFS(Sheet1!$R$2:$R$166,Sheet1!$A$2:$A$166,"&gt;"&amp;EDATE(Sheet1!$A138,-12),Sheet1!$A$2:$A$166,"&lt;"&amp;EDATE(A138,1))</f>
        <v>47652092423.69</v>
      </c>
    </row>
    <row r="139" customFormat="false" ht="12.8" hidden="false" customHeight="false" outlineLevel="0" collapsed="false">
      <c r="A139" s="3" t="n">
        <v>43617</v>
      </c>
      <c r="B139" s="4" t="n">
        <v>197799773956.37</v>
      </c>
      <c r="C139" s="4" t="n">
        <f aca="false">IF(MONTH(Sheet1!$A139)=1,Sheet1!$B139,Sheet1!$B139-B138)</f>
        <v>32863533346.42</v>
      </c>
      <c r="D139" s="4" t="n">
        <f aca="false">SUMIFS(Sheet1!$C$2:$C$166,Sheet1!$A$2:$A$166,"&gt;"&amp;EDATE(Sheet1!$A139,-12),Sheet1!$A$2:$A$166,"&lt;"&amp;EDATE(A139,1))</f>
        <v>407247617635.93</v>
      </c>
      <c r="E139" s="4" t="n">
        <v>292534784387.28</v>
      </c>
      <c r="F139" s="4" t="n">
        <f aca="false">IF(MONTH(Sheet1!$A139)=1,Sheet1!$E139,Sheet1!$E139-E138)</f>
        <v>47931475271.08</v>
      </c>
      <c r="G139" s="4" t="n">
        <f aca="false">SUMIFS(Sheet1!$F$2:$F$166,Sheet1!$A$2:$A$166,"&gt;"&amp;EDATE(Sheet1!$A139,-12),Sheet1!$A$2:$A$166,"&lt;"&amp;EDATE(A139,1))</f>
        <v>606780877579.11</v>
      </c>
      <c r="H139" s="4" t="n">
        <v>15725218690.69</v>
      </c>
      <c r="I139" s="4" t="n">
        <f aca="false">IF(MONTH(Sheet1!$A139)=1,Sheet1!$H139,Sheet1!$H139-H138)</f>
        <v>2565936437.59</v>
      </c>
      <c r="J139" s="4" t="n">
        <f aca="false">SUMIFS(Sheet1!$I$2:$I$166,Sheet1!$A$2:$A$166,"&gt;"&amp;EDATE(Sheet1!$A139,-12),Sheet1!$A$2:$A$166,"&lt;"&amp;EDATE(A139,1))</f>
        <v>33596134385.67</v>
      </c>
      <c r="K139" s="4" t="n">
        <v>42452090651.99</v>
      </c>
      <c r="L139" s="4" t="n">
        <f aca="false">IF(MONTH(Sheet1!$A139)=1,Sheet1!$K139,Sheet1!$K139-K138)</f>
        <v>9216983304.06</v>
      </c>
      <c r="M139" s="4" t="n">
        <f aca="false">SUMIFS(Sheet1!$L$2:$L$166,Sheet1!$A$2:$A$166,"&gt;"&amp;EDATE(Sheet1!$A139,-12),Sheet1!$A$2:$A$166,"&lt;"&amp;EDATE(A139,1))</f>
        <v>82709169090.61</v>
      </c>
      <c r="N139" s="4" t="n">
        <v>1209547277.52</v>
      </c>
      <c r="O139" s="4" t="n">
        <f aca="false">IF(MONTH(Sheet1!$A139)=1,Sheet1!$N139,Sheet1!$N139-N138)</f>
        <v>209967044.2</v>
      </c>
      <c r="P139" s="4" t="n">
        <f aca="false">SUMIFS(Sheet1!$O$2:$O$166,Sheet1!$A$2:$A$166,"&gt;"&amp;EDATE(Sheet1!$A139,-12),Sheet1!$A$2:$A$166,"&lt;"&amp;EDATE(A139,1))</f>
        <v>2439932211.48</v>
      </c>
      <c r="Q139" s="4" t="n">
        <v>24757717940.75</v>
      </c>
      <c r="R139" s="4" t="n">
        <f aca="false">IF(MONTH(Sheet1!$A139)=1,Sheet1!$Q139,Sheet1!$Q139-Q138)</f>
        <v>5679240939.27</v>
      </c>
      <c r="S139" s="4" t="n">
        <f aca="false">SUMIFS(Sheet1!$R$2:$R$166,Sheet1!$A$2:$A$166,"&gt;"&amp;EDATE(Sheet1!$A139,-12),Sheet1!$A$2:$A$166,"&lt;"&amp;EDATE(A139,1))</f>
        <v>48039697953.38</v>
      </c>
    </row>
    <row r="140" customFormat="false" ht="12.8" hidden="false" customHeight="false" outlineLevel="0" collapsed="false">
      <c r="A140" s="3" t="n">
        <v>43647</v>
      </c>
      <c r="B140" s="4" t="n">
        <v>230023197484.14</v>
      </c>
      <c r="C140" s="4" t="n">
        <f aca="false">IF(MONTH(Sheet1!$A140)=1,Sheet1!$B140,Sheet1!$B140-B139)</f>
        <v>32223423527.77</v>
      </c>
      <c r="D140" s="4" t="n">
        <f aca="false">SUMIFS(Sheet1!$C$2:$C$166,Sheet1!$A$2:$A$166,"&gt;"&amp;EDATE(Sheet1!$A140,-12),Sheet1!$A$2:$A$166,"&lt;"&amp;EDATE(A140,1))</f>
        <v>408672872083.81</v>
      </c>
      <c r="E140" s="4" t="n">
        <v>340935595082.64</v>
      </c>
      <c r="F140" s="4" t="n">
        <f aca="false">IF(MONTH(Sheet1!$A140)=1,Sheet1!$E140,Sheet1!$E140-E139)</f>
        <v>48400810695.3601</v>
      </c>
      <c r="G140" s="4" t="n">
        <f aca="false">SUMIFS(Sheet1!$F$2:$F$166,Sheet1!$A$2:$A$166,"&gt;"&amp;EDATE(Sheet1!$A140,-12),Sheet1!$A$2:$A$166,"&lt;"&amp;EDATE(A140,1))</f>
        <v>609657781132.34</v>
      </c>
      <c r="H140" s="4" t="n">
        <v>18172613137.09</v>
      </c>
      <c r="I140" s="4" t="n">
        <f aca="false">IF(MONTH(Sheet1!$A140)=1,Sheet1!$H140,Sheet1!$H140-H139)</f>
        <v>2447394446.4</v>
      </c>
      <c r="J140" s="4" t="n">
        <f aca="false">SUMIFS(Sheet1!$I$2:$I$166,Sheet1!$A$2:$A$166,"&gt;"&amp;EDATE(Sheet1!$A140,-12),Sheet1!$A$2:$A$166,"&lt;"&amp;EDATE(A140,1))</f>
        <v>33432071041.61</v>
      </c>
      <c r="K140" s="4" t="n">
        <v>49041278516.85</v>
      </c>
      <c r="L140" s="4" t="n">
        <f aca="false">IF(MONTH(Sheet1!$A140)=1,Sheet1!$K140,Sheet1!$K140-K139)</f>
        <v>6589187864.85999</v>
      </c>
      <c r="M140" s="4" t="n">
        <f aca="false">SUMIFS(Sheet1!$L$2:$L$166,Sheet1!$A$2:$A$166,"&gt;"&amp;EDATE(Sheet1!$A140,-12),Sheet1!$A$2:$A$166,"&lt;"&amp;EDATE(A140,1))</f>
        <v>83171621203.76</v>
      </c>
      <c r="N140" s="4" t="n">
        <v>1419857528.81</v>
      </c>
      <c r="O140" s="4" t="n">
        <f aca="false">IF(MONTH(Sheet1!$A140)=1,Sheet1!$N140,Sheet1!$N140-N139)</f>
        <v>210310251.29</v>
      </c>
      <c r="P140" s="4" t="n">
        <f aca="false">SUMIFS(Sheet1!$O$2:$O$166,Sheet1!$A$2:$A$166,"&gt;"&amp;EDATE(Sheet1!$A140,-12),Sheet1!$A$2:$A$166,"&lt;"&amp;EDATE(A140,1))</f>
        <v>2453000152.87</v>
      </c>
      <c r="Q140" s="4" t="n">
        <v>28587977538.15</v>
      </c>
      <c r="R140" s="4" t="n">
        <f aca="false">IF(MONTH(Sheet1!$A140)=1,Sheet1!$Q140,Sheet1!$Q140-Q139)</f>
        <v>3830259597.4</v>
      </c>
      <c r="S140" s="4" t="n">
        <f aca="false">SUMIFS(Sheet1!$R$2:$R$166,Sheet1!$A$2:$A$166,"&gt;"&amp;EDATE(Sheet1!$A140,-12),Sheet1!$A$2:$A$166,"&lt;"&amp;EDATE(A140,1))</f>
        <v>48304708170.72</v>
      </c>
    </row>
    <row r="141" customFormat="false" ht="12.8" hidden="false" customHeight="false" outlineLevel="0" collapsed="false">
      <c r="A141" s="3" t="n">
        <v>43678</v>
      </c>
      <c r="B141" s="4" t="n">
        <v>262993818000.53</v>
      </c>
      <c r="C141" s="4" t="n">
        <f aca="false">IF(MONTH(Sheet1!$A141)=1,Sheet1!$B141,Sheet1!$B141-B140)</f>
        <v>32970620516.39</v>
      </c>
      <c r="D141" s="4" t="n">
        <f aca="false">SUMIFS(Sheet1!$C$2:$C$166,Sheet1!$A$2:$A$166,"&gt;"&amp;EDATE(Sheet1!$A141,-12),Sheet1!$A$2:$A$166,"&lt;"&amp;EDATE(A141,1))</f>
        <v>410367665927.35</v>
      </c>
      <c r="E141" s="4" t="n">
        <v>412436945700.68</v>
      </c>
      <c r="F141" s="4" t="n">
        <f aca="false">IF(MONTH(Sheet1!$A141)=1,Sheet1!$E141,Sheet1!$E141-E140)</f>
        <v>71501350618.0399</v>
      </c>
      <c r="G141" s="4" t="n">
        <f aca="false">SUMIFS(Sheet1!$F$2:$F$166,Sheet1!$A$2:$A$166,"&gt;"&amp;EDATE(Sheet1!$A141,-12),Sheet1!$A$2:$A$166,"&lt;"&amp;EDATE(A141,1))</f>
        <v>615688409396.74</v>
      </c>
      <c r="H141" s="4" t="n">
        <v>20735957485.34</v>
      </c>
      <c r="I141" s="4" t="n">
        <f aca="false">IF(MONTH(Sheet1!$A141)=1,Sheet1!$H141,Sheet1!$H141-H140)</f>
        <v>2563344348.25</v>
      </c>
      <c r="J141" s="4" t="n">
        <f aca="false">SUMIFS(Sheet1!$I$2:$I$166,Sheet1!$A$2:$A$166,"&gt;"&amp;EDATE(Sheet1!$A141,-12),Sheet1!$A$2:$A$166,"&lt;"&amp;EDATE(A141,1))</f>
        <v>33492893614.37</v>
      </c>
      <c r="K141" s="4" t="n">
        <v>55706169240.19</v>
      </c>
      <c r="L141" s="4" t="n">
        <f aca="false">IF(MONTH(Sheet1!$A141)=1,Sheet1!$K141,Sheet1!$K141-K140)</f>
        <v>6664890723.34</v>
      </c>
      <c r="M141" s="4" t="n">
        <f aca="false">SUMIFS(Sheet1!$L$2:$L$166,Sheet1!$A$2:$A$166,"&gt;"&amp;EDATE(Sheet1!$A141,-12),Sheet1!$A$2:$A$166,"&lt;"&amp;EDATE(A141,1))</f>
        <v>83634255338.56</v>
      </c>
      <c r="N141" s="4" t="n">
        <v>1628719798.77</v>
      </c>
      <c r="O141" s="4" t="n">
        <f aca="false">IF(MONTH(Sheet1!$A141)=1,Sheet1!$N141,Sheet1!$N141-N140)</f>
        <v>208862269.96</v>
      </c>
      <c r="P141" s="4" t="n">
        <f aca="false">SUMIFS(Sheet1!$O$2:$O$166,Sheet1!$A$2:$A$166,"&gt;"&amp;EDATE(Sheet1!$A141,-12),Sheet1!$A$2:$A$166,"&lt;"&amp;EDATE(A141,1))</f>
        <v>2465002534.88</v>
      </c>
      <c r="Q141" s="4" t="n">
        <v>32417298158.76</v>
      </c>
      <c r="R141" s="4" t="n">
        <f aca="false">IF(MONTH(Sheet1!$A141)=1,Sheet1!$Q141,Sheet1!$Q141-Q140)</f>
        <v>3829320620.60999</v>
      </c>
      <c r="S141" s="4" t="n">
        <f aca="false">SUMIFS(Sheet1!$R$2:$R$166,Sheet1!$A$2:$A$166,"&gt;"&amp;EDATE(Sheet1!$A141,-12),Sheet1!$A$2:$A$166,"&lt;"&amp;EDATE(A141,1))</f>
        <v>48564919856.87</v>
      </c>
    </row>
    <row r="142" customFormat="false" ht="12.8" hidden="false" customHeight="false" outlineLevel="0" collapsed="false">
      <c r="A142" s="3" t="n">
        <v>43709</v>
      </c>
      <c r="B142" s="4" t="n">
        <v>295625039359.59</v>
      </c>
      <c r="C142" s="4" t="n">
        <f aca="false">IF(MONTH(Sheet1!$A142)=1,Sheet1!$B142,Sheet1!$B142-B141)</f>
        <v>32631221359.06</v>
      </c>
      <c r="D142" s="4" t="n">
        <f aca="false">SUMIFS(Sheet1!$C$2:$C$166,Sheet1!$A$2:$A$166,"&gt;"&amp;EDATE(Sheet1!$A142,-12),Sheet1!$A$2:$A$166,"&lt;"&amp;EDATE(A142,1))</f>
        <v>411770756469.6</v>
      </c>
      <c r="E142" s="4" t="n">
        <v>460856781590.81</v>
      </c>
      <c r="F142" s="4" t="n">
        <f aca="false">IF(MONTH(Sheet1!$A142)=1,Sheet1!$E142,Sheet1!$E142-E141)</f>
        <v>48419835890.1301</v>
      </c>
      <c r="G142" s="4" t="n">
        <f aca="false">SUMIFS(Sheet1!$F$2:$F$166,Sheet1!$A$2:$A$166,"&gt;"&amp;EDATE(Sheet1!$A142,-12),Sheet1!$A$2:$A$166,"&lt;"&amp;EDATE(A142,1))</f>
        <v>618763017284.95</v>
      </c>
      <c r="H142" s="4" t="n">
        <v>23253406149.05</v>
      </c>
      <c r="I142" s="4" t="n">
        <f aca="false">IF(MONTH(Sheet1!$A142)=1,Sheet1!$H142,Sheet1!$H142-H141)</f>
        <v>2517448663.71</v>
      </c>
      <c r="J142" s="4" t="n">
        <f aca="false">SUMIFS(Sheet1!$I$2:$I$166,Sheet1!$A$2:$A$166,"&gt;"&amp;EDATE(Sheet1!$A142,-12),Sheet1!$A$2:$A$166,"&lt;"&amp;EDATE(A142,1))</f>
        <v>33476340802.89</v>
      </c>
      <c r="K142" s="4" t="n">
        <v>62374286280.37</v>
      </c>
      <c r="L142" s="4" t="n">
        <f aca="false">IF(MONTH(Sheet1!$A142)=1,Sheet1!$K142,Sheet1!$K142-K141)</f>
        <v>6668117040.18</v>
      </c>
      <c r="M142" s="4" t="n">
        <f aca="false">SUMIFS(Sheet1!$L$2:$L$166,Sheet1!$A$2:$A$166,"&gt;"&amp;EDATE(Sheet1!$A142,-12),Sheet1!$A$2:$A$166,"&lt;"&amp;EDATE(A142,1))</f>
        <v>84143254744.12</v>
      </c>
      <c r="N142" s="4" t="n">
        <v>1836981438.89</v>
      </c>
      <c r="O142" s="4" t="n">
        <f aca="false">IF(MONTH(Sheet1!$A142)=1,Sheet1!$N142,Sheet1!$N142-N141)</f>
        <v>208261640.12</v>
      </c>
      <c r="P142" s="4" t="n">
        <f aca="false">SUMIFS(Sheet1!$O$2:$O$166,Sheet1!$A$2:$A$166,"&gt;"&amp;EDATE(Sheet1!$A142,-12),Sheet1!$A$2:$A$166,"&lt;"&amp;EDATE(A142,1))</f>
        <v>2476120969.1</v>
      </c>
      <c r="Q142" s="4" t="n">
        <v>36267265815.54</v>
      </c>
      <c r="R142" s="4" t="n">
        <f aca="false">IF(MONTH(Sheet1!$A142)=1,Sheet1!$Q142,Sheet1!$Q142-Q141)</f>
        <v>3849967656.78001</v>
      </c>
      <c r="S142" s="4" t="n">
        <f aca="false">SUMIFS(Sheet1!$R$2:$R$166,Sheet1!$A$2:$A$166,"&gt;"&amp;EDATE(Sheet1!$A142,-12),Sheet1!$A$2:$A$166,"&lt;"&amp;EDATE(A142,1))</f>
        <v>48820033144.46</v>
      </c>
    </row>
    <row r="143" customFormat="false" ht="12.8" hidden="false" customHeight="false" outlineLevel="0" collapsed="false">
      <c r="A143" s="3" t="n">
        <v>43739</v>
      </c>
      <c r="B143" s="4" t="n">
        <v>329524668195.59</v>
      </c>
      <c r="C143" s="4" t="n">
        <f aca="false">IF(MONTH(Sheet1!$A143)=1,Sheet1!$B143,Sheet1!$B143-B142)</f>
        <v>33899628836</v>
      </c>
      <c r="D143" s="4" t="n">
        <f aca="false">SUMIFS(Sheet1!$C$2:$C$166,Sheet1!$A$2:$A$166,"&gt;"&amp;EDATE(Sheet1!$A143,-12),Sheet1!$A$2:$A$166,"&lt;"&amp;EDATE(A143,1))</f>
        <v>413595249006.53</v>
      </c>
      <c r="E143" s="4" t="n">
        <v>509523387188.16</v>
      </c>
      <c r="F143" s="4" t="n">
        <f aca="false">IF(MONTH(Sheet1!$A143)=1,Sheet1!$E143,Sheet1!$E143-E142)</f>
        <v>48666605597.3499</v>
      </c>
      <c r="G143" s="4" t="n">
        <f aca="false">SUMIFS(Sheet1!$F$2:$F$166,Sheet1!$A$2:$A$166,"&gt;"&amp;EDATE(Sheet1!$A143,-12),Sheet1!$A$2:$A$166,"&lt;"&amp;EDATE(A143,1))</f>
        <v>617080003056.74</v>
      </c>
      <c r="H143" s="4" t="n">
        <v>25714432632.26</v>
      </c>
      <c r="I143" s="4" t="n">
        <f aca="false">IF(MONTH(Sheet1!$A143)=1,Sheet1!$H143,Sheet1!$H143-H142)</f>
        <v>2461026483.21001</v>
      </c>
      <c r="J143" s="4" t="n">
        <f aca="false">SUMIFS(Sheet1!$I$2:$I$166,Sheet1!$A$2:$A$166,"&gt;"&amp;EDATE(Sheet1!$A143,-12),Sheet1!$A$2:$A$166,"&lt;"&amp;EDATE(A143,1))</f>
        <v>33387579238.02</v>
      </c>
      <c r="K143" s="4" t="n">
        <v>69084070001.09</v>
      </c>
      <c r="L143" s="4" t="n">
        <f aca="false">IF(MONTH(Sheet1!$A143)=1,Sheet1!$K143,Sheet1!$K143-K142)</f>
        <v>6709783720.72</v>
      </c>
      <c r="M143" s="4" t="n">
        <f aca="false">SUMIFS(Sheet1!$L$2:$L$166,Sheet1!$A$2:$A$166,"&gt;"&amp;EDATE(Sheet1!$A143,-12),Sheet1!$A$2:$A$166,"&lt;"&amp;EDATE(A143,1))</f>
        <v>84693583859.56</v>
      </c>
      <c r="N143" s="4" t="n">
        <v>2044928677.92</v>
      </c>
      <c r="O143" s="4" t="n">
        <f aca="false">IF(MONTH(Sheet1!$A143)=1,Sheet1!$N143,Sheet1!$N143-N142)</f>
        <v>207947239.03</v>
      </c>
      <c r="P143" s="4" t="n">
        <f aca="false">SUMIFS(Sheet1!$O$2:$O$166,Sheet1!$A$2:$A$166,"&gt;"&amp;EDATE(Sheet1!$A143,-12),Sheet1!$A$2:$A$166,"&lt;"&amp;EDATE(A143,1))</f>
        <v>2486910505.15</v>
      </c>
      <c r="Q143" s="4" t="n">
        <v>40116953535.93</v>
      </c>
      <c r="R143" s="4" t="n">
        <f aca="false">IF(MONTH(Sheet1!$A143)=1,Sheet1!$Q143,Sheet1!$Q143-Q142)</f>
        <v>3849687720.39</v>
      </c>
      <c r="S143" s="4" t="n">
        <f aca="false">SUMIFS(Sheet1!$R$2:$R$166,Sheet1!$A$2:$A$166,"&gt;"&amp;EDATE(Sheet1!$A143,-12),Sheet1!$A$2:$A$166,"&lt;"&amp;EDATE(A143,1))</f>
        <v>49073721754.04</v>
      </c>
    </row>
    <row r="144" customFormat="false" ht="12.8" hidden="false" customHeight="false" outlineLevel="0" collapsed="false">
      <c r="A144" s="3" t="n">
        <v>43770</v>
      </c>
      <c r="B144" s="4" t="n">
        <v>362082861323.33</v>
      </c>
      <c r="C144" s="4" t="n">
        <f aca="false">IF(MONTH(Sheet1!$A144)=1,Sheet1!$B144,Sheet1!$B144-B143)</f>
        <v>32558193127.7399</v>
      </c>
      <c r="D144" s="4" t="n">
        <f aca="false">SUMIFS(Sheet1!$C$2:$C$166,Sheet1!$A$2:$A$166,"&gt;"&amp;EDATE(Sheet1!$A144,-12),Sheet1!$A$2:$A$166,"&lt;"&amp;EDATE(A144,1))</f>
        <v>414167390999.44</v>
      </c>
      <c r="E144" s="4" t="n">
        <v>581184520624.78</v>
      </c>
      <c r="F144" s="4" t="n">
        <f aca="false">IF(MONTH(Sheet1!$A144)=1,Sheet1!$E144,Sheet1!$E144-E143)</f>
        <v>71661133436.6201</v>
      </c>
      <c r="G144" s="4" t="n">
        <f aca="false">SUMIFS(Sheet1!$F$2:$F$166,Sheet1!$A$2:$A$166,"&gt;"&amp;EDATE(Sheet1!$A144,-12),Sheet1!$A$2:$A$166,"&lt;"&amp;EDATE(A144,1))</f>
        <v>626725016199.96</v>
      </c>
      <c r="H144" s="4" t="n">
        <v>30428750286.92</v>
      </c>
      <c r="I144" s="4" t="n">
        <f aca="false">IF(MONTH(Sheet1!$A144)=1,Sheet1!$H144,Sheet1!$H144-H143)</f>
        <v>4714317654.66</v>
      </c>
      <c r="J144" s="4" t="n">
        <f aca="false">SUMIFS(Sheet1!$I$2:$I$166,Sheet1!$A$2:$A$166,"&gt;"&amp;EDATE(Sheet1!$A144,-12),Sheet1!$A$2:$A$166,"&lt;"&amp;EDATE(A144,1))</f>
        <v>33524563580.6</v>
      </c>
      <c r="K144" s="4" t="n">
        <v>79191597715.11</v>
      </c>
      <c r="L144" s="4" t="n">
        <f aca="false">IF(MONTH(Sheet1!$A144)=1,Sheet1!$K144,Sheet1!$K144-K143)</f>
        <v>10107527714.02</v>
      </c>
      <c r="M144" s="4" t="n">
        <f aca="false">SUMIFS(Sheet1!$L$2:$L$166,Sheet1!$A$2:$A$166,"&gt;"&amp;EDATE(Sheet1!$A144,-12),Sheet1!$A$2:$A$166,"&lt;"&amp;EDATE(A144,1))</f>
        <v>85738143669.59</v>
      </c>
      <c r="N144" s="4" t="n">
        <v>2253834803.31</v>
      </c>
      <c r="O144" s="4" t="n">
        <f aca="false">IF(MONTH(Sheet1!$A144)=1,Sheet1!$N144,Sheet1!$N144-N143)</f>
        <v>208906125.39</v>
      </c>
      <c r="P144" s="4" t="n">
        <f aca="false">SUMIFS(Sheet1!$O$2:$O$166,Sheet1!$A$2:$A$166,"&gt;"&amp;EDATE(Sheet1!$A144,-12),Sheet1!$A$2:$A$166,"&lt;"&amp;EDATE(A144,1))</f>
        <v>2499049885.23</v>
      </c>
      <c r="Q144" s="4" t="n">
        <v>45851151228.06</v>
      </c>
      <c r="R144" s="4" t="n">
        <f aca="false">IF(MONTH(Sheet1!$A144)=1,Sheet1!$Q144,Sheet1!$Q144-Q143)</f>
        <v>5734197692.12999</v>
      </c>
      <c r="S144" s="4" t="n">
        <f aca="false">SUMIFS(Sheet1!$R$2:$R$166,Sheet1!$A$2:$A$166,"&gt;"&amp;EDATE(Sheet1!$A144,-12),Sheet1!$A$2:$A$166,"&lt;"&amp;EDATE(A144,1))</f>
        <v>49449838140.61</v>
      </c>
    </row>
    <row r="145" customFormat="false" ht="12.8" hidden="false" customHeight="false" outlineLevel="0" collapsed="false">
      <c r="A145" s="3" t="n">
        <v>43800</v>
      </c>
      <c r="B145" s="4" t="n">
        <v>415170037774.76</v>
      </c>
      <c r="C145" s="4" t="n">
        <f aca="false">IF(MONTH(Sheet1!$A145)=1,Sheet1!$B145,Sheet1!$B145-B144)</f>
        <v>53087176451.43</v>
      </c>
      <c r="D145" s="4" t="n">
        <f aca="false">SUMIFS(Sheet1!$C$2:$C$166,Sheet1!$A$2:$A$166,"&gt;"&amp;EDATE(Sheet1!$A145,-12),Sheet1!$A$2:$A$166,"&lt;"&amp;EDATE(A145,1))</f>
        <v>415170037774.76</v>
      </c>
      <c r="E145" s="4" t="n">
        <v>628468558497.32</v>
      </c>
      <c r="F145" s="4" t="n">
        <f aca="false">IF(MONTH(Sheet1!$A145)=1,Sheet1!$E145,Sheet1!$E145-E144)</f>
        <v>47284037872.5399</v>
      </c>
      <c r="G145" s="4" t="n">
        <f aca="false">SUMIFS(Sheet1!$F$2:$F$166,Sheet1!$A$2:$A$166,"&gt;"&amp;EDATE(Sheet1!$A145,-12),Sheet1!$A$2:$A$166,"&lt;"&amp;EDATE(A145,1))</f>
        <v>628468558497.32</v>
      </c>
      <c r="H145" s="4" t="n">
        <v>33166945562.45</v>
      </c>
      <c r="I145" s="4" t="n">
        <f aca="false">IF(MONTH(Sheet1!$A145)=1,Sheet1!$H145,Sheet1!$H145-H144)</f>
        <v>2738195275.53</v>
      </c>
      <c r="J145" s="4" t="n">
        <f aca="false">SUMIFS(Sheet1!$I$2:$I$166,Sheet1!$A$2:$A$166,"&gt;"&amp;EDATE(Sheet1!$A145,-12),Sheet1!$A$2:$A$166,"&lt;"&amp;EDATE(A145,1))</f>
        <v>33166945562.45</v>
      </c>
      <c r="K145" s="4" t="n">
        <v>86256682460.8</v>
      </c>
      <c r="L145" s="4" t="n">
        <f aca="false">IF(MONTH(Sheet1!$A145)=1,Sheet1!$K145,Sheet1!$K145-K144)</f>
        <v>7065084745.68999</v>
      </c>
      <c r="M145" s="4" t="n">
        <f aca="false">SUMIFS(Sheet1!$L$2:$L$166,Sheet1!$A$2:$A$166,"&gt;"&amp;EDATE(Sheet1!$A145,-12),Sheet1!$A$2:$A$166,"&lt;"&amp;EDATE(A145,1))</f>
        <v>86256682460.8</v>
      </c>
      <c r="N145" s="4" t="n">
        <v>2691254302.64</v>
      </c>
      <c r="O145" s="4" t="n">
        <f aca="false">IF(MONTH(Sheet1!$A145)=1,Sheet1!$N145,Sheet1!$N145-N144)</f>
        <v>437419499.33</v>
      </c>
      <c r="P145" s="4" t="n">
        <f aca="false">SUMIFS(Sheet1!$O$2:$O$166,Sheet1!$A$2:$A$166,"&gt;"&amp;EDATE(Sheet1!$A145,-12),Sheet1!$A$2:$A$166,"&lt;"&amp;EDATE(A145,1))</f>
        <v>2691254302.64</v>
      </c>
      <c r="Q145" s="4" t="n">
        <v>49705978992.92</v>
      </c>
      <c r="R145" s="4" t="n">
        <f aca="false">IF(MONTH(Sheet1!$A145)=1,Sheet1!$Q145,Sheet1!$Q145-Q144)</f>
        <v>3854827764.86002</v>
      </c>
      <c r="S145" s="4" t="n">
        <f aca="false">SUMIFS(Sheet1!$R$2:$R$166,Sheet1!$A$2:$A$166,"&gt;"&amp;EDATE(Sheet1!$A145,-12),Sheet1!$A$2:$A$166,"&lt;"&amp;EDATE(A145,1))</f>
        <v>49705978992.92</v>
      </c>
    </row>
    <row r="146" customFormat="false" ht="12.8" hidden="false" customHeight="false" outlineLevel="0" collapsed="false">
      <c r="A146" s="3" t="n">
        <v>43831</v>
      </c>
      <c r="B146" s="4" t="n">
        <v>34657592146.23</v>
      </c>
      <c r="C146" s="4" t="n">
        <f aca="false">IF(MONTH(Sheet1!$A146)=1,Sheet1!$B146,Sheet1!$B146-B145)</f>
        <v>34657592146.23</v>
      </c>
      <c r="D146" s="4" t="n">
        <f aca="false">SUMIFS(Sheet1!$C$2:$C$166,Sheet1!$A$2:$A$166,"&gt;"&amp;EDATE(Sheet1!$A146,-12),Sheet1!$A$2:$A$166,"&lt;"&amp;EDATE(A146,1))</f>
        <v>415913825959.26</v>
      </c>
      <c r="E146" s="4" t="n">
        <v>51467917252.42</v>
      </c>
      <c r="F146" s="4" t="n">
        <f aca="false">IF(MONTH(Sheet1!$A146)=1,Sheet1!$E146,Sheet1!$E146-E145)</f>
        <v>51467917252.42</v>
      </c>
      <c r="G146" s="4" t="n">
        <f aca="false">SUMIFS(Sheet1!$F$2:$F$166,Sheet1!$A$2:$A$166,"&gt;"&amp;EDATE(Sheet1!$A146,-12),Sheet1!$A$2:$A$166,"&lt;"&amp;EDATE(A146,1))</f>
        <v>631522408660.08</v>
      </c>
      <c r="H146" s="4" t="n">
        <v>2542394602.7</v>
      </c>
      <c r="I146" s="4" t="n">
        <f aca="false">IF(MONTH(Sheet1!$A146)=1,Sheet1!$H146,Sheet1!$H146-H145)</f>
        <v>2542394602.7</v>
      </c>
      <c r="J146" s="4" t="n">
        <f aca="false">SUMIFS(Sheet1!$I$2:$I$166,Sheet1!$A$2:$A$166,"&gt;"&amp;EDATE(Sheet1!$A146,-12),Sheet1!$A$2:$A$166,"&lt;"&amp;EDATE(A146,1))</f>
        <v>33133289285.23</v>
      </c>
      <c r="K146" s="4" t="n">
        <v>7107479866.39</v>
      </c>
      <c r="L146" s="4" t="n">
        <f aca="false">IF(MONTH(Sheet1!$A146)=1,Sheet1!$K146,Sheet1!$K146-K145)</f>
        <v>7107479866.39</v>
      </c>
      <c r="M146" s="4" t="n">
        <f aca="false">SUMIFS(Sheet1!$L$2:$L$166,Sheet1!$A$2:$A$166,"&gt;"&amp;EDATE(Sheet1!$A146,-12),Sheet1!$A$2:$A$166,"&lt;"&amp;EDATE(A146,1))</f>
        <v>86647600241.44</v>
      </c>
      <c r="N146" s="4" t="n">
        <v>239756324.77</v>
      </c>
      <c r="O146" s="4" t="n">
        <f aca="false">IF(MONTH(Sheet1!$A146)=1,Sheet1!$N146,Sheet1!$N146-N145)</f>
        <v>239756324.77</v>
      </c>
      <c r="P146" s="4" t="n">
        <f aca="false">SUMIFS(Sheet1!$O$2:$O$166,Sheet1!$A$2:$A$166,"&gt;"&amp;EDATE(Sheet1!$A146,-12),Sheet1!$A$2:$A$166,"&lt;"&amp;EDATE(A146,1))</f>
        <v>2771734369.69</v>
      </c>
      <c r="Q146" s="4" t="n">
        <v>3872178025.52</v>
      </c>
      <c r="R146" s="4" t="n">
        <f aca="false">IF(MONTH(Sheet1!$A146)=1,Sheet1!$Q146,Sheet1!$Q146-Q145)</f>
        <v>3872178025.52</v>
      </c>
      <c r="S146" s="4" t="n">
        <f aca="false">SUMIFS(Sheet1!$R$2:$R$166,Sheet1!$A$2:$A$166,"&gt;"&amp;EDATE(Sheet1!$A146,-12),Sheet1!$A$2:$A$166,"&lt;"&amp;EDATE(A146,1))</f>
        <v>49788947798.66</v>
      </c>
    </row>
    <row r="147" customFormat="false" ht="12.8" hidden="false" customHeight="false" outlineLevel="0" collapsed="false">
      <c r="A147" s="3" t="n">
        <v>43862</v>
      </c>
      <c r="B147" s="4" t="n">
        <v>67882337425.61</v>
      </c>
      <c r="C147" s="4" t="n">
        <f aca="false">IF(MONTH(Sheet1!$A147)=1,Sheet1!$B147,Sheet1!$B147-B146)</f>
        <v>33224745279.38</v>
      </c>
      <c r="D147" s="4" t="n">
        <f aca="false">SUMIFS(Sheet1!$C$2:$C$166,Sheet1!$A$2:$A$166,"&gt;"&amp;EDATE(Sheet1!$A147,-12),Sheet1!$A$2:$A$166,"&lt;"&amp;EDATE(A147,1))</f>
        <v>417054404425.19</v>
      </c>
      <c r="E147" s="4" t="n">
        <v>102507642520.99</v>
      </c>
      <c r="F147" s="4" t="n">
        <f aca="false">IF(MONTH(Sheet1!$A147)=1,Sheet1!$E147,Sheet1!$E147-E146)</f>
        <v>51039725268.57</v>
      </c>
      <c r="G147" s="4" t="n">
        <f aca="false">SUMIFS(Sheet1!$F$2:$F$166,Sheet1!$A$2:$A$166,"&gt;"&amp;EDATE(Sheet1!$A147,-12),Sheet1!$A$2:$A$166,"&lt;"&amp;EDATE(A147,1))</f>
        <v>635163701419.22</v>
      </c>
      <c r="H147" s="4" t="n">
        <v>5007118242.43</v>
      </c>
      <c r="I147" s="4" t="n">
        <f aca="false">IF(MONTH(Sheet1!$A147)=1,Sheet1!$H147,Sheet1!$H147-H146)</f>
        <v>2464723639.73</v>
      </c>
      <c r="J147" s="4" t="n">
        <f aca="false">SUMIFS(Sheet1!$I$2:$I$166,Sheet1!$A$2:$A$166,"&gt;"&amp;EDATE(Sheet1!$A147,-12),Sheet1!$A$2:$A$166,"&lt;"&amp;EDATE(A147,1))</f>
        <v>32987077409.57</v>
      </c>
      <c r="K147" s="4" t="n">
        <v>13857574494.02</v>
      </c>
      <c r="L147" s="4" t="n">
        <f aca="false">IF(MONTH(Sheet1!$A147)=1,Sheet1!$K147,Sheet1!$K147-K146)</f>
        <v>6750094627.63</v>
      </c>
      <c r="M147" s="4" t="n">
        <f aca="false">SUMIFS(Sheet1!$L$2:$L$166,Sheet1!$A$2:$A$166,"&gt;"&amp;EDATE(Sheet1!$A147,-12),Sheet1!$A$2:$A$166,"&lt;"&amp;EDATE(A147,1))</f>
        <v>87047282373.56</v>
      </c>
      <c r="N147" s="4" t="n">
        <v>555246432.97</v>
      </c>
      <c r="O147" s="4" t="n">
        <f aca="false">IF(MONTH(Sheet1!$A147)=1,Sheet1!$N147,Sheet1!$N147-N146)</f>
        <v>315490108.2</v>
      </c>
      <c r="P147" s="4" t="n">
        <f aca="false">SUMIFS(Sheet1!$O$2:$O$166,Sheet1!$A$2:$A$166,"&gt;"&amp;EDATE(Sheet1!$A147,-12),Sheet1!$A$2:$A$166,"&lt;"&amp;EDATE(A147,1))</f>
        <v>2877348560.27</v>
      </c>
      <c r="Q147" s="4" t="n">
        <v>7738357276.07</v>
      </c>
      <c r="R147" s="4" t="n">
        <f aca="false">IF(MONTH(Sheet1!$A147)=1,Sheet1!$Q147,Sheet1!$Q147-Q146)</f>
        <v>3866179250.55</v>
      </c>
      <c r="S147" s="4" t="n">
        <f aca="false">SUMIFS(Sheet1!$R$2:$R$166,Sheet1!$A$2:$A$166,"&gt;"&amp;EDATE(Sheet1!$A147,-12),Sheet1!$A$2:$A$166,"&lt;"&amp;EDATE(A147,1))</f>
        <v>49851152928.65</v>
      </c>
    </row>
    <row r="148" customFormat="false" ht="12.8" hidden="false" customHeight="false" outlineLevel="0" collapsed="false">
      <c r="A148" s="3" t="n">
        <v>43891</v>
      </c>
      <c r="B148" s="4" t="n">
        <v>99792476533.37</v>
      </c>
      <c r="C148" s="4" t="n">
        <f aca="false">IF(MONTH(Sheet1!$A148)=1,Sheet1!$B148,Sheet1!$B148-B147)</f>
        <v>31910139107.76</v>
      </c>
      <c r="D148" s="4" t="n">
        <f aca="false">SUMIFS(Sheet1!$C$2:$C$166,Sheet1!$A$2:$A$166,"&gt;"&amp;EDATE(Sheet1!$A148,-12),Sheet1!$A$2:$A$166,"&lt;"&amp;EDATE(A148,1))</f>
        <v>417044539317.97</v>
      </c>
      <c r="E148" s="4" t="n">
        <v>152931491317.18</v>
      </c>
      <c r="F148" s="4" t="n">
        <f aca="false">IF(MONTH(Sheet1!$A148)=1,Sheet1!$E148,Sheet1!$E148-E147)</f>
        <v>50423848796.19</v>
      </c>
      <c r="G148" s="4" t="n">
        <f aca="false">SUMIFS(Sheet1!$F$2:$F$166,Sheet1!$A$2:$A$166,"&gt;"&amp;EDATE(Sheet1!$A148,-12),Sheet1!$A$2:$A$166,"&lt;"&amp;EDATE(A148,1))</f>
        <v>632373026598.93</v>
      </c>
      <c r="H148" s="4" t="n">
        <v>8128676478.68</v>
      </c>
      <c r="I148" s="4" t="n">
        <f aca="false">IF(MONTH(Sheet1!$A148)=1,Sheet1!$H148,Sheet1!$H148-H147)</f>
        <v>3121558236.25</v>
      </c>
      <c r="J148" s="4" t="n">
        <f aca="false">SUMIFS(Sheet1!$I$2:$I$166,Sheet1!$A$2:$A$166,"&gt;"&amp;EDATE(Sheet1!$A148,-12),Sheet1!$A$2:$A$166,"&lt;"&amp;EDATE(A148,1))</f>
        <v>33535438945.9</v>
      </c>
      <c r="K148" s="4" t="n">
        <v>20533918019.24</v>
      </c>
      <c r="L148" s="4" t="n">
        <f aca="false">IF(MONTH(Sheet1!$A148)=1,Sheet1!$K148,Sheet1!$K148-K147)</f>
        <v>6676343525.22</v>
      </c>
      <c r="M148" s="4" t="n">
        <f aca="false">SUMIFS(Sheet1!$L$2:$L$166,Sheet1!$A$2:$A$166,"&gt;"&amp;EDATE(Sheet1!$A148,-12),Sheet1!$A$2:$A$166,"&lt;"&amp;EDATE(A148,1))</f>
        <v>86885718120.82</v>
      </c>
      <c r="N148" s="4" t="n">
        <v>985495227.71</v>
      </c>
      <c r="O148" s="4" t="n">
        <f aca="false">IF(MONTH(Sheet1!$A148)=1,Sheet1!$N148,Sheet1!$N148-N147)</f>
        <v>430248794.74</v>
      </c>
      <c r="P148" s="4" t="n">
        <f aca="false">SUMIFS(Sheet1!$O$2:$O$166,Sheet1!$A$2:$A$166,"&gt;"&amp;EDATE(Sheet1!$A148,-12),Sheet1!$A$2:$A$166,"&lt;"&amp;EDATE(A148,1))</f>
        <v>3097863428.64</v>
      </c>
      <c r="Q148" s="4" t="n">
        <v>11621499669.98</v>
      </c>
      <c r="R148" s="4" t="n">
        <f aca="false">IF(MONTH(Sheet1!$A148)=1,Sheet1!$Q148,Sheet1!$Q148-Q147)</f>
        <v>3883142393.91</v>
      </c>
      <c r="S148" s="4" t="n">
        <f aca="false">SUMIFS(Sheet1!$R$2:$R$166,Sheet1!$A$2:$A$166,"&gt;"&amp;EDATE(Sheet1!$A148,-12),Sheet1!$A$2:$A$166,"&lt;"&amp;EDATE(A148,1))</f>
        <v>49928665738.64</v>
      </c>
    </row>
    <row r="149" customFormat="false" ht="12.8" hidden="false" customHeight="false" outlineLevel="0" collapsed="false">
      <c r="A149" s="3" t="n">
        <v>43922</v>
      </c>
      <c r="B149" s="4" t="n">
        <v>122752461143.83</v>
      </c>
      <c r="C149" s="4" t="n">
        <f aca="false">IF(MONTH(Sheet1!$A149)=1,Sheet1!$B149,Sheet1!$B149-B148)</f>
        <v>22959984610.46</v>
      </c>
      <c r="D149" s="4" t="n">
        <f aca="false">SUMIFS(Sheet1!$C$2:$C$166,Sheet1!$A$2:$A$166,"&gt;"&amp;EDATE(Sheet1!$A149,-12),Sheet1!$A$2:$A$166,"&lt;"&amp;EDATE(A149,1))</f>
        <v>406057208711.32</v>
      </c>
      <c r="E149" s="4" t="n">
        <v>227899697997.98</v>
      </c>
      <c r="F149" s="4" t="n">
        <f aca="false">IF(MONTH(Sheet1!$A149)=1,Sheet1!$E149,Sheet1!$E149-E148)</f>
        <v>74968206680.8001</v>
      </c>
      <c r="G149" s="4" t="n">
        <f aca="false">SUMIFS(Sheet1!$F$2:$F$166,Sheet1!$A$2:$A$166,"&gt;"&amp;EDATE(Sheet1!$A149,-12),Sheet1!$A$2:$A$166,"&lt;"&amp;EDATE(A149,1))</f>
        <v>659482348669.82</v>
      </c>
      <c r="H149" s="4" t="n">
        <v>11213079326.75</v>
      </c>
      <c r="I149" s="4" t="n">
        <f aca="false">IF(MONTH(Sheet1!$A149)=1,Sheet1!$H149,Sheet1!$H149-H148)</f>
        <v>3084402848.07</v>
      </c>
      <c r="J149" s="4" t="n">
        <f aca="false">SUMIFS(Sheet1!$I$2:$I$166,Sheet1!$A$2:$A$166,"&gt;"&amp;EDATE(Sheet1!$A149,-12),Sheet1!$A$2:$A$166,"&lt;"&amp;EDATE(A149,1))</f>
        <v>34024758746.6</v>
      </c>
      <c r="K149" s="4" t="n">
        <v>27279152170.97</v>
      </c>
      <c r="L149" s="4" t="n">
        <f aca="false">IF(MONTH(Sheet1!$A149)=1,Sheet1!$K149,Sheet1!$K149-K148)</f>
        <v>6745234151.73</v>
      </c>
      <c r="M149" s="4" t="n">
        <f aca="false">SUMIFS(Sheet1!$L$2:$L$166,Sheet1!$A$2:$A$166,"&gt;"&amp;EDATE(Sheet1!$A149,-12),Sheet1!$A$2:$A$166,"&lt;"&amp;EDATE(A149,1))</f>
        <v>86984962824.18</v>
      </c>
      <c r="N149" s="4" t="n">
        <v>1558831641.14</v>
      </c>
      <c r="O149" s="4" t="n">
        <f aca="false">IF(MONTH(Sheet1!$A149)=1,Sheet1!$N149,Sheet1!$N149-N148)</f>
        <v>573336413.43</v>
      </c>
      <c r="P149" s="4" t="n">
        <f aca="false">SUMIFS(Sheet1!$O$2:$O$166,Sheet1!$A$2:$A$166,"&gt;"&amp;EDATE(Sheet1!$A149,-12),Sheet1!$A$2:$A$166,"&lt;"&amp;EDATE(A149,1))</f>
        <v>3460895685.28</v>
      </c>
      <c r="Q149" s="4" t="n">
        <v>15518578413.35</v>
      </c>
      <c r="R149" s="4" t="n">
        <f aca="false">IF(MONTH(Sheet1!$A149)=1,Sheet1!$Q149,Sheet1!$Q149-Q148)</f>
        <v>3897078743.37</v>
      </c>
      <c r="S149" s="4" t="n">
        <f aca="false">SUMIFS(Sheet1!$R$2:$R$166,Sheet1!$A$2:$A$166,"&gt;"&amp;EDATE(Sheet1!$A149,-12),Sheet1!$A$2:$A$166,"&lt;"&amp;EDATE(A149,1))</f>
        <v>49997063495.67</v>
      </c>
    </row>
    <row r="150" customFormat="false" ht="12.8" hidden="false" customHeight="false" outlineLevel="0" collapsed="false">
      <c r="A150" s="3" t="n">
        <v>43952</v>
      </c>
      <c r="B150" s="4" t="n">
        <v>143701308241.25</v>
      </c>
      <c r="C150" s="4" t="n">
        <f aca="false">IF(MONTH(Sheet1!$A150)=1,Sheet1!$B150,Sheet1!$B150-B149)</f>
        <v>20948847097.42</v>
      </c>
      <c r="D150" s="4" t="n">
        <f aca="false">SUMIFS(Sheet1!$C$2:$C$166,Sheet1!$A$2:$A$166,"&gt;"&amp;EDATE(Sheet1!$A150,-12),Sheet1!$A$2:$A$166,"&lt;"&amp;EDATE(A150,1))</f>
        <v>393935105406.06</v>
      </c>
      <c r="E150" s="4" t="n">
        <v>302259481964.27</v>
      </c>
      <c r="F150" s="4" t="n">
        <f aca="false">IF(MONTH(Sheet1!$A150)=1,Sheet1!$E150,Sheet1!$E150-E149)</f>
        <v>74359783966.29</v>
      </c>
      <c r="G150" s="4" t="n">
        <f aca="false">SUMIFS(Sheet1!$F$2:$F$166,Sheet1!$A$2:$A$166,"&gt;"&amp;EDATE(Sheet1!$A150,-12),Sheet1!$A$2:$A$166,"&lt;"&amp;EDATE(A150,1))</f>
        <v>686124731345.39</v>
      </c>
      <c r="H150" s="4" t="n">
        <v>14275052244.37</v>
      </c>
      <c r="I150" s="4" t="n">
        <f aca="false">IF(MONTH(Sheet1!$A150)=1,Sheet1!$H150,Sheet1!$H150-H149)</f>
        <v>3061972917.62</v>
      </c>
      <c r="J150" s="4" t="n">
        <f aca="false">SUMIFS(Sheet1!$I$2:$I$166,Sheet1!$A$2:$A$166,"&gt;"&amp;EDATE(Sheet1!$A150,-12),Sheet1!$A$2:$A$166,"&lt;"&amp;EDATE(A150,1))</f>
        <v>34282715553.72</v>
      </c>
      <c r="K150" s="4" t="n">
        <v>34167640593.65</v>
      </c>
      <c r="L150" s="4" t="n">
        <f aca="false">IF(MONTH(Sheet1!$A150)=1,Sheet1!$K150,Sheet1!$K150-K149)</f>
        <v>6888488422.68</v>
      </c>
      <c r="M150" s="4" t="n">
        <f aca="false">SUMIFS(Sheet1!$L$2:$L$166,Sheet1!$A$2:$A$166,"&gt;"&amp;EDATE(Sheet1!$A150,-12),Sheet1!$A$2:$A$166,"&lt;"&amp;EDATE(A150,1))</f>
        <v>87189215706.52</v>
      </c>
      <c r="N150" s="4" t="n">
        <v>2157190614.96</v>
      </c>
      <c r="O150" s="4" t="n">
        <f aca="false">IF(MONTH(Sheet1!$A150)=1,Sheet1!$N150,Sheet1!$N150-N149)</f>
        <v>598358973.82</v>
      </c>
      <c r="P150" s="4" t="n">
        <f aca="false">SUMIFS(Sheet1!$O$2:$O$166,Sheet1!$A$2:$A$166,"&gt;"&amp;EDATE(Sheet1!$A150,-12),Sheet1!$A$2:$A$166,"&lt;"&amp;EDATE(A150,1))</f>
        <v>3848864684.28</v>
      </c>
      <c r="Q150" s="4" t="n">
        <v>19400563629.75</v>
      </c>
      <c r="R150" s="4" t="n">
        <f aca="false">IF(MONTH(Sheet1!$A150)=1,Sheet1!$Q150,Sheet1!$Q150-Q149)</f>
        <v>3881985216.4</v>
      </c>
      <c r="S150" s="4" t="n">
        <f aca="false">SUMIFS(Sheet1!$R$2:$R$166,Sheet1!$A$2:$A$166,"&gt;"&amp;EDATE(Sheet1!$A150,-12),Sheet1!$A$2:$A$166,"&lt;"&amp;EDATE(A150,1))</f>
        <v>50028065621.19</v>
      </c>
    </row>
    <row r="151" customFormat="false" ht="12.8" hidden="false" customHeight="false" outlineLevel="0" collapsed="false">
      <c r="A151" s="3" t="n">
        <v>43983</v>
      </c>
      <c r="B151" s="4" t="n">
        <v>165660772125.76</v>
      </c>
      <c r="C151" s="4" t="n">
        <f aca="false">IF(MONTH(Sheet1!$A151)=1,Sheet1!$B151,Sheet1!$B151-B150)</f>
        <v>21959463884.51</v>
      </c>
      <c r="D151" s="4" t="n">
        <f aca="false">SUMIFS(Sheet1!$C$2:$C$166,Sheet1!$A$2:$A$166,"&gt;"&amp;EDATE(Sheet1!$A151,-12),Sheet1!$A$2:$A$166,"&lt;"&amp;EDATE(A151,1))</f>
        <v>383031035944.15</v>
      </c>
      <c r="E151" s="4" t="n">
        <v>360515979562.97</v>
      </c>
      <c r="F151" s="4" t="n">
        <f aca="false">IF(MONTH(Sheet1!$A151)=1,Sheet1!$E151,Sheet1!$E151-E150)</f>
        <v>58256497598.7</v>
      </c>
      <c r="G151" s="4" t="n">
        <f aca="false">SUMIFS(Sheet1!$F$2:$F$166,Sheet1!$A$2:$A$166,"&gt;"&amp;EDATE(Sheet1!$A151,-12),Sheet1!$A$2:$A$166,"&lt;"&amp;EDATE(A151,1))</f>
        <v>696449753673.01</v>
      </c>
      <c r="H151" s="4" t="n">
        <v>17327954894.93</v>
      </c>
      <c r="I151" s="4" t="n">
        <f aca="false">IF(MONTH(Sheet1!$A151)=1,Sheet1!$H151,Sheet1!$H151-H150)</f>
        <v>3052902650.56</v>
      </c>
      <c r="J151" s="4" t="n">
        <f aca="false">SUMIFS(Sheet1!$I$2:$I$166,Sheet1!$A$2:$A$166,"&gt;"&amp;EDATE(Sheet1!$A151,-12),Sheet1!$A$2:$A$166,"&lt;"&amp;EDATE(A151,1))</f>
        <v>34769681766.69</v>
      </c>
      <c r="K151" s="4" t="n">
        <v>43942608581.78</v>
      </c>
      <c r="L151" s="4" t="n">
        <f aca="false">IF(MONTH(Sheet1!$A151)=1,Sheet1!$K151,Sheet1!$K151-K150)</f>
        <v>9774967988.13</v>
      </c>
      <c r="M151" s="4" t="n">
        <f aca="false">SUMIFS(Sheet1!$L$2:$L$166,Sheet1!$A$2:$A$166,"&gt;"&amp;EDATE(Sheet1!$A151,-12),Sheet1!$A$2:$A$166,"&lt;"&amp;EDATE(A151,1))</f>
        <v>87747200390.59</v>
      </c>
      <c r="N151" s="4" t="n">
        <v>2756496272.55</v>
      </c>
      <c r="O151" s="4" t="n">
        <f aca="false">IF(MONTH(Sheet1!$A151)=1,Sheet1!$N151,Sheet1!$N151-N150)</f>
        <v>599305657.59</v>
      </c>
      <c r="P151" s="4" t="n">
        <f aca="false">SUMIFS(Sheet1!$O$2:$O$166,Sheet1!$A$2:$A$166,"&gt;"&amp;EDATE(Sheet1!$A151,-12),Sheet1!$A$2:$A$166,"&lt;"&amp;EDATE(A151,1))</f>
        <v>4238203297.67</v>
      </c>
      <c r="Q151" s="4" t="n">
        <v>25188967451.15</v>
      </c>
      <c r="R151" s="4" t="n">
        <f aca="false">IF(MONTH(Sheet1!$A151)=1,Sheet1!$Q151,Sheet1!$Q151-Q150)</f>
        <v>5788403821.4</v>
      </c>
      <c r="S151" s="4" t="n">
        <f aca="false">SUMIFS(Sheet1!$R$2:$R$166,Sheet1!$A$2:$A$166,"&gt;"&amp;EDATE(Sheet1!$A151,-12),Sheet1!$A$2:$A$166,"&lt;"&amp;EDATE(A151,1))</f>
        <v>50137228503.32</v>
      </c>
    </row>
    <row r="152" customFormat="false" ht="12.8" hidden="false" customHeight="false" outlineLevel="0" collapsed="false">
      <c r="A152" s="3" t="n">
        <v>44013</v>
      </c>
      <c r="B152" s="4" t="n">
        <v>196354609008.38</v>
      </c>
      <c r="C152" s="4" t="n">
        <f aca="false">IF(MONTH(Sheet1!$A152)=1,Sheet1!$B152,Sheet1!$B152-B151)</f>
        <v>30693836882.62</v>
      </c>
      <c r="D152" s="4" t="n">
        <f aca="false">SUMIFS(Sheet1!$C$2:$C$166,Sheet1!$A$2:$A$166,"&gt;"&amp;EDATE(Sheet1!$A152,-12),Sheet1!$A$2:$A$166,"&lt;"&amp;EDATE(A152,1))</f>
        <v>381501449299</v>
      </c>
      <c r="E152" s="4" t="n">
        <v>411153385204.33</v>
      </c>
      <c r="F152" s="4" t="n">
        <f aca="false">IF(MONTH(Sheet1!$A152)=1,Sheet1!$E152,Sheet1!$E152-E151)</f>
        <v>50637405641.36</v>
      </c>
      <c r="G152" s="4" t="n">
        <f aca="false">SUMIFS(Sheet1!$F$2:$F$166,Sheet1!$A$2:$A$166,"&gt;"&amp;EDATE(Sheet1!$A152,-12),Sheet1!$A$2:$A$166,"&lt;"&amp;EDATE(A152,1))</f>
        <v>698686348619.01</v>
      </c>
      <c r="H152" s="4" t="n">
        <v>20483426061.24</v>
      </c>
      <c r="I152" s="4" t="n">
        <f aca="false">IF(MONTH(Sheet1!$A152)=1,Sheet1!$H152,Sheet1!$H152-H151)</f>
        <v>3155471166.31001</v>
      </c>
      <c r="J152" s="4" t="n">
        <f aca="false">SUMIFS(Sheet1!$I$2:$I$166,Sheet1!$A$2:$A$166,"&gt;"&amp;EDATE(Sheet1!$A152,-12),Sheet1!$A$2:$A$166,"&lt;"&amp;EDATE(A152,1))</f>
        <v>35477758486.6</v>
      </c>
      <c r="K152" s="4" t="n">
        <v>50743027473.6</v>
      </c>
      <c r="L152" s="4" t="n">
        <f aca="false">IF(MONTH(Sheet1!$A152)=1,Sheet1!$K152,Sheet1!$K152-K151)</f>
        <v>6800418891.81999</v>
      </c>
      <c r="M152" s="4" t="n">
        <f aca="false">SUMIFS(Sheet1!$L$2:$L$166,Sheet1!$A$2:$A$166,"&gt;"&amp;EDATE(Sheet1!$A152,-12),Sheet1!$A$2:$A$166,"&lt;"&amp;EDATE(A152,1))</f>
        <v>87958431417.55</v>
      </c>
      <c r="N152" s="4" t="n">
        <v>3373540843.91</v>
      </c>
      <c r="O152" s="4" t="n">
        <f aca="false">IF(MONTH(Sheet1!$A152)=1,Sheet1!$N152,Sheet1!$N152-N151)</f>
        <v>617044571.36</v>
      </c>
      <c r="P152" s="4" t="n">
        <f aca="false">SUMIFS(Sheet1!$O$2:$O$166,Sheet1!$A$2:$A$166,"&gt;"&amp;EDATE(Sheet1!$A152,-12),Sheet1!$A$2:$A$166,"&lt;"&amp;EDATE(A152,1))</f>
        <v>4644937617.74</v>
      </c>
      <c r="Q152" s="4" t="n">
        <v>29204025877.84</v>
      </c>
      <c r="R152" s="4" t="n">
        <f aca="false">IF(MONTH(Sheet1!$A152)=1,Sheet1!$Q152,Sheet1!$Q152-Q151)</f>
        <v>4015058426.69</v>
      </c>
      <c r="S152" s="4" t="n">
        <f aca="false">SUMIFS(Sheet1!$R$2:$R$166,Sheet1!$A$2:$A$166,"&gt;"&amp;EDATE(Sheet1!$A152,-12),Sheet1!$A$2:$A$166,"&lt;"&amp;EDATE(A152,1))</f>
        <v>50322027332.61</v>
      </c>
    </row>
    <row r="153" customFormat="false" ht="12.8" hidden="false" customHeight="false" outlineLevel="0" collapsed="false">
      <c r="A153" s="3" t="n">
        <v>44044</v>
      </c>
      <c r="B153" s="4" t="n">
        <v>235882571495.39</v>
      </c>
      <c r="C153" s="4" t="n">
        <f aca="false">IF(MONTH(Sheet1!$A153)=1,Sheet1!$B153,Sheet1!$B153-B152)</f>
        <v>39527962487.01</v>
      </c>
      <c r="D153" s="4" t="n">
        <f aca="false">SUMIFS(Sheet1!$C$2:$C$166,Sheet1!$A$2:$A$166,"&gt;"&amp;EDATE(Sheet1!$A153,-12),Sheet1!$A$2:$A$166,"&lt;"&amp;EDATE(A153,1))</f>
        <v>388058791269.62</v>
      </c>
      <c r="E153" s="4" t="n">
        <v>461670400134.05</v>
      </c>
      <c r="F153" s="4" t="n">
        <f aca="false">IF(MONTH(Sheet1!$A153)=1,Sheet1!$E153,Sheet1!$E153-E152)</f>
        <v>50517014929.72</v>
      </c>
      <c r="G153" s="4" t="n">
        <f aca="false">SUMIFS(Sheet1!$F$2:$F$166,Sheet1!$A$2:$A$166,"&gt;"&amp;EDATE(Sheet1!$A153,-12),Sheet1!$A$2:$A$166,"&lt;"&amp;EDATE(A153,1))</f>
        <v>677702012930.69</v>
      </c>
      <c r="H153" s="4" t="n">
        <v>23727858347.09</v>
      </c>
      <c r="I153" s="4" t="n">
        <f aca="false">IF(MONTH(Sheet1!$A153)=1,Sheet1!$H153,Sheet1!$H153-H152)</f>
        <v>3244432285.85</v>
      </c>
      <c r="J153" s="4" t="n">
        <f aca="false">SUMIFS(Sheet1!$I$2:$I$166,Sheet1!$A$2:$A$166,"&gt;"&amp;EDATE(Sheet1!$A153,-12),Sheet1!$A$2:$A$166,"&lt;"&amp;EDATE(A153,1))</f>
        <v>36158846424.2</v>
      </c>
      <c r="K153" s="4" t="n">
        <v>57485389944.88</v>
      </c>
      <c r="L153" s="4" t="n">
        <f aca="false">IF(MONTH(Sheet1!$A153)=1,Sheet1!$K153,Sheet1!$K153-K152)</f>
        <v>6742362471.28001</v>
      </c>
      <c r="M153" s="4" t="n">
        <f aca="false">SUMIFS(Sheet1!$L$2:$L$166,Sheet1!$A$2:$A$166,"&gt;"&amp;EDATE(Sheet1!$A153,-12),Sheet1!$A$2:$A$166,"&lt;"&amp;EDATE(A153,1))</f>
        <v>88035903165.49</v>
      </c>
      <c r="N153" s="4" t="n">
        <v>4000770389.15</v>
      </c>
      <c r="O153" s="4" t="n">
        <f aca="false">IF(MONTH(Sheet1!$A153)=1,Sheet1!$N153,Sheet1!$N153-N152)</f>
        <v>627229545.24</v>
      </c>
      <c r="P153" s="4" t="n">
        <f aca="false">SUMIFS(Sheet1!$O$2:$O$166,Sheet1!$A$2:$A$166,"&gt;"&amp;EDATE(Sheet1!$A153,-12),Sheet1!$A$2:$A$166,"&lt;"&amp;EDATE(A153,1))</f>
        <v>5063304893.02</v>
      </c>
      <c r="Q153" s="4" t="n">
        <v>33249423152</v>
      </c>
      <c r="R153" s="4" t="n">
        <f aca="false">IF(MONTH(Sheet1!$A153)=1,Sheet1!$Q153,Sheet1!$Q153-Q152)</f>
        <v>4045397274.16001</v>
      </c>
      <c r="S153" s="4" t="n">
        <f aca="false">SUMIFS(Sheet1!$R$2:$R$166,Sheet1!$A$2:$A$166,"&gt;"&amp;EDATE(Sheet1!$A153,-12),Sheet1!$A$2:$A$166,"&lt;"&amp;EDATE(A153,1))</f>
        <v>50538103986.16</v>
      </c>
    </row>
    <row r="154" customFormat="false" ht="12.8" hidden="false" customHeight="false" outlineLevel="0" collapsed="false">
      <c r="A154" s="3" t="n">
        <v>44075</v>
      </c>
      <c r="B154" s="4" t="n">
        <v>269170904249.73</v>
      </c>
      <c r="C154" s="4" t="n">
        <f aca="false">IF(MONTH(Sheet1!$A154)=1,Sheet1!$B154,Sheet1!$B154-B153)</f>
        <v>33288332754.34</v>
      </c>
      <c r="D154" s="4" t="n">
        <f aca="false">SUMIFS(Sheet1!$C$2:$C$166,Sheet1!$A$2:$A$166,"&gt;"&amp;EDATE(Sheet1!$A154,-12),Sheet1!$A$2:$A$166,"&lt;"&amp;EDATE(A154,1))</f>
        <v>388715902664.9</v>
      </c>
      <c r="E154" s="4" t="n">
        <v>512480548247.48</v>
      </c>
      <c r="F154" s="4" t="n">
        <f aca="false">IF(MONTH(Sheet1!$A154)=1,Sheet1!$E154,Sheet1!$E154-E153)</f>
        <v>50810148113.43</v>
      </c>
      <c r="G154" s="4" t="n">
        <f aca="false">SUMIFS(Sheet1!$F$2:$F$166,Sheet1!$A$2:$A$166,"&gt;"&amp;EDATE(Sheet1!$A154,-12),Sheet1!$A$2:$A$166,"&lt;"&amp;EDATE(A154,1))</f>
        <v>680092325153.99</v>
      </c>
      <c r="H154" s="4" t="n">
        <v>26922003347.3</v>
      </c>
      <c r="I154" s="4" t="n">
        <f aca="false">IF(MONTH(Sheet1!$A154)=1,Sheet1!$H154,Sheet1!$H154-H153)</f>
        <v>3194145000.21</v>
      </c>
      <c r="J154" s="4" t="n">
        <f aca="false">SUMIFS(Sheet1!$I$2:$I$166,Sheet1!$A$2:$A$166,"&gt;"&amp;EDATE(Sheet1!$A154,-12),Sheet1!$A$2:$A$166,"&lt;"&amp;EDATE(A154,1))</f>
        <v>36835542760.7</v>
      </c>
      <c r="K154" s="4" t="n">
        <v>64207127714.45</v>
      </c>
      <c r="L154" s="4" t="n">
        <f aca="false">IF(MONTH(Sheet1!$A154)=1,Sheet1!$K154,Sheet1!$K154-K153)</f>
        <v>6721737769.57</v>
      </c>
      <c r="M154" s="4" t="n">
        <f aca="false">SUMIFS(Sheet1!$L$2:$L$166,Sheet1!$A$2:$A$166,"&gt;"&amp;EDATE(Sheet1!$A154,-12),Sheet1!$A$2:$A$166,"&lt;"&amp;EDATE(A154,1))</f>
        <v>88089523894.88</v>
      </c>
      <c r="N154" s="4" t="n">
        <v>4629374652.94</v>
      </c>
      <c r="O154" s="4" t="n">
        <f aca="false">IF(MONTH(Sheet1!$A154)=1,Sheet1!$N154,Sheet1!$N154-N153)</f>
        <v>628604263.79</v>
      </c>
      <c r="P154" s="4" t="n">
        <f aca="false">SUMIFS(Sheet1!$O$2:$O$166,Sheet1!$A$2:$A$166,"&gt;"&amp;EDATE(Sheet1!$A154,-12),Sheet1!$A$2:$A$166,"&lt;"&amp;EDATE(A154,1))</f>
        <v>5483647516.69</v>
      </c>
      <c r="Q154" s="4" t="n">
        <v>37304470735.6</v>
      </c>
      <c r="R154" s="4" t="n">
        <f aca="false">IF(MONTH(Sheet1!$A154)=1,Sheet1!$Q154,Sheet1!$Q154-Q153)</f>
        <v>4055047583.6</v>
      </c>
      <c r="S154" s="4" t="n">
        <f aca="false">SUMIFS(Sheet1!$R$2:$R$166,Sheet1!$A$2:$A$166,"&gt;"&amp;EDATE(Sheet1!$A154,-12),Sheet1!$A$2:$A$166,"&lt;"&amp;EDATE(A154,1))</f>
        <v>50743183912.98</v>
      </c>
    </row>
    <row r="155" customFormat="false" ht="12.8" hidden="false" customHeight="false" outlineLevel="0" collapsed="false">
      <c r="A155" s="3" t="n">
        <v>44105</v>
      </c>
      <c r="B155" s="4" t="n">
        <v>310636499358.59</v>
      </c>
      <c r="C155" s="4" t="n">
        <f aca="false">IF(MONTH(Sheet1!$A155)=1,Sheet1!$B155,Sheet1!$B155-B154)</f>
        <v>41465595108.86</v>
      </c>
      <c r="D155" s="4" t="n">
        <f aca="false">SUMIFS(Sheet1!$C$2:$C$166,Sheet1!$A$2:$A$166,"&gt;"&amp;EDATE(Sheet1!$A155,-12),Sheet1!$A$2:$A$166,"&lt;"&amp;EDATE(A155,1))</f>
        <v>396281868937.76</v>
      </c>
      <c r="E155" s="4" t="n">
        <v>563334716362.75</v>
      </c>
      <c r="F155" s="4" t="n">
        <f aca="false">IF(MONTH(Sheet1!$A155)=1,Sheet1!$E155,Sheet1!$E155-E154)</f>
        <v>50854168115.2699</v>
      </c>
      <c r="G155" s="4" t="n">
        <f aca="false">SUMIFS(Sheet1!$F$2:$F$166,Sheet1!$A$2:$A$166,"&gt;"&amp;EDATE(Sheet1!$A155,-12),Sheet1!$A$2:$A$166,"&lt;"&amp;EDATE(A155,1))</f>
        <v>682279887671.91</v>
      </c>
      <c r="H155" s="4" t="n">
        <v>30094097390.54</v>
      </c>
      <c r="I155" s="4" t="n">
        <f aca="false">IF(MONTH(Sheet1!$A155)=1,Sheet1!$H155,Sheet1!$H155-H154)</f>
        <v>3172094043.24001</v>
      </c>
      <c r="J155" s="4" t="n">
        <f aca="false">SUMIFS(Sheet1!$I$2:$I$166,Sheet1!$A$2:$A$166,"&gt;"&amp;EDATE(Sheet1!$A155,-12),Sheet1!$A$2:$A$166,"&lt;"&amp;EDATE(A155,1))</f>
        <v>37546610320.73</v>
      </c>
      <c r="K155" s="4" t="n">
        <v>71037615530.61</v>
      </c>
      <c r="L155" s="4" t="n">
        <f aca="false">IF(MONTH(Sheet1!$A155)=1,Sheet1!$K155,Sheet1!$K155-K154)</f>
        <v>6830487816.16</v>
      </c>
      <c r="M155" s="4" t="n">
        <f aca="false">SUMIFS(Sheet1!$L$2:$L$166,Sheet1!$A$2:$A$166,"&gt;"&amp;EDATE(Sheet1!$A155,-12),Sheet1!$A$2:$A$166,"&lt;"&amp;EDATE(A155,1))</f>
        <v>88210227990.32</v>
      </c>
      <c r="N155" s="4" t="n">
        <v>5257779028.85</v>
      </c>
      <c r="O155" s="4" t="n">
        <f aca="false">IF(MONTH(Sheet1!$A155)=1,Sheet1!$N155,Sheet1!$N155-N154)</f>
        <v>628404375.91</v>
      </c>
      <c r="P155" s="4" t="n">
        <f aca="false">SUMIFS(Sheet1!$O$2:$O$166,Sheet1!$A$2:$A$166,"&gt;"&amp;EDATE(Sheet1!$A155,-12),Sheet1!$A$2:$A$166,"&lt;"&amp;EDATE(A155,1))</f>
        <v>5904104653.57</v>
      </c>
      <c r="Q155" s="4" t="n">
        <v>41376376417.21</v>
      </c>
      <c r="R155" s="4" t="n">
        <f aca="false">IF(MONTH(Sheet1!$A155)=1,Sheet1!$Q155,Sheet1!$Q155-Q154)</f>
        <v>4071905681.61</v>
      </c>
      <c r="S155" s="4" t="n">
        <f aca="false">SUMIFS(Sheet1!$R$2:$R$166,Sheet1!$A$2:$A$166,"&gt;"&amp;EDATE(Sheet1!$A155,-12),Sheet1!$A$2:$A$166,"&lt;"&amp;EDATE(A155,1))</f>
        <v>50965401874.2</v>
      </c>
    </row>
    <row r="156" customFormat="false" ht="12.8" hidden="false" customHeight="false" outlineLevel="0" collapsed="false">
      <c r="A156" s="3" t="n">
        <v>44136</v>
      </c>
      <c r="B156" s="4" t="n">
        <v>350277585179.4</v>
      </c>
      <c r="C156" s="4" t="n">
        <f aca="false">IF(MONTH(Sheet1!$A156)=1,Sheet1!$B156,Sheet1!$B156-B155)</f>
        <v>39641085820.81</v>
      </c>
      <c r="D156" s="4" t="n">
        <f aca="false">SUMIFS(Sheet1!$C$2:$C$166,Sheet1!$A$2:$A$166,"&gt;"&amp;EDATE(Sheet1!$A156,-12),Sheet1!$A$2:$A$166,"&lt;"&amp;EDATE(A156,1))</f>
        <v>403364761630.83</v>
      </c>
      <c r="E156" s="4" t="n">
        <v>615571184887.88</v>
      </c>
      <c r="F156" s="4" t="n">
        <f aca="false">IF(MONTH(Sheet1!$A156)=1,Sheet1!$E156,Sheet1!$E156-E155)</f>
        <v>52236468525.1301</v>
      </c>
      <c r="G156" s="4" t="n">
        <f aca="false">SUMIFS(Sheet1!$F$2:$F$166,Sheet1!$A$2:$A$166,"&gt;"&amp;EDATE(Sheet1!$A156,-12),Sheet1!$A$2:$A$166,"&lt;"&amp;EDATE(A156,1))</f>
        <v>662855222760.42</v>
      </c>
      <c r="H156" s="4" t="n">
        <v>35566226054.38</v>
      </c>
      <c r="I156" s="4" t="n">
        <f aca="false">IF(MONTH(Sheet1!$A156)=1,Sheet1!$H156,Sheet1!$H156-H155)</f>
        <v>5472128663.83999</v>
      </c>
      <c r="J156" s="4" t="n">
        <f aca="false">SUMIFS(Sheet1!$I$2:$I$166,Sheet1!$A$2:$A$166,"&gt;"&amp;EDATE(Sheet1!$A156,-12),Sheet1!$A$2:$A$166,"&lt;"&amp;EDATE(A156,1))</f>
        <v>38304421329.91</v>
      </c>
      <c r="K156" s="4" t="n">
        <v>80808092434.51</v>
      </c>
      <c r="L156" s="4" t="n">
        <f aca="false">IF(MONTH(Sheet1!$A156)=1,Sheet1!$K156,Sheet1!$K156-K155)</f>
        <v>9770476903.89999</v>
      </c>
      <c r="M156" s="4" t="n">
        <f aca="false">SUMIFS(Sheet1!$L$2:$L$166,Sheet1!$A$2:$A$166,"&gt;"&amp;EDATE(Sheet1!$A156,-12),Sheet1!$A$2:$A$166,"&lt;"&amp;EDATE(A156,1))</f>
        <v>87873177180.2</v>
      </c>
      <c r="N156" s="4" t="n">
        <v>5887647353.23</v>
      </c>
      <c r="O156" s="4" t="n">
        <f aca="false">IF(MONTH(Sheet1!$A156)=1,Sheet1!$N156,Sheet1!$N156-N155)</f>
        <v>629868324.379999</v>
      </c>
      <c r="P156" s="4" t="n">
        <f aca="false">SUMIFS(Sheet1!$O$2:$O$166,Sheet1!$A$2:$A$166,"&gt;"&amp;EDATE(Sheet1!$A156,-12),Sheet1!$A$2:$A$166,"&lt;"&amp;EDATE(A156,1))</f>
        <v>6325066852.56</v>
      </c>
      <c r="Q156" s="4" t="n">
        <v>47473558713.95</v>
      </c>
      <c r="R156" s="4" t="n">
        <f aca="false">IF(MONTH(Sheet1!$A156)=1,Sheet1!$Q156,Sheet1!$Q156-Q155)</f>
        <v>6097182296.74</v>
      </c>
      <c r="S156" s="4" t="n">
        <f aca="false">SUMIFS(Sheet1!$R$2:$R$166,Sheet1!$A$2:$A$166,"&gt;"&amp;EDATE(Sheet1!$A156,-12),Sheet1!$A$2:$A$166,"&lt;"&amp;EDATE(A156,1))</f>
        <v>51328386478.81</v>
      </c>
    </row>
    <row r="157" customFormat="false" ht="12.8" hidden="false" customHeight="false" outlineLevel="0" collapsed="false">
      <c r="A157" s="3" t="n">
        <v>44166</v>
      </c>
      <c r="B157" s="4" t="n">
        <v>406112725767.96</v>
      </c>
      <c r="C157" s="4" t="n">
        <f aca="false">IF(MONTH(Sheet1!$A157)=1,Sheet1!$B157,Sheet1!$B157-B156)</f>
        <v>55835140588.56</v>
      </c>
      <c r="D157" s="4" t="n">
        <f aca="false">SUMIFS(Sheet1!$C$2:$C$166,Sheet1!$A$2:$A$166,"&gt;"&amp;EDATE(Sheet1!$A157,-12),Sheet1!$A$2:$A$166,"&lt;"&amp;EDATE(A157,1))</f>
        <v>406112725767.96</v>
      </c>
      <c r="E157" s="4" t="n">
        <v>669706967835.82</v>
      </c>
      <c r="F157" s="4" t="n">
        <f aca="false">IF(MONTH(Sheet1!$A157)=1,Sheet1!$E157,Sheet1!$E157-E156)</f>
        <v>54135782947.9399</v>
      </c>
      <c r="G157" s="4" t="n">
        <f aca="false">SUMIFS(Sheet1!$F$2:$F$166,Sheet1!$A$2:$A$166,"&gt;"&amp;EDATE(Sheet1!$A157,-12),Sheet1!$A$2:$A$166,"&lt;"&amp;EDATE(A157,1))</f>
        <v>669706967835.82</v>
      </c>
      <c r="H157" s="4" t="n">
        <v>39435589145.78</v>
      </c>
      <c r="I157" s="4" t="n">
        <f aca="false">IF(MONTH(Sheet1!$A157)=1,Sheet1!$H157,Sheet1!$H157-H156)</f>
        <v>3869363091.4</v>
      </c>
      <c r="J157" s="4" t="n">
        <f aca="false">SUMIFS(Sheet1!$I$2:$I$166,Sheet1!$A$2:$A$166,"&gt;"&amp;EDATE(Sheet1!$A157,-12),Sheet1!$A$2:$A$166,"&lt;"&amp;EDATE(A157,1))</f>
        <v>39435589145.78</v>
      </c>
      <c r="K157" s="4" t="n">
        <v>87990713803.17</v>
      </c>
      <c r="L157" s="4" t="n">
        <f aca="false">IF(MONTH(Sheet1!$A157)=1,Sheet1!$K157,Sheet1!$K157-K156)</f>
        <v>7182621368.66</v>
      </c>
      <c r="M157" s="4" t="n">
        <f aca="false">SUMIFS(Sheet1!$L$2:$L$166,Sheet1!$A$2:$A$166,"&gt;"&amp;EDATE(Sheet1!$A157,-12),Sheet1!$A$2:$A$166,"&lt;"&amp;EDATE(A157,1))</f>
        <v>87990713803.17</v>
      </c>
      <c r="N157" s="4" t="n">
        <v>6651651360.28</v>
      </c>
      <c r="O157" s="4" t="n">
        <f aca="false">IF(MONTH(Sheet1!$A157)=1,Sheet1!$N157,Sheet1!$N157-N156)</f>
        <v>764004007.05</v>
      </c>
      <c r="P157" s="4" t="n">
        <f aca="false">SUMIFS(Sheet1!$O$2:$O$166,Sheet1!$A$2:$A$166,"&gt;"&amp;EDATE(Sheet1!$A157,-12),Sheet1!$A$2:$A$166,"&lt;"&amp;EDATE(A157,1))</f>
        <v>6651651360.28</v>
      </c>
      <c r="Q157" s="4" t="n">
        <v>51528124039.89</v>
      </c>
      <c r="R157" s="4" t="n">
        <f aca="false">IF(MONTH(Sheet1!$A157)=1,Sheet1!$Q157,Sheet1!$Q157-Q156)</f>
        <v>4054565325.94</v>
      </c>
      <c r="S157" s="4" t="n">
        <f aca="false">SUMIFS(Sheet1!$R$2:$R$166,Sheet1!$A$2:$A$166,"&gt;"&amp;EDATE(Sheet1!$A157,-12),Sheet1!$A$2:$A$166,"&lt;"&amp;EDATE(A157,1))</f>
        <v>51528124039.89</v>
      </c>
    </row>
    <row r="158" customFormat="false" ht="12.8" hidden="false" customHeight="false" outlineLevel="0" collapsed="false">
      <c r="A158" s="3" t="n">
        <v>44197</v>
      </c>
      <c r="B158" s="4" t="n">
        <v>34486448955.45</v>
      </c>
      <c r="C158" s="4" t="n">
        <f aca="false">IF(MONTH(Sheet1!$A158)=1,Sheet1!$B158,Sheet1!$B158-B157)</f>
        <v>34486448955.45</v>
      </c>
      <c r="D158" s="4" t="n">
        <f aca="false">SUMIFS(Sheet1!$C$2:$C$166,Sheet1!$A$2:$A$166,"&gt;"&amp;EDATE(Sheet1!$A158,-12),Sheet1!$A$2:$A$166,"&lt;"&amp;EDATE(A158,1))</f>
        <v>405941582577.18</v>
      </c>
      <c r="E158" s="4" t="n">
        <v>52326856110.13</v>
      </c>
      <c r="F158" s="4" t="n">
        <f aca="false">IF(MONTH(Sheet1!$A158)=1,Sheet1!$E158,Sheet1!$E158-E157)</f>
        <v>52326856110.13</v>
      </c>
      <c r="G158" s="4" t="n">
        <f aca="false">SUMIFS(Sheet1!$F$2:$F$166,Sheet1!$A$2:$A$166,"&gt;"&amp;EDATE(Sheet1!$A158,-12),Sheet1!$A$2:$A$166,"&lt;"&amp;EDATE(A158,1))</f>
        <v>670565906693.53</v>
      </c>
      <c r="H158" s="4" t="n">
        <v>3080526772.4</v>
      </c>
      <c r="I158" s="4" t="n">
        <f aca="false">IF(MONTH(Sheet1!$A158)=1,Sheet1!$H158,Sheet1!$H158-H157)</f>
        <v>3080526772.4</v>
      </c>
      <c r="J158" s="4" t="n">
        <f aca="false">SUMIFS(Sheet1!$I$2:$I$166,Sheet1!$A$2:$A$166,"&gt;"&amp;EDATE(Sheet1!$A158,-12),Sheet1!$A$2:$A$166,"&lt;"&amp;EDATE(A158,1))</f>
        <v>39973721315.48</v>
      </c>
      <c r="K158" s="4" t="n">
        <v>7133846816.27</v>
      </c>
      <c r="L158" s="4" t="n">
        <f aca="false">IF(MONTH(Sheet1!$A158)=1,Sheet1!$K158,Sheet1!$K158-K157)</f>
        <v>7133846816.27</v>
      </c>
      <c r="M158" s="4" t="n">
        <f aca="false">SUMIFS(Sheet1!$L$2:$L$166,Sheet1!$A$2:$A$166,"&gt;"&amp;EDATE(Sheet1!$A158,-12),Sheet1!$A$2:$A$166,"&lt;"&amp;EDATE(A158,1))</f>
        <v>88017080753.05</v>
      </c>
      <c r="N158" s="4" t="n">
        <v>540756269.65</v>
      </c>
      <c r="O158" s="4" t="n">
        <f aca="false">IF(MONTH(Sheet1!$A158)=1,Sheet1!$N158,Sheet1!$N158-N157)</f>
        <v>540756269.65</v>
      </c>
      <c r="P158" s="4" t="n">
        <f aca="false">SUMIFS(Sheet1!$O$2:$O$166,Sheet1!$A$2:$A$166,"&gt;"&amp;EDATE(Sheet1!$A158,-12),Sheet1!$A$2:$A$166,"&lt;"&amp;EDATE(A158,1))</f>
        <v>6952651305.16</v>
      </c>
      <c r="Q158" s="4" t="n">
        <v>4035733707.29</v>
      </c>
      <c r="R158" s="4" t="n">
        <f aca="false">IF(MONTH(Sheet1!$A158)=1,Sheet1!$Q158,Sheet1!$Q158-Q157)</f>
        <v>4035733707.29</v>
      </c>
      <c r="S158" s="4" t="n">
        <f aca="false">SUMIFS(Sheet1!$R$2:$R$166,Sheet1!$A$2:$A$166,"&gt;"&amp;EDATE(Sheet1!$A158,-12),Sheet1!$A$2:$A$166,"&lt;"&amp;EDATE(A158,1))</f>
        <v>51691679721.66</v>
      </c>
    </row>
    <row r="159" customFormat="false" ht="12.8" hidden="false" customHeight="false" outlineLevel="0" collapsed="false">
      <c r="A159" s="3" t="n">
        <v>44228</v>
      </c>
      <c r="B159" s="4" t="n">
        <v>69788636861.3</v>
      </c>
      <c r="C159" s="4" t="n">
        <f aca="false">IF(MONTH(Sheet1!$A159)=1,Sheet1!$B159,Sheet1!$B159-B158)</f>
        <v>35302187905.85</v>
      </c>
      <c r="D159" s="4" t="n">
        <f aca="false">SUMIFS(Sheet1!$C$2:$C$166,Sheet1!$A$2:$A$166,"&gt;"&amp;EDATE(Sheet1!$A159,-12),Sheet1!$A$2:$A$166,"&lt;"&amp;EDATE(A159,1))</f>
        <v>408019025203.65</v>
      </c>
      <c r="E159" s="4" t="n">
        <v>105716782113.7</v>
      </c>
      <c r="F159" s="4" t="n">
        <f aca="false">IF(MONTH(Sheet1!$A159)=1,Sheet1!$E159,Sheet1!$E159-E158)</f>
        <v>53389926003.57</v>
      </c>
      <c r="G159" s="4" t="n">
        <f aca="false">SUMIFS(Sheet1!$F$2:$F$166,Sheet1!$A$2:$A$166,"&gt;"&amp;EDATE(Sheet1!$A159,-12),Sheet1!$A$2:$A$166,"&lt;"&amp;EDATE(A159,1))</f>
        <v>672916107428.53</v>
      </c>
      <c r="H159" s="4" t="n">
        <v>6159391425.2</v>
      </c>
      <c r="I159" s="4" t="n">
        <f aca="false">IF(MONTH(Sheet1!$A159)=1,Sheet1!$H159,Sheet1!$H159-H158)</f>
        <v>3078864652.8</v>
      </c>
      <c r="J159" s="4" t="n">
        <f aca="false">SUMIFS(Sheet1!$I$2:$I$166,Sheet1!$A$2:$A$166,"&gt;"&amp;EDATE(Sheet1!$A159,-12),Sheet1!$A$2:$A$166,"&lt;"&amp;EDATE(A159,1))</f>
        <v>40587862328.55</v>
      </c>
      <c r="K159" s="4" t="n">
        <v>13838326273.72</v>
      </c>
      <c r="L159" s="4" t="n">
        <f aca="false">IF(MONTH(Sheet1!$A159)=1,Sheet1!$K159,Sheet1!$K159-K158)</f>
        <v>6704479457.45</v>
      </c>
      <c r="M159" s="4" t="n">
        <f aca="false">SUMIFS(Sheet1!$L$2:$L$166,Sheet1!$A$2:$A$166,"&gt;"&amp;EDATE(Sheet1!$A159,-12),Sheet1!$A$2:$A$166,"&lt;"&amp;EDATE(A159,1))</f>
        <v>87971465582.87</v>
      </c>
      <c r="N159" s="4" t="n">
        <v>1226462210.12</v>
      </c>
      <c r="O159" s="4" t="n">
        <f aca="false">IF(MONTH(Sheet1!$A159)=1,Sheet1!$N159,Sheet1!$N159-N158)</f>
        <v>685705940.47</v>
      </c>
      <c r="P159" s="4" t="n">
        <f aca="false">SUMIFS(Sheet1!$O$2:$O$166,Sheet1!$A$2:$A$166,"&gt;"&amp;EDATE(Sheet1!$A159,-12),Sheet1!$A$2:$A$166,"&lt;"&amp;EDATE(A159,1))</f>
        <v>7322867137.43</v>
      </c>
      <c r="Q159" s="4" t="n">
        <v>8066992529.44</v>
      </c>
      <c r="R159" s="4" t="n">
        <f aca="false">IF(MONTH(Sheet1!$A159)=1,Sheet1!$Q159,Sheet1!$Q159-Q158)</f>
        <v>4031258822.15</v>
      </c>
      <c r="S159" s="4" t="n">
        <f aca="false">SUMIFS(Sheet1!$R$2:$R$166,Sheet1!$A$2:$A$166,"&gt;"&amp;EDATE(Sheet1!$A159,-12),Sheet1!$A$2:$A$166,"&lt;"&amp;EDATE(A159,1))</f>
        <v>51856759293.26</v>
      </c>
    </row>
    <row r="160" customFormat="false" ht="12.8" hidden="false" customHeight="false" outlineLevel="0" collapsed="false">
      <c r="A160" s="3" t="n">
        <v>44256</v>
      </c>
      <c r="B160" s="4" t="n">
        <v>104665618362.68</v>
      </c>
      <c r="C160" s="4" t="n">
        <f aca="false">IF(MONTH(Sheet1!$A160)=1,Sheet1!$B160,Sheet1!$B160-B159)</f>
        <v>34876981501.38</v>
      </c>
      <c r="D160" s="4" t="n">
        <f aca="false">SUMIFS(Sheet1!$C$2:$C$166,Sheet1!$A$2:$A$166,"&gt;"&amp;EDATE(Sheet1!$A160,-12),Sheet1!$A$2:$A$166,"&lt;"&amp;EDATE(A160,1))</f>
        <v>410985867597.27</v>
      </c>
      <c r="E160" s="4" t="n">
        <v>160285477642.74</v>
      </c>
      <c r="F160" s="4" t="n">
        <f aca="false">IF(MONTH(Sheet1!$A160)=1,Sheet1!$E160,Sheet1!$E160-E159)</f>
        <v>54568695529.04</v>
      </c>
      <c r="G160" s="4" t="n">
        <f aca="false">SUMIFS(Sheet1!$F$2:$F$166,Sheet1!$A$2:$A$166,"&gt;"&amp;EDATE(Sheet1!$A160,-12),Sheet1!$A$2:$A$166,"&lt;"&amp;EDATE(A160,1))</f>
        <v>677060954161.38</v>
      </c>
      <c r="H160" s="4" t="n">
        <v>9244476857.45</v>
      </c>
      <c r="I160" s="4" t="n">
        <f aca="false">IF(MONTH(Sheet1!$A160)=1,Sheet1!$H160,Sheet1!$H160-H159)</f>
        <v>3085085432.25</v>
      </c>
      <c r="J160" s="4" t="n">
        <f aca="false">SUMIFS(Sheet1!$I$2:$I$166,Sheet1!$A$2:$A$166,"&gt;"&amp;EDATE(Sheet1!$A160,-12),Sheet1!$A$2:$A$166,"&lt;"&amp;EDATE(A160,1))</f>
        <v>40551389524.55</v>
      </c>
      <c r="K160" s="4" t="n">
        <v>20553668477.09</v>
      </c>
      <c r="L160" s="4" t="n">
        <f aca="false">IF(MONTH(Sheet1!$A160)=1,Sheet1!$K160,Sheet1!$K160-K159)</f>
        <v>6715342203.37</v>
      </c>
      <c r="M160" s="4" t="n">
        <f aca="false">SUMIFS(Sheet1!$L$2:$L$166,Sheet1!$A$2:$A$166,"&gt;"&amp;EDATE(Sheet1!$A160,-12),Sheet1!$A$2:$A$166,"&lt;"&amp;EDATE(A160,1))</f>
        <v>88010464261.02</v>
      </c>
      <c r="N160" s="4" t="n">
        <v>1917204925.27</v>
      </c>
      <c r="O160" s="4" t="n">
        <f aca="false">IF(MONTH(Sheet1!$A160)=1,Sheet1!$N160,Sheet1!$N160-N159)</f>
        <v>690742715.15</v>
      </c>
      <c r="P160" s="4" t="n">
        <f aca="false">SUMIFS(Sheet1!$O$2:$O$166,Sheet1!$A$2:$A$166,"&gt;"&amp;EDATE(Sheet1!$A160,-12),Sheet1!$A$2:$A$166,"&lt;"&amp;EDATE(A160,1))</f>
        <v>7583361057.84</v>
      </c>
      <c r="Q160" s="4" t="n">
        <v>12107839928.43</v>
      </c>
      <c r="R160" s="4" t="n">
        <f aca="false">IF(MONTH(Sheet1!$A160)=1,Sheet1!$Q160,Sheet1!$Q160-Q159)</f>
        <v>4040847398.99</v>
      </c>
      <c r="S160" s="4" t="n">
        <f aca="false">SUMIFS(Sheet1!$R$2:$R$166,Sheet1!$A$2:$A$166,"&gt;"&amp;EDATE(Sheet1!$A160,-12),Sheet1!$A$2:$A$166,"&lt;"&amp;EDATE(A160,1))</f>
        <v>52014464298.34</v>
      </c>
    </row>
    <row r="161" customFormat="false" ht="12.8" hidden="false" customHeight="false" outlineLevel="0" collapsed="false">
      <c r="A161" s="3" t="n">
        <v>44287</v>
      </c>
      <c r="B161" s="4" t="n">
        <v>139825484856.57</v>
      </c>
      <c r="C161" s="4" t="n">
        <f aca="false">IF(MONTH(Sheet1!$A161)=1,Sheet1!$B161,Sheet1!$B161-B160)</f>
        <v>35159866493.89</v>
      </c>
      <c r="D161" s="4" t="n">
        <f aca="false">SUMIFS(Sheet1!$C$2:$C$166,Sheet1!$A$2:$A$166,"&gt;"&amp;EDATE(Sheet1!$A161,-12),Sheet1!$A$2:$A$166,"&lt;"&amp;EDATE(A161,1))</f>
        <v>423185749480.7</v>
      </c>
      <c r="E161" s="4" t="n">
        <v>214481663027.01</v>
      </c>
      <c r="F161" s="4" t="n">
        <f aca="false">IF(MONTH(Sheet1!$A161)=1,Sheet1!$E161,Sheet1!$E161-E160)</f>
        <v>54196185384.27</v>
      </c>
      <c r="G161" s="4" t="n">
        <f aca="false">SUMIFS(Sheet1!$F$2:$F$166,Sheet1!$A$2:$A$166,"&gt;"&amp;EDATE(Sheet1!$A161,-12),Sheet1!$A$2:$A$166,"&lt;"&amp;EDATE(A161,1))</f>
        <v>656288932864.85</v>
      </c>
      <c r="H161" s="4" t="n">
        <v>12329375121.97</v>
      </c>
      <c r="I161" s="4" t="n">
        <f aca="false">IF(MONTH(Sheet1!$A161)=1,Sheet1!$H161,Sheet1!$H161-H160)</f>
        <v>3084898264.52</v>
      </c>
      <c r="J161" s="4" t="n">
        <f aca="false">SUMIFS(Sheet1!$I$2:$I$166,Sheet1!$A$2:$A$166,"&gt;"&amp;EDATE(Sheet1!$A161,-12),Sheet1!$A$2:$A$166,"&lt;"&amp;EDATE(A161,1))</f>
        <v>40551884941</v>
      </c>
      <c r="K161" s="4" t="n">
        <v>27327767443.91</v>
      </c>
      <c r="L161" s="4" t="n">
        <f aca="false">IF(MONTH(Sheet1!$A161)=1,Sheet1!$K161,Sheet1!$K161-K160)</f>
        <v>6774098966.82</v>
      </c>
      <c r="M161" s="4" t="n">
        <f aca="false">SUMIFS(Sheet1!$L$2:$L$166,Sheet1!$A$2:$A$166,"&gt;"&amp;EDATE(Sheet1!$A161,-12),Sheet1!$A$2:$A$166,"&lt;"&amp;EDATE(A161,1))</f>
        <v>88039329076.11</v>
      </c>
      <c r="N161" s="4" t="n">
        <v>2587720182.64</v>
      </c>
      <c r="O161" s="4" t="n">
        <f aca="false">IF(MONTH(Sheet1!$A161)=1,Sheet1!$N161,Sheet1!$N161-N160)</f>
        <v>670515257.37</v>
      </c>
      <c r="P161" s="4" t="n">
        <f aca="false">SUMIFS(Sheet1!$O$2:$O$166,Sheet1!$A$2:$A$166,"&gt;"&amp;EDATE(Sheet1!$A161,-12),Sheet1!$A$2:$A$166,"&lt;"&amp;EDATE(A161,1))</f>
        <v>7680539901.78</v>
      </c>
      <c r="Q161" s="4" t="n">
        <v>16224292442.44</v>
      </c>
      <c r="R161" s="4" t="n">
        <f aca="false">IF(MONTH(Sheet1!$A161)=1,Sheet1!$Q161,Sheet1!$Q161-Q160)</f>
        <v>4116452514.01</v>
      </c>
      <c r="S161" s="4" t="n">
        <f aca="false">SUMIFS(Sheet1!$R$2:$R$166,Sheet1!$A$2:$A$166,"&gt;"&amp;EDATE(Sheet1!$A161,-12),Sheet1!$A$2:$A$166,"&lt;"&amp;EDATE(A161,1))</f>
        <v>52233838068.98</v>
      </c>
    </row>
    <row r="162" customFormat="false" ht="12.8" hidden="false" customHeight="false" outlineLevel="0" collapsed="false">
      <c r="A162" s="3" t="n">
        <v>44317</v>
      </c>
      <c r="B162" s="4" t="n">
        <v>173513271403.89</v>
      </c>
      <c r="C162" s="4" t="n">
        <f aca="false">IF(MONTH(Sheet1!$A162)=1,Sheet1!$B162,Sheet1!$B162-B161)</f>
        <v>33687786547.32</v>
      </c>
      <c r="D162" s="4" t="n">
        <f aca="false">SUMIFS(Sheet1!$C$2:$C$166,Sheet1!$A$2:$A$166,"&gt;"&amp;EDATE(Sheet1!$A162,-12),Sheet1!$A$2:$A$166,"&lt;"&amp;EDATE(A162,1))</f>
        <v>435924688930.6</v>
      </c>
      <c r="E162" s="4" t="n">
        <v>294846459772.16</v>
      </c>
      <c r="F162" s="4" t="n">
        <f aca="false">IF(MONTH(Sheet1!$A162)=1,Sheet1!$E162,Sheet1!$E162-E161)</f>
        <v>80364796745.15</v>
      </c>
      <c r="G162" s="4" t="n">
        <f aca="false">SUMIFS(Sheet1!$F$2:$F$166,Sheet1!$A$2:$A$166,"&gt;"&amp;EDATE(Sheet1!$A162,-12),Sheet1!$A$2:$A$166,"&lt;"&amp;EDATE(A162,1))</f>
        <v>662293945643.71</v>
      </c>
      <c r="H162" s="4" t="n">
        <v>15478744680.32</v>
      </c>
      <c r="I162" s="4" t="n">
        <f aca="false">IF(MONTH(Sheet1!$A162)=1,Sheet1!$H162,Sheet1!$H162-H161)</f>
        <v>3149369558.35</v>
      </c>
      <c r="J162" s="4" t="n">
        <f aca="false">SUMIFS(Sheet1!$I$2:$I$166,Sheet1!$A$2:$A$166,"&gt;"&amp;EDATE(Sheet1!$A162,-12),Sheet1!$A$2:$A$166,"&lt;"&amp;EDATE(A162,1))</f>
        <v>40639281581.73</v>
      </c>
      <c r="K162" s="4" t="n">
        <v>34150122555.1</v>
      </c>
      <c r="L162" s="4" t="n">
        <f aca="false">IF(MONTH(Sheet1!$A162)=1,Sheet1!$K162,Sheet1!$K162-K161)</f>
        <v>6822355111.19</v>
      </c>
      <c r="M162" s="4" t="n">
        <f aca="false">SUMIFS(Sheet1!$L$2:$L$166,Sheet1!$A$2:$A$166,"&gt;"&amp;EDATE(Sheet1!$A162,-12),Sheet1!$A$2:$A$166,"&lt;"&amp;EDATE(A162,1))</f>
        <v>87973195764.62</v>
      </c>
      <c r="N162" s="4" t="n">
        <v>3280091177.98</v>
      </c>
      <c r="O162" s="4" t="n">
        <f aca="false">IF(MONTH(Sheet1!$A162)=1,Sheet1!$N162,Sheet1!$N162-N161)</f>
        <v>692370995.34</v>
      </c>
      <c r="P162" s="4" t="n">
        <f aca="false">SUMIFS(Sheet1!$O$2:$O$166,Sheet1!$A$2:$A$166,"&gt;"&amp;EDATE(Sheet1!$A162,-12),Sheet1!$A$2:$A$166,"&lt;"&amp;EDATE(A162,1))</f>
        <v>7774551923.3</v>
      </c>
      <c r="Q162" s="4" t="n">
        <v>20319841070.52</v>
      </c>
      <c r="R162" s="4" t="n">
        <f aca="false">IF(MONTH(Sheet1!$A162)=1,Sheet1!$Q162,Sheet1!$Q162-Q161)</f>
        <v>4095548628.08001</v>
      </c>
      <c r="S162" s="4" t="n">
        <f aca="false">SUMIFS(Sheet1!$R$2:$R$166,Sheet1!$A$2:$A$166,"&gt;"&amp;EDATE(Sheet1!$A162,-12),Sheet1!$A$2:$A$166,"&lt;"&amp;EDATE(A162,1))</f>
        <v>52447401480.66</v>
      </c>
    </row>
    <row r="163" customFormat="false" ht="12.8" hidden="false" customHeight="false" outlineLevel="0" collapsed="false">
      <c r="A163" s="3" t="n">
        <v>44348</v>
      </c>
      <c r="B163" s="4" t="n">
        <v>207694770459.71</v>
      </c>
      <c r="C163" s="4" t="n">
        <f aca="false">IF(MONTH(Sheet1!$A163)=1,Sheet1!$B163,Sheet1!$B163-B162)</f>
        <v>34181499055.82</v>
      </c>
      <c r="D163" s="4" t="n">
        <f aca="false">SUMIFS(Sheet1!$C$2:$C$166,Sheet1!$A$2:$A$166,"&gt;"&amp;EDATE(Sheet1!$A163,-12),Sheet1!$A$2:$A$166,"&lt;"&amp;EDATE(A163,1))</f>
        <v>448146724101.91</v>
      </c>
      <c r="E163" s="4" t="n">
        <v>384033068995.98</v>
      </c>
      <c r="F163" s="4" t="n">
        <f aca="false">IF(MONTH(Sheet1!$A163)=1,Sheet1!$E163,Sheet1!$E163-E162)</f>
        <v>89186609223.8201</v>
      </c>
      <c r="G163" s="4" t="n">
        <f aca="false">SUMIFS(Sheet1!$F$2:$F$166,Sheet1!$A$2:$A$166,"&gt;"&amp;EDATE(Sheet1!$A163,-12),Sheet1!$A$2:$A$166,"&lt;"&amp;EDATE(A163,1))</f>
        <v>693224057268.83</v>
      </c>
      <c r="H163" s="4" t="n">
        <v>18520298654.66</v>
      </c>
      <c r="I163" s="4" t="n">
        <f aca="false">IF(MONTH(Sheet1!$A163)=1,Sheet1!$H163,Sheet1!$H163-H162)</f>
        <v>3041553974.34</v>
      </c>
      <c r="J163" s="4" t="n">
        <f aca="false">SUMIFS(Sheet1!$I$2:$I$166,Sheet1!$A$2:$A$166,"&gt;"&amp;EDATE(Sheet1!$A163,-12),Sheet1!$A$2:$A$166,"&lt;"&amp;EDATE(A163,1))</f>
        <v>40627932905.51</v>
      </c>
      <c r="K163" s="4" t="n">
        <v>44872428950.34</v>
      </c>
      <c r="L163" s="4" t="n">
        <f aca="false">IF(MONTH(Sheet1!$A163)=1,Sheet1!$K163,Sheet1!$K163-K162)</f>
        <v>10722306395.24</v>
      </c>
      <c r="M163" s="4" t="n">
        <f aca="false">SUMIFS(Sheet1!$L$2:$L$166,Sheet1!$A$2:$A$166,"&gt;"&amp;EDATE(Sheet1!$A163,-12),Sheet1!$A$2:$A$166,"&lt;"&amp;EDATE(A163,1))</f>
        <v>88920534171.73</v>
      </c>
      <c r="N163" s="4" t="n">
        <v>3971029083.36</v>
      </c>
      <c r="O163" s="4" t="n">
        <f aca="false">IF(MONTH(Sheet1!$A163)=1,Sheet1!$N163,Sheet1!$N163-N162)</f>
        <v>690937905.38</v>
      </c>
      <c r="P163" s="4" t="n">
        <f aca="false">SUMIFS(Sheet1!$O$2:$O$166,Sheet1!$A$2:$A$166,"&gt;"&amp;EDATE(Sheet1!$A163,-12),Sheet1!$A$2:$A$166,"&lt;"&amp;EDATE(A163,1))</f>
        <v>7866184171.09</v>
      </c>
      <c r="Q163" s="4" t="n">
        <v>26424205876.66</v>
      </c>
      <c r="R163" s="4" t="n">
        <f aca="false">IF(MONTH(Sheet1!$A163)=1,Sheet1!$Q163,Sheet1!$Q163-Q162)</f>
        <v>6104364806.14</v>
      </c>
      <c r="S163" s="4" t="n">
        <f aca="false">SUMIFS(Sheet1!$R$2:$R$166,Sheet1!$A$2:$A$166,"&gt;"&amp;EDATE(Sheet1!$A163,-12),Sheet1!$A$2:$A$166,"&lt;"&amp;EDATE(A163,1))</f>
        <v>52763362465.4</v>
      </c>
    </row>
    <row r="164" customFormat="false" ht="12.8" hidden="false" customHeight="false" outlineLevel="0" collapsed="false">
      <c r="A164" s="3" t="n">
        <v>44378</v>
      </c>
      <c r="B164" s="4" t="n">
        <v>245337150909.52</v>
      </c>
      <c r="C164" s="4" t="n">
        <f aca="false">IF(MONTH(Sheet1!$A164)=1,Sheet1!$B164,Sheet1!$B164-B163)</f>
        <v>37642380449.8101</v>
      </c>
      <c r="D164" s="4" t="n">
        <f aca="false">SUMIFS(Sheet1!$C$2:$C$166,Sheet1!$A$2:$A$166,"&gt;"&amp;EDATE(Sheet1!$A164,-12),Sheet1!$A$2:$A$166,"&lt;"&amp;EDATE(A164,1))</f>
        <v>455095267669.1</v>
      </c>
      <c r="E164" s="4" t="n">
        <v>438785919939.85</v>
      </c>
      <c r="F164" s="4" t="n">
        <f aca="false">IF(MONTH(Sheet1!$A164)=1,Sheet1!$E164,Sheet1!$E164-E163)</f>
        <v>54752850943.87</v>
      </c>
      <c r="G164" s="4" t="n">
        <f aca="false">SUMIFS(Sheet1!$F$2:$F$166,Sheet1!$A$2:$A$166,"&gt;"&amp;EDATE(Sheet1!$A164,-12),Sheet1!$A$2:$A$166,"&lt;"&amp;EDATE(A164,1))</f>
        <v>697339502571.34</v>
      </c>
      <c r="H164" s="4" t="n">
        <v>21690384670.22</v>
      </c>
      <c r="I164" s="4" t="n">
        <f aca="false">IF(MONTH(Sheet1!$A164)=1,Sheet1!$H164,Sheet1!$H164-H163)</f>
        <v>3170086015.56</v>
      </c>
      <c r="J164" s="4" t="n">
        <f aca="false">SUMIFS(Sheet1!$I$2:$I$166,Sheet1!$A$2:$A$166,"&gt;"&amp;EDATE(Sheet1!$A164,-12),Sheet1!$A$2:$A$166,"&lt;"&amp;EDATE(A164,1))</f>
        <v>40642547754.76</v>
      </c>
      <c r="K164" s="4" t="n">
        <v>51558584424.58</v>
      </c>
      <c r="L164" s="4" t="n">
        <f aca="false">IF(MONTH(Sheet1!$A164)=1,Sheet1!$K164,Sheet1!$K164-K163)</f>
        <v>6686155474.24</v>
      </c>
      <c r="M164" s="4" t="n">
        <f aca="false">SUMIFS(Sheet1!$L$2:$L$166,Sheet1!$A$2:$A$166,"&gt;"&amp;EDATE(Sheet1!$A164,-12),Sheet1!$A$2:$A$166,"&lt;"&amp;EDATE(A164,1))</f>
        <v>88806270754.15</v>
      </c>
      <c r="N164" s="4" t="n">
        <v>4680991080.65</v>
      </c>
      <c r="O164" s="4" t="n">
        <f aca="false">IF(MONTH(Sheet1!$A164)=1,Sheet1!$N164,Sheet1!$N164-N163)</f>
        <v>709961997.29</v>
      </c>
      <c r="P164" s="4" t="n">
        <f aca="false">SUMIFS(Sheet1!$O$2:$O$166,Sheet1!$A$2:$A$166,"&gt;"&amp;EDATE(Sheet1!$A164,-12),Sheet1!$A$2:$A$166,"&lt;"&amp;EDATE(A164,1))</f>
        <v>7959101597.02</v>
      </c>
      <c r="Q164" s="4" t="n">
        <v>30684938605.13</v>
      </c>
      <c r="R164" s="4" t="n">
        <f aca="false">IF(MONTH(Sheet1!$A164)=1,Sheet1!$Q164,Sheet1!$Q164-Q163)</f>
        <v>4260732728.47</v>
      </c>
      <c r="S164" s="4" t="n">
        <f aca="false">SUMIFS(Sheet1!$R$2:$R$166,Sheet1!$A$2:$A$166,"&gt;"&amp;EDATE(Sheet1!$A164,-12),Sheet1!$A$2:$A$166,"&lt;"&amp;EDATE(A164,1))</f>
        <v>53009036767.18</v>
      </c>
    </row>
    <row r="165" customFormat="false" ht="12.8" hidden="false" customHeight="false" outlineLevel="0" collapsed="false">
      <c r="A165" s="3" t="n">
        <v>44409</v>
      </c>
      <c r="B165" s="4" t="n">
        <v>283217577762.67</v>
      </c>
      <c r="C165" s="4" t="n">
        <f aca="false">IF(MONTH(Sheet1!$A165)=1,Sheet1!$B165,Sheet1!$B165-B164)</f>
        <v>37880426853.15</v>
      </c>
      <c r="D165" s="4" t="n">
        <f aca="false">SUMIFS(Sheet1!$C$2:$C$166,Sheet1!$A$2:$A$166,"&gt;"&amp;EDATE(Sheet1!$A165,-12),Sheet1!$A$2:$A$166,"&lt;"&amp;EDATE(A165,1))</f>
        <v>453447732035.24</v>
      </c>
      <c r="E165" s="4" t="n">
        <v>492408530278.92</v>
      </c>
      <c r="F165" s="4" t="n">
        <f aca="false">IF(MONTH(Sheet1!$A165)=1,Sheet1!$E165,Sheet1!$E165-E164)</f>
        <v>53622610339.07</v>
      </c>
      <c r="G165" s="4" t="n">
        <f aca="false">SUMIFS(Sheet1!$F$2:$F$166,Sheet1!$A$2:$A$166,"&gt;"&amp;EDATE(Sheet1!$A165,-12),Sheet1!$A$2:$A$166,"&lt;"&amp;EDATE(A165,1))</f>
        <v>700445097980.69</v>
      </c>
      <c r="H165" s="4" t="n">
        <v>25024855953.29</v>
      </c>
      <c r="I165" s="4" t="n">
        <f aca="false">IF(MONTH(Sheet1!$A165)=1,Sheet1!$H165,Sheet1!$H165-H164)</f>
        <v>3334471283.07</v>
      </c>
      <c r="J165" s="4" t="n">
        <f aca="false">SUMIFS(Sheet1!$I$2:$I$166,Sheet1!$A$2:$A$166,"&gt;"&amp;EDATE(Sheet1!$A165,-12),Sheet1!$A$2:$A$166,"&lt;"&amp;EDATE(A165,1))</f>
        <v>40732586751.98</v>
      </c>
      <c r="K165" s="4" t="n">
        <v>58308584992.81</v>
      </c>
      <c r="L165" s="4" t="n">
        <f aca="false">IF(MONTH(Sheet1!$A165)=1,Sheet1!$K165,Sheet1!$K165-K164)</f>
        <v>6750000568.23</v>
      </c>
      <c r="M165" s="4" t="n">
        <f aca="false">SUMIFS(Sheet1!$L$2:$L$166,Sheet1!$A$2:$A$166,"&gt;"&amp;EDATE(Sheet1!$A165,-12),Sheet1!$A$2:$A$166,"&lt;"&amp;EDATE(A165,1))</f>
        <v>88813908851.1</v>
      </c>
      <c r="N165" s="4" t="n">
        <v>5396958492.22</v>
      </c>
      <c r="O165" s="4" t="n">
        <f aca="false">IF(MONTH(Sheet1!$A165)=1,Sheet1!$N165,Sheet1!$N165-N164)</f>
        <v>715967411.570001</v>
      </c>
      <c r="P165" s="4" t="n">
        <f aca="false">SUMIFS(Sheet1!$O$2:$O$166,Sheet1!$A$2:$A$166,"&gt;"&amp;EDATE(Sheet1!$A165,-12),Sheet1!$A$2:$A$166,"&lt;"&amp;EDATE(A165,1))</f>
        <v>8047839463.35</v>
      </c>
      <c r="Q165" s="4" t="n">
        <v>34953674474.23</v>
      </c>
      <c r="R165" s="4" t="n">
        <f aca="false">IF(MONTH(Sheet1!$A165)=1,Sheet1!$Q165,Sheet1!$Q165-Q164)</f>
        <v>4268735869.1</v>
      </c>
      <c r="S165" s="4" t="n">
        <f aca="false">SUMIFS(Sheet1!$R$2:$R$166,Sheet1!$A$2:$A$166,"&gt;"&amp;EDATE(Sheet1!$A165,-12),Sheet1!$A$2:$A$166,"&lt;"&amp;EDATE(A165,1))</f>
        <v>53232375362.12</v>
      </c>
    </row>
    <row r="166" customFormat="false" ht="12.8" hidden="false" customHeight="false" outlineLevel="0" collapsed="false">
      <c r="A166" s="3" t="n">
        <v>44440</v>
      </c>
      <c r="B166" s="4" t="n">
        <v>322721460735</v>
      </c>
      <c r="C166" s="4" t="n">
        <f aca="false">IF(MONTH(Sheet1!$A166)=1,Sheet1!$B166,Sheet1!$B166-B165)</f>
        <v>39503882972.33</v>
      </c>
      <c r="D166" s="4" t="n">
        <f aca="false">SUMIFS(Sheet1!$C$2:$C$166,Sheet1!$A$2:$A$166,"&gt;"&amp;EDATE(Sheet1!$A166,-12),Sheet1!$A$2:$A$166,"&lt;"&amp;EDATE(A166,1))</f>
        <v>459663282253.23</v>
      </c>
      <c r="E166" s="4" t="n">
        <v>547084371468.42</v>
      </c>
      <c r="F166" s="4" t="n">
        <f aca="false">IF(MONTH(Sheet1!$A166)=1,Sheet1!$E166,Sheet1!$E166-E165)</f>
        <v>54675841189.5001</v>
      </c>
      <c r="G166" s="4" t="n">
        <f aca="false">SUMIFS(Sheet1!$F$2:$F$166,Sheet1!$A$2:$A$166,"&gt;"&amp;EDATE(Sheet1!$A166,-12),Sheet1!$A$2:$A$166,"&lt;"&amp;EDATE(A166,1))</f>
        <v>704310791056.76</v>
      </c>
      <c r="H166" s="4" t="n">
        <v>28199553443.16</v>
      </c>
      <c r="I166" s="4" t="n">
        <f aca="false">IF(MONTH(Sheet1!$A166)=1,Sheet1!$H166,Sheet1!$H166-H165)</f>
        <v>3174697489.87</v>
      </c>
      <c r="J166" s="4" t="n">
        <f aca="false">SUMIFS(Sheet1!$I$2:$I$166,Sheet1!$A$2:$A$166,"&gt;"&amp;EDATE(Sheet1!$A166,-12),Sheet1!$A$2:$A$166,"&lt;"&amp;EDATE(A166,1))</f>
        <v>40713139241.64</v>
      </c>
      <c r="K166" s="4" t="n">
        <v>65017381375.82</v>
      </c>
      <c r="L166" s="4" t="n">
        <f aca="false">IF(MONTH(Sheet1!$A166)=1,Sheet1!$K166,Sheet1!$K166-K165)</f>
        <v>6708796383.01</v>
      </c>
      <c r="M166" s="4" t="n">
        <f aca="false">SUMIFS(Sheet1!$L$2:$L$166,Sheet1!$A$2:$A$166,"&gt;"&amp;EDATE(Sheet1!$A166,-12),Sheet1!$A$2:$A$166,"&lt;"&amp;EDATE(A166,1))</f>
        <v>88800967464.54</v>
      </c>
      <c r="N166" s="4" t="n">
        <v>6113605792.94</v>
      </c>
      <c r="O166" s="4" t="n">
        <f aca="false">IF(MONTH(Sheet1!$A166)=1,Sheet1!$N166,Sheet1!$N166-N165)</f>
        <v>716647300.72</v>
      </c>
      <c r="P166" s="4" t="n">
        <f aca="false">SUMIFS(Sheet1!$O$2:$O$166,Sheet1!$A$2:$A$166,"&gt;"&amp;EDATE(Sheet1!$A166,-12),Sheet1!$A$2:$A$166,"&lt;"&amp;EDATE(A166,1))</f>
        <v>8135882500.28</v>
      </c>
      <c r="Q166" s="4" t="n">
        <v>39236348001.66</v>
      </c>
      <c r="R166" s="4" t="n">
        <f aca="false">IF(MONTH(Sheet1!$A166)=1,Sheet1!$Q166,Sheet1!$Q166-Q165)</f>
        <v>4282673527.43</v>
      </c>
      <c r="S166" s="4" t="n">
        <f aca="false">SUMIFS(Sheet1!$R$2:$R$166,Sheet1!$A$2:$A$166,"&gt;"&amp;EDATE(Sheet1!$A166,-12),Sheet1!$A$2:$A$166,"&lt;"&amp;EDATE(A166,1))</f>
        <v>53460001305.95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2021-10-29T16:12:05Z</dcterms:created>
  <dc:creator/>
  <dc:description/>
  <dc:language>pt-BR</dc:language>
  <cp:lastModifiedBy/>
  <dcterms:modified xsi:type="dcterms:W3CDTF">2021-10-29T16:12:45Z</dcterms:modified>
  <cp:revision>1</cp:revision>
  <dc:subject/>
  <dc:title/>
</cp:coreProperties>
</file>