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305"/>
  </bookViews>
  <sheets>
    <sheet name="comprador" sheetId="1" r:id="rId1"/>
    <sheet name="venda" sheetId="2" r:id="rId2"/>
    <sheet name="join" sheetId="3" r:id="rId3"/>
    <sheet name="groupby" sheetId="4" r:id="rId4"/>
  </sheets>
  <calcPr calcId="144525"/>
</workbook>
</file>

<file path=xl/sharedStrings.xml><?xml version="1.0" encoding="utf-8"?>
<sst xmlns="http://schemas.openxmlformats.org/spreadsheetml/2006/main" count="16">
  <si>
    <t>id_comprador</t>
  </si>
  <si>
    <t>nome</t>
  </si>
  <si>
    <t>Estado</t>
  </si>
  <si>
    <t>idade</t>
  </si>
  <si>
    <t>estado_civil</t>
  </si>
  <si>
    <t>Fulano silva</t>
  </si>
  <si>
    <t>SP</t>
  </si>
  <si>
    <t>casado</t>
  </si>
  <si>
    <t>Sicrano silva</t>
  </si>
  <si>
    <t>PE</t>
  </si>
  <si>
    <t>Beltrano silva</t>
  </si>
  <si>
    <t>MG</t>
  </si>
  <si>
    <t>solteiro</t>
  </si>
  <si>
    <t>Sicrano dos santos</t>
  </si>
  <si>
    <t>id_venda</t>
  </si>
  <si>
    <t>valor_venda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</si>
</sst>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34" borderId="11" applyNumberFormat="0" applyFont="0" applyAlignment="0" applyProtection="0">
      <alignment vertical="center"/>
    </xf>
    <xf numFmtId="0" fontId="21" fillId="28" borderId="10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4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1" fillId="3" borderId="2" xfId="0" applyFont="1" applyFill="1" applyBorder="1">
      <alignment vertical="center"/>
    </xf>
    <xf numFmtId="0" fontId="0" fillId="0" borderId="3" xfId="0" applyBorder="1">
      <alignment vertical="center"/>
    </xf>
    <xf numFmtId="0" fontId="1" fillId="2" borderId="2" xfId="0" applyFont="1" applyFill="1" applyBorder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V45"/>
  <sheetViews>
    <sheetView showGridLines="0" tabSelected="1" workbookViewId="0">
      <selection activeCell="F37" sqref="F37"/>
    </sheetView>
  </sheetViews>
  <sheetFormatPr defaultColWidth="8.8" defaultRowHeight="12.75"/>
  <cols>
    <col min="1" max="1" width="11.9" customWidth="1"/>
    <col min="2" max="2" width="16.2" customWidth="1"/>
    <col min="3" max="3" width="6.4" customWidth="1"/>
    <col min="4" max="4" width="5.5" customWidth="1"/>
    <col min="5" max="5" width="10.2" customWidth="1"/>
  </cols>
  <sheetData>
    <row r="1" spans="1: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4">
        <v>1</v>
      </c>
      <c r="B2" s="4" t="s">
        <v>5</v>
      </c>
      <c r="C2" s="4" t="s">
        <v>6</v>
      </c>
      <c r="D2" s="4">
        <v>47</v>
      </c>
      <c r="E2" s="4" t="s">
        <v>7</v>
      </c>
    </row>
    <row r="3" spans="1:5">
      <c r="A3" s="4">
        <v>2</v>
      </c>
      <c r="B3" s="4" t="s">
        <v>8</v>
      </c>
      <c r="C3" s="4" t="s">
        <v>9</v>
      </c>
      <c r="D3" s="4">
        <v>33</v>
      </c>
      <c r="E3" s="4" t="s">
        <v>7</v>
      </c>
    </row>
    <row r="4" spans="1:5">
      <c r="A4" s="4">
        <v>3</v>
      </c>
      <c r="B4" s="4" t="s">
        <v>10</v>
      </c>
      <c r="C4" s="4" t="s">
        <v>11</v>
      </c>
      <c r="D4" s="4">
        <v>19</v>
      </c>
      <c r="E4" s="4" t="s">
        <v>12</v>
      </c>
    </row>
    <row r="5" spans="1:5">
      <c r="A5" s="4">
        <v>4</v>
      </c>
      <c r="B5" s="4" t="s">
        <v>13</v>
      </c>
      <c r="C5" s="4" t="s">
        <v>6</v>
      </c>
      <c r="D5" s="4">
        <v>29</v>
      </c>
      <c r="E5" s="4" t="s">
        <v>7</v>
      </c>
    </row>
    <row r="8" spans="22:22">
      <c r="V8" s="8"/>
    </row>
    <row r="45" spans="6:6">
      <c r="F45" s="8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C41"/>
  <sheetViews>
    <sheetView showGridLines="0" workbookViewId="0">
      <selection activeCell="J45" sqref="J45"/>
    </sheetView>
  </sheetViews>
  <sheetFormatPr defaultColWidth="8.8" defaultRowHeight="12.75" outlineLevelCol="2"/>
  <cols>
    <col min="1" max="1" width="8.2" customWidth="1"/>
    <col min="2" max="2" width="10.6" customWidth="1"/>
    <col min="3" max="3" width="11.9" customWidth="1"/>
  </cols>
  <sheetData>
    <row r="1" spans="1:3">
      <c r="A1" s="5" t="s">
        <v>14</v>
      </c>
      <c r="B1" s="5" t="s">
        <v>15</v>
      </c>
      <c r="C1" s="5" t="s">
        <v>0</v>
      </c>
    </row>
    <row r="2" spans="1:3">
      <c r="A2" s="4">
        <v>1</v>
      </c>
      <c r="B2" s="4">
        <v>42</v>
      </c>
      <c r="C2" s="4">
        <v>4</v>
      </c>
    </row>
    <row r="3" spans="1:3">
      <c r="A3" s="4">
        <v>2</v>
      </c>
      <c r="B3" s="4">
        <v>30</v>
      </c>
      <c r="C3" s="4">
        <v>2</v>
      </c>
    </row>
    <row r="4" spans="1:3">
      <c r="A4" s="4">
        <v>3</v>
      </c>
      <c r="B4" s="4">
        <v>82</v>
      </c>
      <c r="C4" s="4">
        <v>2</v>
      </c>
    </row>
    <row r="5" spans="1:3">
      <c r="A5" s="4">
        <v>4</v>
      </c>
      <c r="B5" s="4">
        <v>98</v>
      </c>
      <c r="C5" s="4">
        <v>2</v>
      </c>
    </row>
    <row r="6" spans="1:3">
      <c r="A6" s="4">
        <v>5</v>
      </c>
      <c r="B6" s="4">
        <v>59</v>
      </c>
      <c r="C6" s="4">
        <v>2</v>
      </c>
    </row>
    <row r="7" spans="1:3">
      <c r="A7" s="4">
        <v>6</v>
      </c>
      <c r="B7" s="4">
        <v>40</v>
      </c>
      <c r="C7" s="4">
        <v>2</v>
      </c>
    </row>
    <row r="8" spans="1:3">
      <c r="A8" s="4">
        <v>7</v>
      </c>
      <c r="B8" s="4">
        <v>92</v>
      </c>
      <c r="C8" s="4">
        <v>3</v>
      </c>
    </row>
    <row r="9" spans="1:3">
      <c r="A9" s="4">
        <v>8</v>
      </c>
      <c r="B9" s="4">
        <v>21</v>
      </c>
      <c r="C9" s="4">
        <v>2</v>
      </c>
    </row>
    <row r="10" spans="1:3">
      <c r="A10" s="4">
        <v>9</v>
      </c>
      <c r="B10" s="4">
        <v>70</v>
      </c>
      <c r="C10" s="4">
        <v>3</v>
      </c>
    </row>
    <row r="11" spans="1:3">
      <c r="A11" s="4">
        <v>10</v>
      </c>
      <c r="B11" s="4">
        <v>29</v>
      </c>
      <c r="C11" s="4">
        <v>3</v>
      </c>
    </row>
    <row r="12" spans="1:3">
      <c r="A12" s="4">
        <v>11</v>
      </c>
      <c r="B12" s="4">
        <v>68</v>
      </c>
      <c r="C12" s="4">
        <v>2</v>
      </c>
    </row>
    <row r="13" spans="1:3">
      <c r="A13" s="4">
        <v>12</v>
      </c>
      <c r="B13" s="4">
        <v>96</v>
      </c>
      <c r="C13" s="4">
        <v>3</v>
      </c>
    </row>
    <row r="14" spans="1:3">
      <c r="A14" s="4">
        <v>13</v>
      </c>
      <c r="B14" s="4">
        <v>80</v>
      </c>
      <c r="C14" s="4">
        <v>4</v>
      </c>
    </row>
    <row r="15" spans="1:3">
      <c r="A15" s="4">
        <v>14</v>
      </c>
      <c r="B15" s="4">
        <v>67</v>
      </c>
      <c r="C15" s="4">
        <v>1</v>
      </c>
    </row>
    <row r="16" spans="1:3">
      <c r="A16" s="4">
        <v>15</v>
      </c>
      <c r="B16" s="4">
        <v>26</v>
      </c>
      <c r="C16" s="4">
        <v>2</v>
      </c>
    </row>
    <row r="17" spans="1:3">
      <c r="A17" s="4">
        <v>16</v>
      </c>
      <c r="B17" s="4">
        <v>71</v>
      </c>
      <c r="C17" s="4">
        <v>3</v>
      </c>
    </row>
    <row r="18" spans="1:3">
      <c r="A18" s="4">
        <v>17</v>
      </c>
      <c r="B18" s="4">
        <v>65</v>
      </c>
      <c r="C18" s="4">
        <v>2</v>
      </c>
    </row>
    <row r="19" spans="1:3">
      <c r="A19" s="4">
        <v>18</v>
      </c>
      <c r="B19" s="4">
        <v>46</v>
      </c>
      <c r="C19" s="4">
        <v>2</v>
      </c>
    </row>
    <row r="20" spans="1:3">
      <c r="A20" s="4">
        <v>19</v>
      </c>
      <c r="B20" s="4">
        <v>44</v>
      </c>
      <c r="C20" s="4">
        <v>2</v>
      </c>
    </row>
    <row r="21" spans="1:3">
      <c r="A21" s="4">
        <v>20</v>
      </c>
      <c r="B21" s="4">
        <v>80</v>
      </c>
      <c r="C21" s="4">
        <v>1</v>
      </c>
    </row>
    <row r="22" spans="1:3">
      <c r="A22" s="4">
        <v>21</v>
      </c>
      <c r="B22" s="4">
        <v>81</v>
      </c>
      <c r="C22" s="4">
        <v>2</v>
      </c>
    </row>
    <row r="23" spans="1:3">
      <c r="A23" s="4">
        <v>22</v>
      </c>
      <c r="B23" s="4">
        <v>52</v>
      </c>
      <c r="C23" s="4">
        <v>2</v>
      </c>
    </row>
    <row r="24" spans="1:3">
      <c r="A24" s="4">
        <v>23</v>
      </c>
      <c r="B24" s="4">
        <v>67</v>
      </c>
      <c r="C24" s="4">
        <v>3</v>
      </c>
    </row>
    <row r="25" spans="1:3">
      <c r="A25" s="4">
        <v>24</v>
      </c>
      <c r="B25" s="4">
        <v>34</v>
      </c>
      <c r="C25" s="4">
        <v>2</v>
      </c>
    </row>
    <row r="26" spans="1:3">
      <c r="A26" s="4">
        <v>25</v>
      </c>
      <c r="B26" s="4">
        <v>77</v>
      </c>
      <c r="C26" s="4">
        <v>3</v>
      </c>
    </row>
    <row r="27" spans="1:3">
      <c r="A27" s="4">
        <v>26</v>
      </c>
      <c r="B27" s="4">
        <v>62</v>
      </c>
      <c r="C27" s="4">
        <v>3</v>
      </c>
    </row>
    <row r="28" spans="1:3">
      <c r="A28" s="4">
        <v>27</v>
      </c>
      <c r="B28" s="4">
        <v>64</v>
      </c>
      <c r="C28" s="4">
        <v>2</v>
      </c>
    </row>
    <row r="29" spans="1:3">
      <c r="A29" s="4">
        <v>28</v>
      </c>
      <c r="B29" s="4">
        <v>44</v>
      </c>
      <c r="C29" s="4">
        <v>2</v>
      </c>
    </row>
    <row r="30" spans="1:3">
      <c r="A30" s="4">
        <v>29</v>
      </c>
      <c r="B30" s="4">
        <v>28</v>
      </c>
      <c r="C30" s="4">
        <v>2</v>
      </c>
    </row>
    <row r="31" spans="1:3">
      <c r="A31" s="4">
        <v>30</v>
      </c>
      <c r="B31" s="4">
        <v>82</v>
      </c>
      <c r="C31" s="4">
        <v>2</v>
      </c>
    </row>
    <row r="32" spans="1:3">
      <c r="A32" s="4">
        <v>31</v>
      </c>
      <c r="B32" s="4">
        <v>50</v>
      </c>
      <c r="C32" s="4">
        <v>3</v>
      </c>
    </row>
    <row r="33" spans="1:3">
      <c r="A33" s="4">
        <v>32</v>
      </c>
      <c r="B33" s="4">
        <v>63</v>
      </c>
      <c r="C33" s="4">
        <v>3</v>
      </c>
    </row>
    <row r="34" spans="1:3">
      <c r="A34" s="4">
        <v>33</v>
      </c>
      <c r="B34" s="4">
        <v>40</v>
      </c>
      <c r="C34" s="4">
        <v>3</v>
      </c>
    </row>
    <row r="35" spans="1:3">
      <c r="A35" s="4">
        <v>34</v>
      </c>
      <c r="B35" s="4">
        <v>90</v>
      </c>
      <c r="C35" s="4">
        <v>1</v>
      </c>
    </row>
    <row r="36" spans="1:3">
      <c r="A36" s="4">
        <v>35</v>
      </c>
      <c r="B36" s="4">
        <v>80</v>
      </c>
      <c r="C36" s="4">
        <v>4</v>
      </c>
    </row>
    <row r="37" spans="1:3">
      <c r="A37" s="4">
        <v>36</v>
      </c>
      <c r="B37" s="4">
        <v>82</v>
      </c>
      <c r="C37" s="4">
        <v>2</v>
      </c>
    </row>
    <row r="38" spans="1:3">
      <c r="A38" s="4">
        <v>37</v>
      </c>
      <c r="B38" s="4">
        <v>52</v>
      </c>
      <c r="C38" s="4">
        <v>4</v>
      </c>
    </row>
    <row r="39" spans="1:3">
      <c r="A39" s="4">
        <v>38</v>
      </c>
      <c r="B39" s="4">
        <v>33</v>
      </c>
      <c r="C39" s="4">
        <v>2</v>
      </c>
    </row>
    <row r="40" spans="1:3">
      <c r="A40" s="4">
        <v>39</v>
      </c>
      <c r="B40" s="4">
        <v>40</v>
      </c>
      <c r="C40" s="4">
        <v>2</v>
      </c>
    </row>
    <row r="41" spans="1:3">
      <c r="A41" s="4">
        <v>40</v>
      </c>
      <c r="B41" s="4">
        <v>50</v>
      </c>
      <c r="C41" s="4">
        <v>2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G41"/>
  <sheetViews>
    <sheetView showGridLines="0" workbookViewId="0">
      <selection activeCell="B1" sqref="B1"/>
    </sheetView>
  </sheetViews>
  <sheetFormatPr defaultColWidth="8.8" defaultRowHeight="12.75" outlineLevelCol="6"/>
  <cols>
    <col min="1" max="1" width="8.2" customWidth="1"/>
    <col min="2" max="2" width="10.6" customWidth="1"/>
    <col min="3" max="3" width="11.9" customWidth="1"/>
    <col min="4" max="4" width="16.2" customWidth="1"/>
    <col min="5" max="5" width="6.4" customWidth="1"/>
    <col min="6" max="6" width="5.5" customWidth="1"/>
    <col min="7" max="7" width="10.2" customWidth="1"/>
  </cols>
  <sheetData>
    <row r="1" spans="1:7">
      <c r="A1" s="5" t="s">
        <v>14</v>
      </c>
      <c r="B1" s="5" t="s">
        <v>15</v>
      </c>
      <c r="C1" s="5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s="4">
        <v>1</v>
      </c>
      <c r="B2" s="4">
        <v>42</v>
      </c>
      <c r="C2" s="6">
        <v>4</v>
      </c>
      <c r="D2" s="4" t="str">
        <f>VLOOKUP(C2,comprador!$A$2:$E$5,2,FALSE())</f>
        <v>Sicrano dos santos</v>
      </c>
      <c r="E2" s="4" t="str">
        <f>VLOOKUP(C2,comprador!$A$2:$E$5,3,FALSE())</f>
        <v>SP</v>
      </c>
      <c r="F2" s="4">
        <f>VLOOKUP(C2,comprador!$A$2:$E$5,4,FALSE())</f>
        <v>29</v>
      </c>
      <c r="G2" s="4" t="str">
        <f>VLOOKUP(C2,comprador!$A$2:$E$5,5,FALSE())</f>
        <v>casado</v>
      </c>
    </row>
    <row r="3" spans="1:7">
      <c r="A3" s="4">
        <v>2</v>
      </c>
      <c r="B3" s="4">
        <v>30</v>
      </c>
      <c r="C3" s="6">
        <v>2</v>
      </c>
      <c r="D3" s="4" t="str">
        <f>VLOOKUP(C3,comprador!$A$2:$E$5,2,FALSE())</f>
        <v>Sicrano silva</v>
      </c>
      <c r="E3" s="4" t="str">
        <f>VLOOKUP(C3,comprador!$A$2:$E$5,3,FALSE())</f>
        <v>PE</v>
      </c>
      <c r="F3" s="4">
        <f>VLOOKUP(C3,comprador!$A$2:$E$5,4,FALSE())</f>
        <v>33</v>
      </c>
      <c r="G3" s="4" t="str">
        <f>VLOOKUP(C3,comprador!$A$2:$E$5,5,FALSE())</f>
        <v>casado</v>
      </c>
    </row>
    <row r="4" spans="1:7">
      <c r="A4" s="4">
        <v>3</v>
      </c>
      <c r="B4" s="4">
        <v>82</v>
      </c>
      <c r="C4" s="6">
        <v>2</v>
      </c>
      <c r="D4" s="4" t="str">
        <f>VLOOKUP(C4,comprador!$A$2:$E$5,2,FALSE())</f>
        <v>Sicrano silva</v>
      </c>
      <c r="E4" s="4" t="str">
        <f>VLOOKUP(C4,comprador!$A$2:$E$5,3,FALSE())</f>
        <v>PE</v>
      </c>
      <c r="F4" s="4">
        <f>VLOOKUP(C4,comprador!$A$2:$E$5,4,FALSE())</f>
        <v>33</v>
      </c>
      <c r="G4" s="4" t="str">
        <f>VLOOKUP(C4,comprador!$A$2:$E$5,5,FALSE())</f>
        <v>casado</v>
      </c>
    </row>
    <row r="5" spans="1:7">
      <c r="A5" s="4">
        <v>4</v>
      </c>
      <c r="B5" s="4">
        <v>98</v>
      </c>
      <c r="C5" s="6">
        <v>2</v>
      </c>
      <c r="D5" s="4" t="str">
        <f>VLOOKUP(C5,comprador!$A$2:$E$5,2,FALSE())</f>
        <v>Sicrano silva</v>
      </c>
      <c r="E5" s="4" t="str">
        <f>VLOOKUP(C5,comprador!$A$2:$E$5,3,FALSE())</f>
        <v>PE</v>
      </c>
      <c r="F5" s="4">
        <f>VLOOKUP(C5,comprador!$A$2:$E$5,4,FALSE())</f>
        <v>33</v>
      </c>
      <c r="G5" s="4" t="str">
        <f>VLOOKUP(C5,comprador!$A$2:$E$5,5,FALSE())</f>
        <v>casado</v>
      </c>
    </row>
    <row r="6" spans="1:7">
      <c r="A6" s="4">
        <v>5</v>
      </c>
      <c r="B6" s="4">
        <v>59</v>
      </c>
      <c r="C6" s="6">
        <v>2</v>
      </c>
      <c r="D6" s="4" t="str">
        <f>VLOOKUP(C6,comprador!$A$2:$E$5,2,FALSE())</f>
        <v>Sicrano silva</v>
      </c>
      <c r="E6" s="4" t="str">
        <f>VLOOKUP(C6,comprador!$A$2:$E$5,3,FALSE())</f>
        <v>PE</v>
      </c>
      <c r="F6" s="4">
        <f>VLOOKUP(C6,comprador!$A$2:$E$5,4,FALSE())</f>
        <v>33</v>
      </c>
      <c r="G6" s="4" t="str">
        <f>VLOOKUP(C6,comprador!$A$2:$E$5,5,FALSE())</f>
        <v>casado</v>
      </c>
    </row>
    <row r="7" spans="1:7">
      <c r="A7" s="4">
        <v>6</v>
      </c>
      <c r="B7" s="4">
        <v>40</v>
      </c>
      <c r="C7" s="6">
        <v>2</v>
      </c>
      <c r="D7" s="4" t="str">
        <f>VLOOKUP(C7,comprador!$A$2:$E$5,2,FALSE())</f>
        <v>Sicrano silva</v>
      </c>
      <c r="E7" s="4" t="str">
        <f>VLOOKUP(C7,comprador!$A$2:$E$5,3,FALSE())</f>
        <v>PE</v>
      </c>
      <c r="F7" s="4">
        <f>VLOOKUP(C7,comprador!$A$2:$E$5,4,FALSE())</f>
        <v>33</v>
      </c>
      <c r="G7" s="4" t="str">
        <f>VLOOKUP(C7,comprador!$A$2:$E$5,5,FALSE())</f>
        <v>casado</v>
      </c>
    </row>
    <row r="8" spans="1:7">
      <c r="A8" s="4">
        <v>7</v>
      </c>
      <c r="B8" s="4">
        <v>92</v>
      </c>
      <c r="C8" s="6">
        <v>3</v>
      </c>
      <c r="D8" s="4" t="str">
        <f>VLOOKUP(C8,comprador!$A$2:$E$5,2,FALSE())</f>
        <v>Beltrano silva</v>
      </c>
      <c r="E8" s="4" t="str">
        <f>VLOOKUP(C8,comprador!$A$2:$E$5,3,FALSE())</f>
        <v>MG</v>
      </c>
      <c r="F8" s="4">
        <f>VLOOKUP(C8,comprador!$A$2:$E$5,4,FALSE())</f>
        <v>19</v>
      </c>
      <c r="G8" s="4" t="str">
        <f>VLOOKUP(C8,comprador!$A$2:$E$5,5,FALSE())</f>
        <v>solteiro</v>
      </c>
    </row>
    <row r="9" spans="1:7">
      <c r="A9" s="4">
        <v>8</v>
      </c>
      <c r="B9" s="4">
        <v>21</v>
      </c>
      <c r="C9" s="6">
        <v>2</v>
      </c>
      <c r="D9" s="4" t="str">
        <f>VLOOKUP(C9,comprador!$A$2:$E$5,2,FALSE())</f>
        <v>Sicrano silva</v>
      </c>
      <c r="E9" s="4" t="str">
        <f>VLOOKUP(C9,comprador!$A$2:$E$5,3,FALSE())</f>
        <v>PE</v>
      </c>
      <c r="F9" s="4">
        <f>VLOOKUP(C9,comprador!$A$2:$E$5,4,FALSE())</f>
        <v>33</v>
      </c>
      <c r="G9" s="4" t="str">
        <f>VLOOKUP(C9,comprador!$A$2:$E$5,5,FALSE())</f>
        <v>casado</v>
      </c>
    </row>
    <row r="10" spans="1:7">
      <c r="A10" s="4">
        <v>9</v>
      </c>
      <c r="B10" s="4">
        <v>70</v>
      </c>
      <c r="C10" s="6">
        <v>3</v>
      </c>
      <c r="D10" s="4" t="str">
        <f>VLOOKUP(C10,comprador!$A$2:$E$5,2,FALSE())</f>
        <v>Beltrano silva</v>
      </c>
      <c r="E10" s="4" t="str">
        <f>VLOOKUP(C10,comprador!$A$2:$E$5,3,FALSE())</f>
        <v>MG</v>
      </c>
      <c r="F10" s="4">
        <f>VLOOKUP(C10,comprador!$A$2:$E$5,4,FALSE())</f>
        <v>19</v>
      </c>
      <c r="G10" s="4" t="str">
        <f>VLOOKUP(C10,comprador!$A$2:$E$5,5,FALSE())</f>
        <v>solteiro</v>
      </c>
    </row>
    <row r="11" spans="1:7">
      <c r="A11" s="4">
        <v>10</v>
      </c>
      <c r="B11" s="4">
        <v>29</v>
      </c>
      <c r="C11" s="6">
        <v>3</v>
      </c>
      <c r="D11" s="4" t="str">
        <f>VLOOKUP(C11,comprador!$A$2:$E$5,2,FALSE())</f>
        <v>Beltrano silva</v>
      </c>
      <c r="E11" s="4" t="str">
        <f>VLOOKUP(C11,comprador!$A$2:$E$5,3,FALSE())</f>
        <v>MG</v>
      </c>
      <c r="F11" s="4">
        <f>VLOOKUP(C11,comprador!$A$2:$E$5,4,FALSE())</f>
        <v>19</v>
      </c>
      <c r="G11" s="4" t="str">
        <f>VLOOKUP(C11,comprador!$A$2:$E$5,5,FALSE())</f>
        <v>solteiro</v>
      </c>
    </row>
    <row r="12" spans="1:7">
      <c r="A12" s="4">
        <v>11</v>
      </c>
      <c r="B12" s="4">
        <v>68</v>
      </c>
      <c r="C12" s="6">
        <v>2</v>
      </c>
      <c r="D12" s="4" t="str">
        <f>VLOOKUP(C12,comprador!$A$2:$E$5,2,FALSE())</f>
        <v>Sicrano silva</v>
      </c>
      <c r="E12" s="4" t="str">
        <f>VLOOKUP(C12,comprador!$A$2:$E$5,3,FALSE())</f>
        <v>PE</v>
      </c>
      <c r="F12" s="4">
        <f>VLOOKUP(C12,comprador!$A$2:$E$5,4,FALSE())</f>
        <v>33</v>
      </c>
      <c r="G12" s="4" t="str">
        <f>VLOOKUP(C12,comprador!$A$2:$E$5,5,FALSE())</f>
        <v>casado</v>
      </c>
    </row>
    <row r="13" spans="1:7">
      <c r="A13" s="4">
        <v>12</v>
      </c>
      <c r="B13" s="4">
        <v>96</v>
      </c>
      <c r="C13" s="6">
        <v>3</v>
      </c>
      <c r="D13" s="4" t="str">
        <f>VLOOKUP(C13,comprador!$A$2:$E$5,2,FALSE())</f>
        <v>Beltrano silva</v>
      </c>
      <c r="E13" s="4" t="str">
        <f>VLOOKUP(C13,comprador!$A$2:$E$5,3,FALSE())</f>
        <v>MG</v>
      </c>
      <c r="F13" s="4">
        <f>VLOOKUP(C13,comprador!$A$2:$E$5,4,FALSE())</f>
        <v>19</v>
      </c>
      <c r="G13" s="4" t="str">
        <f>VLOOKUP(C13,comprador!$A$2:$E$5,5,FALSE())</f>
        <v>solteiro</v>
      </c>
    </row>
    <row r="14" spans="1:7">
      <c r="A14" s="4">
        <v>13</v>
      </c>
      <c r="B14" s="4">
        <v>80</v>
      </c>
      <c r="C14" s="6">
        <v>4</v>
      </c>
      <c r="D14" s="4" t="str">
        <f>VLOOKUP(C14,comprador!$A$2:$E$5,2,FALSE())</f>
        <v>Sicrano dos santos</v>
      </c>
      <c r="E14" s="4" t="str">
        <f>VLOOKUP(C14,comprador!$A$2:$E$5,3,FALSE())</f>
        <v>SP</v>
      </c>
      <c r="F14" s="4">
        <f>VLOOKUP(C14,comprador!$A$2:$E$5,4,FALSE())</f>
        <v>29</v>
      </c>
      <c r="G14" s="4" t="str">
        <f>VLOOKUP(C14,comprador!$A$2:$E$5,5,FALSE())</f>
        <v>casado</v>
      </c>
    </row>
    <row r="15" spans="1:7">
      <c r="A15" s="4">
        <v>14</v>
      </c>
      <c r="B15" s="4">
        <v>67</v>
      </c>
      <c r="C15" s="6">
        <v>1</v>
      </c>
      <c r="D15" s="4" t="str">
        <f>VLOOKUP(C15,comprador!$A$2:$E$5,2,FALSE())</f>
        <v>Fulano silva</v>
      </c>
      <c r="E15" s="4" t="str">
        <f>VLOOKUP(C15,comprador!$A$2:$E$5,3,FALSE())</f>
        <v>SP</v>
      </c>
      <c r="F15" s="4">
        <f>VLOOKUP(C15,comprador!$A$2:$E$5,4,FALSE())</f>
        <v>47</v>
      </c>
      <c r="G15" s="4" t="str">
        <f>VLOOKUP(C15,comprador!$A$2:$E$5,5,FALSE())</f>
        <v>casado</v>
      </c>
    </row>
    <row r="16" spans="1:7">
      <c r="A16" s="4">
        <v>15</v>
      </c>
      <c r="B16" s="4">
        <v>26</v>
      </c>
      <c r="C16" s="6">
        <v>2</v>
      </c>
      <c r="D16" s="4" t="str">
        <f>VLOOKUP(C16,comprador!$A$2:$E$5,2,FALSE())</f>
        <v>Sicrano silva</v>
      </c>
      <c r="E16" s="4" t="str">
        <f>VLOOKUP(C16,comprador!$A$2:$E$5,3,FALSE())</f>
        <v>PE</v>
      </c>
      <c r="F16" s="4">
        <f>VLOOKUP(C16,comprador!$A$2:$E$5,4,FALSE())</f>
        <v>33</v>
      </c>
      <c r="G16" s="4" t="str">
        <f>VLOOKUP(C16,comprador!$A$2:$E$5,5,FALSE())</f>
        <v>casado</v>
      </c>
    </row>
    <row r="17" spans="1:7">
      <c r="A17" s="4">
        <v>16</v>
      </c>
      <c r="B17" s="4">
        <v>71</v>
      </c>
      <c r="C17" s="6">
        <v>3</v>
      </c>
      <c r="D17" s="4" t="str">
        <f>VLOOKUP(C17,comprador!$A$2:$E$5,2,FALSE())</f>
        <v>Beltrano silva</v>
      </c>
      <c r="E17" s="4" t="str">
        <f>VLOOKUP(C17,comprador!$A$2:$E$5,3,FALSE())</f>
        <v>MG</v>
      </c>
      <c r="F17" s="4">
        <f>VLOOKUP(C17,comprador!$A$2:$E$5,4,FALSE())</f>
        <v>19</v>
      </c>
      <c r="G17" s="4" t="str">
        <f>VLOOKUP(C17,comprador!$A$2:$E$5,5,FALSE())</f>
        <v>solteiro</v>
      </c>
    </row>
    <row r="18" spans="1:7">
      <c r="A18" s="4">
        <v>17</v>
      </c>
      <c r="B18" s="4">
        <v>65</v>
      </c>
      <c r="C18" s="6">
        <v>2</v>
      </c>
      <c r="D18" s="4" t="str">
        <f>VLOOKUP(C18,comprador!$A$2:$E$5,2,FALSE())</f>
        <v>Sicrano silva</v>
      </c>
      <c r="E18" s="4" t="str">
        <f>VLOOKUP(C18,comprador!$A$2:$E$5,3,FALSE())</f>
        <v>PE</v>
      </c>
      <c r="F18" s="4">
        <f>VLOOKUP(C18,comprador!$A$2:$E$5,4,FALSE())</f>
        <v>33</v>
      </c>
      <c r="G18" s="4" t="str">
        <f>VLOOKUP(C18,comprador!$A$2:$E$5,5,FALSE())</f>
        <v>casado</v>
      </c>
    </row>
    <row r="19" spans="1:7">
      <c r="A19" s="4">
        <v>18</v>
      </c>
      <c r="B19" s="4">
        <v>46</v>
      </c>
      <c r="C19" s="6">
        <v>2</v>
      </c>
      <c r="D19" s="4" t="str">
        <f>VLOOKUP(C19,comprador!$A$2:$E$5,2,FALSE())</f>
        <v>Sicrano silva</v>
      </c>
      <c r="E19" s="4" t="str">
        <f>VLOOKUP(C19,comprador!$A$2:$E$5,3,FALSE())</f>
        <v>PE</v>
      </c>
      <c r="F19" s="4">
        <f>VLOOKUP(C19,comprador!$A$2:$E$5,4,FALSE())</f>
        <v>33</v>
      </c>
      <c r="G19" s="4" t="str">
        <f>VLOOKUP(C19,comprador!$A$2:$E$5,5,FALSE())</f>
        <v>casado</v>
      </c>
    </row>
    <row r="20" spans="1:7">
      <c r="A20" s="4">
        <v>19</v>
      </c>
      <c r="B20" s="4">
        <v>44</v>
      </c>
      <c r="C20" s="6">
        <v>2</v>
      </c>
      <c r="D20" s="4" t="str">
        <f>VLOOKUP(C20,comprador!$A$2:$E$5,2,FALSE())</f>
        <v>Sicrano silva</v>
      </c>
      <c r="E20" s="4" t="str">
        <f>VLOOKUP(C20,comprador!$A$2:$E$5,3,FALSE())</f>
        <v>PE</v>
      </c>
      <c r="F20" s="4">
        <f>VLOOKUP(C20,comprador!$A$2:$E$5,4,FALSE())</f>
        <v>33</v>
      </c>
      <c r="G20" s="4" t="str">
        <f>VLOOKUP(C20,comprador!$A$2:$E$5,5,FALSE())</f>
        <v>casado</v>
      </c>
    </row>
    <row r="21" spans="1:7">
      <c r="A21" s="4">
        <v>20</v>
      </c>
      <c r="B21" s="4">
        <v>80</v>
      </c>
      <c r="C21" s="6">
        <v>1</v>
      </c>
      <c r="D21" s="4" t="str">
        <f>VLOOKUP(C21,comprador!$A$2:$E$5,2,FALSE())</f>
        <v>Fulano silva</v>
      </c>
      <c r="E21" s="4" t="str">
        <f>VLOOKUP(C21,comprador!$A$2:$E$5,3,FALSE())</f>
        <v>SP</v>
      </c>
      <c r="F21" s="4">
        <f>VLOOKUP(C21,comprador!$A$2:$E$5,4,FALSE())</f>
        <v>47</v>
      </c>
      <c r="G21" s="4" t="str">
        <f>VLOOKUP(C21,comprador!$A$2:$E$5,5,FALSE())</f>
        <v>casado</v>
      </c>
    </row>
    <row r="22" spans="1:7">
      <c r="A22" s="4">
        <v>21</v>
      </c>
      <c r="B22" s="4">
        <v>81</v>
      </c>
      <c r="C22" s="6">
        <v>2</v>
      </c>
      <c r="D22" s="4" t="str">
        <f>VLOOKUP(C22,comprador!$A$2:$E$5,2,FALSE())</f>
        <v>Sicrano silva</v>
      </c>
      <c r="E22" s="4" t="str">
        <f>VLOOKUP(C22,comprador!$A$2:$E$5,3,FALSE())</f>
        <v>PE</v>
      </c>
      <c r="F22" s="4">
        <f>VLOOKUP(C22,comprador!$A$2:$E$5,4,FALSE())</f>
        <v>33</v>
      </c>
      <c r="G22" s="4" t="str">
        <f>VLOOKUP(C22,comprador!$A$2:$E$5,5,FALSE())</f>
        <v>casado</v>
      </c>
    </row>
    <row r="23" spans="1:7">
      <c r="A23" s="4">
        <v>22</v>
      </c>
      <c r="B23" s="4">
        <v>52</v>
      </c>
      <c r="C23" s="6">
        <v>2</v>
      </c>
      <c r="D23" s="4" t="str">
        <f>VLOOKUP(C23,comprador!$A$2:$E$5,2,FALSE())</f>
        <v>Sicrano silva</v>
      </c>
      <c r="E23" s="4" t="str">
        <f>VLOOKUP(C23,comprador!$A$2:$E$5,3,FALSE())</f>
        <v>PE</v>
      </c>
      <c r="F23" s="4">
        <f>VLOOKUP(C23,comprador!$A$2:$E$5,4,FALSE())</f>
        <v>33</v>
      </c>
      <c r="G23" s="4" t="str">
        <f>VLOOKUP(C23,comprador!$A$2:$E$5,5,FALSE())</f>
        <v>casado</v>
      </c>
    </row>
    <row r="24" spans="1:7">
      <c r="A24" s="4">
        <v>23</v>
      </c>
      <c r="B24" s="4">
        <v>67</v>
      </c>
      <c r="C24" s="6">
        <v>3</v>
      </c>
      <c r="D24" s="4" t="str">
        <f>VLOOKUP(C24,comprador!$A$2:$E$5,2,FALSE())</f>
        <v>Beltrano silva</v>
      </c>
      <c r="E24" s="4" t="str">
        <f>VLOOKUP(C24,comprador!$A$2:$E$5,3,FALSE())</f>
        <v>MG</v>
      </c>
      <c r="F24" s="4">
        <f>VLOOKUP(C24,comprador!$A$2:$E$5,4,FALSE())</f>
        <v>19</v>
      </c>
      <c r="G24" s="4" t="str">
        <f>VLOOKUP(C24,comprador!$A$2:$E$5,5,FALSE())</f>
        <v>solteiro</v>
      </c>
    </row>
    <row r="25" spans="1:7">
      <c r="A25" s="4">
        <v>24</v>
      </c>
      <c r="B25" s="4">
        <v>34</v>
      </c>
      <c r="C25" s="6">
        <v>2</v>
      </c>
      <c r="D25" s="4" t="str">
        <f>VLOOKUP(C25,comprador!$A$2:$E$5,2,FALSE())</f>
        <v>Sicrano silva</v>
      </c>
      <c r="E25" s="4" t="str">
        <f>VLOOKUP(C25,comprador!$A$2:$E$5,3,FALSE())</f>
        <v>PE</v>
      </c>
      <c r="F25" s="4">
        <f>VLOOKUP(C25,comprador!$A$2:$E$5,4,FALSE())</f>
        <v>33</v>
      </c>
      <c r="G25" s="4" t="str">
        <f>VLOOKUP(C25,comprador!$A$2:$E$5,5,FALSE())</f>
        <v>casado</v>
      </c>
    </row>
    <row r="26" spans="1:7">
      <c r="A26" s="4">
        <v>25</v>
      </c>
      <c r="B26" s="4">
        <v>77</v>
      </c>
      <c r="C26" s="6">
        <v>3</v>
      </c>
      <c r="D26" s="4" t="str">
        <f>VLOOKUP(C26,comprador!$A$2:$E$5,2,FALSE())</f>
        <v>Beltrano silva</v>
      </c>
      <c r="E26" s="4" t="str">
        <f>VLOOKUP(C26,comprador!$A$2:$E$5,3,FALSE())</f>
        <v>MG</v>
      </c>
      <c r="F26" s="4">
        <f>VLOOKUP(C26,comprador!$A$2:$E$5,4,FALSE())</f>
        <v>19</v>
      </c>
      <c r="G26" s="4" t="str">
        <f>VLOOKUP(C26,comprador!$A$2:$E$5,5,FALSE())</f>
        <v>solteiro</v>
      </c>
    </row>
    <row r="27" spans="1:7">
      <c r="A27" s="4">
        <v>26</v>
      </c>
      <c r="B27" s="4">
        <v>62</v>
      </c>
      <c r="C27" s="6">
        <v>3</v>
      </c>
      <c r="D27" s="4" t="str">
        <f>VLOOKUP(C27,comprador!$A$2:$E$5,2,FALSE())</f>
        <v>Beltrano silva</v>
      </c>
      <c r="E27" s="4" t="str">
        <f>VLOOKUP(C27,comprador!$A$2:$E$5,3,FALSE())</f>
        <v>MG</v>
      </c>
      <c r="F27" s="4">
        <f>VLOOKUP(C27,comprador!$A$2:$E$5,4,FALSE())</f>
        <v>19</v>
      </c>
      <c r="G27" s="4" t="str">
        <f>VLOOKUP(C27,comprador!$A$2:$E$5,5,FALSE())</f>
        <v>solteiro</v>
      </c>
    </row>
    <row r="28" spans="1:7">
      <c r="A28" s="4">
        <v>27</v>
      </c>
      <c r="B28" s="4">
        <v>64</v>
      </c>
      <c r="C28" s="6">
        <v>2</v>
      </c>
      <c r="D28" s="4" t="str">
        <f>VLOOKUP(C28,comprador!$A$2:$E$5,2,FALSE())</f>
        <v>Sicrano silva</v>
      </c>
      <c r="E28" s="4" t="str">
        <f>VLOOKUP(C28,comprador!$A$2:$E$5,3,FALSE())</f>
        <v>PE</v>
      </c>
      <c r="F28" s="4">
        <f>VLOOKUP(C28,comprador!$A$2:$E$5,4,FALSE())</f>
        <v>33</v>
      </c>
      <c r="G28" s="4" t="str">
        <f>VLOOKUP(C28,comprador!$A$2:$E$5,5,FALSE())</f>
        <v>casado</v>
      </c>
    </row>
    <row r="29" spans="1:7">
      <c r="A29" s="4">
        <v>28</v>
      </c>
      <c r="B29" s="4">
        <v>44</v>
      </c>
      <c r="C29" s="6">
        <v>2</v>
      </c>
      <c r="D29" s="4" t="str">
        <f>VLOOKUP(C29,comprador!$A$2:$E$5,2,FALSE())</f>
        <v>Sicrano silva</v>
      </c>
      <c r="E29" s="4" t="str">
        <f>VLOOKUP(C29,comprador!$A$2:$E$5,3,FALSE())</f>
        <v>PE</v>
      </c>
      <c r="F29" s="4">
        <f>VLOOKUP(C29,comprador!$A$2:$E$5,4,FALSE())</f>
        <v>33</v>
      </c>
      <c r="G29" s="4" t="str">
        <f>VLOOKUP(C29,comprador!$A$2:$E$5,5,FALSE())</f>
        <v>casado</v>
      </c>
    </row>
    <row r="30" spans="1:7">
      <c r="A30" s="4">
        <v>29</v>
      </c>
      <c r="B30" s="4">
        <v>28</v>
      </c>
      <c r="C30" s="6">
        <v>2</v>
      </c>
      <c r="D30" s="4" t="str">
        <f>VLOOKUP(C30,comprador!$A$2:$E$5,2,FALSE())</f>
        <v>Sicrano silva</v>
      </c>
      <c r="E30" s="4" t="str">
        <f>VLOOKUP(C30,comprador!$A$2:$E$5,3,FALSE())</f>
        <v>PE</v>
      </c>
      <c r="F30" s="4">
        <f>VLOOKUP(C30,comprador!$A$2:$E$5,4,FALSE())</f>
        <v>33</v>
      </c>
      <c r="G30" s="4" t="str">
        <f>VLOOKUP(C30,comprador!$A$2:$E$5,5,FALSE())</f>
        <v>casado</v>
      </c>
    </row>
    <row r="31" spans="1:7">
      <c r="A31" s="4">
        <v>30</v>
      </c>
      <c r="B31" s="4">
        <v>82</v>
      </c>
      <c r="C31" s="6">
        <v>2</v>
      </c>
      <c r="D31" s="4" t="str">
        <f>VLOOKUP(C31,comprador!$A$2:$E$5,2,FALSE())</f>
        <v>Sicrano silva</v>
      </c>
      <c r="E31" s="4" t="str">
        <f>VLOOKUP(C31,comprador!$A$2:$E$5,3,FALSE())</f>
        <v>PE</v>
      </c>
      <c r="F31" s="4">
        <f>VLOOKUP(C31,comprador!$A$2:$E$5,4,FALSE())</f>
        <v>33</v>
      </c>
      <c r="G31" s="4" t="str">
        <f>VLOOKUP(C31,comprador!$A$2:$E$5,5,FALSE())</f>
        <v>casado</v>
      </c>
    </row>
    <row r="32" spans="1:7">
      <c r="A32" s="4">
        <v>31</v>
      </c>
      <c r="B32" s="4">
        <v>50</v>
      </c>
      <c r="C32" s="6">
        <v>3</v>
      </c>
      <c r="D32" s="4" t="str">
        <f>VLOOKUP(C32,comprador!$A$2:$E$5,2,FALSE())</f>
        <v>Beltrano silva</v>
      </c>
      <c r="E32" s="4" t="str">
        <f>VLOOKUP(C32,comprador!$A$2:$E$5,3,FALSE())</f>
        <v>MG</v>
      </c>
      <c r="F32" s="4">
        <f>VLOOKUP(C32,comprador!$A$2:$E$5,4,FALSE())</f>
        <v>19</v>
      </c>
      <c r="G32" s="4" t="str">
        <f>VLOOKUP(C32,comprador!$A$2:$E$5,5,FALSE())</f>
        <v>solteiro</v>
      </c>
    </row>
    <row r="33" spans="1:7">
      <c r="A33" s="4">
        <v>32</v>
      </c>
      <c r="B33" s="4">
        <v>63</v>
      </c>
      <c r="C33" s="6">
        <v>3</v>
      </c>
      <c r="D33" s="4" t="str">
        <f>VLOOKUP(C33,comprador!$A$2:$E$5,2,FALSE())</f>
        <v>Beltrano silva</v>
      </c>
      <c r="E33" s="4" t="str">
        <f>VLOOKUP(C33,comprador!$A$2:$E$5,3,FALSE())</f>
        <v>MG</v>
      </c>
      <c r="F33" s="4">
        <f>VLOOKUP(C33,comprador!$A$2:$E$5,4,FALSE())</f>
        <v>19</v>
      </c>
      <c r="G33" s="4" t="str">
        <f>VLOOKUP(C33,comprador!$A$2:$E$5,5,FALSE())</f>
        <v>solteiro</v>
      </c>
    </row>
    <row r="34" spans="1:7">
      <c r="A34" s="4">
        <v>33</v>
      </c>
      <c r="B34" s="4">
        <v>40</v>
      </c>
      <c r="C34" s="6">
        <v>3</v>
      </c>
      <c r="D34" s="4" t="str">
        <f>VLOOKUP(C34,comprador!$A$2:$E$5,2,FALSE())</f>
        <v>Beltrano silva</v>
      </c>
      <c r="E34" s="4" t="str">
        <f>VLOOKUP(C34,comprador!$A$2:$E$5,3,FALSE())</f>
        <v>MG</v>
      </c>
      <c r="F34" s="4">
        <f>VLOOKUP(C34,comprador!$A$2:$E$5,4,FALSE())</f>
        <v>19</v>
      </c>
      <c r="G34" s="4" t="str">
        <f>VLOOKUP(C34,comprador!$A$2:$E$5,5,FALSE())</f>
        <v>solteiro</v>
      </c>
    </row>
    <row r="35" spans="1:7">
      <c r="A35" s="4">
        <v>34</v>
      </c>
      <c r="B35" s="4">
        <v>90</v>
      </c>
      <c r="C35" s="6">
        <v>1</v>
      </c>
      <c r="D35" s="4" t="str">
        <f>VLOOKUP(C35,comprador!$A$2:$E$5,2,FALSE())</f>
        <v>Fulano silva</v>
      </c>
      <c r="E35" s="4" t="str">
        <f>VLOOKUP(C35,comprador!$A$2:$E$5,3,FALSE())</f>
        <v>SP</v>
      </c>
      <c r="F35" s="4">
        <f>VLOOKUP(C35,comprador!$A$2:$E$5,4,FALSE())</f>
        <v>47</v>
      </c>
      <c r="G35" s="4" t="str">
        <f>VLOOKUP(C35,comprador!$A$2:$E$5,5,FALSE())</f>
        <v>casado</v>
      </c>
    </row>
    <row r="36" spans="1:7">
      <c r="A36" s="4">
        <v>35</v>
      </c>
      <c r="B36" s="4">
        <v>80</v>
      </c>
      <c r="C36" s="6">
        <v>4</v>
      </c>
      <c r="D36" s="4" t="str">
        <f>VLOOKUP(C36,comprador!$A$2:$E$5,2,FALSE())</f>
        <v>Sicrano dos santos</v>
      </c>
      <c r="E36" s="4" t="str">
        <f>VLOOKUP(C36,comprador!$A$2:$E$5,3,FALSE())</f>
        <v>SP</v>
      </c>
      <c r="F36" s="4">
        <f>VLOOKUP(C36,comprador!$A$2:$E$5,4,FALSE())</f>
        <v>29</v>
      </c>
      <c r="G36" s="4" t="str">
        <f>VLOOKUP(C36,comprador!$A$2:$E$5,5,FALSE())</f>
        <v>casado</v>
      </c>
    </row>
    <row r="37" spans="1:7">
      <c r="A37" s="4">
        <v>36</v>
      </c>
      <c r="B37" s="4">
        <v>82</v>
      </c>
      <c r="C37" s="6">
        <v>2</v>
      </c>
      <c r="D37" s="4" t="str">
        <f>VLOOKUP(C37,comprador!$A$2:$E$5,2,FALSE())</f>
        <v>Sicrano silva</v>
      </c>
      <c r="E37" s="4" t="str">
        <f>VLOOKUP(C37,comprador!$A$2:$E$5,3,FALSE())</f>
        <v>PE</v>
      </c>
      <c r="F37" s="4">
        <f>VLOOKUP(C37,comprador!$A$2:$E$5,4,FALSE())</f>
        <v>33</v>
      </c>
      <c r="G37" s="4" t="str">
        <f>VLOOKUP(C37,comprador!$A$2:$E$5,5,FALSE())</f>
        <v>casado</v>
      </c>
    </row>
    <row r="38" spans="1:7">
      <c r="A38" s="4">
        <v>37</v>
      </c>
      <c r="B38" s="4">
        <v>52</v>
      </c>
      <c r="C38" s="6">
        <v>4</v>
      </c>
      <c r="D38" s="4" t="str">
        <f>VLOOKUP(C38,comprador!$A$2:$E$5,2,FALSE())</f>
        <v>Sicrano dos santos</v>
      </c>
      <c r="E38" s="4" t="str">
        <f>VLOOKUP(C38,comprador!$A$2:$E$5,3,FALSE())</f>
        <v>SP</v>
      </c>
      <c r="F38" s="4">
        <f>VLOOKUP(C38,comprador!$A$2:$E$5,4,FALSE())</f>
        <v>29</v>
      </c>
      <c r="G38" s="4" t="str">
        <f>VLOOKUP(C38,comprador!$A$2:$E$5,5,FALSE())</f>
        <v>casado</v>
      </c>
    </row>
    <row r="39" spans="1:7">
      <c r="A39" s="4">
        <v>38</v>
      </c>
      <c r="B39" s="4">
        <v>33</v>
      </c>
      <c r="C39" s="6">
        <v>2</v>
      </c>
      <c r="D39" s="4" t="str">
        <f>VLOOKUP(C39,comprador!$A$2:$E$5,2,FALSE())</f>
        <v>Sicrano silva</v>
      </c>
      <c r="E39" s="4" t="str">
        <f>VLOOKUP(C39,comprador!$A$2:$E$5,3,FALSE())</f>
        <v>PE</v>
      </c>
      <c r="F39" s="4">
        <f>VLOOKUP(C39,comprador!$A$2:$E$5,4,FALSE())</f>
        <v>33</v>
      </c>
      <c r="G39" s="4" t="str">
        <f>VLOOKUP(C39,comprador!$A$2:$E$5,5,FALSE())</f>
        <v>casado</v>
      </c>
    </row>
    <row r="40" spans="1:7">
      <c r="A40" s="4">
        <v>39</v>
      </c>
      <c r="B40" s="4">
        <v>40</v>
      </c>
      <c r="C40" s="6">
        <v>2</v>
      </c>
      <c r="D40" s="4" t="str">
        <f>VLOOKUP(C40,comprador!$A$2:$E$5,2,FALSE())</f>
        <v>Sicrano silva</v>
      </c>
      <c r="E40" s="4" t="str">
        <f>VLOOKUP(C40,comprador!$A$2:$E$5,3,FALSE())</f>
        <v>PE</v>
      </c>
      <c r="F40" s="4">
        <f>VLOOKUP(C40,comprador!$A$2:$E$5,4,FALSE())</f>
        <v>33</v>
      </c>
      <c r="G40" s="4" t="str">
        <f>VLOOKUP(C40,comprador!$A$2:$E$5,5,FALSE())</f>
        <v>casado</v>
      </c>
    </row>
    <row r="41" spans="1:7">
      <c r="A41" s="4">
        <v>40</v>
      </c>
      <c r="B41" s="4">
        <v>50</v>
      </c>
      <c r="C41" s="6">
        <v>2</v>
      </c>
      <c r="D41" s="4" t="str">
        <f>VLOOKUP(C41,comprador!$A$2:$E$5,2,FALSE())</f>
        <v>Sicrano silva</v>
      </c>
      <c r="E41" s="4" t="str">
        <f>VLOOKUP(C41,comprador!$A$2:$E$5,3,FALSE())</f>
        <v>PE</v>
      </c>
      <c r="F41" s="4">
        <f>VLOOKUP(C41,comprador!$A$2:$E$5,4,FALSE())</f>
        <v>33</v>
      </c>
      <c r="G41" s="4" t="str">
        <f>VLOOKUP(C41,comprador!$A$2:$E$5,5,FALSE())</f>
        <v>casado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</sheetPr>
  <dimension ref="A1:B4"/>
  <sheetViews>
    <sheetView showGridLines="0" workbookViewId="0">
      <selection activeCell="J40" sqref="J40"/>
    </sheetView>
  </sheetViews>
  <sheetFormatPr defaultColWidth="8.8" defaultRowHeight="12.75" outlineLevelRow="3" outlineLevelCol="1"/>
  <cols>
    <col min="1" max="1" width="6.4" customWidth="1"/>
    <col min="2" max="2" width="10.6" customWidth="1"/>
  </cols>
  <sheetData>
    <row r="1" spans="1:2">
      <c r="A1" s="1" t="s">
        <v>2</v>
      </c>
      <c r="B1" s="2" t="s">
        <v>15</v>
      </c>
    </row>
    <row r="2" spans="1:2">
      <c r="A2" s="3" t="s">
        <v>11</v>
      </c>
      <c r="B2" s="4">
        <f>SUMIF(join!$E$2:$E$41,A2,join!$B$2:$B$41)</f>
        <v>717</v>
      </c>
    </row>
    <row r="3" spans="1:2">
      <c r="A3" s="3" t="s">
        <v>9</v>
      </c>
      <c r="B3" s="4">
        <f>SUMIF(join!$E$2:$E$41,A3,join!$B$2:$B$41)</f>
        <v>1169</v>
      </c>
    </row>
    <row r="4" spans="1:2">
      <c r="A4" s="3" t="s">
        <v>6</v>
      </c>
      <c r="B4" s="4">
        <f>SUMIF(join!$E$2:$E$41,A4,join!$B$2:$B$41)</f>
        <v>491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comprador</vt:lpstr>
      <vt:lpstr>venda</vt:lpstr>
      <vt:lpstr>join</vt:lpstr>
      <vt:lpstr>groupby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dcterms:created xsi:type="dcterms:W3CDTF">2018-11-02T23:57:12Z</dcterms:created>
  <dcterms:modified xsi:type="dcterms:W3CDTF">2018-11-03T01:11:51Z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