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2"/>
  <workbookPr/>
  <mc:AlternateContent xmlns:mc="http://schemas.openxmlformats.org/markup-compatibility/2006">
    <mc:Choice Requires="x15">
      <x15ac:absPath xmlns:x15ac="http://schemas.microsoft.com/office/spreadsheetml/2010/11/ac" url="/Users/andreharak/Documents/TFE LSM Export/"/>
    </mc:Choice>
  </mc:AlternateContent>
  <xr:revisionPtr revIDLastSave="0" documentId="13_ncr:1_{D1B1E0AB-EA57-EE44-865D-4BD5D2FD7637}" xr6:coauthVersionLast="47" xr6:coauthVersionMax="47" xr10:uidLastSave="{00000000-0000-0000-0000-000000000000}"/>
  <bookViews>
    <workbookView xWindow="2120" yWindow="740" windowWidth="27280" windowHeight="16980" activeTab="5" xr2:uid="{00000000-000D-0000-FFFF-FFFF00000000}"/>
  </bookViews>
  <sheets>
    <sheet name="Sheet" sheetId="1" r:id="rId1"/>
    <sheet name="2011_to_2015" sheetId="2" r:id="rId2"/>
    <sheet name="2012_to_2015" sheetId="3" r:id="rId3"/>
    <sheet name="2013_to_2015" sheetId="4" r:id="rId4"/>
    <sheet name="2014_to_2015" sheetId="5" r:id="rId5"/>
    <sheet name="2015_to_201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6" l="1"/>
  <c r="V12" i="6"/>
  <c r="V5" i="6"/>
  <c r="V4" i="6"/>
  <c r="V3" i="6"/>
  <c r="V2" i="6"/>
  <c r="V9" i="6" s="1"/>
  <c r="V13" i="5"/>
  <c r="V12" i="5"/>
  <c r="V5" i="5"/>
  <c r="V4" i="5"/>
  <c r="V3" i="5"/>
  <c r="V2" i="5"/>
  <c r="V9" i="5" s="1"/>
  <c r="V13" i="4"/>
  <c r="V12" i="4"/>
  <c r="V5" i="4"/>
  <c r="V4" i="4"/>
  <c r="V3" i="4"/>
  <c r="V2" i="4"/>
  <c r="V9" i="4" s="1"/>
  <c r="V13" i="3"/>
  <c r="V12" i="3"/>
  <c r="V5" i="3"/>
  <c r="V4" i="3"/>
  <c r="V3" i="3"/>
  <c r="V2" i="3"/>
  <c r="V9" i="3" s="1"/>
  <c r="V13" i="2"/>
  <c r="V12" i="2"/>
  <c r="V5" i="2"/>
  <c r="V4" i="2"/>
  <c r="V3" i="2"/>
  <c r="V2" i="2"/>
  <c r="V9" i="2" s="1"/>
  <c r="P13" i="6"/>
  <c r="P12" i="6"/>
  <c r="P5" i="6"/>
  <c r="P3" i="6"/>
  <c r="P9" i="6"/>
  <c r="P13" i="5"/>
  <c r="P12" i="5"/>
  <c r="P5" i="5"/>
  <c r="P4" i="5"/>
  <c r="P3" i="5"/>
  <c r="P2" i="5"/>
  <c r="P9" i="5" s="1"/>
  <c r="P13" i="4"/>
  <c r="P12" i="4"/>
  <c r="P5" i="4"/>
  <c r="P3" i="4"/>
  <c r="P9" i="4"/>
  <c r="P13" i="3"/>
  <c r="P12" i="3"/>
  <c r="P5" i="3"/>
  <c r="P4" i="3"/>
  <c r="P3" i="3"/>
  <c r="P2" i="3"/>
  <c r="P9" i="3" s="1"/>
  <c r="P13" i="2"/>
  <c r="P12" i="2"/>
  <c r="P5" i="2"/>
  <c r="P3" i="2"/>
  <c r="P9" i="2"/>
  <c r="M433" i="6"/>
  <c r="L433" i="6"/>
  <c r="G433" i="6"/>
  <c r="M432" i="6"/>
  <c r="L432" i="6"/>
  <c r="G432" i="6"/>
  <c r="M431" i="6"/>
  <c r="L431" i="6"/>
  <c r="G431" i="6"/>
  <c r="M430" i="6"/>
  <c r="L430" i="6"/>
  <c r="G430" i="6"/>
  <c r="M429" i="6"/>
  <c r="L429" i="6"/>
  <c r="G429" i="6"/>
  <c r="M428" i="6"/>
  <c r="L428" i="6"/>
  <c r="G428" i="6"/>
  <c r="M427" i="6"/>
  <c r="L427" i="6"/>
  <c r="G427" i="6"/>
  <c r="M426" i="6"/>
  <c r="L426" i="6"/>
  <c r="G426" i="6"/>
  <c r="M425" i="6"/>
  <c r="L425" i="6"/>
  <c r="G425" i="6"/>
  <c r="M424" i="6"/>
  <c r="L424" i="6"/>
  <c r="G424" i="6"/>
  <c r="M423" i="6"/>
  <c r="L423" i="6"/>
  <c r="G423" i="6"/>
  <c r="M422" i="6"/>
  <c r="L422" i="6"/>
  <c r="G422" i="6"/>
  <c r="M421" i="6"/>
  <c r="L421" i="6"/>
  <c r="G421" i="6"/>
  <c r="M420" i="6"/>
  <c r="L420" i="6"/>
  <c r="G420" i="6"/>
  <c r="M419" i="6"/>
  <c r="L419" i="6"/>
  <c r="G419" i="6"/>
  <c r="M418" i="6"/>
  <c r="L418" i="6"/>
  <c r="G418" i="6"/>
  <c r="M417" i="6"/>
  <c r="L417" i="6"/>
  <c r="G417" i="6"/>
  <c r="M416" i="6"/>
  <c r="L416" i="6"/>
  <c r="G416" i="6"/>
  <c r="M415" i="6"/>
  <c r="L415" i="6"/>
  <c r="G415" i="6"/>
  <c r="M414" i="6"/>
  <c r="L414" i="6"/>
  <c r="G414" i="6"/>
  <c r="M413" i="6"/>
  <c r="L413" i="6"/>
  <c r="G413" i="6"/>
  <c r="M412" i="6"/>
  <c r="L412" i="6"/>
  <c r="G412" i="6"/>
  <c r="M411" i="6"/>
  <c r="L411" i="6"/>
  <c r="G411" i="6"/>
  <c r="M410" i="6"/>
  <c r="L410" i="6"/>
  <c r="G410" i="6"/>
  <c r="M409" i="6"/>
  <c r="L409" i="6"/>
  <c r="G409" i="6"/>
  <c r="M408" i="6"/>
  <c r="L408" i="6"/>
  <c r="G408" i="6"/>
  <c r="M407" i="6"/>
  <c r="L407" i="6"/>
  <c r="G407" i="6"/>
  <c r="M406" i="6"/>
  <c r="L406" i="6"/>
  <c r="G406" i="6"/>
  <c r="M405" i="6"/>
  <c r="L405" i="6"/>
  <c r="G405" i="6"/>
  <c r="M404" i="6"/>
  <c r="L404" i="6"/>
  <c r="G404" i="6"/>
  <c r="M403" i="6"/>
  <c r="L403" i="6"/>
  <c r="G403" i="6"/>
  <c r="M402" i="6"/>
  <c r="L402" i="6"/>
  <c r="G402" i="6"/>
  <c r="M401" i="6"/>
  <c r="L401" i="6"/>
  <c r="G401" i="6"/>
  <c r="M400" i="6"/>
  <c r="L400" i="6"/>
  <c r="G400" i="6"/>
  <c r="M399" i="6"/>
  <c r="L399" i="6"/>
  <c r="G399" i="6"/>
  <c r="M398" i="6"/>
  <c r="L398" i="6"/>
  <c r="G398" i="6"/>
  <c r="M397" i="6"/>
  <c r="L397" i="6"/>
  <c r="G397" i="6"/>
  <c r="M396" i="6"/>
  <c r="L396" i="6"/>
  <c r="G396" i="6"/>
  <c r="M395" i="6"/>
  <c r="L395" i="6"/>
  <c r="G395" i="6"/>
  <c r="M394" i="6"/>
  <c r="L394" i="6"/>
  <c r="G394" i="6"/>
  <c r="M393" i="6"/>
  <c r="L393" i="6"/>
  <c r="G393" i="6"/>
  <c r="M392" i="6"/>
  <c r="L392" i="6"/>
  <c r="G392" i="6"/>
  <c r="M391" i="6"/>
  <c r="L391" i="6"/>
  <c r="G391" i="6"/>
  <c r="M390" i="6"/>
  <c r="L390" i="6"/>
  <c r="G390" i="6"/>
  <c r="M389" i="6"/>
  <c r="L389" i="6"/>
  <c r="G389" i="6"/>
  <c r="M388" i="6"/>
  <c r="L388" i="6"/>
  <c r="G388" i="6"/>
  <c r="M387" i="6"/>
  <c r="L387" i="6"/>
  <c r="G387" i="6"/>
  <c r="M386" i="6"/>
  <c r="L386" i="6"/>
  <c r="G386" i="6"/>
  <c r="M385" i="6"/>
  <c r="L385" i="6"/>
  <c r="G385" i="6"/>
  <c r="M384" i="6"/>
  <c r="L384" i="6"/>
  <c r="G384" i="6"/>
  <c r="M383" i="6"/>
  <c r="L383" i="6"/>
  <c r="G383" i="6"/>
  <c r="M382" i="6"/>
  <c r="L382" i="6"/>
  <c r="G382" i="6"/>
  <c r="M381" i="6"/>
  <c r="L381" i="6"/>
  <c r="G381" i="6"/>
  <c r="M380" i="6"/>
  <c r="L380" i="6"/>
  <c r="G380" i="6"/>
  <c r="M379" i="6"/>
  <c r="L379" i="6"/>
  <c r="G379" i="6"/>
  <c r="M378" i="6"/>
  <c r="L378" i="6"/>
  <c r="G378" i="6"/>
  <c r="M377" i="6"/>
  <c r="L377" i="6"/>
  <c r="G377" i="6"/>
  <c r="M376" i="6"/>
  <c r="L376" i="6"/>
  <c r="G376" i="6"/>
  <c r="M375" i="6"/>
  <c r="L375" i="6"/>
  <c r="G375" i="6"/>
  <c r="M374" i="6"/>
  <c r="L374" i="6"/>
  <c r="G374" i="6"/>
  <c r="M373" i="6"/>
  <c r="L373" i="6"/>
  <c r="G373" i="6"/>
  <c r="M372" i="6"/>
  <c r="L372" i="6"/>
  <c r="G372" i="6"/>
  <c r="M371" i="6"/>
  <c r="L371" i="6"/>
  <c r="G371" i="6"/>
  <c r="M370" i="6"/>
  <c r="L370" i="6"/>
  <c r="G370" i="6"/>
  <c r="M369" i="6"/>
  <c r="L369" i="6"/>
  <c r="G369" i="6"/>
  <c r="M368" i="6"/>
  <c r="L368" i="6"/>
  <c r="G368" i="6"/>
  <c r="M367" i="6"/>
  <c r="L367" i="6"/>
  <c r="G367" i="6"/>
  <c r="M366" i="6"/>
  <c r="L366" i="6"/>
  <c r="G366" i="6"/>
  <c r="M365" i="6"/>
  <c r="L365" i="6"/>
  <c r="G365" i="6"/>
  <c r="M364" i="6"/>
  <c r="L364" i="6"/>
  <c r="G364" i="6"/>
  <c r="M363" i="6"/>
  <c r="L363" i="6"/>
  <c r="G363" i="6"/>
  <c r="M362" i="6"/>
  <c r="L362" i="6"/>
  <c r="G362" i="6"/>
  <c r="M361" i="6"/>
  <c r="L361" i="6"/>
  <c r="G361" i="6"/>
  <c r="M360" i="6"/>
  <c r="L360" i="6"/>
  <c r="G360" i="6"/>
  <c r="M359" i="6"/>
  <c r="L359" i="6"/>
  <c r="G359" i="6"/>
  <c r="M358" i="6"/>
  <c r="L358" i="6"/>
  <c r="G358" i="6"/>
  <c r="M357" i="6"/>
  <c r="L357" i="6"/>
  <c r="G357" i="6"/>
  <c r="M356" i="6"/>
  <c r="L356" i="6"/>
  <c r="G356" i="6"/>
  <c r="M355" i="6"/>
  <c r="L355" i="6"/>
  <c r="G355" i="6"/>
  <c r="M354" i="6"/>
  <c r="L354" i="6"/>
  <c r="G354" i="6"/>
  <c r="M353" i="6"/>
  <c r="L353" i="6"/>
  <c r="G353" i="6"/>
  <c r="M352" i="6"/>
  <c r="L352" i="6"/>
  <c r="G352" i="6"/>
  <c r="M351" i="6"/>
  <c r="L351" i="6"/>
  <c r="G351" i="6"/>
  <c r="M350" i="6"/>
  <c r="L350" i="6"/>
  <c r="G350" i="6"/>
  <c r="M349" i="6"/>
  <c r="L349" i="6"/>
  <c r="G349" i="6"/>
  <c r="M348" i="6"/>
  <c r="L348" i="6"/>
  <c r="G348" i="6"/>
  <c r="M347" i="6"/>
  <c r="L347" i="6"/>
  <c r="G347" i="6"/>
  <c r="M346" i="6"/>
  <c r="L346" i="6"/>
  <c r="G346" i="6"/>
  <c r="M345" i="6"/>
  <c r="L345" i="6"/>
  <c r="G345" i="6"/>
  <c r="M344" i="6"/>
  <c r="L344" i="6"/>
  <c r="G344" i="6"/>
  <c r="M343" i="6"/>
  <c r="L343" i="6"/>
  <c r="G343" i="6"/>
  <c r="M342" i="6"/>
  <c r="L342" i="6"/>
  <c r="G342" i="6"/>
  <c r="M341" i="6"/>
  <c r="L341" i="6"/>
  <c r="G341" i="6"/>
  <c r="M340" i="6"/>
  <c r="L340" i="6"/>
  <c r="G340" i="6"/>
  <c r="M339" i="6"/>
  <c r="L339" i="6"/>
  <c r="G339" i="6"/>
  <c r="M338" i="6"/>
  <c r="L338" i="6"/>
  <c r="G338" i="6"/>
  <c r="M337" i="6"/>
  <c r="L337" i="6"/>
  <c r="G337" i="6"/>
  <c r="M336" i="6"/>
  <c r="L336" i="6"/>
  <c r="G336" i="6"/>
  <c r="M335" i="6"/>
  <c r="L335" i="6"/>
  <c r="G335" i="6"/>
  <c r="M334" i="6"/>
  <c r="L334" i="6"/>
  <c r="G334" i="6"/>
  <c r="M333" i="6"/>
  <c r="L333" i="6"/>
  <c r="G333" i="6"/>
  <c r="M332" i="6"/>
  <c r="L332" i="6"/>
  <c r="G332" i="6"/>
  <c r="M331" i="6"/>
  <c r="L331" i="6"/>
  <c r="G331" i="6"/>
  <c r="M330" i="6"/>
  <c r="L330" i="6"/>
  <c r="G330" i="6"/>
  <c r="M329" i="6"/>
  <c r="L329" i="6"/>
  <c r="G329" i="6"/>
  <c r="M328" i="6"/>
  <c r="L328" i="6"/>
  <c r="G328" i="6"/>
  <c r="M327" i="6"/>
  <c r="L327" i="6"/>
  <c r="G327" i="6"/>
  <c r="M326" i="6"/>
  <c r="L326" i="6"/>
  <c r="G326" i="6"/>
  <c r="M325" i="6"/>
  <c r="L325" i="6"/>
  <c r="G325" i="6"/>
  <c r="M324" i="6"/>
  <c r="L324" i="6"/>
  <c r="G324" i="6"/>
  <c r="M323" i="6"/>
  <c r="L323" i="6"/>
  <c r="G323" i="6"/>
  <c r="M322" i="6"/>
  <c r="L322" i="6"/>
  <c r="G322" i="6"/>
  <c r="M321" i="6"/>
  <c r="L321" i="6"/>
  <c r="G321" i="6"/>
  <c r="M320" i="6"/>
  <c r="L320" i="6"/>
  <c r="G320" i="6"/>
  <c r="M319" i="6"/>
  <c r="L319" i="6"/>
  <c r="G319" i="6"/>
  <c r="M318" i="6"/>
  <c r="L318" i="6"/>
  <c r="G318" i="6"/>
  <c r="M317" i="6"/>
  <c r="L317" i="6"/>
  <c r="G317" i="6"/>
  <c r="M316" i="6"/>
  <c r="L316" i="6"/>
  <c r="G316" i="6"/>
  <c r="M315" i="6"/>
  <c r="L315" i="6"/>
  <c r="G315" i="6"/>
  <c r="M314" i="6"/>
  <c r="L314" i="6"/>
  <c r="G314" i="6"/>
  <c r="M313" i="6"/>
  <c r="L313" i="6"/>
  <c r="G313" i="6"/>
  <c r="M312" i="6"/>
  <c r="L312" i="6"/>
  <c r="G312" i="6"/>
  <c r="M311" i="6"/>
  <c r="L311" i="6"/>
  <c r="G311" i="6"/>
  <c r="M310" i="6"/>
  <c r="L310" i="6"/>
  <c r="G310" i="6"/>
  <c r="M309" i="6"/>
  <c r="L309" i="6"/>
  <c r="G309" i="6"/>
  <c r="M308" i="6"/>
  <c r="L308" i="6"/>
  <c r="G308" i="6"/>
  <c r="M307" i="6"/>
  <c r="L307" i="6"/>
  <c r="G307" i="6"/>
  <c r="M306" i="6"/>
  <c r="L306" i="6"/>
  <c r="G306" i="6"/>
  <c r="M305" i="6"/>
  <c r="L305" i="6"/>
  <c r="G305" i="6"/>
  <c r="M304" i="6"/>
  <c r="L304" i="6"/>
  <c r="G304" i="6"/>
  <c r="M303" i="6"/>
  <c r="L303" i="6"/>
  <c r="G303" i="6"/>
  <c r="M302" i="6"/>
  <c r="L302" i="6"/>
  <c r="G302" i="6"/>
  <c r="M301" i="6"/>
  <c r="L301" i="6"/>
  <c r="G301" i="6"/>
  <c r="M300" i="6"/>
  <c r="L300" i="6"/>
  <c r="G300" i="6"/>
  <c r="M299" i="6"/>
  <c r="L299" i="6"/>
  <c r="G299" i="6"/>
  <c r="M298" i="6"/>
  <c r="L298" i="6"/>
  <c r="G298" i="6"/>
  <c r="M297" i="6"/>
  <c r="L297" i="6"/>
  <c r="G297" i="6"/>
  <c r="M296" i="6"/>
  <c r="L296" i="6"/>
  <c r="G296" i="6"/>
  <c r="M295" i="6"/>
  <c r="L295" i="6"/>
  <c r="G295" i="6"/>
  <c r="M294" i="6"/>
  <c r="L294" i="6"/>
  <c r="G294" i="6"/>
  <c r="M293" i="6"/>
  <c r="L293" i="6"/>
  <c r="G293" i="6"/>
  <c r="M292" i="6"/>
  <c r="L292" i="6"/>
  <c r="G292" i="6"/>
  <c r="M291" i="6"/>
  <c r="L291" i="6"/>
  <c r="G291" i="6"/>
  <c r="M290" i="6"/>
  <c r="L290" i="6"/>
  <c r="G290" i="6"/>
  <c r="M289" i="6"/>
  <c r="L289" i="6"/>
  <c r="G289" i="6"/>
  <c r="M288" i="6"/>
  <c r="L288" i="6"/>
  <c r="G288" i="6"/>
  <c r="M287" i="6"/>
  <c r="L287" i="6"/>
  <c r="G287" i="6"/>
  <c r="M286" i="6"/>
  <c r="L286" i="6"/>
  <c r="G286" i="6"/>
  <c r="M285" i="6"/>
  <c r="L285" i="6"/>
  <c r="G285" i="6"/>
  <c r="M284" i="6"/>
  <c r="L284" i="6"/>
  <c r="G284" i="6"/>
  <c r="M283" i="6"/>
  <c r="L283" i="6"/>
  <c r="G283" i="6"/>
  <c r="M282" i="6"/>
  <c r="L282" i="6"/>
  <c r="G282" i="6"/>
  <c r="M281" i="6"/>
  <c r="L281" i="6"/>
  <c r="G281" i="6"/>
  <c r="M280" i="6"/>
  <c r="L280" i="6"/>
  <c r="G280" i="6"/>
  <c r="M279" i="6"/>
  <c r="L279" i="6"/>
  <c r="G279" i="6"/>
  <c r="M278" i="6"/>
  <c r="L278" i="6"/>
  <c r="G278" i="6"/>
  <c r="M277" i="6"/>
  <c r="L277" i="6"/>
  <c r="G277" i="6"/>
  <c r="M276" i="6"/>
  <c r="L276" i="6"/>
  <c r="G276" i="6"/>
  <c r="M275" i="6"/>
  <c r="L275" i="6"/>
  <c r="G275" i="6"/>
  <c r="M274" i="6"/>
  <c r="L274" i="6"/>
  <c r="G274" i="6"/>
  <c r="M273" i="6"/>
  <c r="L273" i="6"/>
  <c r="G273" i="6"/>
  <c r="M272" i="6"/>
  <c r="L272" i="6"/>
  <c r="G272" i="6"/>
  <c r="M271" i="6"/>
  <c r="L271" i="6"/>
  <c r="G271" i="6"/>
  <c r="M270" i="6"/>
  <c r="L270" i="6"/>
  <c r="G270" i="6"/>
  <c r="M269" i="6"/>
  <c r="L269" i="6"/>
  <c r="G269" i="6"/>
  <c r="M268" i="6"/>
  <c r="L268" i="6"/>
  <c r="G268" i="6"/>
  <c r="M267" i="6"/>
  <c r="L267" i="6"/>
  <c r="G267" i="6"/>
  <c r="M266" i="6"/>
  <c r="L266" i="6"/>
  <c r="G266" i="6"/>
  <c r="M265" i="6"/>
  <c r="L265" i="6"/>
  <c r="G265" i="6"/>
  <c r="M264" i="6"/>
  <c r="L264" i="6"/>
  <c r="G264" i="6"/>
  <c r="M263" i="6"/>
  <c r="L263" i="6"/>
  <c r="G263" i="6"/>
  <c r="M262" i="6"/>
  <c r="L262" i="6"/>
  <c r="G262" i="6"/>
  <c r="M261" i="6"/>
  <c r="L261" i="6"/>
  <c r="G261" i="6"/>
  <c r="M260" i="6"/>
  <c r="L260" i="6"/>
  <c r="G260" i="6"/>
  <c r="M259" i="6"/>
  <c r="L259" i="6"/>
  <c r="G259" i="6"/>
  <c r="M258" i="6"/>
  <c r="L258" i="6"/>
  <c r="G258" i="6"/>
  <c r="M257" i="6"/>
  <c r="L257" i="6"/>
  <c r="G257" i="6"/>
  <c r="M256" i="6"/>
  <c r="L256" i="6"/>
  <c r="G256" i="6"/>
  <c r="M255" i="6"/>
  <c r="L255" i="6"/>
  <c r="G255" i="6"/>
  <c r="M254" i="6"/>
  <c r="L254" i="6"/>
  <c r="G254" i="6"/>
  <c r="M253" i="6"/>
  <c r="L253" i="6"/>
  <c r="G253" i="6"/>
  <c r="M252" i="6"/>
  <c r="L252" i="6"/>
  <c r="G252" i="6"/>
  <c r="M251" i="6"/>
  <c r="L251" i="6"/>
  <c r="G251" i="6"/>
  <c r="M250" i="6"/>
  <c r="L250" i="6"/>
  <c r="G250" i="6"/>
  <c r="M249" i="6"/>
  <c r="L249" i="6"/>
  <c r="G249" i="6"/>
  <c r="M248" i="6"/>
  <c r="L248" i="6"/>
  <c r="G248" i="6"/>
  <c r="M247" i="6"/>
  <c r="L247" i="6"/>
  <c r="G247" i="6"/>
  <c r="M246" i="6"/>
  <c r="L246" i="6"/>
  <c r="G246" i="6"/>
  <c r="M245" i="6"/>
  <c r="L245" i="6"/>
  <c r="G245" i="6"/>
  <c r="M244" i="6"/>
  <c r="L244" i="6"/>
  <c r="G244" i="6"/>
  <c r="M243" i="6"/>
  <c r="L243" i="6"/>
  <c r="G243" i="6"/>
  <c r="M242" i="6"/>
  <c r="L242" i="6"/>
  <c r="G242" i="6"/>
  <c r="M241" i="6"/>
  <c r="L241" i="6"/>
  <c r="G241" i="6"/>
  <c r="M240" i="6"/>
  <c r="L240" i="6"/>
  <c r="G240" i="6"/>
  <c r="M239" i="6"/>
  <c r="L239" i="6"/>
  <c r="G239" i="6"/>
  <c r="M238" i="6"/>
  <c r="L238" i="6"/>
  <c r="G238" i="6"/>
  <c r="M237" i="6"/>
  <c r="L237" i="6"/>
  <c r="G237" i="6"/>
  <c r="M236" i="6"/>
  <c r="L236" i="6"/>
  <c r="G236" i="6"/>
  <c r="M235" i="6"/>
  <c r="L235" i="6"/>
  <c r="G235" i="6"/>
  <c r="M234" i="6"/>
  <c r="L234" i="6"/>
  <c r="G234" i="6"/>
  <c r="M233" i="6"/>
  <c r="L233" i="6"/>
  <c r="G233" i="6"/>
  <c r="M232" i="6"/>
  <c r="L232" i="6"/>
  <c r="G232" i="6"/>
  <c r="M231" i="6"/>
  <c r="L231" i="6"/>
  <c r="G231" i="6"/>
  <c r="M230" i="6"/>
  <c r="L230" i="6"/>
  <c r="G230" i="6"/>
  <c r="M229" i="6"/>
  <c r="L229" i="6"/>
  <c r="G229" i="6"/>
  <c r="M228" i="6"/>
  <c r="L228" i="6"/>
  <c r="G228" i="6"/>
  <c r="M227" i="6"/>
  <c r="L227" i="6"/>
  <c r="G227" i="6"/>
  <c r="M226" i="6"/>
  <c r="L226" i="6"/>
  <c r="G226" i="6"/>
  <c r="M225" i="6"/>
  <c r="L225" i="6"/>
  <c r="G225" i="6"/>
  <c r="M224" i="6"/>
  <c r="L224" i="6"/>
  <c r="G224" i="6"/>
  <c r="M223" i="6"/>
  <c r="L223" i="6"/>
  <c r="G223" i="6"/>
  <c r="M222" i="6"/>
  <c r="L222" i="6"/>
  <c r="G222" i="6"/>
  <c r="M221" i="6"/>
  <c r="L221" i="6"/>
  <c r="G221" i="6"/>
  <c r="M220" i="6"/>
  <c r="L220" i="6"/>
  <c r="G220" i="6"/>
  <c r="M219" i="6"/>
  <c r="L219" i="6"/>
  <c r="G219" i="6"/>
  <c r="M218" i="6"/>
  <c r="L218" i="6"/>
  <c r="G218" i="6"/>
  <c r="M217" i="6"/>
  <c r="L217" i="6"/>
  <c r="G217" i="6"/>
  <c r="M216" i="6"/>
  <c r="L216" i="6"/>
  <c r="G216" i="6"/>
  <c r="M215" i="6"/>
  <c r="L215" i="6"/>
  <c r="G215" i="6"/>
  <c r="M214" i="6"/>
  <c r="L214" i="6"/>
  <c r="G214" i="6"/>
  <c r="M213" i="6"/>
  <c r="L213" i="6"/>
  <c r="G213" i="6"/>
  <c r="M212" i="6"/>
  <c r="L212" i="6"/>
  <c r="G212" i="6"/>
  <c r="M211" i="6"/>
  <c r="L211" i="6"/>
  <c r="G211" i="6"/>
  <c r="M210" i="6"/>
  <c r="L210" i="6"/>
  <c r="G210" i="6"/>
  <c r="M209" i="6"/>
  <c r="L209" i="6"/>
  <c r="G209" i="6"/>
  <c r="M208" i="6"/>
  <c r="L208" i="6"/>
  <c r="G208" i="6"/>
  <c r="M207" i="6"/>
  <c r="L207" i="6"/>
  <c r="G207" i="6"/>
  <c r="M206" i="6"/>
  <c r="L206" i="6"/>
  <c r="G206" i="6"/>
  <c r="M205" i="6"/>
  <c r="L205" i="6"/>
  <c r="G205" i="6"/>
  <c r="M204" i="6"/>
  <c r="L204" i="6"/>
  <c r="G204" i="6"/>
  <c r="M203" i="6"/>
  <c r="L203" i="6"/>
  <c r="G203" i="6"/>
  <c r="M202" i="6"/>
  <c r="L202" i="6"/>
  <c r="G202" i="6"/>
  <c r="M201" i="6"/>
  <c r="L201" i="6"/>
  <c r="G201" i="6"/>
  <c r="M200" i="6"/>
  <c r="L200" i="6"/>
  <c r="G200" i="6"/>
  <c r="M199" i="6"/>
  <c r="L199" i="6"/>
  <c r="G199" i="6"/>
  <c r="M198" i="6"/>
  <c r="L198" i="6"/>
  <c r="G198" i="6"/>
  <c r="M197" i="6"/>
  <c r="L197" i="6"/>
  <c r="G197" i="6"/>
  <c r="M196" i="6"/>
  <c r="L196" i="6"/>
  <c r="G196" i="6"/>
  <c r="M195" i="6"/>
  <c r="L195" i="6"/>
  <c r="G195" i="6"/>
  <c r="M194" i="6"/>
  <c r="L194" i="6"/>
  <c r="G194" i="6"/>
  <c r="M193" i="6"/>
  <c r="L193" i="6"/>
  <c r="G193" i="6"/>
  <c r="M192" i="6"/>
  <c r="L192" i="6"/>
  <c r="G192" i="6"/>
  <c r="M191" i="6"/>
  <c r="L191" i="6"/>
  <c r="G191" i="6"/>
  <c r="M190" i="6"/>
  <c r="L190" i="6"/>
  <c r="G190" i="6"/>
  <c r="M189" i="6"/>
  <c r="L189" i="6"/>
  <c r="G189" i="6"/>
  <c r="M188" i="6"/>
  <c r="L188" i="6"/>
  <c r="G188" i="6"/>
  <c r="M187" i="6"/>
  <c r="L187" i="6"/>
  <c r="G187" i="6"/>
  <c r="M186" i="6"/>
  <c r="L186" i="6"/>
  <c r="G186" i="6"/>
  <c r="M185" i="6"/>
  <c r="L185" i="6"/>
  <c r="G185" i="6"/>
  <c r="M184" i="6"/>
  <c r="L184" i="6"/>
  <c r="G184" i="6"/>
  <c r="M183" i="6"/>
  <c r="L183" i="6"/>
  <c r="G183" i="6"/>
  <c r="M182" i="6"/>
  <c r="L182" i="6"/>
  <c r="G182" i="6"/>
  <c r="M181" i="6"/>
  <c r="L181" i="6"/>
  <c r="G181" i="6"/>
  <c r="M180" i="6"/>
  <c r="L180" i="6"/>
  <c r="G180" i="6"/>
  <c r="M179" i="6"/>
  <c r="L179" i="6"/>
  <c r="G179" i="6"/>
  <c r="M178" i="6"/>
  <c r="L178" i="6"/>
  <c r="G178" i="6"/>
  <c r="M177" i="6"/>
  <c r="L177" i="6"/>
  <c r="G177" i="6"/>
  <c r="M176" i="6"/>
  <c r="L176" i="6"/>
  <c r="G176" i="6"/>
  <c r="M175" i="6"/>
  <c r="L175" i="6"/>
  <c r="G175" i="6"/>
  <c r="M174" i="6"/>
  <c r="L174" i="6"/>
  <c r="G174" i="6"/>
  <c r="M173" i="6"/>
  <c r="L173" i="6"/>
  <c r="G173" i="6"/>
  <c r="M172" i="6"/>
  <c r="L172" i="6"/>
  <c r="G172" i="6"/>
  <c r="M171" i="6"/>
  <c r="L171" i="6"/>
  <c r="G171" i="6"/>
  <c r="M170" i="6"/>
  <c r="L170" i="6"/>
  <c r="G170" i="6"/>
  <c r="M169" i="6"/>
  <c r="L169" i="6"/>
  <c r="G169" i="6"/>
  <c r="M168" i="6"/>
  <c r="L168" i="6"/>
  <c r="G168" i="6"/>
  <c r="M167" i="6"/>
  <c r="L167" i="6"/>
  <c r="G167" i="6"/>
  <c r="M166" i="6"/>
  <c r="L166" i="6"/>
  <c r="G166" i="6"/>
  <c r="M165" i="6"/>
  <c r="L165" i="6"/>
  <c r="G165" i="6"/>
  <c r="M164" i="6"/>
  <c r="L164" i="6"/>
  <c r="G164" i="6"/>
  <c r="M163" i="6"/>
  <c r="L163" i="6"/>
  <c r="G163" i="6"/>
  <c r="M162" i="6"/>
  <c r="L162" i="6"/>
  <c r="G162" i="6"/>
  <c r="M161" i="6"/>
  <c r="L161" i="6"/>
  <c r="G161" i="6"/>
  <c r="M160" i="6"/>
  <c r="L160" i="6"/>
  <c r="G160" i="6"/>
  <c r="M159" i="6"/>
  <c r="L159" i="6"/>
  <c r="G159" i="6"/>
  <c r="M158" i="6"/>
  <c r="L158" i="6"/>
  <c r="G158" i="6"/>
  <c r="M157" i="6"/>
  <c r="L157" i="6"/>
  <c r="G157" i="6"/>
  <c r="M156" i="6"/>
  <c r="L156" i="6"/>
  <c r="G156" i="6"/>
  <c r="M155" i="6"/>
  <c r="L155" i="6"/>
  <c r="G155" i="6"/>
  <c r="M154" i="6"/>
  <c r="L154" i="6"/>
  <c r="G154" i="6"/>
  <c r="M153" i="6"/>
  <c r="L153" i="6"/>
  <c r="G153" i="6"/>
  <c r="M152" i="6"/>
  <c r="L152" i="6"/>
  <c r="G152" i="6"/>
  <c r="M151" i="6"/>
  <c r="L151" i="6"/>
  <c r="G151" i="6"/>
  <c r="M150" i="6"/>
  <c r="L150" i="6"/>
  <c r="G150" i="6"/>
  <c r="M149" i="6"/>
  <c r="L149" i="6"/>
  <c r="G149" i="6"/>
  <c r="M148" i="6"/>
  <c r="L148" i="6"/>
  <c r="G148" i="6"/>
  <c r="M147" i="6"/>
  <c r="L147" i="6"/>
  <c r="G147" i="6"/>
  <c r="M146" i="6"/>
  <c r="L146" i="6"/>
  <c r="G146" i="6"/>
  <c r="M145" i="6"/>
  <c r="L145" i="6"/>
  <c r="G145" i="6"/>
  <c r="M144" i="6"/>
  <c r="L144" i="6"/>
  <c r="G144" i="6"/>
  <c r="M143" i="6"/>
  <c r="L143" i="6"/>
  <c r="G143" i="6"/>
  <c r="M142" i="6"/>
  <c r="L142" i="6"/>
  <c r="G142" i="6"/>
  <c r="M141" i="6"/>
  <c r="L141" i="6"/>
  <c r="G141" i="6"/>
  <c r="M140" i="6"/>
  <c r="L140" i="6"/>
  <c r="G140" i="6"/>
  <c r="M139" i="6"/>
  <c r="L139" i="6"/>
  <c r="G139" i="6"/>
  <c r="M138" i="6"/>
  <c r="L138" i="6"/>
  <c r="G138" i="6"/>
  <c r="M137" i="6"/>
  <c r="L137" i="6"/>
  <c r="G137" i="6"/>
  <c r="M136" i="6"/>
  <c r="L136" i="6"/>
  <c r="G136" i="6"/>
  <c r="M135" i="6"/>
  <c r="L135" i="6"/>
  <c r="G135" i="6"/>
  <c r="M134" i="6"/>
  <c r="L134" i="6"/>
  <c r="G134" i="6"/>
  <c r="M133" i="6"/>
  <c r="L133" i="6"/>
  <c r="G133" i="6"/>
  <c r="M132" i="6"/>
  <c r="L132" i="6"/>
  <c r="G132" i="6"/>
  <c r="M131" i="6"/>
  <c r="L131" i="6"/>
  <c r="G131" i="6"/>
  <c r="M130" i="6"/>
  <c r="L130" i="6"/>
  <c r="G130" i="6"/>
  <c r="M129" i="6"/>
  <c r="L129" i="6"/>
  <c r="G129" i="6"/>
  <c r="M128" i="6"/>
  <c r="L128" i="6"/>
  <c r="G128" i="6"/>
  <c r="M127" i="6"/>
  <c r="L127" i="6"/>
  <c r="G127" i="6"/>
  <c r="M126" i="6"/>
  <c r="L126" i="6"/>
  <c r="G126" i="6"/>
  <c r="M125" i="6"/>
  <c r="L125" i="6"/>
  <c r="G125" i="6"/>
  <c r="M124" i="6"/>
  <c r="L124" i="6"/>
  <c r="G124" i="6"/>
  <c r="M123" i="6"/>
  <c r="L123" i="6"/>
  <c r="G123" i="6"/>
  <c r="M122" i="6"/>
  <c r="L122" i="6"/>
  <c r="G122" i="6"/>
  <c r="M121" i="6"/>
  <c r="L121" i="6"/>
  <c r="G121" i="6"/>
  <c r="M120" i="6"/>
  <c r="L120" i="6"/>
  <c r="G120" i="6"/>
  <c r="M119" i="6"/>
  <c r="L119" i="6"/>
  <c r="G119" i="6"/>
  <c r="M118" i="6"/>
  <c r="L118" i="6"/>
  <c r="G118" i="6"/>
  <c r="M117" i="6"/>
  <c r="L117" i="6"/>
  <c r="G117" i="6"/>
  <c r="M116" i="6"/>
  <c r="L116" i="6"/>
  <c r="G116" i="6"/>
  <c r="M115" i="6"/>
  <c r="L115" i="6"/>
  <c r="G115" i="6"/>
  <c r="M114" i="6"/>
  <c r="L114" i="6"/>
  <c r="G114" i="6"/>
  <c r="M113" i="6"/>
  <c r="L113" i="6"/>
  <c r="G113" i="6"/>
  <c r="M112" i="6"/>
  <c r="L112" i="6"/>
  <c r="G112" i="6"/>
  <c r="M111" i="6"/>
  <c r="L111" i="6"/>
  <c r="G111" i="6"/>
  <c r="M110" i="6"/>
  <c r="L110" i="6"/>
  <c r="G110" i="6"/>
  <c r="M109" i="6"/>
  <c r="L109" i="6"/>
  <c r="G109" i="6"/>
  <c r="M108" i="6"/>
  <c r="L108" i="6"/>
  <c r="G108" i="6"/>
  <c r="M107" i="6"/>
  <c r="L107" i="6"/>
  <c r="G107" i="6"/>
  <c r="M106" i="6"/>
  <c r="L106" i="6"/>
  <c r="G106" i="6"/>
  <c r="M105" i="6"/>
  <c r="L105" i="6"/>
  <c r="G105" i="6"/>
  <c r="M104" i="6"/>
  <c r="L104" i="6"/>
  <c r="G104" i="6"/>
  <c r="M103" i="6"/>
  <c r="L103" i="6"/>
  <c r="G103" i="6"/>
  <c r="M102" i="6"/>
  <c r="L102" i="6"/>
  <c r="G102" i="6"/>
  <c r="M101" i="6"/>
  <c r="L101" i="6"/>
  <c r="G101" i="6"/>
  <c r="M100" i="6"/>
  <c r="L100" i="6"/>
  <c r="G100" i="6"/>
  <c r="M99" i="6"/>
  <c r="L99" i="6"/>
  <c r="G99" i="6"/>
  <c r="M98" i="6"/>
  <c r="L98" i="6"/>
  <c r="G98" i="6"/>
  <c r="M97" i="6"/>
  <c r="L97" i="6"/>
  <c r="G97" i="6"/>
  <c r="M96" i="6"/>
  <c r="L96" i="6"/>
  <c r="G96" i="6"/>
  <c r="M95" i="6"/>
  <c r="L95" i="6"/>
  <c r="G95" i="6"/>
  <c r="M94" i="6"/>
  <c r="L94" i="6"/>
  <c r="G94" i="6"/>
  <c r="M93" i="6"/>
  <c r="L93" i="6"/>
  <c r="G93" i="6"/>
  <c r="M92" i="6"/>
  <c r="L92" i="6"/>
  <c r="G92" i="6"/>
  <c r="M91" i="6"/>
  <c r="L91" i="6"/>
  <c r="G91" i="6"/>
  <c r="M90" i="6"/>
  <c r="L90" i="6"/>
  <c r="G90" i="6"/>
  <c r="M89" i="6"/>
  <c r="L89" i="6"/>
  <c r="G89" i="6"/>
  <c r="M88" i="6"/>
  <c r="L88" i="6"/>
  <c r="G88" i="6"/>
  <c r="M87" i="6"/>
  <c r="L87" i="6"/>
  <c r="G87" i="6"/>
  <c r="M86" i="6"/>
  <c r="L86" i="6"/>
  <c r="G86" i="6"/>
  <c r="M85" i="6"/>
  <c r="L85" i="6"/>
  <c r="G85" i="6"/>
  <c r="M84" i="6"/>
  <c r="L84" i="6"/>
  <c r="G84" i="6"/>
  <c r="M83" i="6"/>
  <c r="L83" i="6"/>
  <c r="G83" i="6"/>
  <c r="M82" i="6"/>
  <c r="L82" i="6"/>
  <c r="G82" i="6"/>
  <c r="M81" i="6"/>
  <c r="L81" i="6"/>
  <c r="G81" i="6"/>
  <c r="M80" i="6"/>
  <c r="L80" i="6"/>
  <c r="G80" i="6"/>
  <c r="M79" i="6"/>
  <c r="L79" i="6"/>
  <c r="G79" i="6"/>
  <c r="M78" i="6"/>
  <c r="L78" i="6"/>
  <c r="G78" i="6"/>
  <c r="M77" i="6"/>
  <c r="L77" i="6"/>
  <c r="G77" i="6"/>
  <c r="M76" i="6"/>
  <c r="L76" i="6"/>
  <c r="G76" i="6"/>
  <c r="M75" i="6"/>
  <c r="L75" i="6"/>
  <c r="G75" i="6"/>
  <c r="M74" i="6"/>
  <c r="L74" i="6"/>
  <c r="G74" i="6"/>
  <c r="M73" i="6"/>
  <c r="L73" i="6"/>
  <c r="G73" i="6"/>
  <c r="M72" i="6"/>
  <c r="L72" i="6"/>
  <c r="G72" i="6"/>
  <c r="M71" i="6"/>
  <c r="L71" i="6"/>
  <c r="G71" i="6"/>
  <c r="M70" i="6"/>
  <c r="L70" i="6"/>
  <c r="G70" i="6"/>
  <c r="M69" i="6"/>
  <c r="L69" i="6"/>
  <c r="G69" i="6"/>
  <c r="M68" i="6"/>
  <c r="L68" i="6"/>
  <c r="G68" i="6"/>
  <c r="M67" i="6"/>
  <c r="L67" i="6"/>
  <c r="G67" i="6"/>
  <c r="M66" i="6"/>
  <c r="L66" i="6"/>
  <c r="G66" i="6"/>
  <c r="M65" i="6"/>
  <c r="L65" i="6"/>
  <c r="G65" i="6"/>
  <c r="M64" i="6"/>
  <c r="L64" i="6"/>
  <c r="G64" i="6"/>
  <c r="M63" i="6"/>
  <c r="L63" i="6"/>
  <c r="G63" i="6"/>
  <c r="M62" i="6"/>
  <c r="L62" i="6"/>
  <c r="G62" i="6"/>
  <c r="M61" i="6"/>
  <c r="L61" i="6"/>
  <c r="G61" i="6"/>
  <c r="M60" i="6"/>
  <c r="L60" i="6"/>
  <c r="G60" i="6"/>
  <c r="M59" i="6"/>
  <c r="L59" i="6"/>
  <c r="G59" i="6"/>
  <c r="M58" i="6"/>
  <c r="L58" i="6"/>
  <c r="G58" i="6"/>
  <c r="M57" i="6"/>
  <c r="L57" i="6"/>
  <c r="G57" i="6"/>
  <c r="M56" i="6"/>
  <c r="L56" i="6"/>
  <c r="G56" i="6"/>
  <c r="M55" i="6"/>
  <c r="L55" i="6"/>
  <c r="G55" i="6"/>
  <c r="M54" i="6"/>
  <c r="L54" i="6"/>
  <c r="G54" i="6"/>
  <c r="M53" i="6"/>
  <c r="L53" i="6"/>
  <c r="G53" i="6"/>
  <c r="M52" i="6"/>
  <c r="L52" i="6"/>
  <c r="G52" i="6"/>
  <c r="M51" i="6"/>
  <c r="L51" i="6"/>
  <c r="G51" i="6"/>
  <c r="M50" i="6"/>
  <c r="L50" i="6"/>
  <c r="G50" i="6"/>
  <c r="M49" i="6"/>
  <c r="L49" i="6"/>
  <c r="G49" i="6"/>
  <c r="M48" i="6"/>
  <c r="L48" i="6"/>
  <c r="G48" i="6"/>
  <c r="M47" i="6"/>
  <c r="L47" i="6"/>
  <c r="G47" i="6"/>
  <c r="M46" i="6"/>
  <c r="L46" i="6"/>
  <c r="G46" i="6"/>
  <c r="M45" i="6"/>
  <c r="L45" i="6"/>
  <c r="G45" i="6"/>
  <c r="M44" i="6"/>
  <c r="L44" i="6"/>
  <c r="G44" i="6"/>
  <c r="M43" i="6"/>
  <c r="L43" i="6"/>
  <c r="G43" i="6"/>
  <c r="M42" i="6"/>
  <c r="L42" i="6"/>
  <c r="G42" i="6"/>
  <c r="M41" i="6"/>
  <c r="L41" i="6"/>
  <c r="G41" i="6"/>
  <c r="M40" i="6"/>
  <c r="L40" i="6"/>
  <c r="G40" i="6"/>
  <c r="M39" i="6"/>
  <c r="L39" i="6"/>
  <c r="G39" i="6"/>
  <c r="M38" i="6"/>
  <c r="L38" i="6"/>
  <c r="G38" i="6"/>
  <c r="M37" i="6"/>
  <c r="L37" i="6"/>
  <c r="G37" i="6"/>
  <c r="M36" i="6"/>
  <c r="L36" i="6"/>
  <c r="G36" i="6"/>
  <c r="M35" i="6"/>
  <c r="L35" i="6"/>
  <c r="G35" i="6"/>
  <c r="M34" i="6"/>
  <c r="L34" i="6"/>
  <c r="G34" i="6"/>
  <c r="M33" i="6"/>
  <c r="L33" i="6"/>
  <c r="G33" i="6"/>
  <c r="M32" i="6"/>
  <c r="L32" i="6"/>
  <c r="G32" i="6"/>
  <c r="M31" i="6"/>
  <c r="L31" i="6"/>
  <c r="G31" i="6"/>
  <c r="M30" i="6"/>
  <c r="L30" i="6"/>
  <c r="G30" i="6"/>
  <c r="M29" i="6"/>
  <c r="L29" i="6"/>
  <c r="G29" i="6"/>
  <c r="M28" i="6"/>
  <c r="L28" i="6"/>
  <c r="G28" i="6"/>
  <c r="M27" i="6"/>
  <c r="L27" i="6"/>
  <c r="G27" i="6"/>
  <c r="M26" i="6"/>
  <c r="L26" i="6"/>
  <c r="G26" i="6"/>
  <c r="M25" i="6"/>
  <c r="L25" i="6"/>
  <c r="G25" i="6"/>
  <c r="M24" i="6"/>
  <c r="L24" i="6"/>
  <c r="G24" i="6"/>
  <c r="M23" i="6"/>
  <c r="L23" i="6"/>
  <c r="G23" i="6"/>
  <c r="M22" i="6"/>
  <c r="L22" i="6"/>
  <c r="G22" i="6"/>
  <c r="M21" i="6"/>
  <c r="L21" i="6"/>
  <c r="G21" i="6"/>
  <c r="M20" i="6"/>
  <c r="L20" i="6"/>
  <c r="G20" i="6"/>
  <c r="M19" i="6"/>
  <c r="L19" i="6"/>
  <c r="G19" i="6"/>
  <c r="M18" i="6"/>
  <c r="L18" i="6"/>
  <c r="G18" i="6"/>
  <c r="M17" i="6"/>
  <c r="L17" i="6"/>
  <c r="G17" i="6"/>
  <c r="M16" i="6"/>
  <c r="L16" i="6"/>
  <c r="G16" i="6"/>
  <c r="M15" i="6"/>
  <c r="L15" i="6"/>
  <c r="G15" i="6"/>
  <c r="M14" i="6"/>
  <c r="L14" i="6"/>
  <c r="G14" i="6"/>
  <c r="M13" i="6"/>
  <c r="L13" i="6"/>
  <c r="G13" i="6"/>
  <c r="M12" i="6"/>
  <c r="L12" i="6"/>
  <c r="G12" i="6"/>
  <c r="M11" i="6"/>
  <c r="L11" i="6"/>
  <c r="G11" i="6"/>
  <c r="M10" i="6"/>
  <c r="L10" i="6"/>
  <c r="G10" i="6"/>
  <c r="M9" i="6"/>
  <c r="L9" i="6"/>
  <c r="G9" i="6"/>
  <c r="M8" i="6"/>
  <c r="L8" i="6"/>
  <c r="G8" i="6"/>
  <c r="M7" i="6"/>
  <c r="L7" i="6"/>
  <c r="G7" i="6"/>
  <c r="M6" i="6"/>
  <c r="L6" i="6"/>
  <c r="G6" i="6"/>
  <c r="M5" i="6"/>
  <c r="L5" i="6"/>
  <c r="G5" i="6"/>
  <c r="M4" i="6"/>
  <c r="L4" i="6"/>
  <c r="G4" i="6"/>
  <c r="M3" i="6"/>
  <c r="L3" i="6"/>
  <c r="G3" i="6"/>
  <c r="M2" i="6"/>
  <c r="L2" i="6"/>
  <c r="G2" i="6"/>
  <c r="M433" i="5"/>
  <c r="L433" i="5"/>
  <c r="G433" i="5"/>
  <c r="M432" i="5"/>
  <c r="L432" i="5"/>
  <c r="G432" i="5"/>
  <c r="M431" i="5"/>
  <c r="L431" i="5"/>
  <c r="G431" i="5"/>
  <c r="M430" i="5"/>
  <c r="L430" i="5"/>
  <c r="G430" i="5"/>
  <c r="M429" i="5"/>
  <c r="L429" i="5"/>
  <c r="G429" i="5"/>
  <c r="M428" i="5"/>
  <c r="L428" i="5"/>
  <c r="G428" i="5"/>
  <c r="M427" i="5"/>
  <c r="L427" i="5"/>
  <c r="G427" i="5"/>
  <c r="M426" i="5"/>
  <c r="L426" i="5"/>
  <c r="G426" i="5"/>
  <c r="M425" i="5"/>
  <c r="L425" i="5"/>
  <c r="G425" i="5"/>
  <c r="M424" i="5"/>
  <c r="L424" i="5"/>
  <c r="G424" i="5"/>
  <c r="M423" i="5"/>
  <c r="L423" i="5"/>
  <c r="G423" i="5"/>
  <c r="M422" i="5"/>
  <c r="L422" i="5"/>
  <c r="G422" i="5"/>
  <c r="M421" i="5"/>
  <c r="L421" i="5"/>
  <c r="G421" i="5"/>
  <c r="M420" i="5"/>
  <c r="L420" i="5"/>
  <c r="G420" i="5"/>
  <c r="M419" i="5"/>
  <c r="L419" i="5"/>
  <c r="G419" i="5"/>
  <c r="M418" i="5"/>
  <c r="L418" i="5"/>
  <c r="G418" i="5"/>
  <c r="M417" i="5"/>
  <c r="L417" i="5"/>
  <c r="G417" i="5"/>
  <c r="M416" i="5"/>
  <c r="L416" i="5"/>
  <c r="G416" i="5"/>
  <c r="M415" i="5"/>
  <c r="L415" i="5"/>
  <c r="G415" i="5"/>
  <c r="M414" i="5"/>
  <c r="L414" i="5"/>
  <c r="G414" i="5"/>
  <c r="M413" i="5"/>
  <c r="L413" i="5"/>
  <c r="G413" i="5"/>
  <c r="M412" i="5"/>
  <c r="L412" i="5"/>
  <c r="G412" i="5"/>
  <c r="M411" i="5"/>
  <c r="L411" i="5"/>
  <c r="G411" i="5"/>
  <c r="M410" i="5"/>
  <c r="L410" i="5"/>
  <c r="G410" i="5"/>
  <c r="M409" i="5"/>
  <c r="L409" i="5"/>
  <c r="G409" i="5"/>
  <c r="M408" i="5"/>
  <c r="L408" i="5"/>
  <c r="G408" i="5"/>
  <c r="M407" i="5"/>
  <c r="L407" i="5"/>
  <c r="G407" i="5"/>
  <c r="M406" i="5"/>
  <c r="L406" i="5"/>
  <c r="G406" i="5"/>
  <c r="M405" i="5"/>
  <c r="L405" i="5"/>
  <c r="G405" i="5"/>
  <c r="M404" i="5"/>
  <c r="L404" i="5"/>
  <c r="G404" i="5"/>
  <c r="M403" i="5"/>
  <c r="L403" i="5"/>
  <c r="G403" i="5"/>
  <c r="M402" i="5"/>
  <c r="L402" i="5"/>
  <c r="G402" i="5"/>
  <c r="M401" i="5"/>
  <c r="L401" i="5"/>
  <c r="G401" i="5"/>
  <c r="M400" i="5"/>
  <c r="L400" i="5"/>
  <c r="G400" i="5"/>
  <c r="M399" i="5"/>
  <c r="L399" i="5"/>
  <c r="G399" i="5"/>
  <c r="M398" i="5"/>
  <c r="L398" i="5"/>
  <c r="G398" i="5"/>
  <c r="M397" i="5"/>
  <c r="L397" i="5"/>
  <c r="G397" i="5"/>
  <c r="M396" i="5"/>
  <c r="L396" i="5"/>
  <c r="G396" i="5"/>
  <c r="M395" i="5"/>
  <c r="L395" i="5"/>
  <c r="G395" i="5"/>
  <c r="M394" i="5"/>
  <c r="L394" i="5"/>
  <c r="G394" i="5"/>
  <c r="M393" i="5"/>
  <c r="L393" i="5"/>
  <c r="G393" i="5"/>
  <c r="M392" i="5"/>
  <c r="L392" i="5"/>
  <c r="G392" i="5"/>
  <c r="M391" i="5"/>
  <c r="L391" i="5"/>
  <c r="G391" i="5"/>
  <c r="M390" i="5"/>
  <c r="L390" i="5"/>
  <c r="G390" i="5"/>
  <c r="M389" i="5"/>
  <c r="L389" i="5"/>
  <c r="G389" i="5"/>
  <c r="M388" i="5"/>
  <c r="L388" i="5"/>
  <c r="G388" i="5"/>
  <c r="M387" i="5"/>
  <c r="L387" i="5"/>
  <c r="G387" i="5"/>
  <c r="M386" i="5"/>
  <c r="L386" i="5"/>
  <c r="G386" i="5"/>
  <c r="M385" i="5"/>
  <c r="L385" i="5"/>
  <c r="G385" i="5"/>
  <c r="M384" i="5"/>
  <c r="L384" i="5"/>
  <c r="G384" i="5"/>
  <c r="M383" i="5"/>
  <c r="L383" i="5"/>
  <c r="G383" i="5"/>
  <c r="M382" i="5"/>
  <c r="L382" i="5"/>
  <c r="G382" i="5"/>
  <c r="M381" i="5"/>
  <c r="L381" i="5"/>
  <c r="G381" i="5"/>
  <c r="M380" i="5"/>
  <c r="L380" i="5"/>
  <c r="G380" i="5"/>
  <c r="M379" i="5"/>
  <c r="L379" i="5"/>
  <c r="G379" i="5"/>
  <c r="M378" i="5"/>
  <c r="L378" i="5"/>
  <c r="G378" i="5"/>
  <c r="M377" i="5"/>
  <c r="L377" i="5"/>
  <c r="G377" i="5"/>
  <c r="M376" i="5"/>
  <c r="L376" i="5"/>
  <c r="G376" i="5"/>
  <c r="M375" i="5"/>
  <c r="L375" i="5"/>
  <c r="G375" i="5"/>
  <c r="M374" i="5"/>
  <c r="L374" i="5"/>
  <c r="G374" i="5"/>
  <c r="M373" i="5"/>
  <c r="L373" i="5"/>
  <c r="G373" i="5"/>
  <c r="M372" i="5"/>
  <c r="L372" i="5"/>
  <c r="G372" i="5"/>
  <c r="M371" i="5"/>
  <c r="L371" i="5"/>
  <c r="G371" i="5"/>
  <c r="M370" i="5"/>
  <c r="L370" i="5"/>
  <c r="G370" i="5"/>
  <c r="M369" i="5"/>
  <c r="L369" i="5"/>
  <c r="G369" i="5"/>
  <c r="M368" i="5"/>
  <c r="L368" i="5"/>
  <c r="G368" i="5"/>
  <c r="M367" i="5"/>
  <c r="L367" i="5"/>
  <c r="G367" i="5"/>
  <c r="M366" i="5"/>
  <c r="L366" i="5"/>
  <c r="G366" i="5"/>
  <c r="M365" i="5"/>
  <c r="L365" i="5"/>
  <c r="G365" i="5"/>
  <c r="M364" i="5"/>
  <c r="L364" i="5"/>
  <c r="G364" i="5"/>
  <c r="M363" i="5"/>
  <c r="L363" i="5"/>
  <c r="G363" i="5"/>
  <c r="M362" i="5"/>
  <c r="L362" i="5"/>
  <c r="G362" i="5"/>
  <c r="M361" i="5"/>
  <c r="L361" i="5"/>
  <c r="G361" i="5"/>
  <c r="M360" i="5"/>
  <c r="L360" i="5"/>
  <c r="G360" i="5"/>
  <c r="M359" i="5"/>
  <c r="L359" i="5"/>
  <c r="G359" i="5"/>
  <c r="M358" i="5"/>
  <c r="L358" i="5"/>
  <c r="G358" i="5"/>
  <c r="M357" i="5"/>
  <c r="L357" i="5"/>
  <c r="G357" i="5"/>
  <c r="M356" i="5"/>
  <c r="L356" i="5"/>
  <c r="G356" i="5"/>
  <c r="M355" i="5"/>
  <c r="L355" i="5"/>
  <c r="G355" i="5"/>
  <c r="M354" i="5"/>
  <c r="L354" i="5"/>
  <c r="G354" i="5"/>
  <c r="M353" i="5"/>
  <c r="L353" i="5"/>
  <c r="G353" i="5"/>
  <c r="M352" i="5"/>
  <c r="L352" i="5"/>
  <c r="G352" i="5"/>
  <c r="M351" i="5"/>
  <c r="L351" i="5"/>
  <c r="G351" i="5"/>
  <c r="M350" i="5"/>
  <c r="L350" i="5"/>
  <c r="G350" i="5"/>
  <c r="M349" i="5"/>
  <c r="L349" i="5"/>
  <c r="G349" i="5"/>
  <c r="M348" i="5"/>
  <c r="L348" i="5"/>
  <c r="G348" i="5"/>
  <c r="M347" i="5"/>
  <c r="L347" i="5"/>
  <c r="G347" i="5"/>
  <c r="M346" i="5"/>
  <c r="L346" i="5"/>
  <c r="G346" i="5"/>
  <c r="M345" i="5"/>
  <c r="L345" i="5"/>
  <c r="G345" i="5"/>
  <c r="M344" i="5"/>
  <c r="L344" i="5"/>
  <c r="G344" i="5"/>
  <c r="M343" i="5"/>
  <c r="L343" i="5"/>
  <c r="G343" i="5"/>
  <c r="M342" i="5"/>
  <c r="L342" i="5"/>
  <c r="G342" i="5"/>
  <c r="M341" i="5"/>
  <c r="L341" i="5"/>
  <c r="G341" i="5"/>
  <c r="M340" i="5"/>
  <c r="L340" i="5"/>
  <c r="G340" i="5"/>
  <c r="M339" i="5"/>
  <c r="L339" i="5"/>
  <c r="G339" i="5"/>
  <c r="M338" i="5"/>
  <c r="L338" i="5"/>
  <c r="G338" i="5"/>
  <c r="M337" i="5"/>
  <c r="L337" i="5"/>
  <c r="G337" i="5"/>
  <c r="M336" i="5"/>
  <c r="L336" i="5"/>
  <c r="G336" i="5"/>
  <c r="M335" i="5"/>
  <c r="L335" i="5"/>
  <c r="G335" i="5"/>
  <c r="M334" i="5"/>
  <c r="L334" i="5"/>
  <c r="G334" i="5"/>
  <c r="M333" i="5"/>
  <c r="L333" i="5"/>
  <c r="G333" i="5"/>
  <c r="M332" i="5"/>
  <c r="L332" i="5"/>
  <c r="G332" i="5"/>
  <c r="M331" i="5"/>
  <c r="L331" i="5"/>
  <c r="G331" i="5"/>
  <c r="M330" i="5"/>
  <c r="L330" i="5"/>
  <c r="G330" i="5"/>
  <c r="M329" i="5"/>
  <c r="L329" i="5"/>
  <c r="G329" i="5"/>
  <c r="M328" i="5"/>
  <c r="L328" i="5"/>
  <c r="G328" i="5"/>
  <c r="M327" i="5"/>
  <c r="L327" i="5"/>
  <c r="G327" i="5"/>
  <c r="M326" i="5"/>
  <c r="L326" i="5"/>
  <c r="G326" i="5"/>
  <c r="M325" i="5"/>
  <c r="L325" i="5"/>
  <c r="G325" i="5"/>
  <c r="M324" i="5"/>
  <c r="L324" i="5"/>
  <c r="G324" i="5"/>
  <c r="M323" i="5"/>
  <c r="L323" i="5"/>
  <c r="G323" i="5"/>
  <c r="M322" i="5"/>
  <c r="L322" i="5"/>
  <c r="G322" i="5"/>
  <c r="M321" i="5"/>
  <c r="L321" i="5"/>
  <c r="G321" i="5"/>
  <c r="M320" i="5"/>
  <c r="L320" i="5"/>
  <c r="G320" i="5"/>
  <c r="M319" i="5"/>
  <c r="L319" i="5"/>
  <c r="G319" i="5"/>
  <c r="M318" i="5"/>
  <c r="L318" i="5"/>
  <c r="G318" i="5"/>
  <c r="M317" i="5"/>
  <c r="L317" i="5"/>
  <c r="G317" i="5"/>
  <c r="M316" i="5"/>
  <c r="L316" i="5"/>
  <c r="G316" i="5"/>
  <c r="M315" i="5"/>
  <c r="L315" i="5"/>
  <c r="G315" i="5"/>
  <c r="M314" i="5"/>
  <c r="L314" i="5"/>
  <c r="G314" i="5"/>
  <c r="M313" i="5"/>
  <c r="L313" i="5"/>
  <c r="G313" i="5"/>
  <c r="M312" i="5"/>
  <c r="L312" i="5"/>
  <c r="G312" i="5"/>
  <c r="M311" i="5"/>
  <c r="L311" i="5"/>
  <c r="G311" i="5"/>
  <c r="M310" i="5"/>
  <c r="L310" i="5"/>
  <c r="G310" i="5"/>
  <c r="M309" i="5"/>
  <c r="L309" i="5"/>
  <c r="G309" i="5"/>
  <c r="M308" i="5"/>
  <c r="L308" i="5"/>
  <c r="G308" i="5"/>
  <c r="M307" i="5"/>
  <c r="L307" i="5"/>
  <c r="G307" i="5"/>
  <c r="M306" i="5"/>
  <c r="L306" i="5"/>
  <c r="G306" i="5"/>
  <c r="M305" i="5"/>
  <c r="L305" i="5"/>
  <c r="G305" i="5"/>
  <c r="M304" i="5"/>
  <c r="L304" i="5"/>
  <c r="G304" i="5"/>
  <c r="M303" i="5"/>
  <c r="L303" i="5"/>
  <c r="G303" i="5"/>
  <c r="M302" i="5"/>
  <c r="L302" i="5"/>
  <c r="G302" i="5"/>
  <c r="M301" i="5"/>
  <c r="L301" i="5"/>
  <c r="G301" i="5"/>
  <c r="M300" i="5"/>
  <c r="L300" i="5"/>
  <c r="G300" i="5"/>
  <c r="M299" i="5"/>
  <c r="L299" i="5"/>
  <c r="G299" i="5"/>
  <c r="M298" i="5"/>
  <c r="L298" i="5"/>
  <c r="G298" i="5"/>
  <c r="M297" i="5"/>
  <c r="L297" i="5"/>
  <c r="G297" i="5"/>
  <c r="M296" i="5"/>
  <c r="L296" i="5"/>
  <c r="G296" i="5"/>
  <c r="M295" i="5"/>
  <c r="L295" i="5"/>
  <c r="G295" i="5"/>
  <c r="M294" i="5"/>
  <c r="L294" i="5"/>
  <c r="G294" i="5"/>
  <c r="M293" i="5"/>
  <c r="L293" i="5"/>
  <c r="G293" i="5"/>
  <c r="M292" i="5"/>
  <c r="L292" i="5"/>
  <c r="G292" i="5"/>
  <c r="M291" i="5"/>
  <c r="L291" i="5"/>
  <c r="G291" i="5"/>
  <c r="M290" i="5"/>
  <c r="L290" i="5"/>
  <c r="G290" i="5"/>
  <c r="M289" i="5"/>
  <c r="L289" i="5"/>
  <c r="G289" i="5"/>
  <c r="M288" i="5"/>
  <c r="L288" i="5"/>
  <c r="G288" i="5"/>
  <c r="M287" i="5"/>
  <c r="L287" i="5"/>
  <c r="G287" i="5"/>
  <c r="M286" i="5"/>
  <c r="L286" i="5"/>
  <c r="G286" i="5"/>
  <c r="M285" i="5"/>
  <c r="L285" i="5"/>
  <c r="G285" i="5"/>
  <c r="M284" i="5"/>
  <c r="L284" i="5"/>
  <c r="G284" i="5"/>
  <c r="M283" i="5"/>
  <c r="L283" i="5"/>
  <c r="G283" i="5"/>
  <c r="M282" i="5"/>
  <c r="L282" i="5"/>
  <c r="G282" i="5"/>
  <c r="M281" i="5"/>
  <c r="L281" i="5"/>
  <c r="G281" i="5"/>
  <c r="M280" i="5"/>
  <c r="L280" i="5"/>
  <c r="G280" i="5"/>
  <c r="M279" i="5"/>
  <c r="L279" i="5"/>
  <c r="G279" i="5"/>
  <c r="M278" i="5"/>
  <c r="L278" i="5"/>
  <c r="G278" i="5"/>
  <c r="M277" i="5"/>
  <c r="L277" i="5"/>
  <c r="G277" i="5"/>
  <c r="M276" i="5"/>
  <c r="L276" i="5"/>
  <c r="G276" i="5"/>
  <c r="M275" i="5"/>
  <c r="L275" i="5"/>
  <c r="G275" i="5"/>
  <c r="M274" i="5"/>
  <c r="L274" i="5"/>
  <c r="G274" i="5"/>
  <c r="M273" i="5"/>
  <c r="L273" i="5"/>
  <c r="G273" i="5"/>
  <c r="M272" i="5"/>
  <c r="L272" i="5"/>
  <c r="G272" i="5"/>
  <c r="M271" i="5"/>
  <c r="L271" i="5"/>
  <c r="G271" i="5"/>
  <c r="M270" i="5"/>
  <c r="L270" i="5"/>
  <c r="G270" i="5"/>
  <c r="M269" i="5"/>
  <c r="L269" i="5"/>
  <c r="G269" i="5"/>
  <c r="M268" i="5"/>
  <c r="L268" i="5"/>
  <c r="G268" i="5"/>
  <c r="M267" i="5"/>
  <c r="L267" i="5"/>
  <c r="G267" i="5"/>
  <c r="M266" i="5"/>
  <c r="L266" i="5"/>
  <c r="G266" i="5"/>
  <c r="M265" i="5"/>
  <c r="L265" i="5"/>
  <c r="G265" i="5"/>
  <c r="M264" i="5"/>
  <c r="L264" i="5"/>
  <c r="G264" i="5"/>
  <c r="M263" i="5"/>
  <c r="L263" i="5"/>
  <c r="G263" i="5"/>
  <c r="M262" i="5"/>
  <c r="L262" i="5"/>
  <c r="G262" i="5"/>
  <c r="M261" i="5"/>
  <c r="L261" i="5"/>
  <c r="G261" i="5"/>
  <c r="M260" i="5"/>
  <c r="L260" i="5"/>
  <c r="G260" i="5"/>
  <c r="M259" i="5"/>
  <c r="L259" i="5"/>
  <c r="G259" i="5"/>
  <c r="M258" i="5"/>
  <c r="L258" i="5"/>
  <c r="G258" i="5"/>
  <c r="M257" i="5"/>
  <c r="L257" i="5"/>
  <c r="G257" i="5"/>
  <c r="M256" i="5"/>
  <c r="L256" i="5"/>
  <c r="G256" i="5"/>
  <c r="M255" i="5"/>
  <c r="L255" i="5"/>
  <c r="G255" i="5"/>
  <c r="M254" i="5"/>
  <c r="L254" i="5"/>
  <c r="G254" i="5"/>
  <c r="M253" i="5"/>
  <c r="L253" i="5"/>
  <c r="G253" i="5"/>
  <c r="M252" i="5"/>
  <c r="L252" i="5"/>
  <c r="G252" i="5"/>
  <c r="M251" i="5"/>
  <c r="L251" i="5"/>
  <c r="G251" i="5"/>
  <c r="M250" i="5"/>
  <c r="L250" i="5"/>
  <c r="G250" i="5"/>
  <c r="M249" i="5"/>
  <c r="L249" i="5"/>
  <c r="G249" i="5"/>
  <c r="M248" i="5"/>
  <c r="L248" i="5"/>
  <c r="G248" i="5"/>
  <c r="M247" i="5"/>
  <c r="L247" i="5"/>
  <c r="G247" i="5"/>
  <c r="M246" i="5"/>
  <c r="L246" i="5"/>
  <c r="G246" i="5"/>
  <c r="M245" i="5"/>
  <c r="L245" i="5"/>
  <c r="G245" i="5"/>
  <c r="M244" i="5"/>
  <c r="L244" i="5"/>
  <c r="G244" i="5"/>
  <c r="M243" i="5"/>
  <c r="L243" i="5"/>
  <c r="G243" i="5"/>
  <c r="M242" i="5"/>
  <c r="L242" i="5"/>
  <c r="G242" i="5"/>
  <c r="M241" i="5"/>
  <c r="L241" i="5"/>
  <c r="G241" i="5"/>
  <c r="M240" i="5"/>
  <c r="L240" i="5"/>
  <c r="G240" i="5"/>
  <c r="M239" i="5"/>
  <c r="L239" i="5"/>
  <c r="G239" i="5"/>
  <c r="M238" i="5"/>
  <c r="L238" i="5"/>
  <c r="G238" i="5"/>
  <c r="M237" i="5"/>
  <c r="L237" i="5"/>
  <c r="G237" i="5"/>
  <c r="M236" i="5"/>
  <c r="L236" i="5"/>
  <c r="G236" i="5"/>
  <c r="M235" i="5"/>
  <c r="L235" i="5"/>
  <c r="G235" i="5"/>
  <c r="M234" i="5"/>
  <c r="L234" i="5"/>
  <c r="G234" i="5"/>
  <c r="M233" i="5"/>
  <c r="L233" i="5"/>
  <c r="G233" i="5"/>
  <c r="M232" i="5"/>
  <c r="L232" i="5"/>
  <c r="G232" i="5"/>
  <c r="M231" i="5"/>
  <c r="L231" i="5"/>
  <c r="G231" i="5"/>
  <c r="M230" i="5"/>
  <c r="L230" i="5"/>
  <c r="G230" i="5"/>
  <c r="M229" i="5"/>
  <c r="L229" i="5"/>
  <c r="G229" i="5"/>
  <c r="M228" i="5"/>
  <c r="L228" i="5"/>
  <c r="G228" i="5"/>
  <c r="M227" i="5"/>
  <c r="L227" i="5"/>
  <c r="G227" i="5"/>
  <c r="M226" i="5"/>
  <c r="L226" i="5"/>
  <c r="G226" i="5"/>
  <c r="M225" i="5"/>
  <c r="L225" i="5"/>
  <c r="G225" i="5"/>
  <c r="M224" i="5"/>
  <c r="L224" i="5"/>
  <c r="G224" i="5"/>
  <c r="M223" i="5"/>
  <c r="L223" i="5"/>
  <c r="G223" i="5"/>
  <c r="M222" i="5"/>
  <c r="L222" i="5"/>
  <c r="G222" i="5"/>
  <c r="M221" i="5"/>
  <c r="L221" i="5"/>
  <c r="G221" i="5"/>
  <c r="M220" i="5"/>
  <c r="L220" i="5"/>
  <c r="G220" i="5"/>
  <c r="M219" i="5"/>
  <c r="L219" i="5"/>
  <c r="G219" i="5"/>
  <c r="M218" i="5"/>
  <c r="L218" i="5"/>
  <c r="G218" i="5"/>
  <c r="M217" i="5"/>
  <c r="L217" i="5"/>
  <c r="G217" i="5"/>
  <c r="M216" i="5"/>
  <c r="L216" i="5"/>
  <c r="G216" i="5"/>
  <c r="M215" i="5"/>
  <c r="L215" i="5"/>
  <c r="G215" i="5"/>
  <c r="M214" i="5"/>
  <c r="L214" i="5"/>
  <c r="G214" i="5"/>
  <c r="M213" i="5"/>
  <c r="L213" i="5"/>
  <c r="G213" i="5"/>
  <c r="M212" i="5"/>
  <c r="L212" i="5"/>
  <c r="G212" i="5"/>
  <c r="M211" i="5"/>
  <c r="L211" i="5"/>
  <c r="G211" i="5"/>
  <c r="M210" i="5"/>
  <c r="L210" i="5"/>
  <c r="G210" i="5"/>
  <c r="M209" i="5"/>
  <c r="L209" i="5"/>
  <c r="G209" i="5"/>
  <c r="M208" i="5"/>
  <c r="L208" i="5"/>
  <c r="G208" i="5"/>
  <c r="M207" i="5"/>
  <c r="L207" i="5"/>
  <c r="G207" i="5"/>
  <c r="M206" i="5"/>
  <c r="L206" i="5"/>
  <c r="G206" i="5"/>
  <c r="M205" i="5"/>
  <c r="L205" i="5"/>
  <c r="G205" i="5"/>
  <c r="M204" i="5"/>
  <c r="L204" i="5"/>
  <c r="G204" i="5"/>
  <c r="M203" i="5"/>
  <c r="L203" i="5"/>
  <c r="G203" i="5"/>
  <c r="M202" i="5"/>
  <c r="L202" i="5"/>
  <c r="G202" i="5"/>
  <c r="M201" i="5"/>
  <c r="L201" i="5"/>
  <c r="G201" i="5"/>
  <c r="M200" i="5"/>
  <c r="L200" i="5"/>
  <c r="G200" i="5"/>
  <c r="M199" i="5"/>
  <c r="L199" i="5"/>
  <c r="G199" i="5"/>
  <c r="M198" i="5"/>
  <c r="L198" i="5"/>
  <c r="G198" i="5"/>
  <c r="M197" i="5"/>
  <c r="L197" i="5"/>
  <c r="G197" i="5"/>
  <c r="M196" i="5"/>
  <c r="L196" i="5"/>
  <c r="G196" i="5"/>
  <c r="M195" i="5"/>
  <c r="L195" i="5"/>
  <c r="G195" i="5"/>
  <c r="M194" i="5"/>
  <c r="L194" i="5"/>
  <c r="G194" i="5"/>
  <c r="M193" i="5"/>
  <c r="L193" i="5"/>
  <c r="G193" i="5"/>
  <c r="M192" i="5"/>
  <c r="L192" i="5"/>
  <c r="G192" i="5"/>
  <c r="M191" i="5"/>
  <c r="L191" i="5"/>
  <c r="G191" i="5"/>
  <c r="M190" i="5"/>
  <c r="L190" i="5"/>
  <c r="G190" i="5"/>
  <c r="M189" i="5"/>
  <c r="L189" i="5"/>
  <c r="G189" i="5"/>
  <c r="M188" i="5"/>
  <c r="L188" i="5"/>
  <c r="G188" i="5"/>
  <c r="M187" i="5"/>
  <c r="L187" i="5"/>
  <c r="G187" i="5"/>
  <c r="M186" i="5"/>
  <c r="L186" i="5"/>
  <c r="G186" i="5"/>
  <c r="M185" i="5"/>
  <c r="L185" i="5"/>
  <c r="G185" i="5"/>
  <c r="M184" i="5"/>
  <c r="L184" i="5"/>
  <c r="G184" i="5"/>
  <c r="M183" i="5"/>
  <c r="L183" i="5"/>
  <c r="G183" i="5"/>
  <c r="M182" i="5"/>
  <c r="L182" i="5"/>
  <c r="G182" i="5"/>
  <c r="M181" i="5"/>
  <c r="L181" i="5"/>
  <c r="G181" i="5"/>
  <c r="M180" i="5"/>
  <c r="L180" i="5"/>
  <c r="G180" i="5"/>
  <c r="M179" i="5"/>
  <c r="L179" i="5"/>
  <c r="G179" i="5"/>
  <c r="M178" i="5"/>
  <c r="L178" i="5"/>
  <c r="G178" i="5"/>
  <c r="M177" i="5"/>
  <c r="L177" i="5"/>
  <c r="G177" i="5"/>
  <c r="M176" i="5"/>
  <c r="L176" i="5"/>
  <c r="G176" i="5"/>
  <c r="M175" i="5"/>
  <c r="L175" i="5"/>
  <c r="G175" i="5"/>
  <c r="M174" i="5"/>
  <c r="L174" i="5"/>
  <c r="G174" i="5"/>
  <c r="M173" i="5"/>
  <c r="L173" i="5"/>
  <c r="G173" i="5"/>
  <c r="M172" i="5"/>
  <c r="L172" i="5"/>
  <c r="G172" i="5"/>
  <c r="M171" i="5"/>
  <c r="L171" i="5"/>
  <c r="G171" i="5"/>
  <c r="M170" i="5"/>
  <c r="L170" i="5"/>
  <c r="G170" i="5"/>
  <c r="M169" i="5"/>
  <c r="L169" i="5"/>
  <c r="G169" i="5"/>
  <c r="M168" i="5"/>
  <c r="L168" i="5"/>
  <c r="G168" i="5"/>
  <c r="M167" i="5"/>
  <c r="L167" i="5"/>
  <c r="G167" i="5"/>
  <c r="M166" i="5"/>
  <c r="L166" i="5"/>
  <c r="G166" i="5"/>
  <c r="M165" i="5"/>
  <c r="L165" i="5"/>
  <c r="G165" i="5"/>
  <c r="M164" i="5"/>
  <c r="L164" i="5"/>
  <c r="G164" i="5"/>
  <c r="M163" i="5"/>
  <c r="L163" i="5"/>
  <c r="G163" i="5"/>
  <c r="M162" i="5"/>
  <c r="L162" i="5"/>
  <c r="G162" i="5"/>
  <c r="M161" i="5"/>
  <c r="L161" i="5"/>
  <c r="G161" i="5"/>
  <c r="M160" i="5"/>
  <c r="L160" i="5"/>
  <c r="G160" i="5"/>
  <c r="M159" i="5"/>
  <c r="L159" i="5"/>
  <c r="G159" i="5"/>
  <c r="M158" i="5"/>
  <c r="L158" i="5"/>
  <c r="G158" i="5"/>
  <c r="M157" i="5"/>
  <c r="L157" i="5"/>
  <c r="G157" i="5"/>
  <c r="M156" i="5"/>
  <c r="L156" i="5"/>
  <c r="G156" i="5"/>
  <c r="M155" i="5"/>
  <c r="L155" i="5"/>
  <c r="G155" i="5"/>
  <c r="M154" i="5"/>
  <c r="L154" i="5"/>
  <c r="G154" i="5"/>
  <c r="M153" i="5"/>
  <c r="L153" i="5"/>
  <c r="G153" i="5"/>
  <c r="M152" i="5"/>
  <c r="L152" i="5"/>
  <c r="G152" i="5"/>
  <c r="M151" i="5"/>
  <c r="L151" i="5"/>
  <c r="G151" i="5"/>
  <c r="M150" i="5"/>
  <c r="L150" i="5"/>
  <c r="G150" i="5"/>
  <c r="M149" i="5"/>
  <c r="L149" i="5"/>
  <c r="G149" i="5"/>
  <c r="M148" i="5"/>
  <c r="L148" i="5"/>
  <c r="G148" i="5"/>
  <c r="M147" i="5"/>
  <c r="L147" i="5"/>
  <c r="G147" i="5"/>
  <c r="M146" i="5"/>
  <c r="L146" i="5"/>
  <c r="G146" i="5"/>
  <c r="M145" i="5"/>
  <c r="L145" i="5"/>
  <c r="G145" i="5"/>
  <c r="M144" i="5"/>
  <c r="L144" i="5"/>
  <c r="G144" i="5"/>
  <c r="M143" i="5"/>
  <c r="L143" i="5"/>
  <c r="G143" i="5"/>
  <c r="M142" i="5"/>
  <c r="L142" i="5"/>
  <c r="G142" i="5"/>
  <c r="M141" i="5"/>
  <c r="L141" i="5"/>
  <c r="G141" i="5"/>
  <c r="M140" i="5"/>
  <c r="L140" i="5"/>
  <c r="G140" i="5"/>
  <c r="M139" i="5"/>
  <c r="L139" i="5"/>
  <c r="G139" i="5"/>
  <c r="M138" i="5"/>
  <c r="L138" i="5"/>
  <c r="G138" i="5"/>
  <c r="M137" i="5"/>
  <c r="L137" i="5"/>
  <c r="G137" i="5"/>
  <c r="M136" i="5"/>
  <c r="L136" i="5"/>
  <c r="G136" i="5"/>
  <c r="M135" i="5"/>
  <c r="L135" i="5"/>
  <c r="G135" i="5"/>
  <c r="M134" i="5"/>
  <c r="L134" i="5"/>
  <c r="G134" i="5"/>
  <c r="M133" i="5"/>
  <c r="L133" i="5"/>
  <c r="G133" i="5"/>
  <c r="M132" i="5"/>
  <c r="L132" i="5"/>
  <c r="G132" i="5"/>
  <c r="M131" i="5"/>
  <c r="L131" i="5"/>
  <c r="G131" i="5"/>
  <c r="M130" i="5"/>
  <c r="L130" i="5"/>
  <c r="G130" i="5"/>
  <c r="M129" i="5"/>
  <c r="L129" i="5"/>
  <c r="G129" i="5"/>
  <c r="M128" i="5"/>
  <c r="L128" i="5"/>
  <c r="G128" i="5"/>
  <c r="M127" i="5"/>
  <c r="L127" i="5"/>
  <c r="G127" i="5"/>
  <c r="M126" i="5"/>
  <c r="L126" i="5"/>
  <c r="G126" i="5"/>
  <c r="M125" i="5"/>
  <c r="L125" i="5"/>
  <c r="G125" i="5"/>
  <c r="M124" i="5"/>
  <c r="L124" i="5"/>
  <c r="G124" i="5"/>
  <c r="M123" i="5"/>
  <c r="L123" i="5"/>
  <c r="G123" i="5"/>
  <c r="M122" i="5"/>
  <c r="L122" i="5"/>
  <c r="G122" i="5"/>
  <c r="M121" i="5"/>
  <c r="L121" i="5"/>
  <c r="G121" i="5"/>
  <c r="M120" i="5"/>
  <c r="L120" i="5"/>
  <c r="G120" i="5"/>
  <c r="M119" i="5"/>
  <c r="L119" i="5"/>
  <c r="G119" i="5"/>
  <c r="M118" i="5"/>
  <c r="L118" i="5"/>
  <c r="G118" i="5"/>
  <c r="M117" i="5"/>
  <c r="L117" i="5"/>
  <c r="G117" i="5"/>
  <c r="M116" i="5"/>
  <c r="L116" i="5"/>
  <c r="G116" i="5"/>
  <c r="M115" i="5"/>
  <c r="L115" i="5"/>
  <c r="G115" i="5"/>
  <c r="M114" i="5"/>
  <c r="L114" i="5"/>
  <c r="G114" i="5"/>
  <c r="M113" i="5"/>
  <c r="L113" i="5"/>
  <c r="G113" i="5"/>
  <c r="M112" i="5"/>
  <c r="L112" i="5"/>
  <c r="G112" i="5"/>
  <c r="M111" i="5"/>
  <c r="L111" i="5"/>
  <c r="G111" i="5"/>
  <c r="M110" i="5"/>
  <c r="L110" i="5"/>
  <c r="G110" i="5"/>
  <c r="M109" i="5"/>
  <c r="L109" i="5"/>
  <c r="G109" i="5"/>
  <c r="M108" i="5"/>
  <c r="L108" i="5"/>
  <c r="G108" i="5"/>
  <c r="M107" i="5"/>
  <c r="L107" i="5"/>
  <c r="G107" i="5"/>
  <c r="M106" i="5"/>
  <c r="L106" i="5"/>
  <c r="G106" i="5"/>
  <c r="M105" i="5"/>
  <c r="L105" i="5"/>
  <c r="G105" i="5"/>
  <c r="M104" i="5"/>
  <c r="L104" i="5"/>
  <c r="G104" i="5"/>
  <c r="M103" i="5"/>
  <c r="L103" i="5"/>
  <c r="G103" i="5"/>
  <c r="M102" i="5"/>
  <c r="L102" i="5"/>
  <c r="G102" i="5"/>
  <c r="M101" i="5"/>
  <c r="L101" i="5"/>
  <c r="G101" i="5"/>
  <c r="M100" i="5"/>
  <c r="L100" i="5"/>
  <c r="G100" i="5"/>
  <c r="M99" i="5"/>
  <c r="L99" i="5"/>
  <c r="G99" i="5"/>
  <c r="M98" i="5"/>
  <c r="L98" i="5"/>
  <c r="G98" i="5"/>
  <c r="M97" i="5"/>
  <c r="L97" i="5"/>
  <c r="G97" i="5"/>
  <c r="M96" i="5"/>
  <c r="L96" i="5"/>
  <c r="G96" i="5"/>
  <c r="M95" i="5"/>
  <c r="L95" i="5"/>
  <c r="G95" i="5"/>
  <c r="M94" i="5"/>
  <c r="L94" i="5"/>
  <c r="G94" i="5"/>
  <c r="M93" i="5"/>
  <c r="L93" i="5"/>
  <c r="G93" i="5"/>
  <c r="M92" i="5"/>
  <c r="L92" i="5"/>
  <c r="G92" i="5"/>
  <c r="M91" i="5"/>
  <c r="L91" i="5"/>
  <c r="G91" i="5"/>
  <c r="M90" i="5"/>
  <c r="L90" i="5"/>
  <c r="G90" i="5"/>
  <c r="M89" i="5"/>
  <c r="L89" i="5"/>
  <c r="G89" i="5"/>
  <c r="M88" i="5"/>
  <c r="L88" i="5"/>
  <c r="G88" i="5"/>
  <c r="M87" i="5"/>
  <c r="L87" i="5"/>
  <c r="G87" i="5"/>
  <c r="M86" i="5"/>
  <c r="L86" i="5"/>
  <c r="G86" i="5"/>
  <c r="M85" i="5"/>
  <c r="L85" i="5"/>
  <c r="G85" i="5"/>
  <c r="M84" i="5"/>
  <c r="L84" i="5"/>
  <c r="G84" i="5"/>
  <c r="M83" i="5"/>
  <c r="L83" i="5"/>
  <c r="G83" i="5"/>
  <c r="M82" i="5"/>
  <c r="L82" i="5"/>
  <c r="G82" i="5"/>
  <c r="M81" i="5"/>
  <c r="L81" i="5"/>
  <c r="G81" i="5"/>
  <c r="M80" i="5"/>
  <c r="L80" i="5"/>
  <c r="G80" i="5"/>
  <c r="M79" i="5"/>
  <c r="L79" i="5"/>
  <c r="G79" i="5"/>
  <c r="M78" i="5"/>
  <c r="L78" i="5"/>
  <c r="G78" i="5"/>
  <c r="M77" i="5"/>
  <c r="L77" i="5"/>
  <c r="G77" i="5"/>
  <c r="M76" i="5"/>
  <c r="L76" i="5"/>
  <c r="G76" i="5"/>
  <c r="M75" i="5"/>
  <c r="L75" i="5"/>
  <c r="G75" i="5"/>
  <c r="M74" i="5"/>
  <c r="L74" i="5"/>
  <c r="G74" i="5"/>
  <c r="M73" i="5"/>
  <c r="L73" i="5"/>
  <c r="G73" i="5"/>
  <c r="M72" i="5"/>
  <c r="L72" i="5"/>
  <c r="G72" i="5"/>
  <c r="M71" i="5"/>
  <c r="L71" i="5"/>
  <c r="G71" i="5"/>
  <c r="M70" i="5"/>
  <c r="L70" i="5"/>
  <c r="G70" i="5"/>
  <c r="M69" i="5"/>
  <c r="L69" i="5"/>
  <c r="G69" i="5"/>
  <c r="M68" i="5"/>
  <c r="L68" i="5"/>
  <c r="G68" i="5"/>
  <c r="M67" i="5"/>
  <c r="L67" i="5"/>
  <c r="G67" i="5"/>
  <c r="M66" i="5"/>
  <c r="L66" i="5"/>
  <c r="G66" i="5"/>
  <c r="M65" i="5"/>
  <c r="L65" i="5"/>
  <c r="G65" i="5"/>
  <c r="M64" i="5"/>
  <c r="L64" i="5"/>
  <c r="G64" i="5"/>
  <c r="M63" i="5"/>
  <c r="L63" i="5"/>
  <c r="G63" i="5"/>
  <c r="M62" i="5"/>
  <c r="L62" i="5"/>
  <c r="G62" i="5"/>
  <c r="M61" i="5"/>
  <c r="L61" i="5"/>
  <c r="G61" i="5"/>
  <c r="M60" i="5"/>
  <c r="L60" i="5"/>
  <c r="G60" i="5"/>
  <c r="M59" i="5"/>
  <c r="L59" i="5"/>
  <c r="G59" i="5"/>
  <c r="M58" i="5"/>
  <c r="L58" i="5"/>
  <c r="G58" i="5"/>
  <c r="M57" i="5"/>
  <c r="L57" i="5"/>
  <c r="G57" i="5"/>
  <c r="M56" i="5"/>
  <c r="L56" i="5"/>
  <c r="G56" i="5"/>
  <c r="M55" i="5"/>
  <c r="L55" i="5"/>
  <c r="G55" i="5"/>
  <c r="M54" i="5"/>
  <c r="L54" i="5"/>
  <c r="G54" i="5"/>
  <c r="M53" i="5"/>
  <c r="L53" i="5"/>
  <c r="G53" i="5"/>
  <c r="M52" i="5"/>
  <c r="L52" i="5"/>
  <c r="G52" i="5"/>
  <c r="M51" i="5"/>
  <c r="L51" i="5"/>
  <c r="G51" i="5"/>
  <c r="M50" i="5"/>
  <c r="L50" i="5"/>
  <c r="G50" i="5"/>
  <c r="M49" i="5"/>
  <c r="L49" i="5"/>
  <c r="G49" i="5"/>
  <c r="M48" i="5"/>
  <c r="L48" i="5"/>
  <c r="G48" i="5"/>
  <c r="M47" i="5"/>
  <c r="L47" i="5"/>
  <c r="G47" i="5"/>
  <c r="M46" i="5"/>
  <c r="L46" i="5"/>
  <c r="G46" i="5"/>
  <c r="M45" i="5"/>
  <c r="L45" i="5"/>
  <c r="G45" i="5"/>
  <c r="M44" i="5"/>
  <c r="L44" i="5"/>
  <c r="G44" i="5"/>
  <c r="M43" i="5"/>
  <c r="L43" i="5"/>
  <c r="G43" i="5"/>
  <c r="M42" i="5"/>
  <c r="L42" i="5"/>
  <c r="G42" i="5"/>
  <c r="M41" i="5"/>
  <c r="L41" i="5"/>
  <c r="G41" i="5"/>
  <c r="M40" i="5"/>
  <c r="L40" i="5"/>
  <c r="G40" i="5"/>
  <c r="M39" i="5"/>
  <c r="L39" i="5"/>
  <c r="G39" i="5"/>
  <c r="M38" i="5"/>
  <c r="L38" i="5"/>
  <c r="G38" i="5"/>
  <c r="M37" i="5"/>
  <c r="L37" i="5"/>
  <c r="G37" i="5"/>
  <c r="M36" i="5"/>
  <c r="L36" i="5"/>
  <c r="G36" i="5"/>
  <c r="M35" i="5"/>
  <c r="L35" i="5"/>
  <c r="G35" i="5"/>
  <c r="M34" i="5"/>
  <c r="L34" i="5"/>
  <c r="G34" i="5"/>
  <c r="M33" i="5"/>
  <c r="L33" i="5"/>
  <c r="G33" i="5"/>
  <c r="M32" i="5"/>
  <c r="L32" i="5"/>
  <c r="G32" i="5"/>
  <c r="M31" i="5"/>
  <c r="L31" i="5"/>
  <c r="G31" i="5"/>
  <c r="M30" i="5"/>
  <c r="L30" i="5"/>
  <c r="G30" i="5"/>
  <c r="M29" i="5"/>
  <c r="L29" i="5"/>
  <c r="G29" i="5"/>
  <c r="M28" i="5"/>
  <c r="L28" i="5"/>
  <c r="G28" i="5"/>
  <c r="M27" i="5"/>
  <c r="L27" i="5"/>
  <c r="G27" i="5"/>
  <c r="M26" i="5"/>
  <c r="L26" i="5"/>
  <c r="G26" i="5"/>
  <c r="M25" i="5"/>
  <c r="L25" i="5"/>
  <c r="G25" i="5"/>
  <c r="M24" i="5"/>
  <c r="L24" i="5"/>
  <c r="G24" i="5"/>
  <c r="M23" i="5"/>
  <c r="L23" i="5"/>
  <c r="G23" i="5"/>
  <c r="M22" i="5"/>
  <c r="L22" i="5"/>
  <c r="G22" i="5"/>
  <c r="M21" i="5"/>
  <c r="L21" i="5"/>
  <c r="G21" i="5"/>
  <c r="M20" i="5"/>
  <c r="L20" i="5"/>
  <c r="G20" i="5"/>
  <c r="M19" i="5"/>
  <c r="L19" i="5"/>
  <c r="G19" i="5"/>
  <c r="M18" i="5"/>
  <c r="L18" i="5"/>
  <c r="G18" i="5"/>
  <c r="M17" i="5"/>
  <c r="L17" i="5"/>
  <c r="G17" i="5"/>
  <c r="M16" i="5"/>
  <c r="L16" i="5"/>
  <c r="G16" i="5"/>
  <c r="M15" i="5"/>
  <c r="L15" i="5"/>
  <c r="G15" i="5"/>
  <c r="M14" i="5"/>
  <c r="L14" i="5"/>
  <c r="G14" i="5"/>
  <c r="M13" i="5"/>
  <c r="L13" i="5"/>
  <c r="G13" i="5"/>
  <c r="M12" i="5"/>
  <c r="L12" i="5"/>
  <c r="G12" i="5"/>
  <c r="M11" i="5"/>
  <c r="L11" i="5"/>
  <c r="G11" i="5"/>
  <c r="M10" i="5"/>
  <c r="L10" i="5"/>
  <c r="G10" i="5"/>
  <c r="M9" i="5"/>
  <c r="L9" i="5"/>
  <c r="G9" i="5"/>
  <c r="M8" i="5"/>
  <c r="L8" i="5"/>
  <c r="G8" i="5"/>
  <c r="M7" i="5"/>
  <c r="L7" i="5"/>
  <c r="G7" i="5"/>
  <c r="M6" i="5"/>
  <c r="L6" i="5"/>
  <c r="G6" i="5"/>
  <c r="M5" i="5"/>
  <c r="L5" i="5"/>
  <c r="G5" i="5"/>
  <c r="M4" i="5"/>
  <c r="L4" i="5"/>
  <c r="G4" i="5"/>
  <c r="M3" i="5"/>
  <c r="L3" i="5"/>
  <c r="G3" i="5"/>
  <c r="M2" i="5"/>
  <c r="L2" i="5"/>
  <c r="F3" i="5" s="1"/>
  <c r="G2" i="5"/>
  <c r="M433" i="4"/>
  <c r="L433" i="4"/>
  <c r="G433" i="4"/>
  <c r="M432" i="4"/>
  <c r="L432" i="4"/>
  <c r="G432" i="4"/>
  <c r="M431" i="4"/>
  <c r="L431" i="4"/>
  <c r="G431" i="4"/>
  <c r="M430" i="4"/>
  <c r="L430" i="4"/>
  <c r="G430" i="4"/>
  <c r="M429" i="4"/>
  <c r="L429" i="4"/>
  <c r="G429" i="4"/>
  <c r="M428" i="4"/>
  <c r="L428" i="4"/>
  <c r="G428" i="4"/>
  <c r="M427" i="4"/>
  <c r="L427" i="4"/>
  <c r="G427" i="4"/>
  <c r="M426" i="4"/>
  <c r="L426" i="4"/>
  <c r="G426" i="4"/>
  <c r="M425" i="4"/>
  <c r="L425" i="4"/>
  <c r="G425" i="4"/>
  <c r="M424" i="4"/>
  <c r="L424" i="4"/>
  <c r="G424" i="4"/>
  <c r="M423" i="4"/>
  <c r="L423" i="4"/>
  <c r="G423" i="4"/>
  <c r="M422" i="4"/>
  <c r="L422" i="4"/>
  <c r="G422" i="4"/>
  <c r="M421" i="4"/>
  <c r="L421" i="4"/>
  <c r="G421" i="4"/>
  <c r="M420" i="4"/>
  <c r="L420" i="4"/>
  <c r="G420" i="4"/>
  <c r="M419" i="4"/>
  <c r="L419" i="4"/>
  <c r="G419" i="4"/>
  <c r="M418" i="4"/>
  <c r="L418" i="4"/>
  <c r="G418" i="4"/>
  <c r="M417" i="4"/>
  <c r="L417" i="4"/>
  <c r="G417" i="4"/>
  <c r="M416" i="4"/>
  <c r="L416" i="4"/>
  <c r="G416" i="4"/>
  <c r="M415" i="4"/>
  <c r="L415" i="4"/>
  <c r="G415" i="4"/>
  <c r="M414" i="4"/>
  <c r="L414" i="4"/>
  <c r="G414" i="4"/>
  <c r="M413" i="4"/>
  <c r="L413" i="4"/>
  <c r="G413" i="4"/>
  <c r="M412" i="4"/>
  <c r="L412" i="4"/>
  <c r="G412" i="4"/>
  <c r="M411" i="4"/>
  <c r="L411" i="4"/>
  <c r="G411" i="4"/>
  <c r="M410" i="4"/>
  <c r="L410" i="4"/>
  <c r="G410" i="4"/>
  <c r="M409" i="4"/>
  <c r="L409" i="4"/>
  <c r="G409" i="4"/>
  <c r="M408" i="4"/>
  <c r="L408" i="4"/>
  <c r="G408" i="4"/>
  <c r="M407" i="4"/>
  <c r="L407" i="4"/>
  <c r="G407" i="4"/>
  <c r="M406" i="4"/>
  <c r="L406" i="4"/>
  <c r="G406" i="4"/>
  <c r="M405" i="4"/>
  <c r="L405" i="4"/>
  <c r="G405" i="4"/>
  <c r="M404" i="4"/>
  <c r="L404" i="4"/>
  <c r="G404" i="4"/>
  <c r="M403" i="4"/>
  <c r="L403" i="4"/>
  <c r="G403" i="4"/>
  <c r="M402" i="4"/>
  <c r="L402" i="4"/>
  <c r="G402" i="4"/>
  <c r="M401" i="4"/>
  <c r="L401" i="4"/>
  <c r="G401" i="4"/>
  <c r="M400" i="4"/>
  <c r="L400" i="4"/>
  <c r="G400" i="4"/>
  <c r="M399" i="4"/>
  <c r="L399" i="4"/>
  <c r="G399" i="4"/>
  <c r="M398" i="4"/>
  <c r="L398" i="4"/>
  <c r="G398" i="4"/>
  <c r="M397" i="4"/>
  <c r="L397" i="4"/>
  <c r="G397" i="4"/>
  <c r="M396" i="4"/>
  <c r="L396" i="4"/>
  <c r="G396" i="4"/>
  <c r="M395" i="4"/>
  <c r="L395" i="4"/>
  <c r="G395" i="4"/>
  <c r="M394" i="4"/>
  <c r="L394" i="4"/>
  <c r="G394" i="4"/>
  <c r="M393" i="4"/>
  <c r="L393" i="4"/>
  <c r="G393" i="4"/>
  <c r="M392" i="4"/>
  <c r="L392" i="4"/>
  <c r="G392" i="4"/>
  <c r="M391" i="4"/>
  <c r="L391" i="4"/>
  <c r="G391" i="4"/>
  <c r="M390" i="4"/>
  <c r="L390" i="4"/>
  <c r="G390" i="4"/>
  <c r="M389" i="4"/>
  <c r="L389" i="4"/>
  <c r="G389" i="4"/>
  <c r="M388" i="4"/>
  <c r="L388" i="4"/>
  <c r="G388" i="4"/>
  <c r="M387" i="4"/>
  <c r="L387" i="4"/>
  <c r="G387" i="4"/>
  <c r="M386" i="4"/>
  <c r="L386" i="4"/>
  <c r="G386" i="4"/>
  <c r="M385" i="4"/>
  <c r="L385" i="4"/>
  <c r="G385" i="4"/>
  <c r="M384" i="4"/>
  <c r="L384" i="4"/>
  <c r="G384" i="4"/>
  <c r="M383" i="4"/>
  <c r="L383" i="4"/>
  <c r="G383" i="4"/>
  <c r="M382" i="4"/>
  <c r="L382" i="4"/>
  <c r="G382" i="4"/>
  <c r="M381" i="4"/>
  <c r="L381" i="4"/>
  <c r="G381" i="4"/>
  <c r="M380" i="4"/>
  <c r="L380" i="4"/>
  <c r="G380" i="4"/>
  <c r="M379" i="4"/>
  <c r="L379" i="4"/>
  <c r="G379" i="4"/>
  <c r="M378" i="4"/>
  <c r="L378" i="4"/>
  <c r="G378" i="4"/>
  <c r="M377" i="4"/>
  <c r="L377" i="4"/>
  <c r="G377" i="4"/>
  <c r="M376" i="4"/>
  <c r="L376" i="4"/>
  <c r="G376" i="4"/>
  <c r="M375" i="4"/>
  <c r="L375" i="4"/>
  <c r="G375" i="4"/>
  <c r="M374" i="4"/>
  <c r="L374" i="4"/>
  <c r="G374" i="4"/>
  <c r="M373" i="4"/>
  <c r="L373" i="4"/>
  <c r="G373" i="4"/>
  <c r="M372" i="4"/>
  <c r="L372" i="4"/>
  <c r="G372" i="4"/>
  <c r="M371" i="4"/>
  <c r="L371" i="4"/>
  <c r="G371" i="4"/>
  <c r="M370" i="4"/>
  <c r="L370" i="4"/>
  <c r="G370" i="4"/>
  <c r="M369" i="4"/>
  <c r="L369" i="4"/>
  <c r="G369" i="4"/>
  <c r="M368" i="4"/>
  <c r="L368" i="4"/>
  <c r="G368" i="4"/>
  <c r="M367" i="4"/>
  <c r="L367" i="4"/>
  <c r="G367" i="4"/>
  <c r="M366" i="4"/>
  <c r="L366" i="4"/>
  <c r="G366" i="4"/>
  <c r="M365" i="4"/>
  <c r="L365" i="4"/>
  <c r="G365" i="4"/>
  <c r="M364" i="4"/>
  <c r="L364" i="4"/>
  <c r="G364" i="4"/>
  <c r="M363" i="4"/>
  <c r="L363" i="4"/>
  <c r="G363" i="4"/>
  <c r="M362" i="4"/>
  <c r="L362" i="4"/>
  <c r="G362" i="4"/>
  <c r="M361" i="4"/>
  <c r="L361" i="4"/>
  <c r="G361" i="4"/>
  <c r="M360" i="4"/>
  <c r="L360" i="4"/>
  <c r="G360" i="4"/>
  <c r="M359" i="4"/>
  <c r="L359" i="4"/>
  <c r="G359" i="4"/>
  <c r="M358" i="4"/>
  <c r="L358" i="4"/>
  <c r="G358" i="4"/>
  <c r="M357" i="4"/>
  <c r="L357" i="4"/>
  <c r="G357" i="4"/>
  <c r="M356" i="4"/>
  <c r="L356" i="4"/>
  <c r="G356" i="4"/>
  <c r="M355" i="4"/>
  <c r="L355" i="4"/>
  <c r="G355" i="4"/>
  <c r="M354" i="4"/>
  <c r="L354" i="4"/>
  <c r="G354" i="4"/>
  <c r="M353" i="4"/>
  <c r="L353" i="4"/>
  <c r="G353" i="4"/>
  <c r="M352" i="4"/>
  <c r="L352" i="4"/>
  <c r="G352" i="4"/>
  <c r="M351" i="4"/>
  <c r="L351" i="4"/>
  <c r="G351" i="4"/>
  <c r="M350" i="4"/>
  <c r="L350" i="4"/>
  <c r="G350" i="4"/>
  <c r="M349" i="4"/>
  <c r="L349" i="4"/>
  <c r="G349" i="4"/>
  <c r="M348" i="4"/>
  <c r="L348" i="4"/>
  <c r="G348" i="4"/>
  <c r="M347" i="4"/>
  <c r="L347" i="4"/>
  <c r="G347" i="4"/>
  <c r="M346" i="4"/>
  <c r="L346" i="4"/>
  <c r="G346" i="4"/>
  <c r="M345" i="4"/>
  <c r="L345" i="4"/>
  <c r="G345" i="4"/>
  <c r="M344" i="4"/>
  <c r="L344" i="4"/>
  <c r="G344" i="4"/>
  <c r="M343" i="4"/>
  <c r="L343" i="4"/>
  <c r="G343" i="4"/>
  <c r="M342" i="4"/>
  <c r="L342" i="4"/>
  <c r="G342" i="4"/>
  <c r="M341" i="4"/>
  <c r="L341" i="4"/>
  <c r="G341" i="4"/>
  <c r="M340" i="4"/>
  <c r="L340" i="4"/>
  <c r="G340" i="4"/>
  <c r="M339" i="4"/>
  <c r="L339" i="4"/>
  <c r="G339" i="4"/>
  <c r="M338" i="4"/>
  <c r="L338" i="4"/>
  <c r="G338" i="4"/>
  <c r="M337" i="4"/>
  <c r="L337" i="4"/>
  <c r="G337" i="4"/>
  <c r="M336" i="4"/>
  <c r="L336" i="4"/>
  <c r="G336" i="4"/>
  <c r="M335" i="4"/>
  <c r="L335" i="4"/>
  <c r="G335" i="4"/>
  <c r="M334" i="4"/>
  <c r="L334" i="4"/>
  <c r="G334" i="4"/>
  <c r="M333" i="4"/>
  <c r="L333" i="4"/>
  <c r="G333" i="4"/>
  <c r="M332" i="4"/>
  <c r="L332" i="4"/>
  <c r="G332" i="4"/>
  <c r="M331" i="4"/>
  <c r="L331" i="4"/>
  <c r="G331" i="4"/>
  <c r="M330" i="4"/>
  <c r="L330" i="4"/>
  <c r="G330" i="4"/>
  <c r="M329" i="4"/>
  <c r="L329" i="4"/>
  <c r="G329" i="4"/>
  <c r="M328" i="4"/>
  <c r="L328" i="4"/>
  <c r="G328" i="4"/>
  <c r="M327" i="4"/>
  <c r="L327" i="4"/>
  <c r="G327" i="4"/>
  <c r="M326" i="4"/>
  <c r="L326" i="4"/>
  <c r="G326" i="4"/>
  <c r="M325" i="4"/>
  <c r="L325" i="4"/>
  <c r="G325" i="4"/>
  <c r="M324" i="4"/>
  <c r="L324" i="4"/>
  <c r="G324" i="4"/>
  <c r="M323" i="4"/>
  <c r="L323" i="4"/>
  <c r="G323" i="4"/>
  <c r="M322" i="4"/>
  <c r="L322" i="4"/>
  <c r="G322" i="4"/>
  <c r="M321" i="4"/>
  <c r="L321" i="4"/>
  <c r="G321" i="4"/>
  <c r="M320" i="4"/>
  <c r="L320" i="4"/>
  <c r="G320" i="4"/>
  <c r="M319" i="4"/>
  <c r="L319" i="4"/>
  <c r="G319" i="4"/>
  <c r="M318" i="4"/>
  <c r="L318" i="4"/>
  <c r="G318" i="4"/>
  <c r="M317" i="4"/>
  <c r="L317" i="4"/>
  <c r="G317" i="4"/>
  <c r="M316" i="4"/>
  <c r="L316" i="4"/>
  <c r="G316" i="4"/>
  <c r="M315" i="4"/>
  <c r="L315" i="4"/>
  <c r="G315" i="4"/>
  <c r="M314" i="4"/>
  <c r="L314" i="4"/>
  <c r="G314" i="4"/>
  <c r="M313" i="4"/>
  <c r="L313" i="4"/>
  <c r="G313" i="4"/>
  <c r="M312" i="4"/>
  <c r="L312" i="4"/>
  <c r="G312" i="4"/>
  <c r="M311" i="4"/>
  <c r="L311" i="4"/>
  <c r="G311" i="4"/>
  <c r="M310" i="4"/>
  <c r="L310" i="4"/>
  <c r="G310" i="4"/>
  <c r="M309" i="4"/>
  <c r="L309" i="4"/>
  <c r="G309" i="4"/>
  <c r="M308" i="4"/>
  <c r="L308" i="4"/>
  <c r="G308" i="4"/>
  <c r="M307" i="4"/>
  <c r="L307" i="4"/>
  <c r="G307" i="4"/>
  <c r="M306" i="4"/>
  <c r="L306" i="4"/>
  <c r="G306" i="4"/>
  <c r="M305" i="4"/>
  <c r="L305" i="4"/>
  <c r="G305" i="4"/>
  <c r="M304" i="4"/>
  <c r="L304" i="4"/>
  <c r="G304" i="4"/>
  <c r="M303" i="4"/>
  <c r="L303" i="4"/>
  <c r="G303" i="4"/>
  <c r="M302" i="4"/>
  <c r="L302" i="4"/>
  <c r="G302" i="4"/>
  <c r="M301" i="4"/>
  <c r="L301" i="4"/>
  <c r="G301" i="4"/>
  <c r="M300" i="4"/>
  <c r="L300" i="4"/>
  <c r="G300" i="4"/>
  <c r="M299" i="4"/>
  <c r="L299" i="4"/>
  <c r="G299" i="4"/>
  <c r="M298" i="4"/>
  <c r="L298" i="4"/>
  <c r="G298" i="4"/>
  <c r="M297" i="4"/>
  <c r="L297" i="4"/>
  <c r="G297" i="4"/>
  <c r="M296" i="4"/>
  <c r="L296" i="4"/>
  <c r="G296" i="4"/>
  <c r="M295" i="4"/>
  <c r="L295" i="4"/>
  <c r="G295" i="4"/>
  <c r="M294" i="4"/>
  <c r="L294" i="4"/>
  <c r="G294" i="4"/>
  <c r="M293" i="4"/>
  <c r="L293" i="4"/>
  <c r="G293" i="4"/>
  <c r="M292" i="4"/>
  <c r="L292" i="4"/>
  <c r="G292" i="4"/>
  <c r="M291" i="4"/>
  <c r="L291" i="4"/>
  <c r="G291" i="4"/>
  <c r="M290" i="4"/>
  <c r="L290" i="4"/>
  <c r="G290" i="4"/>
  <c r="M289" i="4"/>
  <c r="L289" i="4"/>
  <c r="G289" i="4"/>
  <c r="M288" i="4"/>
  <c r="L288" i="4"/>
  <c r="G288" i="4"/>
  <c r="M287" i="4"/>
  <c r="L287" i="4"/>
  <c r="G287" i="4"/>
  <c r="M286" i="4"/>
  <c r="L286" i="4"/>
  <c r="G286" i="4"/>
  <c r="M285" i="4"/>
  <c r="L285" i="4"/>
  <c r="G285" i="4"/>
  <c r="M284" i="4"/>
  <c r="L284" i="4"/>
  <c r="G284" i="4"/>
  <c r="M283" i="4"/>
  <c r="L283" i="4"/>
  <c r="G283" i="4"/>
  <c r="M282" i="4"/>
  <c r="L282" i="4"/>
  <c r="G282" i="4"/>
  <c r="M281" i="4"/>
  <c r="L281" i="4"/>
  <c r="G281" i="4"/>
  <c r="M280" i="4"/>
  <c r="L280" i="4"/>
  <c r="G280" i="4"/>
  <c r="M279" i="4"/>
  <c r="L279" i="4"/>
  <c r="G279" i="4"/>
  <c r="M278" i="4"/>
  <c r="L278" i="4"/>
  <c r="G278" i="4"/>
  <c r="M277" i="4"/>
  <c r="L277" i="4"/>
  <c r="G277" i="4"/>
  <c r="M276" i="4"/>
  <c r="L276" i="4"/>
  <c r="G276" i="4"/>
  <c r="M275" i="4"/>
  <c r="L275" i="4"/>
  <c r="G275" i="4"/>
  <c r="M274" i="4"/>
  <c r="L274" i="4"/>
  <c r="G274" i="4"/>
  <c r="M273" i="4"/>
  <c r="L273" i="4"/>
  <c r="G273" i="4"/>
  <c r="M272" i="4"/>
  <c r="L272" i="4"/>
  <c r="G272" i="4"/>
  <c r="M271" i="4"/>
  <c r="L271" i="4"/>
  <c r="G271" i="4"/>
  <c r="M270" i="4"/>
  <c r="L270" i="4"/>
  <c r="G270" i="4"/>
  <c r="M269" i="4"/>
  <c r="L269" i="4"/>
  <c r="G269" i="4"/>
  <c r="M268" i="4"/>
  <c r="L268" i="4"/>
  <c r="G268" i="4"/>
  <c r="M267" i="4"/>
  <c r="L267" i="4"/>
  <c r="G267" i="4"/>
  <c r="M266" i="4"/>
  <c r="L266" i="4"/>
  <c r="G266" i="4"/>
  <c r="M265" i="4"/>
  <c r="L265" i="4"/>
  <c r="G265" i="4"/>
  <c r="M264" i="4"/>
  <c r="L264" i="4"/>
  <c r="G264" i="4"/>
  <c r="M263" i="4"/>
  <c r="L263" i="4"/>
  <c r="G263" i="4"/>
  <c r="M262" i="4"/>
  <c r="L262" i="4"/>
  <c r="G262" i="4"/>
  <c r="M261" i="4"/>
  <c r="L261" i="4"/>
  <c r="G261" i="4"/>
  <c r="M260" i="4"/>
  <c r="L260" i="4"/>
  <c r="G260" i="4"/>
  <c r="M259" i="4"/>
  <c r="L259" i="4"/>
  <c r="G259" i="4"/>
  <c r="M258" i="4"/>
  <c r="L258" i="4"/>
  <c r="G258" i="4"/>
  <c r="M257" i="4"/>
  <c r="L257" i="4"/>
  <c r="G257" i="4"/>
  <c r="M256" i="4"/>
  <c r="L256" i="4"/>
  <c r="G256" i="4"/>
  <c r="M255" i="4"/>
  <c r="L255" i="4"/>
  <c r="G255" i="4"/>
  <c r="M254" i="4"/>
  <c r="L254" i="4"/>
  <c r="G254" i="4"/>
  <c r="M253" i="4"/>
  <c r="L253" i="4"/>
  <c r="G253" i="4"/>
  <c r="M252" i="4"/>
  <c r="L252" i="4"/>
  <c r="G252" i="4"/>
  <c r="M251" i="4"/>
  <c r="L251" i="4"/>
  <c r="G251" i="4"/>
  <c r="M250" i="4"/>
  <c r="L250" i="4"/>
  <c r="G250" i="4"/>
  <c r="M249" i="4"/>
  <c r="L249" i="4"/>
  <c r="G249" i="4"/>
  <c r="M248" i="4"/>
  <c r="L248" i="4"/>
  <c r="G248" i="4"/>
  <c r="M247" i="4"/>
  <c r="L247" i="4"/>
  <c r="G247" i="4"/>
  <c r="M246" i="4"/>
  <c r="L246" i="4"/>
  <c r="G246" i="4"/>
  <c r="M245" i="4"/>
  <c r="L245" i="4"/>
  <c r="G245" i="4"/>
  <c r="M244" i="4"/>
  <c r="L244" i="4"/>
  <c r="G244" i="4"/>
  <c r="M243" i="4"/>
  <c r="L243" i="4"/>
  <c r="G243" i="4"/>
  <c r="M242" i="4"/>
  <c r="L242" i="4"/>
  <c r="G242" i="4"/>
  <c r="M241" i="4"/>
  <c r="L241" i="4"/>
  <c r="G241" i="4"/>
  <c r="M240" i="4"/>
  <c r="L240" i="4"/>
  <c r="G240" i="4"/>
  <c r="M239" i="4"/>
  <c r="L239" i="4"/>
  <c r="G239" i="4"/>
  <c r="M238" i="4"/>
  <c r="L238" i="4"/>
  <c r="G238" i="4"/>
  <c r="M237" i="4"/>
  <c r="L237" i="4"/>
  <c r="G237" i="4"/>
  <c r="M236" i="4"/>
  <c r="L236" i="4"/>
  <c r="G236" i="4"/>
  <c r="M235" i="4"/>
  <c r="L235" i="4"/>
  <c r="G235" i="4"/>
  <c r="M234" i="4"/>
  <c r="L234" i="4"/>
  <c r="G234" i="4"/>
  <c r="M233" i="4"/>
  <c r="L233" i="4"/>
  <c r="G233" i="4"/>
  <c r="M232" i="4"/>
  <c r="L232" i="4"/>
  <c r="G232" i="4"/>
  <c r="M231" i="4"/>
  <c r="L231" i="4"/>
  <c r="G231" i="4"/>
  <c r="M230" i="4"/>
  <c r="L230" i="4"/>
  <c r="G230" i="4"/>
  <c r="M229" i="4"/>
  <c r="L229" i="4"/>
  <c r="G229" i="4"/>
  <c r="M228" i="4"/>
  <c r="L228" i="4"/>
  <c r="G228" i="4"/>
  <c r="M227" i="4"/>
  <c r="L227" i="4"/>
  <c r="G227" i="4"/>
  <c r="M226" i="4"/>
  <c r="L226" i="4"/>
  <c r="G226" i="4"/>
  <c r="M225" i="4"/>
  <c r="L225" i="4"/>
  <c r="G225" i="4"/>
  <c r="M224" i="4"/>
  <c r="L224" i="4"/>
  <c r="G224" i="4"/>
  <c r="M223" i="4"/>
  <c r="L223" i="4"/>
  <c r="G223" i="4"/>
  <c r="M222" i="4"/>
  <c r="L222" i="4"/>
  <c r="G222" i="4"/>
  <c r="M221" i="4"/>
  <c r="L221" i="4"/>
  <c r="G221" i="4"/>
  <c r="M220" i="4"/>
  <c r="L220" i="4"/>
  <c r="G220" i="4"/>
  <c r="M219" i="4"/>
  <c r="L219" i="4"/>
  <c r="G219" i="4"/>
  <c r="M218" i="4"/>
  <c r="L218" i="4"/>
  <c r="G218" i="4"/>
  <c r="M217" i="4"/>
  <c r="L217" i="4"/>
  <c r="G217" i="4"/>
  <c r="M216" i="4"/>
  <c r="L216" i="4"/>
  <c r="G216" i="4"/>
  <c r="M215" i="4"/>
  <c r="L215" i="4"/>
  <c r="G215" i="4"/>
  <c r="M214" i="4"/>
  <c r="L214" i="4"/>
  <c r="G214" i="4"/>
  <c r="M213" i="4"/>
  <c r="L213" i="4"/>
  <c r="G213" i="4"/>
  <c r="M212" i="4"/>
  <c r="L212" i="4"/>
  <c r="G212" i="4"/>
  <c r="M211" i="4"/>
  <c r="L211" i="4"/>
  <c r="G211" i="4"/>
  <c r="M210" i="4"/>
  <c r="L210" i="4"/>
  <c r="G210" i="4"/>
  <c r="M209" i="4"/>
  <c r="L209" i="4"/>
  <c r="G209" i="4"/>
  <c r="M208" i="4"/>
  <c r="L208" i="4"/>
  <c r="G208" i="4"/>
  <c r="M207" i="4"/>
  <c r="L207" i="4"/>
  <c r="G207" i="4"/>
  <c r="M206" i="4"/>
  <c r="L206" i="4"/>
  <c r="G206" i="4"/>
  <c r="M205" i="4"/>
  <c r="L205" i="4"/>
  <c r="G205" i="4"/>
  <c r="M204" i="4"/>
  <c r="L204" i="4"/>
  <c r="G204" i="4"/>
  <c r="M203" i="4"/>
  <c r="L203" i="4"/>
  <c r="G203" i="4"/>
  <c r="M202" i="4"/>
  <c r="L202" i="4"/>
  <c r="G202" i="4"/>
  <c r="M201" i="4"/>
  <c r="L201" i="4"/>
  <c r="G201" i="4"/>
  <c r="M200" i="4"/>
  <c r="L200" i="4"/>
  <c r="G200" i="4"/>
  <c r="M199" i="4"/>
  <c r="L199" i="4"/>
  <c r="G199" i="4"/>
  <c r="M198" i="4"/>
  <c r="L198" i="4"/>
  <c r="G198" i="4"/>
  <c r="M197" i="4"/>
  <c r="L197" i="4"/>
  <c r="G197" i="4"/>
  <c r="M196" i="4"/>
  <c r="L196" i="4"/>
  <c r="G196" i="4"/>
  <c r="M195" i="4"/>
  <c r="L195" i="4"/>
  <c r="G195" i="4"/>
  <c r="M194" i="4"/>
  <c r="L194" i="4"/>
  <c r="G194" i="4"/>
  <c r="M193" i="4"/>
  <c r="L193" i="4"/>
  <c r="G193" i="4"/>
  <c r="M192" i="4"/>
  <c r="L192" i="4"/>
  <c r="G192" i="4"/>
  <c r="M191" i="4"/>
  <c r="L191" i="4"/>
  <c r="G191" i="4"/>
  <c r="M190" i="4"/>
  <c r="L190" i="4"/>
  <c r="G190" i="4"/>
  <c r="M189" i="4"/>
  <c r="L189" i="4"/>
  <c r="G189" i="4"/>
  <c r="M188" i="4"/>
  <c r="L188" i="4"/>
  <c r="G188" i="4"/>
  <c r="M187" i="4"/>
  <c r="L187" i="4"/>
  <c r="G187" i="4"/>
  <c r="M186" i="4"/>
  <c r="L186" i="4"/>
  <c r="G186" i="4"/>
  <c r="M185" i="4"/>
  <c r="L185" i="4"/>
  <c r="G185" i="4"/>
  <c r="M184" i="4"/>
  <c r="L184" i="4"/>
  <c r="G184" i="4"/>
  <c r="M183" i="4"/>
  <c r="L183" i="4"/>
  <c r="G183" i="4"/>
  <c r="M182" i="4"/>
  <c r="L182" i="4"/>
  <c r="G182" i="4"/>
  <c r="M181" i="4"/>
  <c r="L181" i="4"/>
  <c r="G181" i="4"/>
  <c r="M180" i="4"/>
  <c r="L180" i="4"/>
  <c r="G180" i="4"/>
  <c r="M179" i="4"/>
  <c r="L179" i="4"/>
  <c r="G179" i="4"/>
  <c r="M178" i="4"/>
  <c r="L178" i="4"/>
  <c r="G178" i="4"/>
  <c r="M177" i="4"/>
  <c r="L177" i="4"/>
  <c r="G177" i="4"/>
  <c r="M176" i="4"/>
  <c r="L176" i="4"/>
  <c r="G176" i="4"/>
  <c r="M175" i="4"/>
  <c r="L175" i="4"/>
  <c r="G175" i="4"/>
  <c r="M174" i="4"/>
  <c r="L174" i="4"/>
  <c r="G174" i="4"/>
  <c r="M173" i="4"/>
  <c r="L173" i="4"/>
  <c r="G173" i="4"/>
  <c r="M172" i="4"/>
  <c r="L172" i="4"/>
  <c r="G172" i="4"/>
  <c r="M171" i="4"/>
  <c r="L171" i="4"/>
  <c r="G171" i="4"/>
  <c r="M170" i="4"/>
  <c r="L170" i="4"/>
  <c r="G170" i="4"/>
  <c r="M169" i="4"/>
  <c r="L169" i="4"/>
  <c r="G169" i="4"/>
  <c r="M168" i="4"/>
  <c r="L168" i="4"/>
  <c r="G168" i="4"/>
  <c r="M167" i="4"/>
  <c r="L167" i="4"/>
  <c r="G167" i="4"/>
  <c r="M166" i="4"/>
  <c r="L166" i="4"/>
  <c r="G166" i="4"/>
  <c r="M165" i="4"/>
  <c r="L165" i="4"/>
  <c r="G165" i="4"/>
  <c r="M164" i="4"/>
  <c r="L164" i="4"/>
  <c r="G164" i="4"/>
  <c r="M163" i="4"/>
  <c r="L163" i="4"/>
  <c r="G163" i="4"/>
  <c r="M162" i="4"/>
  <c r="L162" i="4"/>
  <c r="G162" i="4"/>
  <c r="M161" i="4"/>
  <c r="L161" i="4"/>
  <c r="G161" i="4"/>
  <c r="M160" i="4"/>
  <c r="L160" i="4"/>
  <c r="G160" i="4"/>
  <c r="M159" i="4"/>
  <c r="L159" i="4"/>
  <c r="G159" i="4"/>
  <c r="M158" i="4"/>
  <c r="L158" i="4"/>
  <c r="G158" i="4"/>
  <c r="M157" i="4"/>
  <c r="L157" i="4"/>
  <c r="G157" i="4"/>
  <c r="M156" i="4"/>
  <c r="L156" i="4"/>
  <c r="G156" i="4"/>
  <c r="M155" i="4"/>
  <c r="L155" i="4"/>
  <c r="G155" i="4"/>
  <c r="M154" i="4"/>
  <c r="L154" i="4"/>
  <c r="G154" i="4"/>
  <c r="M153" i="4"/>
  <c r="L153" i="4"/>
  <c r="G153" i="4"/>
  <c r="M152" i="4"/>
  <c r="L152" i="4"/>
  <c r="G152" i="4"/>
  <c r="M151" i="4"/>
  <c r="L151" i="4"/>
  <c r="G151" i="4"/>
  <c r="M150" i="4"/>
  <c r="L150" i="4"/>
  <c r="G150" i="4"/>
  <c r="M149" i="4"/>
  <c r="L149" i="4"/>
  <c r="G149" i="4"/>
  <c r="M148" i="4"/>
  <c r="L148" i="4"/>
  <c r="G148" i="4"/>
  <c r="M147" i="4"/>
  <c r="L147" i="4"/>
  <c r="G147" i="4"/>
  <c r="M146" i="4"/>
  <c r="L146" i="4"/>
  <c r="G146" i="4"/>
  <c r="M145" i="4"/>
  <c r="L145" i="4"/>
  <c r="G145" i="4"/>
  <c r="M144" i="4"/>
  <c r="L144" i="4"/>
  <c r="G144" i="4"/>
  <c r="M143" i="4"/>
  <c r="L143" i="4"/>
  <c r="G143" i="4"/>
  <c r="M142" i="4"/>
  <c r="L142" i="4"/>
  <c r="G142" i="4"/>
  <c r="M141" i="4"/>
  <c r="L141" i="4"/>
  <c r="G141" i="4"/>
  <c r="M140" i="4"/>
  <c r="L140" i="4"/>
  <c r="G140" i="4"/>
  <c r="M139" i="4"/>
  <c r="L139" i="4"/>
  <c r="G139" i="4"/>
  <c r="M138" i="4"/>
  <c r="L138" i="4"/>
  <c r="G138" i="4"/>
  <c r="M137" i="4"/>
  <c r="L137" i="4"/>
  <c r="G137" i="4"/>
  <c r="M136" i="4"/>
  <c r="L136" i="4"/>
  <c r="G136" i="4"/>
  <c r="M135" i="4"/>
  <c r="L135" i="4"/>
  <c r="G135" i="4"/>
  <c r="M134" i="4"/>
  <c r="L134" i="4"/>
  <c r="G134" i="4"/>
  <c r="M133" i="4"/>
  <c r="L133" i="4"/>
  <c r="G133" i="4"/>
  <c r="M132" i="4"/>
  <c r="L132" i="4"/>
  <c r="G132" i="4"/>
  <c r="M131" i="4"/>
  <c r="L131" i="4"/>
  <c r="G131" i="4"/>
  <c r="M130" i="4"/>
  <c r="L130" i="4"/>
  <c r="G130" i="4"/>
  <c r="M129" i="4"/>
  <c r="L129" i="4"/>
  <c r="G129" i="4"/>
  <c r="M128" i="4"/>
  <c r="L128" i="4"/>
  <c r="G128" i="4"/>
  <c r="M127" i="4"/>
  <c r="L127" i="4"/>
  <c r="G127" i="4"/>
  <c r="M126" i="4"/>
  <c r="L126" i="4"/>
  <c r="G126" i="4"/>
  <c r="M125" i="4"/>
  <c r="L125" i="4"/>
  <c r="G125" i="4"/>
  <c r="M124" i="4"/>
  <c r="L124" i="4"/>
  <c r="G124" i="4"/>
  <c r="M123" i="4"/>
  <c r="L123" i="4"/>
  <c r="G123" i="4"/>
  <c r="M122" i="4"/>
  <c r="L122" i="4"/>
  <c r="G122" i="4"/>
  <c r="M121" i="4"/>
  <c r="L121" i="4"/>
  <c r="G121" i="4"/>
  <c r="M120" i="4"/>
  <c r="L120" i="4"/>
  <c r="G120" i="4"/>
  <c r="M119" i="4"/>
  <c r="L119" i="4"/>
  <c r="G119" i="4"/>
  <c r="M118" i="4"/>
  <c r="L118" i="4"/>
  <c r="G118" i="4"/>
  <c r="M117" i="4"/>
  <c r="L117" i="4"/>
  <c r="G117" i="4"/>
  <c r="M116" i="4"/>
  <c r="L116" i="4"/>
  <c r="G116" i="4"/>
  <c r="M115" i="4"/>
  <c r="L115" i="4"/>
  <c r="G115" i="4"/>
  <c r="M114" i="4"/>
  <c r="L114" i="4"/>
  <c r="G114" i="4"/>
  <c r="M113" i="4"/>
  <c r="L113" i="4"/>
  <c r="G113" i="4"/>
  <c r="M112" i="4"/>
  <c r="L112" i="4"/>
  <c r="G112" i="4"/>
  <c r="M111" i="4"/>
  <c r="L111" i="4"/>
  <c r="G111" i="4"/>
  <c r="M110" i="4"/>
  <c r="L110" i="4"/>
  <c r="G110" i="4"/>
  <c r="M109" i="4"/>
  <c r="L109" i="4"/>
  <c r="G109" i="4"/>
  <c r="M108" i="4"/>
  <c r="L108" i="4"/>
  <c r="G108" i="4"/>
  <c r="M107" i="4"/>
  <c r="L107" i="4"/>
  <c r="G107" i="4"/>
  <c r="M106" i="4"/>
  <c r="L106" i="4"/>
  <c r="G106" i="4"/>
  <c r="M105" i="4"/>
  <c r="L105" i="4"/>
  <c r="G105" i="4"/>
  <c r="M104" i="4"/>
  <c r="L104" i="4"/>
  <c r="G104" i="4"/>
  <c r="M103" i="4"/>
  <c r="L103" i="4"/>
  <c r="G103" i="4"/>
  <c r="M102" i="4"/>
  <c r="L102" i="4"/>
  <c r="G102" i="4"/>
  <c r="M101" i="4"/>
  <c r="L101" i="4"/>
  <c r="G101" i="4"/>
  <c r="M100" i="4"/>
  <c r="L100" i="4"/>
  <c r="G100" i="4"/>
  <c r="M99" i="4"/>
  <c r="L99" i="4"/>
  <c r="G99" i="4"/>
  <c r="M98" i="4"/>
  <c r="L98" i="4"/>
  <c r="G98" i="4"/>
  <c r="M97" i="4"/>
  <c r="L97" i="4"/>
  <c r="G97" i="4"/>
  <c r="M96" i="4"/>
  <c r="L96" i="4"/>
  <c r="G96" i="4"/>
  <c r="M95" i="4"/>
  <c r="L95" i="4"/>
  <c r="G95" i="4"/>
  <c r="M94" i="4"/>
  <c r="L94" i="4"/>
  <c r="G94" i="4"/>
  <c r="M93" i="4"/>
  <c r="L93" i="4"/>
  <c r="G93" i="4"/>
  <c r="M92" i="4"/>
  <c r="L92" i="4"/>
  <c r="G92" i="4"/>
  <c r="M91" i="4"/>
  <c r="L91" i="4"/>
  <c r="G91" i="4"/>
  <c r="M90" i="4"/>
  <c r="L90" i="4"/>
  <c r="G90" i="4"/>
  <c r="M89" i="4"/>
  <c r="L89" i="4"/>
  <c r="G89" i="4"/>
  <c r="M88" i="4"/>
  <c r="L88" i="4"/>
  <c r="G88" i="4"/>
  <c r="M87" i="4"/>
  <c r="L87" i="4"/>
  <c r="G87" i="4"/>
  <c r="M86" i="4"/>
  <c r="L86" i="4"/>
  <c r="G86" i="4"/>
  <c r="M85" i="4"/>
  <c r="L85" i="4"/>
  <c r="G85" i="4"/>
  <c r="M84" i="4"/>
  <c r="L84" i="4"/>
  <c r="G84" i="4"/>
  <c r="M83" i="4"/>
  <c r="L83" i="4"/>
  <c r="G83" i="4"/>
  <c r="M82" i="4"/>
  <c r="L82" i="4"/>
  <c r="G82" i="4"/>
  <c r="M81" i="4"/>
  <c r="L81" i="4"/>
  <c r="G81" i="4"/>
  <c r="M80" i="4"/>
  <c r="L80" i="4"/>
  <c r="G80" i="4"/>
  <c r="M79" i="4"/>
  <c r="L79" i="4"/>
  <c r="G79" i="4"/>
  <c r="M78" i="4"/>
  <c r="L78" i="4"/>
  <c r="G78" i="4"/>
  <c r="M77" i="4"/>
  <c r="L77" i="4"/>
  <c r="G77" i="4"/>
  <c r="M76" i="4"/>
  <c r="L76" i="4"/>
  <c r="G76" i="4"/>
  <c r="M75" i="4"/>
  <c r="L75" i="4"/>
  <c r="G75" i="4"/>
  <c r="M74" i="4"/>
  <c r="L74" i="4"/>
  <c r="G74" i="4"/>
  <c r="M73" i="4"/>
  <c r="L73" i="4"/>
  <c r="G73" i="4"/>
  <c r="M72" i="4"/>
  <c r="L72" i="4"/>
  <c r="G72" i="4"/>
  <c r="M71" i="4"/>
  <c r="L71" i="4"/>
  <c r="G71" i="4"/>
  <c r="M70" i="4"/>
  <c r="L70" i="4"/>
  <c r="G70" i="4"/>
  <c r="M69" i="4"/>
  <c r="L69" i="4"/>
  <c r="G69" i="4"/>
  <c r="M68" i="4"/>
  <c r="L68" i="4"/>
  <c r="G68" i="4"/>
  <c r="M67" i="4"/>
  <c r="L67" i="4"/>
  <c r="G67" i="4"/>
  <c r="M66" i="4"/>
  <c r="L66" i="4"/>
  <c r="G66" i="4"/>
  <c r="M65" i="4"/>
  <c r="L65" i="4"/>
  <c r="G65" i="4"/>
  <c r="M64" i="4"/>
  <c r="L64" i="4"/>
  <c r="G64" i="4"/>
  <c r="M63" i="4"/>
  <c r="L63" i="4"/>
  <c r="G63" i="4"/>
  <c r="M62" i="4"/>
  <c r="L62" i="4"/>
  <c r="G62" i="4"/>
  <c r="M61" i="4"/>
  <c r="L61" i="4"/>
  <c r="G61" i="4"/>
  <c r="M60" i="4"/>
  <c r="L60" i="4"/>
  <c r="G60" i="4"/>
  <c r="M59" i="4"/>
  <c r="L59" i="4"/>
  <c r="G59" i="4"/>
  <c r="M58" i="4"/>
  <c r="L58" i="4"/>
  <c r="G58" i="4"/>
  <c r="M57" i="4"/>
  <c r="L57" i="4"/>
  <c r="G57" i="4"/>
  <c r="M56" i="4"/>
  <c r="L56" i="4"/>
  <c r="G56" i="4"/>
  <c r="M55" i="4"/>
  <c r="L55" i="4"/>
  <c r="G55" i="4"/>
  <c r="M54" i="4"/>
  <c r="L54" i="4"/>
  <c r="G54" i="4"/>
  <c r="M53" i="4"/>
  <c r="L53" i="4"/>
  <c r="G53" i="4"/>
  <c r="M52" i="4"/>
  <c r="L52" i="4"/>
  <c r="G52" i="4"/>
  <c r="M51" i="4"/>
  <c r="L51" i="4"/>
  <c r="G51" i="4"/>
  <c r="M50" i="4"/>
  <c r="L50" i="4"/>
  <c r="G50" i="4"/>
  <c r="M49" i="4"/>
  <c r="L49" i="4"/>
  <c r="G49" i="4"/>
  <c r="M48" i="4"/>
  <c r="L48" i="4"/>
  <c r="G48" i="4"/>
  <c r="M47" i="4"/>
  <c r="L47" i="4"/>
  <c r="G47" i="4"/>
  <c r="M46" i="4"/>
  <c r="L46" i="4"/>
  <c r="G46" i="4"/>
  <c r="M45" i="4"/>
  <c r="L45" i="4"/>
  <c r="G45" i="4"/>
  <c r="M44" i="4"/>
  <c r="L44" i="4"/>
  <c r="G44" i="4"/>
  <c r="M43" i="4"/>
  <c r="L43" i="4"/>
  <c r="G43" i="4"/>
  <c r="M42" i="4"/>
  <c r="L42" i="4"/>
  <c r="G42" i="4"/>
  <c r="M41" i="4"/>
  <c r="L41" i="4"/>
  <c r="G41" i="4"/>
  <c r="M40" i="4"/>
  <c r="L40" i="4"/>
  <c r="G40" i="4"/>
  <c r="M39" i="4"/>
  <c r="L39" i="4"/>
  <c r="G39" i="4"/>
  <c r="M38" i="4"/>
  <c r="L38" i="4"/>
  <c r="G38" i="4"/>
  <c r="M37" i="4"/>
  <c r="L37" i="4"/>
  <c r="G37" i="4"/>
  <c r="M36" i="4"/>
  <c r="L36" i="4"/>
  <c r="G36" i="4"/>
  <c r="M35" i="4"/>
  <c r="L35" i="4"/>
  <c r="G35" i="4"/>
  <c r="M34" i="4"/>
  <c r="L34" i="4"/>
  <c r="G34" i="4"/>
  <c r="M33" i="4"/>
  <c r="L33" i="4"/>
  <c r="G33" i="4"/>
  <c r="M32" i="4"/>
  <c r="L32" i="4"/>
  <c r="G32" i="4"/>
  <c r="M31" i="4"/>
  <c r="L31" i="4"/>
  <c r="G31" i="4"/>
  <c r="M30" i="4"/>
  <c r="L30" i="4"/>
  <c r="G30" i="4"/>
  <c r="M29" i="4"/>
  <c r="L29" i="4"/>
  <c r="G29" i="4"/>
  <c r="M28" i="4"/>
  <c r="L28" i="4"/>
  <c r="G28" i="4"/>
  <c r="M27" i="4"/>
  <c r="L27" i="4"/>
  <c r="G27" i="4"/>
  <c r="M26" i="4"/>
  <c r="L26" i="4"/>
  <c r="G26" i="4"/>
  <c r="M25" i="4"/>
  <c r="L25" i="4"/>
  <c r="G25" i="4"/>
  <c r="M24" i="4"/>
  <c r="L24" i="4"/>
  <c r="G24" i="4"/>
  <c r="M23" i="4"/>
  <c r="L23" i="4"/>
  <c r="G23" i="4"/>
  <c r="M22" i="4"/>
  <c r="L22" i="4"/>
  <c r="G22" i="4"/>
  <c r="M21" i="4"/>
  <c r="L21" i="4"/>
  <c r="G21" i="4"/>
  <c r="M20" i="4"/>
  <c r="L20" i="4"/>
  <c r="G20" i="4"/>
  <c r="M19" i="4"/>
  <c r="L19" i="4"/>
  <c r="G19" i="4"/>
  <c r="M18" i="4"/>
  <c r="L18" i="4"/>
  <c r="G18" i="4"/>
  <c r="M17" i="4"/>
  <c r="L17" i="4"/>
  <c r="G17" i="4"/>
  <c r="M16" i="4"/>
  <c r="L16" i="4"/>
  <c r="G16" i="4"/>
  <c r="M15" i="4"/>
  <c r="L15" i="4"/>
  <c r="G15" i="4"/>
  <c r="M14" i="4"/>
  <c r="L14" i="4"/>
  <c r="G14" i="4"/>
  <c r="M13" i="4"/>
  <c r="L13" i="4"/>
  <c r="G13" i="4"/>
  <c r="M12" i="4"/>
  <c r="L12" i="4"/>
  <c r="G12" i="4"/>
  <c r="M11" i="4"/>
  <c r="L11" i="4"/>
  <c r="G11" i="4"/>
  <c r="M10" i="4"/>
  <c r="L10" i="4"/>
  <c r="G10" i="4"/>
  <c r="M9" i="4"/>
  <c r="L9" i="4"/>
  <c r="G9" i="4"/>
  <c r="M8" i="4"/>
  <c r="L8" i="4"/>
  <c r="G8" i="4"/>
  <c r="M7" i="4"/>
  <c r="L7" i="4"/>
  <c r="G7" i="4"/>
  <c r="M6" i="4"/>
  <c r="L6" i="4"/>
  <c r="G6" i="4"/>
  <c r="M5" i="4"/>
  <c r="L5" i="4"/>
  <c r="G5" i="4"/>
  <c r="M4" i="4"/>
  <c r="L4" i="4"/>
  <c r="G4" i="4"/>
  <c r="M3" i="4"/>
  <c r="L3" i="4"/>
  <c r="G3" i="4"/>
  <c r="M2" i="4"/>
  <c r="L2" i="4"/>
  <c r="F2" i="4" s="1"/>
  <c r="G2" i="4"/>
  <c r="M433" i="3"/>
  <c r="L433" i="3"/>
  <c r="G433" i="3"/>
  <c r="M432" i="3"/>
  <c r="L432" i="3"/>
  <c r="G432" i="3"/>
  <c r="M431" i="3"/>
  <c r="L431" i="3"/>
  <c r="G431" i="3"/>
  <c r="M430" i="3"/>
  <c r="L430" i="3"/>
  <c r="G430" i="3"/>
  <c r="M429" i="3"/>
  <c r="L429" i="3"/>
  <c r="G429" i="3"/>
  <c r="M428" i="3"/>
  <c r="L428" i="3"/>
  <c r="G428" i="3"/>
  <c r="M427" i="3"/>
  <c r="L427" i="3"/>
  <c r="G427" i="3"/>
  <c r="M426" i="3"/>
  <c r="L426" i="3"/>
  <c r="G426" i="3"/>
  <c r="M425" i="3"/>
  <c r="L425" i="3"/>
  <c r="G425" i="3"/>
  <c r="M424" i="3"/>
  <c r="L424" i="3"/>
  <c r="G424" i="3"/>
  <c r="M423" i="3"/>
  <c r="L423" i="3"/>
  <c r="G423" i="3"/>
  <c r="M422" i="3"/>
  <c r="L422" i="3"/>
  <c r="G422" i="3"/>
  <c r="M421" i="3"/>
  <c r="L421" i="3"/>
  <c r="G421" i="3"/>
  <c r="M420" i="3"/>
  <c r="L420" i="3"/>
  <c r="G420" i="3"/>
  <c r="M419" i="3"/>
  <c r="L419" i="3"/>
  <c r="G419" i="3"/>
  <c r="M418" i="3"/>
  <c r="L418" i="3"/>
  <c r="G418" i="3"/>
  <c r="M417" i="3"/>
  <c r="L417" i="3"/>
  <c r="G417" i="3"/>
  <c r="M416" i="3"/>
  <c r="L416" i="3"/>
  <c r="G416" i="3"/>
  <c r="M415" i="3"/>
  <c r="L415" i="3"/>
  <c r="G415" i="3"/>
  <c r="M414" i="3"/>
  <c r="L414" i="3"/>
  <c r="G414" i="3"/>
  <c r="M413" i="3"/>
  <c r="L413" i="3"/>
  <c r="G413" i="3"/>
  <c r="M412" i="3"/>
  <c r="L412" i="3"/>
  <c r="G412" i="3"/>
  <c r="M411" i="3"/>
  <c r="L411" i="3"/>
  <c r="G411" i="3"/>
  <c r="M410" i="3"/>
  <c r="L410" i="3"/>
  <c r="G410" i="3"/>
  <c r="M409" i="3"/>
  <c r="L409" i="3"/>
  <c r="G409" i="3"/>
  <c r="M408" i="3"/>
  <c r="L408" i="3"/>
  <c r="G408" i="3"/>
  <c r="M407" i="3"/>
  <c r="L407" i="3"/>
  <c r="G407" i="3"/>
  <c r="M406" i="3"/>
  <c r="L406" i="3"/>
  <c r="G406" i="3"/>
  <c r="M405" i="3"/>
  <c r="L405" i="3"/>
  <c r="G405" i="3"/>
  <c r="M404" i="3"/>
  <c r="L404" i="3"/>
  <c r="G404" i="3"/>
  <c r="M403" i="3"/>
  <c r="L403" i="3"/>
  <c r="G403" i="3"/>
  <c r="M402" i="3"/>
  <c r="L402" i="3"/>
  <c r="G402" i="3"/>
  <c r="M401" i="3"/>
  <c r="L401" i="3"/>
  <c r="G401" i="3"/>
  <c r="M400" i="3"/>
  <c r="L400" i="3"/>
  <c r="G400" i="3"/>
  <c r="M399" i="3"/>
  <c r="L399" i="3"/>
  <c r="G399" i="3"/>
  <c r="M398" i="3"/>
  <c r="L398" i="3"/>
  <c r="G398" i="3"/>
  <c r="M397" i="3"/>
  <c r="L397" i="3"/>
  <c r="G397" i="3"/>
  <c r="M396" i="3"/>
  <c r="L396" i="3"/>
  <c r="G396" i="3"/>
  <c r="M395" i="3"/>
  <c r="L395" i="3"/>
  <c r="G395" i="3"/>
  <c r="M394" i="3"/>
  <c r="L394" i="3"/>
  <c r="G394" i="3"/>
  <c r="M393" i="3"/>
  <c r="L393" i="3"/>
  <c r="G393" i="3"/>
  <c r="M392" i="3"/>
  <c r="L392" i="3"/>
  <c r="G392" i="3"/>
  <c r="M391" i="3"/>
  <c r="L391" i="3"/>
  <c r="G391" i="3"/>
  <c r="M390" i="3"/>
  <c r="L390" i="3"/>
  <c r="G390" i="3"/>
  <c r="M389" i="3"/>
  <c r="L389" i="3"/>
  <c r="G389" i="3"/>
  <c r="M388" i="3"/>
  <c r="L388" i="3"/>
  <c r="G388" i="3"/>
  <c r="M387" i="3"/>
  <c r="L387" i="3"/>
  <c r="G387" i="3"/>
  <c r="M386" i="3"/>
  <c r="L386" i="3"/>
  <c r="G386" i="3"/>
  <c r="M385" i="3"/>
  <c r="L385" i="3"/>
  <c r="G385" i="3"/>
  <c r="M384" i="3"/>
  <c r="L384" i="3"/>
  <c r="G384" i="3"/>
  <c r="M383" i="3"/>
  <c r="L383" i="3"/>
  <c r="G383" i="3"/>
  <c r="M382" i="3"/>
  <c r="L382" i="3"/>
  <c r="G382" i="3"/>
  <c r="M381" i="3"/>
  <c r="L381" i="3"/>
  <c r="G381" i="3"/>
  <c r="M380" i="3"/>
  <c r="L380" i="3"/>
  <c r="G380" i="3"/>
  <c r="M379" i="3"/>
  <c r="L379" i="3"/>
  <c r="G379" i="3"/>
  <c r="M378" i="3"/>
  <c r="L378" i="3"/>
  <c r="G378" i="3"/>
  <c r="M377" i="3"/>
  <c r="L377" i="3"/>
  <c r="G377" i="3"/>
  <c r="M376" i="3"/>
  <c r="L376" i="3"/>
  <c r="G376" i="3"/>
  <c r="M375" i="3"/>
  <c r="L375" i="3"/>
  <c r="G375" i="3"/>
  <c r="M374" i="3"/>
  <c r="L374" i="3"/>
  <c r="G374" i="3"/>
  <c r="M373" i="3"/>
  <c r="L373" i="3"/>
  <c r="G373" i="3"/>
  <c r="M372" i="3"/>
  <c r="L372" i="3"/>
  <c r="G372" i="3"/>
  <c r="M371" i="3"/>
  <c r="L371" i="3"/>
  <c r="G371" i="3"/>
  <c r="M370" i="3"/>
  <c r="L370" i="3"/>
  <c r="G370" i="3"/>
  <c r="M369" i="3"/>
  <c r="L369" i="3"/>
  <c r="G369" i="3"/>
  <c r="M368" i="3"/>
  <c r="L368" i="3"/>
  <c r="G368" i="3"/>
  <c r="M367" i="3"/>
  <c r="L367" i="3"/>
  <c r="G367" i="3"/>
  <c r="M366" i="3"/>
  <c r="L366" i="3"/>
  <c r="G366" i="3"/>
  <c r="M365" i="3"/>
  <c r="L365" i="3"/>
  <c r="G365" i="3"/>
  <c r="M364" i="3"/>
  <c r="L364" i="3"/>
  <c r="G364" i="3"/>
  <c r="M363" i="3"/>
  <c r="L363" i="3"/>
  <c r="G363" i="3"/>
  <c r="M362" i="3"/>
  <c r="L362" i="3"/>
  <c r="G362" i="3"/>
  <c r="M361" i="3"/>
  <c r="L361" i="3"/>
  <c r="G361" i="3"/>
  <c r="M360" i="3"/>
  <c r="L360" i="3"/>
  <c r="G360" i="3"/>
  <c r="M359" i="3"/>
  <c r="L359" i="3"/>
  <c r="G359" i="3"/>
  <c r="M358" i="3"/>
  <c r="L358" i="3"/>
  <c r="G358" i="3"/>
  <c r="M357" i="3"/>
  <c r="L357" i="3"/>
  <c r="G357" i="3"/>
  <c r="M356" i="3"/>
  <c r="L356" i="3"/>
  <c r="G356" i="3"/>
  <c r="M355" i="3"/>
  <c r="L355" i="3"/>
  <c r="G355" i="3"/>
  <c r="M354" i="3"/>
  <c r="L354" i="3"/>
  <c r="G354" i="3"/>
  <c r="M353" i="3"/>
  <c r="L353" i="3"/>
  <c r="G353" i="3"/>
  <c r="M352" i="3"/>
  <c r="L352" i="3"/>
  <c r="G352" i="3"/>
  <c r="M351" i="3"/>
  <c r="L351" i="3"/>
  <c r="G351" i="3"/>
  <c r="M350" i="3"/>
  <c r="L350" i="3"/>
  <c r="G350" i="3"/>
  <c r="M349" i="3"/>
  <c r="L349" i="3"/>
  <c r="G349" i="3"/>
  <c r="M348" i="3"/>
  <c r="L348" i="3"/>
  <c r="G348" i="3"/>
  <c r="M347" i="3"/>
  <c r="L347" i="3"/>
  <c r="G347" i="3"/>
  <c r="M346" i="3"/>
  <c r="L346" i="3"/>
  <c r="G346" i="3"/>
  <c r="M345" i="3"/>
  <c r="L345" i="3"/>
  <c r="G345" i="3"/>
  <c r="M344" i="3"/>
  <c r="L344" i="3"/>
  <c r="G344" i="3"/>
  <c r="M343" i="3"/>
  <c r="L343" i="3"/>
  <c r="G343" i="3"/>
  <c r="M342" i="3"/>
  <c r="L342" i="3"/>
  <c r="G342" i="3"/>
  <c r="M341" i="3"/>
  <c r="L341" i="3"/>
  <c r="G341" i="3"/>
  <c r="M340" i="3"/>
  <c r="L340" i="3"/>
  <c r="G340" i="3"/>
  <c r="M339" i="3"/>
  <c r="L339" i="3"/>
  <c r="G339" i="3"/>
  <c r="M338" i="3"/>
  <c r="L338" i="3"/>
  <c r="G338" i="3"/>
  <c r="M337" i="3"/>
  <c r="L337" i="3"/>
  <c r="G337" i="3"/>
  <c r="M336" i="3"/>
  <c r="L336" i="3"/>
  <c r="G336" i="3"/>
  <c r="M335" i="3"/>
  <c r="L335" i="3"/>
  <c r="G335" i="3"/>
  <c r="M334" i="3"/>
  <c r="L334" i="3"/>
  <c r="G334" i="3"/>
  <c r="M333" i="3"/>
  <c r="L333" i="3"/>
  <c r="G333" i="3"/>
  <c r="M332" i="3"/>
  <c r="L332" i="3"/>
  <c r="G332" i="3"/>
  <c r="M331" i="3"/>
  <c r="L331" i="3"/>
  <c r="G331" i="3"/>
  <c r="M330" i="3"/>
  <c r="L330" i="3"/>
  <c r="G330" i="3"/>
  <c r="M329" i="3"/>
  <c r="L329" i="3"/>
  <c r="G329" i="3"/>
  <c r="M328" i="3"/>
  <c r="L328" i="3"/>
  <c r="G328" i="3"/>
  <c r="M327" i="3"/>
  <c r="L327" i="3"/>
  <c r="G327" i="3"/>
  <c r="M326" i="3"/>
  <c r="L326" i="3"/>
  <c r="G326" i="3"/>
  <c r="M325" i="3"/>
  <c r="L325" i="3"/>
  <c r="G325" i="3"/>
  <c r="M324" i="3"/>
  <c r="L324" i="3"/>
  <c r="G324" i="3"/>
  <c r="M323" i="3"/>
  <c r="L323" i="3"/>
  <c r="G323" i="3"/>
  <c r="M322" i="3"/>
  <c r="L322" i="3"/>
  <c r="G322" i="3"/>
  <c r="M321" i="3"/>
  <c r="L321" i="3"/>
  <c r="G321" i="3"/>
  <c r="M320" i="3"/>
  <c r="L320" i="3"/>
  <c r="G320" i="3"/>
  <c r="M319" i="3"/>
  <c r="L319" i="3"/>
  <c r="G319" i="3"/>
  <c r="M318" i="3"/>
  <c r="L318" i="3"/>
  <c r="G318" i="3"/>
  <c r="M317" i="3"/>
  <c r="L317" i="3"/>
  <c r="G317" i="3"/>
  <c r="M316" i="3"/>
  <c r="L316" i="3"/>
  <c r="G316" i="3"/>
  <c r="M315" i="3"/>
  <c r="L315" i="3"/>
  <c r="G315" i="3"/>
  <c r="M314" i="3"/>
  <c r="L314" i="3"/>
  <c r="G314" i="3"/>
  <c r="M313" i="3"/>
  <c r="L313" i="3"/>
  <c r="G313" i="3"/>
  <c r="M312" i="3"/>
  <c r="L312" i="3"/>
  <c r="G312" i="3"/>
  <c r="M311" i="3"/>
  <c r="L311" i="3"/>
  <c r="G311" i="3"/>
  <c r="M310" i="3"/>
  <c r="L310" i="3"/>
  <c r="G310" i="3"/>
  <c r="M309" i="3"/>
  <c r="L309" i="3"/>
  <c r="G309" i="3"/>
  <c r="M308" i="3"/>
  <c r="L308" i="3"/>
  <c r="G308" i="3"/>
  <c r="M307" i="3"/>
  <c r="L307" i="3"/>
  <c r="G307" i="3"/>
  <c r="M306" i="3"/>
  <c r="L306" i="3"/>
  <c r="G306" i="3"/>
  <c r="M305" i="3"/>
  <c r="L305" i="3"/>
  <c r="G305" i="3"/>
  <c r="M304" i="3"/>
  <c r="L304" i="3"/>
  <c r="G304" i="3"/>
  <c r="M303" i="3"/>
  <c r="L303" i="3"/>
  <c r="G303" i="3"/>
  <c r="M302" i="3"/>
  <c r="L302" i="3"/>
  <c r="G302" i="3"/>
  <c r="M301" i="3"/>
  <c r="L301" i="3"/>
  <c r="G301" i="3"/>
  <c r="M300" i="3"/>
  <c r="L300" i="3"/>
  <c r="G300" i="3"/>
  <c r="M299" i="3"/>
  <c r="L299" i="3"/>
  <c r="G299" i="3"/>
  <c r="M298" i="3"/>
  <c r="L298" i="3"/>
  <c r="G298" i="3"/>
  <c r="M297" i="3"/>
  <c r="L297" i="3"/>
  <c r="G297" i="3"/>
  <c r="M296" i="3"/>
  <c r="L296" i="3"/>
  <c r="G296" i="3"/>
  <c r="M295" i="3"/>
  <c r="L295" i="3"/>
  <c r="G295" i="3"/>
  <c r="M294" i="3"/>
  <c r="L294" i="3"/>
  <c r="G294" i="3"/>
  <c r="M293" i="3"/>
  <c r="L293" i="3"/>
  <c r="G293" i="3"/>
  <c r="M292" i="3"/>
  <c r="L292" i="3"/>
  <c r="G292" i="3"/>
  <c r="M291" i="3"/>
  <c r="L291" i="3"/>
  <c r="G291" i="3"/>
  <c r="M290" i="3"/>
  <c r="L290" i="3"/>
  <c r="G290" i="3"/>
  <c r="M289" i="3"/>
  <c r="L289" i="3"/>
  <c r="G289" i="3"/>
  <c r="M288" i="3"/>
  <c r="L288" i="3"/>
  <c r="G288" i="3"/>
  <c r="M287" i="3"/>
  <c r="L287" i="3"/>
  <c r="G287" i="3"/>
  <c r="M286" i="3"/>
  <c r="L286" i="3"/>
  <c r="G286" i="3"/>
  <c r="M285" i="3"/>
  <c r="L285" i="3"/>
  <c r="G285" i="3"/>
  <c r="M284" i="3"/>
  <c r="L284" i="3"/>
  <c r="G284" i="3"/>
  <c r="M283" i="3"/>
  <c r="L283" i="3"/>
  <c r="G283" i="3"/>
  <c r="M282" i="3"/>
  <c r="L282" i="3"/>
  <c r="G282" i="3"/>
  <c r="M281" i="3"/>
  <c r="L281" i="3"/>
  <c r="G281" i="3"/>
  <c r="M280" i="3"/>
  <c r="L280" i="3"/>
  <c r="G280" i="3"/>
  <c r="M279" i="3"/>
  <c r="L279" i="3"/>
  <c r="G279" i="3"/>
  <c r="M278" i="3"/>
  <c r="L278" i="3"/>
  <c r="G278" i="3"/>
  <c r="M277" i="3"/>
  <c r="L277" i="3"/>
  <c r="G277" i="3"/>
  <c r="M276" i="3"/>
  <c r="L276" i="3"/>
  <c r="G276" i="3"/>
  <c r="M275" i="3"/>
  <c r="L275" i="3"/>
  <c r="G275" i="3"/>
  <c r="M274" i="3"/>
  <c r="L274" i="3"/>
  <c r="G274" i="3"/>
  <c r="M273" i="3"/>
  <c r="L273" i="3"/>
  <c r="G273" i="3"/>
  <c r="M272" i="3"/>
  <c r="L272" i="3"/>
  <c r="G272" i="3"/>
  <c r="M271" i="3"/>
  <c r="L271" i="3"/>
  <c r="G271" i="3"/>
  <c r="M270" i="3"/>
  <c r="L270" i="3"/>
  <c r="G270" i="3"/>
  <c r="M269" i="3"/>
  <c r="L269" i="3"/>
  <c r="G269" i="3"/>
  <c r="M268" i="3"/>
  <c r="L268" i="3"/>
  <c r="G268" i="3"/>
  <c r="M267" i="3"/>
  <c r="L267" i="3"/>
  <c r="G267" i="3"/>
  <c r="M266" i="3"/>
  <c r="L266" i="3"/>
  <c r="G266" i="3"/>
  <c r="M265" i="3"/>
  <c r="L265" i="3"/>
  <c r="G265" i="3"/>
  <c r="M264" i="3"/>
  <c r="L264" i="3"/>
  <c r="G264" i="3"/>
  <c r="M263" i="3"/>
  <c r="L263" i="3"/>
  <c r="G263" i="3"/>
  <c r="M262" i="3"/>
  <c r="L262" i="3"/>
  <c r="G262" i="3"/>
  <c r="M261" i="3"/>
  <c r="L261" i="3"/>
  <c r="G261" i="3"/>
  <c r="M260" i="3"/>
  <c r="L260" i="3"/>
  <c r="G260" i="3"/>
  <c r="M259" i="3"/>
  <c r="L259" i="3"/>
  <c r="G259" i="3"/>
  <c r="M258" i="3"/>
  <c r="L258" i="3"/>
  <c r="G258" i="3"/>
  <c r="M257" i="3"/>
  <c r="L257" i="3"/>
  <c r="G257" i="3"/>
  <c r="M256" i="3"/>
  <c r="L256" i="3"/>
  <c r="G256" i="3"/>
  <c r="M255" i="3"/>
  <c r="L255" i="3"/>
  <c r="G255" i="3"/>
  <c r="M254" i="3"/>
  <c r="L254" i="3"/>
  <c r="G254" i="3"/>
  <c r="M253" i="3"/>
  <c r="L253" i="3"/>
  <c r="G253" i="3"/>
  <c r="M252" i="3"/>
  <c r="L252" i="3"/>
  <c r="G252" i="3"/>
  <c r="M251" i="3"/>
  <c r="L251" i="3"/>
  <c r="G251" i="3"/>
  <c r="M250" i="3"/>
  <c r="L250" i="3"/>
  <c r="G250" i="3"/>
  <c r="M249" i="3"/>
  <c r="L249" i="3"/>
  <c r="G249" i="3"/>
  <c r="M248" i="3"/>
  <c r="L248" i="3"/>
  <c r="G248" i="3"/>
  <c r="M247" i="3"/>
  <c r="L247" i="3"/>
  <c r="G247" i="3"/>
  <c r="M246" i="3"/>
  <c r="L246" i="3"/>
  <c r="G246" i="3"/>
  <c r="M245" i="3"/>
  <c r="L245" i="3"/>
  <c r="G245" i="3"/>
  <c r="M244" i="3"/>
  <c r="L244" i="3"/>
  <c r="G244" i="3"/>
  <c r="M243" i="3"/>
  <c r="L243" i="3"/>
  <c r="G243" i="3"/>
  <c r="M242" i="3"/>
  <c r="L242" i="3"/>
  <c r="G242" i="3"/>
  <c r="M241" i="3"/>
  <c r="L241" i="3"/>
  <c r="G241" i="3"/>
  <c r="M240" i="3"/>
  <c r="L240" i="3"/>
  <c r="G240" i="3"/>
  <c r="M239" i="3"/>
  <c r="L239" i="3"/>
  <c r="G239" i="3"/>
  <c r="M238" i="3"/>
  <c r="L238" i="3"/>
  <c r="G238" i="3"/>
  <c r="M237" i="3"/>
  <c r="L237" i="3"/>
  <c r="G237" i="3"/>
  <c r="M236" i="3"/>
  <c r="L236" i="3"/>
  <c r="G236" i="3"/>
  <c r="M235" i="3"/>
  <c r="L235" i="3"/>
  <c r="G235" i="3"/>
  <c r="M234" i="3"/>
  <c r="L234" i="3"/>
  <c r="G234" i="3"/>
  <c r="M233" i="3"/>
  <c r="L233" i="3"/>
  <c r="G233" i="3"/>
  <c r="M232" i="3"/>
  <c r="L232" i="3"/>
  <c r="G232" i="3"/>
  <c r="M231" i="3"/>
  <c r="L231" i="3"/>
  <c r="G231" i="3"/>
  <c r="M230" i="3"/>
  <c r="L230" i="3"/>
  <c r="G230" i="3"/>
  <c r="M229" i="3"/>
  <c r="L229" i="3"/>
  <c r="G229" i="3"/>
  <c r="M228" i="3"/>
  <c r="L228" i="3"/>
  <c r="G228" i="3"/>
  <c r="M227" i="3"/>
  <c r="L227" i="3"/>
  <c r="G227" i="3"/>
  <c r="M226" i="3"/>
  <c r="L226" i="3"/>
  <c r="G226" i="3"/>
  <c r="M225" i="3"/>
  <c r="L225" i="3"/>
  <c r="G225" i="3"/>
  <c r="M224" i="3"/>
  <c r="L224" i="3"/>
  <c r="G224" i="3"/>
  <c r="M223" i="3"/>
  <c r="L223" i="3"/>
  <c r="G223" i="3"/>
  <c r="M222" i="3"/>
  <c r="L222" i="3"/>
  <c r="G222" i="3"/>
  <c r="M221" i="3"/>
  <c r="L221" i="3"/>
  <c r="G221" i="3"/>
  <c r="M220" i="3"/>
  <c r="L220" i="3"/>
  <c r="G220" i="3"/>
  <c r="M219" i="3"/>
  <c r="L219" i="3"/>
  <c r="G219" i="3"/>
  <c r="M218" i="3"/>
  <c r="L218" i="3"/>
  <c r="G218" i="3"/>
  <c r="M217" i="3"/>
  <c r="L217" i="3"/>
  <c r="G217" i="3"/>
  <c r="M216" i="3"/>
  <c r="L216" i="3"/>
  <c r="G216" i="3"/>
  <c r="M215" i="3"/>
  <c r="L215" i="3"/>
  <c r="G215" i="3"/>
  <c r="M214" i="3"/>
  <c r="L214" i="3"/>
  <c r="G214" i="3"/>
  <c r="M213" i="3"/>
  <c r="L213" i="3"/>
  <c r="G213" i="3"/>
  <c r="M212" i="3"/>
  <c r="L212" i="3"/>
  <c r="G212" i="3"/>
  <c r="M211" i="3"/>
  <c r="L211" i="3"/>
  <c r="G211" i="3"/>
  <c r="M210" i="3"/>
  <c r="L210" i="3"/>
  <c r="G210" i="3"/>
  <c r="M209" i="3"/>
  <c r="L209" i="3"/>
  <c r="G209" i="3"/>
  <c r="M208" i="3"/>
  <c r="L208" i="3"/>
  <c r="G208" i="3"/>
  <c r="M207" i="3"/>
  <c r="L207" i="3"/>
  <c r="G207" i="3"/>
  <c r="M206" i="3"/>
  <c r="L206" i="3"/>
  <c r="G206" i="3"/>
  <c r="M205" i="3"/>
  <c r="L205" i="3"/>
  <c r="G205" i="3"/>
  <c r="M204" i="3"/>
  <c r="L204" i="3"/>
  <c r="G204" i="3"/>
  <c r="M203" i="3"/>
  <c r="L203" i="3"/>
  <c r="G203" i="3"/>
  <c r="M202" i="3"/>
  <c r="L202" i="3"/>
  <c r="G202" i="3"/>
  <c r="M201" i="3"/>
  <c r="L201" i="3"/>
  <c r="G201" i="3"/>
  <c r="M200" i="3"/>
  <c r="L200" i="3"/>
  <c r="G200" i="3"/>
  <c r="M199" i="3"/>
  <c r="L199" i="3"/>
  <c r="G199" i="3"/>
  <c r="M198" i="3"/>
  <c r="L198" i="3"/>
  <c r="G198" i="3"/>
  <c r="M197" i="3"/>
  <c r="L197" i="3"/>
  <c r="G197" i="3"/>
  <c r="M196" i="3"/>
  <c r="L196" i="3"/>
  <c r="G196" i="3"/>
  <c r="M195" i="3"/>
  <c r="L195" i="3"/>
  <c r="G195" i="3"/>
  <c r="M194" i="3"/>
  <c r="L194" i="3"/>
  <c r="G194" i="3"/>
  <c r="M193" i="3"/>
  <c r="L193" i="3"/>
  <c r="G193" i="3"/>
  <c r="M192" i="3"/>
  <c r="L192" i="3"/>
  <c r="G192" i="3"/>
  <c r="M191" i="3"/>
  <c r="L191" i="3"/>
  <c r="G191" i="3"/>
  <c r="M190" i="3"/>
  <c r="L190" i="3"/>
  <c r="G190" i="3"/>
  <c r="M189" i="3"/>
  <c r="L189" i="3"/>
  <c r="G189" i="3"/>
  <c r="M188" i="3"/>
  <c r="L188" i="3"/>
  <c r="G188" i="3"/>
  <c r="M187" i="3"/>
  <c r="L187" i="3"/>
  <c r="G187" i="3"/>
  <c r="M186" i="3"/>
  <c r="L186" i="3"/>
  <c r="G186" i="3"/>
  <c r="M185" i="3"/>
  <c r="L185" i="3"/>
  <c r="G185" i="3"/>
  <c r="M184" i="3"/>
  <c r="L184" i="3"/>
  <c r="G184" i="3"/>
  <c r="M183" i="3"/>
  <c r="L183" i="3"/>
  <c r="G183" i="3"/>
  <c r="M182" i="3"/>
  <c r="L182" i="3"/>
  <c r="G182" i="3"/>
  <c r="M181" i="3"/>
  <c r="L181" i="3"/>
  <c r="G181" i="3"/>
  <c r="M180" i="3"/>
  <c r="L180" i="3"/>
  <c r="G180" i="3"/>
  <c r="M179" i="3"/>
  <c r="L179" i="3"/>
  <c r="G179" i="3"/>
  <c r="M178" i="3"/>
  <c r="L178" i="3"/>
  <c r="G178" i="3"/>
  <c r="M177" i="3"/>
  <c r="L177" i="3"/>
  <c r="G177" i="3"/>
  <c r="M176" i="3"/>
  <c r="L176" i="3"/>
  <c r="G176" i="3"/>
  <c r="M175" i="3"/>
  <c r="L175" i="3"/>
  <c r="G175" i="3"/>
  <c r="M174" i="3"/>
  <c r="L174" i="3"/>
  <c r="G174" i="3"/>
  <c r="M173" i="3"/>
  <c r="L173" i="3"/>
  <c r="G173" i="3"/>
  <c r="M172" i="3"/>
  <c r="L172" i="3"/>
  <c r="G172" i="3"/>
  <c r="M171" i="3"/>
  <c r="L171" i="3"/>
  <c r="G171" i="3"/>
  <c r="M170" i="3"/>
  <c r="L170" i="3"/>
  <c r="G170" i="3"/>
  <c r="M169" i="3"/>
  <c r="L169" i="3"/>
  <c r="G169" i="3"/>
  <c r="M168" i="3"/>
  <c r="L168" i="3"/>
  <c r="G168" i="3"/>
  <c r="M167" i="3"/>
  <c r="L167" i="3"/>
  <c r="G167" i="3"/>
  <c r="M166" i="3"/>
  <c r="L166" i="3"/>
  <c r="G166" i="3"/>
  <c r="M165" i="3"/>
  <c r="L165" i="3"/>
  <c r="G165" i="3"/>
  <c r="M164" i="3"/>
  <c r="L164" i="3"/>
  <c r="G164" i="3"/>
  <c r="M163" i="3"/>
  <c r="L163" i="3"/>
  <c r="G163" i="3"/>
  <c r="M162" i="3"/>
  <c r="L162" i="3"/>
  <c r="G162" i="3"/>
  <c r="M161" i="3"/>
  <c r="L161" i="3"/>
  <c r="G161" i="3"/>
  <c r="M160" i="3"/>
  <c r="L160" i="3"/>
  <c r="G160" i="3"/>
  <c r="M159" i="3"/>
  <c r="L159" i="3"/>
  <c r="G159" i="3"/>
  <c r="M158" i="3"/>
  <c r="L158" i="3"/>
  <c r="G158" i="3"/>
  <c r="M157" i="3"/>
  <c r="L157" i="3"/>
  <c r="G157" i="3"/>
  <c r="M156" i="3"/>
  <c r="L156" i="3"/>
  <c r="G156" i="3"/>
  <c r="M155" i="3"/>
  <c r="L155" i="3"/>
  <c r="G155" i="3"/>
  <c r="M154" i="3"/>
  <c r="L154" i="3"/>
  <c r="G154" i="3"/>
  <c r="M153" i="3"/>
  <c r="L153" i="3"/>
  <c r="G153" i="3"/>
  <c r="M152" i="3"/>
  <c r="L152" i="3"/>
  <c r="G152" i="3"/>
  <c r="M151" i="3"/>
  <c r="L151" i="3"/>
  <c r="G151" i="3"/>
  <c r="M150" i="3"/>
  <c r="L150" i="3"/>
  <c r="G150" i="3"/>
  <c r="M149" i="3"/>
  <c r="L149" i="3"/>
  <c r="G149" i="3"/>
  <c r="M148" i="3"/>
  <c r="L148" i="3"/>
  <c r="G148" i="3"/>
  <c r="M147" i="3"/>
  <c r="L147" i="3"/>
  <c r="G147" i="3"/>
  <c r="M146" i="3"/>
  <c r="L146" i="3"/>
  <c r="G146" i="3"/>
  <c r="M145" i="3"/>
  <c r="L145" i="3"/>
  <c r="G145" i="3"/>
  <c r="M144" i="3"/>
  <c r="L144" i="3"/>
  <c r="G144" i="3"/>
  <c r="M143" i="3"/>
  <c r="L143" i="3"/>
  <c r="G143" i="3"/>
  <c r="M142" i="3"/>
  <c r="L142" i="3"/>
  <c r="G142" i="3"/>
  <c r="M141" i="3"/>
  <c r="L141" i="3"/>
  <c r="G141" i="3"/>
  <c r="M140" i="3"/>
  <c r="L140" i="3"/>
  <c r="G140" i="3"/>
  <c r="M139" i="3"/>
  <c r="L139" i="3"/>
  <c r="G139" i="3"/>
  <c r="M138" i="3"/>
  <c r="L138" i="3"/>
  <c r="G138" i="3"/>
  <c r="M137" i="3"/>
  <c r="L137" i="3"/>
  <c r="G137" i="3"/>
  <c r="M136" i="3"/>
  <c r="L136" i="3"/>
  <c r="G136" i="3"/>
  <c r="M135" i="3"/>
  <c r="L135" i="3"/>
  <c r="G135" i="3"/>
  <c r="M134" i="3"/>
  <c r="L134" i="3"/>
  <c r="G134" i="3"/>
  <c r="M133" i="3"/>
  <c r="L133" i="3"/>
  <c r="G133" i="3"/>
  <c r="M132" i="3"/>
  <c r="L132" i="3"/>
  <c r="G132" i="3"/>
  <c r="M131" i="3"/>
  <c r="L131" i="3"/>
  <c r="G131" i="3"/>
  <c r="M130" i="3"/>
  <c r="L130" i="3"/>
  <c r="G130" i="3"/>
  <c r="M129" i="3"/>
  <c r="L129" i="3"/>
  <c r="G129" i="3"/>
  <c r="M128" i="3"/>
  <c r="L128" i="3"/>
  <c r="G128" i="3"/>
  <c r="M127" i="3"/>
  <c r="L127" i="3"/>
  <c r="G127" i="3"/>
  <c r="M126" i="3"/>
  <c r="L126" i="3"/>
  <c r="G126" i="3"/>
  <c r="M125" i="3"/>
  <c r="L125" i="3"/>
  <c r="G125" i="3"/>
  <c r="M124" i="3"/>
  <c r="L124" i="3"/>
  <c r="G124" i="3"/>
  <c r="M123" i="3"/>
  <c r="L123" i="3"/>
  <c r="G123" i="3"/>
  <c r="M122" i="3"/>
  <c r="L122" i="3"/>
  <c r="G122" i="3"/>
  <c r="M121" i="3"/>
  <c r="L121" i="3"/>
  <c r="G121" i="3"/>
  <c r="M120" i="3"/>
  <c r="L120" i="3"/>
  <c r="G120" i="3"/>
  <c r="M119" i="3"/>
  <c r="L119" i="3"/>
  <c r="G119" i="3"/>
  <c r="M118" i="3"/>
  <c r="L118" i="3"/>
  <c r="G118" i="3"/>
  <c r="M117" i="3"/>
  <c r="L117" i="3"/>
  <c r="G117" i="3"/>
  <c r="M116" i="3"/>
  <c r="L116" i="3"/>
  <c r="G116" i="3"/>
  <c r="M115" i="3"/>
  <c r="L115" i="3"/>
  <c r="G115" i="3"/>
  <c r="M114" i="3"/>
  <c r="L114" i="3"/>
  <c r="G114" i="3"/>
  <c r="M113" i="3"/>
  <c r="L113" i="3"/>
  <c r="G113" i="3"/>
  <c r="M112" i="3"/>
  <c r="L112" i="3"/>
  <c r="G112" i="3"/>
  <c r="M111" i="3"/>
  <c r="L111" i="3"/>
  <c r="G111" i="3"/>
  <c r="M110" i="3"/>
  <c r="L110" i="3"/>
  <c r="G110" i="3"/>
  <c r="M109" i="3"/>
  <c r="L109" i="3"/>
  <c r="G109" i="3"/>
  <c r="M108" i="3"/>
  <c r="L108" i="3"/>
  <c r="G108" i="3"/>
  <c r="M107" i="3"/>
  <c r="L107" i="3"/>
  <c r="G107" i="3"/>
  <c r="M106" i="3"/>
  <c r="L106" i="3"/>
  <c r="G106" i="3"/>
  <c r="M105" i="3"/>
  <c r="L105" i="3"/>
  <c r="G105" i="3"/>
  <c r="M104" i="3"/>
  <c r="L104" i="3"/>
  <c r="G104" i="3"/>
  <c r="M103" i="3"/>
  <c r="L103" i="3"/>
  <c r="G103" i="3"/>
  <c r="M102" i="3"/>
  <c r="L102" i="3"/>
  <c r="G102" i="3"/>
  <c r="M101" i="3"/>
  <c r="L101" i="3"/>
  <c r="G101" i="3"/>
  <c r="M100" i="3"/>
  <c r="L100" i="3"/>
  <c r="G100" i="3"/>
  <c r="M99" i="3"/>
  <c r="L99" i="3"/>
  <c r="G99" i="3"/>
  <c r="M98" i="3"/>
  <c r="L98" i="3"/>
  <c r="G98" i="3"/>
  <c r="M97" i="3"/>
  <c r="L97" i="3"/>
  <c r="G97" i="3"/>
  <c r="M96" i="3"/>
  <c r="L96" i="3"/>
  <c r="G96" i="3"/>
  <c r="M95" i="3"/>
  <c r="L95" i="3"/>
  <c r="G95" i="3"/>
  <c r="M94" i="3"/>
  <c r="L94" i="3"/>
  <c r="G94" i="3"/>
  <c r="M93" i="3"/>
  <c r="L93" i="3"/>
  <c r="G93" i="3"/>
  <c r="M92" i="3"/>
  <c r="L92" i="3"/>
  <c r="G92" i="3"/>
  <c r="M91" i="3"/>
  <c r="L91" i="3"/>
  <c r="G91" i="3"/>
  <c r="M90" i="3"/>
  <c r="L90" i="3"/>
  <c r="G90" i="3"/>
  <c r="M89" i="3"/>
  <c r="L89" i="3"/>
  <c r="G89" i="3"/>
  <c r="M88" i="3"/>
  <c r="L88" i="3"/>
  <c r="G88" i="3"/>
  <c r="M87" i="3"/>
  <c r="L87" i="3"/>
  <c r="G87" i="3"/>
  <c r="M86" i="3"/>
  <c r="L86" i="3"/>
  <c r="G86" i="3"/>
  <c r="M85" i="3"/>
  <c r="L85" i="3"/>
  <c r="G85" i="3"/>
  <c r="M84" i="3"/>
  <c r="L84" i="3"/>
  <c r="G84" i="3"/>
  <c r="M83" i="3"/>
  <c r="L83" i="3"/>
  <c r="G83" i="3"/>
  <c r="M82" i="3"/>
  <c r="L82" i="3"/>
  <c r="G82" i="3"/>
  <c r="M81" i="3"/>
  <c r="L81" i="3"/>
  <c r="G81" i="3"/>
  <c r="M80" i="3"/>
  <c r="L80" i="3"/>
  <c r="G80" i="3"/>
  <c r="M79" i="3"/>
  <c r="L79" i="3"/>
  <c r="G79" i="3"/>
  <c r="M78" i="3"/>
  <c r="L78" i="3"/>
  <c r="G78" i="3"/>
  <c r="M77" i="3"/>
  <c r="L77" i="3"/>
  <c r="G77" i="3"/>
  <c r="M76" i="3"/>
  <c r="L76" i="3"/>
  <c r="G76" i="3"/>
  <c r="M75" i="3"/>
  <c r="L75" i="3"/>
  <c r="G75" i="3"/>
  <c r="M74" i="3"/>
  <c r="L74" i="3"/>
  <c r="G74" i="3"/>
  <c r="M73" i="3"/>
  <c r="L73" i="3"/>
  <c r="G73" i="3"/>
  <c r="M72" i="3"/>
  <c r="L72" i="3"/>
  <c r="G72" i="3"/>
  <c r="M71" i="3"/>
  <c r="L71" i="3"/>
  <c r="G71" i="3"/>
  <c r="M70" i="3"/>
  <c r="L70" i="3"/>
  <c r="G70" i="3"/>
  <c r="M69" i="3"/>
  <c r="L69" i="3"/>
  <c r="G69" i="3"/>
  <c r="M68" i="3"/>
  <c r="L68" i="3"/>
  <c r="G68" i="3"/>
  <c r="M67" i="3"/>
  <c r="L67" i="3"/>
  <c r="G67" i="3"/>
  <c r="M66" i="3"/>
  <c r="L66" i="3"/>
  <c r="G66" i="3"/>
  <c r="M65" i="3"/>
  <c r="L65" i="3"/>
  <c r="G65" i="3"/>
  <c r="M64" i="3"/>
  <c r="L64" i="3"/>
  <c r="G64" i="3"/>
  <c r="M63" i="3"/>
  <c r="L63" i="3"/>
  <c r="G63" i="3"/>
  <c r="M62" i="3"/>
  <c r="L62" i="3"/>
  <c r="G62" i="3"/>
  <c r="M61" i="3"/>
  <c r="L61" i="3"/>
  <c r="G61" i="3"/>
  <c r="M60" i="3"/>
  <c r="L60" i="3"/>
  <c r="G60" i="3"/>
  <c r="M59" i="3"/>
  <c r="L59" i="3"/>
  <c r="G59" i="3"/>
  <c r="M58" i="3"/>
  <c r="L58" i="3"/>
  <c r="G58" i="3"/>
  <c r="M57" i="3"/>
  <c r="L57" i="3"/>
  <c r="G57" i="3"/>
  <c r="M56" i="3"/>
  <c r="L56" i="3"/>
  <c r="G56" i="3"/>
  <c r="M55" i="3"/>
  <c r="L55" i="3"/>
  <c r="G55" i="3"/>
  <c r="M54" i="3"/>
  <c r="L54" i="3"/>
  <c r="G54" i="3"/>
  <c r="M53" i="3"/>
  <c r="L53" i="3"/>
  <c r="G53" i="3"/>
  <c r="M52" i="3"/>
  <c r="L52" i="3"/>
  <c r="G52" i="3"/>
  <c r="M51" i="3"/>
  <c r="L51" i="3"/>
  <c r="G51" i="3"/>
  <c r="M50" i="3"/>
  <c r="L50" i="3"/>
  <c r="G50" i="3"/>
  <c r="M49" i="3"/>
  <c r="L49" i="3"/>
  <c r="G49" i="3"/>
  <c r="M48" i="3"/>
  <c r="L48" i="3"/>
  <c r="G48" i="3"/>
  <c r="M47" i="3"/>
  <c r="L47" i="3"/>
  <c r="G47" i="3"/>
  <c r="M46" i="3"/>
  <c r="L46" i="3"/>
  <c r="G46" i="3"/>
  <c r="M45" i="3"/>
  <c r="L45" i="3"/>
  <c r="G45" i="3"/>
  <c r="M44" i="3"/>
  <c r="L44" i="3"/>
  <c r="G44" i="3"/>
  <c r="M43" i="3"/>
  <c r="L43" i="3"/>
  <c r="G43" i="3"/>
  <c r="M42" i="3"/>
  <c r="L42" i="3"/>
  <c r="G42" i="3"/>
  <c r="M41" i="3"/>
  <c r="L41" i="3"/>
  <c r="G41" i="3"/>
  <c r="M40" i="3"/>
  <c r="L40" i="3"/>
  <c r="G40" i="3"/>
  <c r="M39" i="3"/>
  <c r="L39" i="3"/>
  <c r="G39" i="3"/>
  <c r="M38" i="3"/>
  <c r="L38" i="3"/>
  <c r="G38" i="3"/>
  <c r="M37" i="3"/>
  <c r="L37" i="3"/>
  <c r="G37" i="3"/>
  <c r="M36" i="3"/>
  <c r="L36" i="3"/>
  <c r="G36" i="3"/>
  <c r="M35" i="3"/>
  <c r="L35" i="3"/>
  <c r="G35" i="3"/>
  <c r="M34" i="3"/>
  <c r="L34" i="3"/>
  <c r="G34" i="3"/>
  <c r="M33" i="3"/>
  <c r="L33" i="3"/>
  <c r="G33" i="3"/>
  <c r="M32" i="3"/>
  <c r="L32" i="3"/>
  <c r="G32" i="3"/>
  <c r="M31" i="3"/>
  <c r="L31" i="3"/>
  <c r="G31" i="3"/>
  <c r="M30" i="3"/>
  <c r="L30" i="3"/>
  <c r="G30" i="3"/>
  <c r="M29" i="3"/>
  <c r="L29" i="3"/>
  <c r="G29" i="3"/>
  <c r="M28" i="3"/>
  <c r="L28" i="3"/>
  <c r="G28" i="3"/>
  <c r="M27" i="3"/>
  <c r="L27" i="3"/>
  <c r="G27" i="3"/>
  <c r="M26" i="3"/>
  <c r="L26" i="3"/>
  <c r="G26" i="3"/>
  <c r="M25" i="3"/>
  <c r="L25" i="3"/>
  <c r="G25" i="3"/>
  <c r="M24" i="3"/>
  <c r="L24" i="3"/>
  <c r="G24" i="3"/>
  <c r="M23" i="3"/>
  <c r="L23" i="3"/>
  <c r="G23" i="3"/>
  <c r="M22" i="3"/>
  <c r="L22" i="3"/>
  <c r="G22" i="3"/>
  <c r="M21" i="3"/>
  <c r="L21" i="3"/>
  <c r="G21" i="3"/>
  <c r="M20" i="3"/>
  <c r="L20" i="3"/>
  <c r="G20" i="3"/>
  <c r="M19" i="3"/>
  <c r="L19" i="3"/>
  <c r="G19" i="3"/>
  <c r="M18" i="3"/>
  <c r="L18" i="3"/>
  <c r="G18" i="3"/>
  <c r="M17" i="3"/>
  <c r="L17" i="3"/>
  <c r="G17" i="3"/>
  <c r="M16" i="3"/>
  <c r="L16" i="3"/>
  <c r="G16" i="3"/>
  <c r="M15" i="3"/>
  <c r="L15" i="3"/>
  <c r="G15" i="3"/>
  <c r="M14" i="3"/>
  <c r="L14" i="3"/>
  <c r="G14" i="3"/>
  <c r="M13" i="3"/>
  <c r="L13" i="3"/>
  <c r="G13" i="3"/>
  <c r="M12" i="3"/>
  <c r="L12" i="3"/>
  <c r="G12" i="3"/>
  <c r="M11" i="3"/>
  <c r="L11" i="3"/>
  <c r="G11" i="3"/>
  <c r="M10" i="3"/>
  <c r="L10" i="3"/>
  <c r="G10" i="3"/>
  <c r="M9" i="3"/>
  <c r="L9" i="3"/>
  <c r="G9" i="3"/>
  <c r="M8" i="3"/>
  <c r="L8" i="3"/>
  <c r="G8" i="3"/>
  <c r="M7" i="3"/>
  <c r="L7" i="3"/>
  <c r="G7" i="3"/>
  <c r="M6" i="3"/>
  <c r="L6" i="3"/>
  <c r="G6" i="3"/>
  <c r="M5" i="3"/>
  <c r="L5" i="3"/>
  <c r="G5" i="3"/>
  <c r="M4" i="3"/>
  <c r="L4" i="3"/>
  <c r="G4" i="3"/>
  <c r="M3" i="3"/>
  <c r="L3" i="3"/>
  <c r="G3" i="3"/>
  <c r="M2" i="3"/>
  <c r="L2" i="3"/>
  <c r="F5" i="3" s="1"/>
  <c r="G2" i="3"/>
  <c r="M433" i="2"/>
  <c r="L433" i="2"/>
  <c r="G433" i="2"/>
  <c r="M432" i="2"/>
  <c r="L432" i="2"/>
  <c r="G432" i="2"/>
  <c r="M431" i="2"/>
  <c r="L431" i="2"/>
  <c r="G431" i="2"/>
  <c r="M430" i="2"/>
  <c r="L430" i="2"/>
  <c r="G430" i="2"/>
  <c r="M429" i="2"/>
  <c r="L429" i="2"/>
  <c r="G429" i="2"/>
  <c r="M428" i="2"/>
  <c r="L428" i="2"/>
  <c r="G428" i="2"/>
  <c r="M427" i="2"/>
  <c r="L427" i="2"/>
  <c r="G427" i="2"/>
  <c r="M426" i="2"/>
  <c r="L426" i="2"/>
  <c r="G426" i="2"/>
  <c r="M425" i="2"/>
  <c r="L425" i="2"/>
  <c r="G425" i="2"/>
  <c r="M424" i="2"/>
  <c r="L424" i="2"/>
  <c r="G424" i="2"/>
  <c r="M423" i="2"/>
  <c r="L423" i="2"/>
  <c r="G423" i="2"/>
  <c r="M422" i="2"/>
  <c r="L422" i="2"/>
  <c r="G422" i="2"/>
  <c r="M421" i="2"/>
  <c r="L421" i="2"/>
  <c r="G421" i="2"/>
  <c r="M420" i="2"/>
  <c r="L420" i="2"/>
  <c r="G420" i="2"/>
  <c r="M419" i="2"/>
  <c r="L419" i="2"/>
  <c r="G419" i="2"/>
  <c r="M418" i="2"/>
  <c r="L418" i="2"/>
  <c r="G418" i="2"/>
  <c r="M417" i="2"/>
  <c r="L417" i="2"/>
  <c r="G417" i="2"/>
  <c r="M416" i="2"/>
  <c r="L416" i="2"/>
  <c r="G416" i="2"/>
  <c r="M415" i="2"/>
  <c r="L415" i="2"/>
  <c r="G415" i="2"/>
  <c r="M414" i="2"/>
  <c r="L414" i="2"/>
  <c r="G414" i="2"/>
  <c r="M413" i="2"/>
  <c r="L413" i="2"/>
  <c r="G413" i="2"/>
  <c r="M412" i="2"/>
  <c r="L412" i="2"/>
  <c r="G412" i="2"/>
  <c r="M411" i="2"/>
  <c r="L411" i="2"/>
  <c r="G411" i="2"/>
  <c r="M410" i="2"/>
  <c r="L410" i="2"/>
  <c r="G410" i="2"/>
  <c r="M409" i="2"/>
  <c r="L409" i="2"/>
  <c r="G409" i="2"/>
  <c r="M408" i="2"/>
  <c r="L408" i="2"/>
  <c r="G408" i="2"/>
  <c r="M407" i="2"/>
  <c r="L407" i="2"/>
  <c r="G407" i="2"/>
  <c r="M406" i="2"/>
  <c r="L406" i="2"/>
  <c r="G406" i="2"/>
  <c r="M405" i="2"/>
  <c r="L405" i="2"/>
  <c r="G405" i="2"/>
  <c r="M404" i="2"/>
  <c r="L404" i="2"/>
  <c r="G404" i="2"/>
  <c r="M403" i="2"/>
  <c r="L403" i="2"/>
  <c r="G403" i="2"/>
  <c r="M402" i="2"/>
  <c r="L402" i="2"/>
  <c r="G402" i="2"/>
  <c r="M401" i="2"/>
  <c r="L401" i="2"/>
  <c r="G401" i="2"/>
  <c r="M400" i="2"/>
  <c r="L400" i="2"/>
  <c r="G400" i="2"/>
  <c r="M399" i="2"/>
  <c r="L399" i="2"/>
  <c r="G399" i="2"/>
  <c r="M398" i="2"/>
  <c r="L398" i="2"/>
  <c r="G398" i="2"/>
  <c r="M397" i="2"/>
  <c r="L397" i="2"/>
  <c r="G397" i="2"/>
  <c r="M396" i="2"/>
  <c r="L396" i="2"/>
  <c r="G396" i="2"/>
  <c r="M395" i="2"/>
  <c r="L395" i="2"/>
  <c r="G395" i="2"/>
  <c r="M394" i="2"/>
  <c r="L394" i="2"/>
  <c r="G394" i="2"/>
  <c r="M393" i="2"/>
  <c r="L393" i="2"/>
  <c r="G393" i="2"/>
  <c r="M392" i="2"/>
  <c r="L392" i="2"/>
  <c r="G392" i="2"/>
  <c r="M391" i="2"/>
  <c r="L391" i="2"/>
  <c r="G391" i="2"/>
  <c r="M390" i="2"/>
  <c r="L390" i="2"/>
  <c r="G390" i="2"/>
  <c r="M389" i="2"/>
  <c r="L389" i="2"/>
  <c r="G389" i="2"/>
  <c r="M388" i="2"/>
  <c r="L388" i="2"/>
  <c r="G388" i="2"/>
  <c r="M387" i="2"/>
  <c r="L387" i="2"/>
  <c r="G387" i="2"/>
  <c r="M386" i="2"/>
  <c r="L386" i="2"/>
  <c r="G386" i="2"/>
  <c r="M385" i="2"/>
  <c r="L385" i="2"/>
  <c r="G385" i="2"/>
  <c r="M384" i="2"/>
  <c r="L384" i="2"/>
  <c r="G384" i="2"/>
  <c r="M383" i="2"/>
  <c r="L383" i="2"/>
  <c r="G383" i="2"/>
  <c r="M382" i="2"/>
  <c r="L382" i="2"/>
  <c r="G382" i="2"/>
  <c r="M381" i="2"/>
  <c r="L381" i="2"/>
  <c r="G381" i="2"/>
  <c r="M380" i="2"/>
  <c r="L380" i="2"/>
  <c r="G380" i="2"/>
  <c r="M379" i="2"/>
  <c r="L379" i="2"/>
  <c r="G379" i="2"/>
  <c r="M378" i="2"/>
  <c r="L378" i="2"/>
  <c r="G378" i="2"/>
  <c r="M377" i="2"/>
  <c r="L377" i="2"/>
  <c r="G377" i="2"/>
  <c r="M376" i="2"/>
  <c r="L376" i="2"/>
  <c r="G376" i="2"/>
  <c r="M375" i="2"/>
  <c r="L375" i="2"/>
  <c r="G375" i="2"/>
  <c r="M374" i="2"/>
  <c r="L374" i="2"/>
  <c r="G374" i="2"/>
  <c r="M373" i="2"/>
  <c r="L373" i="2"/>
  <c r="G373" i="2"/>
  <c r="M372" i="2"/>
  <c r="L372" i="2"/>
  <c r="G372" i="2"/>
  <c r="M371" i="2"/>
  <c r="L371" i="2"/>
  <c r="G371" i="2"/>
  <c r="M370" i="2"/>
  <c r="L370" i="2"/>
  <c r="G370" i="2"/>
  <c r="M369" i="2"/>
  <c r="L369" i="2"/>
  <c r="G369" i="2"/>
  <c r="M368" i="2"/>
  <c r="L368" i="2"/>
  <c r="G368" i="2"/>
  <c r="M367" i="2"/>
  <c r="L367" i="2"/>
  <c r="G367" i="2"/>
  <c r="M366" i="2"/>
  <c r="L366" i="2"/>
  <c r="G366" i="2"/>
  <c r="M365" i="2"/>
  <c r="L365" i="2"/>
  <c r="G365" i="2"/>
  <c r="M364" i="2"/>
  <c r="L364" i="2"/>
  <c r="G364" i="2"/>
  <c r="M363" i="2"/>
  <c r="L363" i="2"/>
  <c r="G363" i="2"/>
  <c r="M362" i="2"/>
  <c r="L362" i="2"/>
  <c r="G362" i="2"/>
  <c r="M361" i="2"/>
  <c r="L361" i="2"/>
  <c r="G361" i="2"/>
  <c r="M360" i="2"/>
  <c r="L360" i="2"/>
  <c r="G360" i="2"/>
  <c r="M359" i="2"/>
  <c r="L359" i="2"/>
  <c r="G359" i="2"/>
  <c r="M358" i="2"/>
  <c r="L358" i="2"/>
  <c r="G358" i="2"/>
  <c r="M357" i="2"/>
  <c r="L357" i="2"/>
  <c r="G357" i="2"/>
  <c r="M356" i="2"/>
  <c r="L356" i="2"/>
  <c r="G356" i="2"/>
  <c r="M355" i="2"/>
  <c r="L355" i="2"/>
  <c r="G355" i="2"/>
  <c r="M354" i="2"/>
  <c r="L354" i="2"/>
  <c r="G354" i="2"/>
  <c r="M353" i="2"/>
  <c r="L353" i="2"/>
  <c r="G353" i="2"/>
  <c r="M352" i="2"/>
  <c r="L352" i="2"/>
  <c r="G352" i="2"/>
  <c r="M351" i="2"/>
  <c r="L351" i="2"/>
  <c r="G351" i="2"/>
  <c r="M350" i="2"/>
  <c r="L350" i="2"/>
  <c r="G350" i="2"/>
  <c r="M349" i="2"/>
  <c r="L349" i="2"/>
  <c r="G349" i="2"/>
  <c r="M348" i="2"/>
  <c r="L348" i="2"/>
  <c r="G348" i="2"/>
  <c r="M347" i="2"/>
  <c r="L347" i="2"/>
  <c r="G347" i="2"/>
  <c r="M346" i="2"/>
  <c r="L346" i="2"/>
  <c r="G346" i="2"/>
  <c r="M345" i="2"/>
  <c r="L345" i="2"/>
  <c r="G345" i="2"/>
  <c r="M344" i="2"/>
  <c r="L344" i="2"/>
  <c r="G344" i="2"/>
  <c r="M343" i="2"/>
  <c r="L343" i="2"/>
  <c r="G343" i="2"/>
  <c r="M342" i="2"/>
  <c r="L342" i="2"/>
  <c r="G342" i="2"/>
  <c r="M341" i="2"/>
  <c r="L341" i="2"/>
  <c r="G341" i="2"/>
  <c r="M340" i="2"/>
  <c r="L340" i="2"/>
  <c r="G340" i="2"/>
  <c r="M339" i="2"/>
  <c r="L339" i="2"/>
  <c r="G339" i="2"/>
  <c r="M338" i="2"/>
  <c r="L338" i="2"/>
  <c r="G338" i="2"/>
  <c r="M337" i="2"/>
  <c r="L337" i="2"/>
  <c r="G337" i="2"/>
  <c r="M336" i="2"/>
  <c r="L336" i="2"/>
  <c r="G336" i="2"/>
  <c r="M335" i="2"/>
  <c r="L335" i="2"/>
  <c r="G335" i="2"/>
  <c r="M334" i="2"/>
  <c r="L334" i="2"/>
  <c r="G334" i="2"/>
  <c r="M333" i="2"/>
  <c r="L333" i="2"/>
  <c r="G333" i="2"/>
  <c r="M332" i="2"/>
  <c r="L332" i="2"/>
  <c r="G332" i="2"/>
  <c r="M331" i="2"/>
  <c r="L331" i="2"/>
  <c r="G331" i="2"/>
  <c r="M330" i="2"/>
  <c r="L330" i="2"/>
  <c r="G330" i="2"/>
  <c r="M329" i="2"/>
  <c r="L329" i="2"/>
  <c r="G329" i="2"/>
  <c r="M328" i="2"/>
  <c r="L328" i="2"/>
  <c r="G328" i="2"/>
  <c r="M327" i="2"/>
  <c r="L327" i="2"/>
  <c r="G327" i="2"/>
  <c r="M326" i="2"/>
  <c r="L326" i="2"/>
  <c r="G326" i="2"/>
  <c r="M325" i="2"/>
  <c r="L325" i="2"/>
  <c r="G325" i="2"/>
  <c r="M324" i="2"/>
  <c r="L324" i="2"/>
  <c r="G324" i="2"/>
  <c r="M323" i="2"/>
  <c r="L323" i="2"/>
  <c r="G323" i="2"/>
  <c r="M322" i="2"/>
  <c r="L322" i="2"/>
  <c r="G322" i="2"/>
  <c r="M321" i="2"/>
  <c r="L321" i="2"/>
  <c r="G321" i="2"/>
  <c r="M320" i="2"/>
  <c r="L320" i="2"/>
  <c r="G320" i="2"/>
  <c r="M319" i="2"/>
  <c r="L319" i="2"/>
  <c r="G319" i="2"/>
  <c r="M318" i="2"/>
  <c r="L318" i="2"/>
  <c r="G318" i="2"/>
  <c r="M317" i="2"/>
  <c r="L317" i="2"/>
  <c r="G317" i="2"/>
  <c r="M316" i="2"/>
  <c r="L316" i="2"/>
  <c r="G316" i="2"/>
  <c r="M315" i="2"/>
  <c r="L315" i="2"/>
  <c r="G315" i="2"/>
  <c r="M314" i="2"/>
  <c r="L314" i="2"/>
  <c r="G314" i="2"/>
  <c r="M313" i="2"/>
  <c r="L313" i="2"/>
  <c r="G313" i="2"/>
  <c r="M312" i="2"/>
  <c r="L312" i="2"/>
  <c r="G312" i="2"/>
  <c r="M311" i="2"/>
  <c r="L311" i="2"/>
  <c r="G311" i="2"/>
  <c r="M310" i="2"/>
  <c r="L310" i="2"/>
  <c r="G310" i="2"/>
  <c r="M309" i="2"/>
  <c r="L309" i="2"/>
  <c r="G309" i="2"/>
  <c r="M308" i="2"/>
  <c r="L308" i="2"/>
  <c r="G308" i="2"/>
  <c r="M307" i="2"/>
  <c r="L307" i="2"/>
  <c r="G307" i="2"/>
  <c r="M306" i="2"/>
  <c r="L306" i="2"/>
  <c r="G306" i="2"/>
  <c r="M305" i="2"/>
  <c r="L305" i="2"/>
  <c r="G305" i="2"/>
  <c r="M304" i="2"/>
  <c r="L304" i="2"/>
  <c r="G304" i="2"/>
  <c r="M303" i="2"/>
  <c r="L303" i="2"/>
  <c r="G303" i="2"/>
  <c r="M302" i="2"/>
  <c r="L302" i="2"/>
  <c r="G302" i="2"/>
  <c r="M301" i="2"/>
  <c r="L301" i="2"/>
  <c r="G301" i="2"/>
  <c r="M300" i="2"/>
  <c r="L300" i="2"/>
  <c r="G300" i="2"/>
  <c r="M299" i="2"/>
  <c r="L299" i="2"/>
  <c r="G299" i="2"/>
  <c r="M298" i="2"/>
  <c r="L298" i="2"/>
  <c r="G298" i="2"/>
  <c r="M297" i="2"/>
  <c r="L297" i="2"/>
  <c r="G297" i="2"/>
  <c r="M296" i="2"/>
  <c r="L296" i="2"/>
  <c r="G296" i="2"/>
  <c r="M295" i="2"/>
  <c r="L295" i="2"/>
  <c r="G295" i="2"/>
  <c r="M294" i="2"/>
  <c r="L294" i="2"/>
  <c r="G294" i="2"/>
  <c r="M293" i="2"/>
  <c r="L293" i="2"/>
  <c r="G293" i="2"/>
  <c r="M292" i="2"/>
  <c r="L292" i="2"/>
  <c r="G292" i="2"/>
  <c r="M291" i="2"/>
  <c r="L291" i="2"/>
  <c r="G291" i="2"/>
  <c r="M290" i="2"/>
  <c r="L290" i="2"/>
  <c r="G290" i="2"/>
  <c r="M289" i="2"/>
  <c r="L289" i="2"/>
  <c r="G289" i="2"/>
  <c r="M288" i="2"/>
  <c r="L288" i="2"/>
  <c r="G288" i="2"/>
  <c r="M287" i="2"/>
  <c r="L287" i="2"/>
  <c r="G287" i="2"/>
  <c r="M286" i="2"/>
  <c r="L286" i="2"/>
  <c r="G286" i="2"/>
  <c r="M285" i="2"/>
  <c r="L285" i="2"/>
  <c r="G285" i="2"/>
  <c r="M284" i="2"/>
  <c r="L284" i="2"/>
  <c r="G284" i="2"/>
  <c r="M283" i="2"/>
  <c r="L283" i="2"/>
  <c r="G283" i="2"/>
  <c r="M282" i="2"/>
  <c r="L282" i="2"/>
  <c r="G282" i="2"/>
  <c r="M281" i="2"/>
  <c r="L281" i="2"/>
  <c r="G281" i="2"/>
  <c r="M280" i="2"/>
  <c r="L280" i="2"/>
  <c r="G280" i="2"/>
  <c r="M279" i="2"/>
  <c r="L279" i="2"/>
  <c r="G279" i="2"/>
  <c r="M278" i="2"/>
  <c r="L278" i="2"/>
  <c r="G278" i="2"/>
  <c r="M277" i="2"/>
  <c r="L277" i="2"/>
  <c r="G277" i="2"/>
  <c r="M276" i="2"/>
  <c r="L276" i="2"/>
  <c r="G276" i="2"/>
  <c r="M275" i="2"/>
  <c r="L275" i="2"/>
  <c r="G275" i="2"/>
  <c r="M274" i="2"/>
  <c r="L274" i="2"/>
  <c r="G274" i="2"/>
  <c r="M273" i="2"/>
  <c r="L273" i="2"/>
  <c r="G273" i="2"/>
  <c r="M272" i="2"/>
  <c r="L272" i="2"/>
  <c r="G272" i="2"/>
  <c r="M271" i="2"/>
  <c r="L271" i="2"/>
  <c r="G271" i="2"/>
  <c r="M270" i="2"/>
  <c r="L270" i="2"/>
  <c r="G270" i="2"/>
  <c r="M269" i="2"/>
  <c r="L269" i="2"/>
  <c r="G269" i="2"/>
  <c r="M268" i="2"/>
  <c r="L268" i="2"/>
  <c r="G268" i="2"/>
  <c r="M267" i="2"/>
  <c r="L267" i="2"/>
  <c r="G267" i="2"/>
  <c r="M266" i="2"/>
  <c r="L266" i="2"/>
  <c r="G266" i="2"/>
  <c r="M265" i="2"/>
  <c r="L265" i="2"/>
  <c r="G265" i="2"/>
  <c r="M264" i="2"/>
  <c r="L264" i="2"/>
  <c r="G264" i="2"/>
  <c r="M263" i="2"/>
  <c r="L263" i="2"/>
  <c r="G263" i="2"/>
  <c r="M262" i="2"/>
  <c r="L262" i="2"/>
  <c r="G262" i="2"/>
  <c r="M261" i="2"/>
  <c r="L261" i="2"/>
  <c r="G261" i="2"/>
  <c r="M260" i="2"/>
  <c r="L260" i="2"/>
  <c r="G260" i="2"/>
  <c r="M259" i="2"/>
  <c r="L259" i="2"/>
  <c r="G259" i="2"/>
  <c r="M258" i="2"/>
  <c r="L258" i="2"/>
  <c r="G258" i="2"/>
  <c r="M257" i="2"/>
  <c r="L257" i="2"/>
  <c r="G257" i="2"/>
  <c r="M256" i="2"/>
  <c r="L256" i="2"/>
  <c r="G256" i="2"/>
  <c r="M255" i="2"/>
  <c r="L255" i="2"/>
  <c r="G255" i="2"/>
  <c r="M254" i="2"/>
  <c r="L254" i="2"/>
  <c r="G254" i="2"/>
  <c r="M253" i="2"/>
  <c r="L253" i="2"/>
  <c r="G253" i="2"/>
  <c r="M252" i="2"/>
  <c r="L252" i="2"/>
  <c r="G252" i="2"/>
  <c r="M251" i="2"/>
  <c r="L251" i="2"/>
  <c r="G251" i="2"/>
  <c r="M250" i="2"/>
  <c r="L250" i="2"/>
  <c r="G250" i="2"/>
  <c r="M249" i="2"/>
  <c r="L249" i="2"/>
  <c r="G249" i="2"/>
  <c r="M248" i="2"/>
  <c r="L248" i="2"/>
  <c r="G248" i="2"/>
  <c r="M247" i="2"/>
  <c r="L247" i="2"/>
  <c r="G247" i="2"/>
  <c r="M246" i="2"/>
  <c r="L246" i="2"/>
  <c r="G246" i="2"/>
  <c r="M245" i="2"/>
  <c r="L245" i="2"/>
  <c r="G245" i="2"/>
  <c r="M244" i="2"/>
  <c r="L244" i="2"/>
  <c r="G244" i="2"/>
  <c r="M243" i="2"/>
  <c r="L243" i="2"/>
  <c r="G243" i="2"/>
  <c r="M242" i="2"/>
  <c r="L242" i="2"/>
  <c r="G242" i="2"/>
  <c r="M241" i="2"/>
  <c r="L241" i="2"/>
  <c r="G241" i="2"/>
  <c r="M240" i="2"/>
  <c r="L240" i="2"/>
  <c r="G240" i="2"/>
  <c r="M239" i="2"/>
  <c r="L239" i="2"/>
  <c r="G239" i="2"/>
  <c r="M238" i="2"/>
  <c r="L238" i="2"/>
  <c r="G238" i="2"/>
  <c r="M237" i="2"/>
  <c r="L237" i="2"/>
  <c r="G237" i="2"/>
  <c r="M236" i="2"/>
  <c r="L236" i="2"/>
  <c r="G236" i="2"/>
  <c r="M235" i="2"/>
  <c r="L235" i="2"/>
  <c r="G235" i="2"/>
  <c r="M234" i="2"/>
  <c r="L234" i="2"/>
  <c r="G234" i="2"/>
  <c r="M233" i="2"/>
  <c r="L233" i="2"/>
  <c r="G233" i="2"/>
  <c r="M232" i="2"/>
  <c r="L232" i="2"/>
  <c r="G232" i="2"/>
  <c r="M231" i="2"/>
  <c r="L231" i="2"/>
  <c r="G231" i="2"/>
  <c r="M230" i="2"/>
  <c r="L230" i="2"/>
  <c r="G230" i="2"/>
  <c r="M229" i="2"/>
  <c r="L229" i="2"/>
  <c r="G229" i="2"/>
  <c r="M228" i="2"/>
  <c r="L228" i="2"/>
  <c r="G228" i="2"/>
  <c r="M227" i="2"/>
  <c r="L227" i="2"/>
  <c r="G227" i="2"/>
  <c r="M226" i="2"/>
  <c r="L226" i="2"/>
  <c r="G226" i="2"/>
  <c r="M225" i="2"/>
  <c r="L225" i="2"/>
  <c r="G225" i="2"/>
  <c r="M224" i="2"/>
  <c r="L224" i="2"/>
  <c r="G224" i="2"/>
  <c r="M223" i="2"/>
  <c r="L223" i="2"/>
  <c r="G223" i="2"/>
  <c r="M222" i="2"/>
  <c r="L222" i="2"/>
  <c r="G222" i="2"/>
  <c r="M221" i="2"/>
  <c r="L221" i="2"/>
  <c r="G221" i="2"/>
  <c r="M220" i="2"/>
  <c r="L220" i="2"/>
  <c r="G220" i="2"/>
  <c r="M219" i="2"/>
  <c r="L219" i="2"/>
  <c r="G219" i="2"/>
  <c r="M218" i="2"/>
  <c r="L218" i="2"/>
  <c r="G218" i="2"/>
  <c r="M217" i="2"/>
  <c r="L217" i="2"/>
  <c r="G217" i="2"/>
  <c r="M216" i="2"/>
  <c r="L216" i="2"/>
  <c r="G216" i="2"/>
  <c r="M215" i="2"/>
  <c r="L215" i="2"/>
  <c r="G215" i="2"/>
  <c r="M214" i="2"/>
  <c r="L214" i="2"/>
  <c r="G214" i="2"/>
  <c r="M213" i="2"/>
  <c r="L213" i="2"/>
  <c r="G213" i="2"/>
  <c r="M212" i="2"/>
  <c r="L212" i="2"/>
  <c r="G212" i="2"/>
  <c r="M211" i="2"/>
  <c r="L211" i="2"/>
  <c r="G211" i="2"/>
  <c r="M210" i="2"/>
  <c r="L210" i="2"/>
  <c r="G210" i="2"/>
  <c r="M209" i="2"/>
  <c r="L209" i="2"/>
  <c r="G209" i="2"/>
  <c r="M208" i="2"/>
  <c r="L208" i="2"/>
  <c r="G208" i="2"/>
  <c r="M207" i="2"/>
  <c r="L207" i="2"/>
  <c r="G207" i="2"/>
  <c r="M206" i="2"/>
  <c r="L206" i="2"/>
  <c r="G206" i="2"/>
  <c r="M205" i="2"/>
  <c r="L205" i="2"/>
  <c r="G205" i="2"/>
  <c r="M204" i="2"/>
  <c r="L204" i="2"/>
  <c r="G204" i="2"/>
  <c r="M203" i="2"/>
  <c r="L203" i="2"/>
  <c r="G203" i="2"/>
  <c r="M202" i="2"/>
  <c r="L202" i="2"/>
  <c r="G202" i="2"/>
  <c r="M201" i="2"/>
  <c r="L201" i="2"/>
  <c r="G201" i="2"/>
  <c r="M200" i="2"/>
  <c r="L200" i="2"/>
  <c r="G200" i="2"/>
  <c r="M199" i="2"/>
  <c r="L199" i="2"/>
  <c r="G199" i="2"/>
  <c r="M198" i="2"/>
  <c r="L198" i="2"/>
  <c r="G198" i="2"/>
  <c r="M197" i="2"/>
  <c r="L197" i="2"/>
  <c r="G197" i="2"/>
  <c r="M196" i="2"/>
  <c r="L196" i="2"/>
  <c r="G196" i="2"/>
  <c r="M195" i="2"/>
  <c r="L195" i="2"/>
  <c r="G195" i="2"/>
  <c r="M194" i="2"/>
  <c r="L194" i="2"/>
  <c r="G194" i="2"/>
  <c r="M193" i="2"/>
  <c r="L193" i="2"/>
  <c r="G193" i="2"/>
  <c r="M192" i="2"/>
  <c r="L192" i="2"/>
  <c r="G192" i="2"/>
  <c r="M191" i="2"/>
  <c r="L191" i="2"/>
  <c r="G191" i="2"/>
  <c r="M190" i="2"/>
  <c r="L190" i="2"/>
  <c r="G190" i="2"/>
  <c r="M189" i="2"/>
  <c r="L189" i="2"/>
  <c r="G189" i="2"/>
  <c r="M188" i="2"/>
  <c r="L188" i="2"/>
  <c r="G188" i="2"/>
  <c r="M187" i="2"/>
  <c r="L187" i="2"/>
  <c r="G187" i="2"/>
  <c r="M186" i="2"/>
  <c r="L186" i="2"/>
  <c r="G186" i="2"/>
  <c r="M185" i="2"/>
  <c r="L185" i="2"/>
  <c r="G185" i="2"/>
  <c r="M184" i="2"/>
  <c r="L184" i="2"/>
  <c r="G184" i="2"/>
  <c r="M183" i="2"/>
  <c r="L183" i="2"/>
  <c r="G183" i="2"/>
  <c r="M182" i="2"/>
  <c r="L182" i="2"/>
  <c r="G182" i="2"/>
  <c r="M181" i="2"/>
  <c r="L181" i="2"/>
  <c r="G181" i="2"/>
  <c r="M180" i="2"/>
  <c r="L180" i="2"/>
  <c r="G180" i="2"/>
  <c r="M179" i="2"/>
  <c r="L179" i="2"/>
  <c r="G179" i="2"/>
  <c r="M178" i="2"/>
  <c r="L178" i="2"/>
  <c r="G178" i="2"/>
  <c r="M177" i="2"/>
  <c r="L177" i="2"/>
  <c r="G177" i="2"/>
  <c r="M176" i="2"/>
  <c r="L176" i="2"/>
  <c r="G176" i="2"/>
  <c r="M175" i="2"/>
  <c r="L175" i="2"/>
  <c r="G175" i="2"/>
  <c r="M174" i="2"/>
  <c r="L174" i="2"/>
  <c r="G174" i="2"/>
  <c r="M173" i="2"/>
  <c r="L173" i="2"/>
  <c r="G173" i="2"/>
  <c r="M172" i="2"/>
  <c r="L172" i="2"/>
  <c r="G172" i="2"/>
  <c r="M171" i="2"/>
  <c r="L171" i="2"/>
  <c r="G171" i="2"/>
  <c r="M170" i="2"/>
  <c r="L170" i="2"/>
  <c r="G170" i="2"/>
  <c r="M169" i="2"/>
  <c r="L169" i="2"/>
  <c r="G169" i="2"/>
  <c r="M168" i="2"/>
  <c r="L168" i="2"/>
  <c r="G168" i="2"/>
  <c r="M167" i="2"/>
  <c r="L167" i="2"/>
  <c r="G167" i="2"/>
  <c r="M166" i="2"/>
  <c r="L166" i="2"/>
  <c r="G166" i="2"/>
  <c r="M165" i="2"/>
  <c r="L165" i="2"/>
  <c r="G165" i="2"/>
  <c r="M164" i="2"/>
  <c r="L164" i="2"/>
  <c r="G164" i="2"/>
  <c r="M163" i="2"/>
  <c r="L163" i="2"/>
  <c r="G163" i="2"/>
  <c r="M162" i="2"/>
  <c r="L162" i="2"/>
  <c r="G162" i="2"/>
  <c r="M161" i="2"/>
  <c r="L161" i="2"/>
  <c r="G161" i="2"/>
  <c r="M160" i="2"/>
  <c r="L160" i="2"/>
  <c r="G160" i="2"/>
  <c r="M159" i="2"/>
  <c r="L159" i="2"/>
  <c r="G159" i="2"/>
  <c r="M158" i="2"/>
  <c r="L158" i="2"/>
  <c r="G158" i="2"/>
  <c r="M157" i="2"/>
  <c r="L157" i="2"/>
  <c r="G157" i="2"/>
  <c r="M156" i="2"/>
  <c r="L156" i="2"/>
  <c r="G156" i="2"/>
  <c r="M155" i="2"/>
  <c r="L155" i="2"/>
  <c r="G155" i="2"/>
  <c r="M154" i="2"/>
  <c r="L154" i="2"/>
  <c r="G154" i="2"/>
  <c r="M153" i="2"/>
  <c r="L153" i="2"/>
  <c r="G153" i="2"/>
  <c r="M152" i="2"/>
  <c r="L152" i="2"/>
  <c r="G152" i="2"/>
  <c r="M151" i="2"/>
  <c r="L151" i="2"/>
  <c r="G151" i="2"/>
  <c r="M150" i="2"/>
  <c r="L150" i="2"/>
  <c r="G150" i="2"/>
  <c r="M149" i="2"/>
  <c r="L149" i="2"/>
  <c r="G149" i="2"/>
  <c r="M148" i="2"/>
  <c r="L148" i="2"/>
  <c r="G148" i="2"/>
  <c r="M147" i="2"/>
  <c r="L147" i="2"/>
  <c r="G147" i="2"/>
  <c r="M146" i="2"/>
  <c r="L146" i="2"/>
  <c r="G146" i="2"/>
  <c r="M145" i="2"/>
  <c r="L145" i="2"/>
  <c r="G145" i="2"/>
  <c r="M144" i="2"/>
  <c r="L144" i="2"/>
  <c r="G144" i="2"/>
  <c r="M143" i="2"/>
  <c r="L143" i="2"/>
  <c r="G143" i="2"/>
  <c r="M142" i="2"/>
  <c r="L142" i="2"/>
  <c r="G142" i="2"/>
  <c r="M141" i="2"/>
  <c r="L141" i="2"/>
  <c r="G141" i="2"/>
  <c r="M140" i="2"/>
  <c r="L140" i="2"/>
  <c r="G140" i="2"/>
  <c r="M139" i="2"/>
  <c r="L139" i="2"/>
  <c r="G139" i="2"/>
  <c r="M138" i="2"/>
  <c r="L138" i="2"/>
  <c r="G138" i="2"/>
  <c r="M137" i="2"/>
  <c r="L137" i="2"/>
  <c r="G137" i="2"/>
  <c r="M136" i="2"/>
  <c r="L136" i="2"/>
  <c r="G136" i="2"/>
  <c r="M135" i="2"/>
  <c r="L135" i="2"/>
  <c r="G135" i="2"/>
  <c r="M134" i="2"/>
  <c r="L134" i="2"/>
  <c r="G134" i="2"/>
  <c r="M133" i="2"/>
  <c r="L133" i="2"/>
  <c r="G133" i="2"/>
  <c r="M132" i="2"/>
  <c r="L132" i="2"/>
  <c r="G132" i="2"/>
  <c r="M131" i="2"/>
  <c r="L131" i="2"/>
  <c r="G131" i="2"/>
  <c r="M130" i="2"/>
  <c r="L130" i="2"/>
  <c r="G130" i="2"/>
  <c r="M129" i="2"/>
  <c r="L129" i="2"/>
  <c r="G129" i="2"/>
  <c r="M128" i="2"/>
  <c r="L128" i="2"/>
  <c r="G128" i="2"/>
  <c r="M127" i="2"/>
  <c r="L127" i="2"/>
  <c r="G127" i="2"/>
  <c r="M126" i="2"/>
  <c r="L126" i="2"/>
  <c r="G126" i="2"/>
  <c r="M125" i="2"/>
  <c r="L125" i="2"/>
  <c r="G125" i="2"/>
  <c r="M124" i="2"/>
  <c r="L124" i="2"/>
  <c r="G124" i="2"/>
  <c r="M123" i="2"/>
  <c r="L123" i="2"/>
  <c r="G123" i="2"/>
  <c r="M122" i="2"/>
  <c r="L122" i="2"/>
  <c r="G122" i="2"/>
  <c r="M121" i="2"/>
  <c r="L121" i="2"/>
  <c r="G121" i="2"/>
  <c r="M120" i="2"/>
  <c r="L120" i="2"/>
  <c r="G120" i="2"/>
  <c r="M119" i="2"/>
  <c r="L119" i="2"/>
  <c r="G119" i="2"/>
  <c r="M118" i="2"/>
  <c r="L118" i="2"/>
  <c r="G118" i="2"/>
  <c r="M117" i="2"/>
  <c r="L117" i="2"/>
  <c r="G117" i="2"/>
  <c r="M116" i="2"/>
  <c r="L116" i="2"/>
  <c r="G116" i="2"/>
  <c r="M115" i="2"/>
  <c r="L115" i="2"/>
  <c r="G115" i="2"/>
  <c r="M114" i="2"/>
  <c r="L114" i="2"/>
  <c r="G114" i="2"/>
  <c r="M113" i="2"/>
  <c r="L113" i="2"/>
  <c r="G113" i="2"/>
  <c r="M112" i="2"/>
  <c r="L112" i="2"/>
  <c r="G112" i="2"/>
  <c r="M111" i="2"/>
  <c r="L111" i="2"/>
  <c r="G111" i="2"/>
  <c r="M110" i="2"/>
  <c r="L110" i="2"/>
  <c r="G110" i="2"/>
  <c r="M109" i="2"/>
  <c r="L109" i="2"/>
  <c r="G109" i="2"/>
  <c r="M108" i="2"/>
  <c r="L108" i="2"/>
  <c r="G108" i="2"/>
  <c r="M107" i="2"/>
  <c r="L107" i="2"/>
  <c r="G107" i="2"/>
  <c r="M106" i="2"/>
  <c r="L106" i="2"/>
  <c r="G106" i="2"/>
  <c r="M105" i="2"/>
  <c r="L105" i="2"/>
  <c r="G105" i="2"/>
  <c r="M104" i="2"/>
  <c r="L104" i="2"/>
  <c r="G104" i="2"/>
  <c r="M103" i="2"/>
  <c r="L103" i="2"/>
  <c r="G103" i="2"/>
  <c r="M102" i="2"/>
  <c r="L102" i="2"/>
  <c r="G102" i="2"/>
  <c r="M101" i="2"/>
  <c r="L101" i="2"/>
  <c r="G101" i="2"/>
  <c r="M100" i="2"/>
  <c r="L100" i="2"/>
  <c r="G100" i="2"/>
  <c r="M99" i="2"/>
  <c r="L99" i="2"/>
  <c r="G99" i="2"/>
  <c r="M98" i="2"/>
  <c r="L98" i="2"/>
  <c r="G98" i="2"/>
  <c r="M97" i="2"/>
  <c r="L97" i="2"/>
  <c r="G97" i="2"/>
  <c r="M96" i="2"/>
  <c r="L96" i="2"/>
  <c r="G96" i="2"/>
  <c r="M95" i="2"/>
  <c r="L95" i="2"/>
  <c r="G95" i="2"/>
  <c r="M94" i="2"/>
  <c r="L94" i="2"/>
  <c r="G94" i="2"/>
  <c r="M93" i="2"/>
  <c r="L93" i="2"/>
  <c r="G93" i="2"/>
  <c r="M92" i="2"/>
  <c r="L92" i="2"/>
  <c r="G92" i="2"/>
  <c r="M91" i="2"/>
  <c r="L91" i="2"/>
  <c r="G91" i="2"/>
  <c r="M90" i="2"/>
  <c r="L90" i="2"/>
  <c r="G90" i="2"/>
  <c r="M89" i="2"/>
  <c r="L89" i="2"/>
  <c r="G89" i="2"/>
  <c r="M88" i="2"/>
  <c r="L88" i="2"/>
  <c r="G88" i="2"/>
  <c r="M87" i="2"/>
  <c r="L87" i="2"/>
  <c r="G87" i="2"/>
  <c r="M86" i="2"/>
  <c r="L86" i="2"/>
  <c r="G86" i="2"/>
  <c r="M85" i="2"/>
  <c r="L85" i="2"/>
  <c r="G85" i="2"/>
  <c r="M84" i="2"/>
  <c r="L84" i="2"/>
  <c r="G84" i="2"/>
  <c r="M83" i="2"/>
  <c r="L83" i="2"/>
  <c r="G83" i="2"/>
  <c r="M82" i="2"/>
  <c r="L82" i="2"/>
  <c r="G82" i="2"/>
  <c r="M81" i="2"/>
  <c r="L81" i="2"/>
  <c r="G81" i="2"/>
  <c r="M80" i="2"/>
  <c r="L80" i="2"/>
  <c r="G80" i="2"/>
  <c r="M79" i="2"/>
  <c r="L79" i="2"/>
  <c r="G79" i="2"/>
  <c r="M78" i="2"/>
  <c r="L78" i="2"/>
  <c r="G78" i="2"/>
  <c r="M77" i="2"/>
  <c r="L77" i="2"/>
  <c r="G77" i="2"/>
  <c r="M76" i="2"/>
  <c r="L76" i="2"/>
  <c r="G76" i="2"/>
  <c r="M75" i="2"/>
  <c r="L75" i="2"/>
  <c r="G75" i="2"/>
  <c r="M74" i="2"/>
  <c r="L74" i="2"/>
  <c r="G74" i="2"/>
  <c r="M73" i="2"/>
  <c r="L73" i="2"/>
  <c r="G73" i="2"/>
  <c r="M72" i="2"/>
  <c r="L72" i="2"/>
  <c r="G72" i="2"/>
  <c r="M71" i="2"/>
  <c r="L71" i="2"/>
  <c r="G71" i="2"/>
  <c r="M70" i="2"/>
  <c r="L70" i="2"/>
  <c r="G70" i="2"/>
  <c r="M69" i="2"/>
  <c r="L69" i="2"/>
  <c r="G69" i="2"/>
  <c r="M68" i="2"/>
  <c r="L68" i="2"/>
  <c r="G68" i="2"/>
  <c r="M67" i="2"/>
  <c r="L67" i="2"/>
  <c r="G67" i="2"/>
  <c r="M66" i="2"/>
  <c r="L66" i="2"/>
  <c r="G66" i="2"/>
  <c r="M65" i="2"/>
  <c r="L65" i="2"/>
  <c r="G65" i="2"/>
  <c r="M64" i="2"/>
  <c r="L64" i="2"/>
  <c r="G64" i="2"/>
  <c r="M63" i="2"/>
  <c r="L63" i="2"/>
  <c r="G63" i="2"/>
  <c r="M62" i="2"/>
  <c r="L62" i="2"/>
  <c r="G62" i="2"/>
  <c r="M61" i="2"/>
  <c r="L61" i="2"/>
  <c r="G61" i="2"/>
  <c r="M60" i="2"/>
  <c r="L60" i="2"/>
  <c r="G60" i="2"/>
  <c r="M59" i="2"/>
  <c r="L59" i="2"/>
  <c r="G59" i="2"/>
  <c r="M58" i="2"/>
  <c r="L58" i="2"/>
  <c r="G58" i="2"/>
  <c r="M57" i="2"/>
  <c r="L57" i="2"/>
  <c r="G57" i="2"/>
  <c r="M56" i="2"/>
  <c r="L56" i="2"/>
  <c r="G56" i="2"/>
  <c r="M55" i="2"/>
  <c r="L55" i="2"/>
  <c r="G55" i="2"/>
  <c r="M54" i="2"/>
  <c r="L54" i="2"/>
  <c r="G54" i="2"/>
  <c r="M53" i="2"/>
  <c r="L53" i="2"/>
  <c r="G53" i="2"/>
  <c r="M52" i="2"/>
  <c r="L52" i="2"/>
  <c r="G52" i="2"/>
  <c r="M51" i="2"/>
  <c r="L51" i="2"/>
  <c r="G51" i="2"/>
  <c r="M50" i="2"/>
  <c r="L50" i="2"/>
  <c r="G50" i="2"/>
  <c r="M49" i="2"/>
  <c r="L49" i="2"/>
  <c r="G49" i="2"/>
  <c r="M48" i="2"/>
  <c r="L48" i="2"/>
  <c r="G48" i="2"/>
  <c r="M47" i="2"/>
  <c r="L47" i="2"/>
  <c r="G47" i="2"/>
  <c r="M46" i="2"/>
  <c r="L46" i="2"/>
  <c r="G46" i="2"/>
  <c r="M45" i="2"/>
  <c r="L45" i="2"/>
  <c r="G45" i="2"/>
  <c r="M44" i="2"/>
  <c r="L44" i="2"/>
  <c r="G44" i="2"/>
  <c r="M43" i="2"/>
  <c r="L43" i="2"/>
  <c r="G43" i="2"/>
  <c r="M42" i="2"/>
  <c r="L42" i="2"/>
  <c r="G42" i="2"/>
  <c r="M41" i="2"/>
  <c r="L41" i="2"/>
  <c r="G41" i="2"/>
  <c r="M40" i="2"/>
  <c r="L40" i="2"/>
  <c r="G40" i="2"/>
  <c r="M39" i="2"/>
  <c r="L39" i="2"/>
  <c r="G39" i="2"/>
  <c r="M38" i="2"/>
  <c r="L38" i="2"/>
  <c r="G38" i="2"/>
  <c r="M37" i="2"/>
  <c r="L37" i="2"/>
  <c r="G37" i="2"/>
  <c r="M36" i="2"/>
  <c r="L36" i="2"/>
  <c r="G36" i="2"/>
  <c r="M35" i="2"/>
  <c r="L35" i="2"/>
  <c r="G35" i="2"/>
  <c r="M34" i="2"/>
  <c r="L34" i="2"/>
  <c r="G34" i="2"/>
  <c r="M33" i="2"/>
  <c r="L33" i="2"/>
  <c r="G33" i="2"/>
  <c r="M32" i="2"/>
  <c r="L32" i="2"/>
  <c r="G32" i="2"/>
  <c r="M31" i="2"/>
  <c r="L31" i="2"/>
  <c r="G31" i="2"/>
  <c r="M30" i="2"/>
  <c r="L30" i="2"/>
  <c r="G30" i="2"/>
  <c r="M29" i="2"/>
  <c r="L29" i="2"/>
  <c r="G29" i="2"/>
  <c r="M28" i="2"/>
  <c r="L28" i="2"/>
  <c r="G28" i="2"/>
  <c r="M27" i="2"/>
  <c r="L27" i="2"/>
  <c r="G27" i="2"/>
  <c r="M26" i="2"/>
  <c r="L26" i="2"/>
  <c r="G26" i="2"/>
  <c r="M25" i="2"/>
  <c r="L25" i="2"/>
  <c r="G25" i="2"/>
  <c r="M24" i="2"/>
  <c r="L24" i="2"/>
  <c r="G24" i="2"/>
  <c r="M23" i="2"/>
  <c r="L23" i="2"/>
  <c r="G23" i="2"/>
  <c r="M22" i="2"/>
  <c r="L22" i="2"/>
  <c r="G22" i="2"/>
  <c r="M21" i="2"/>
  <c r="L21" i="2"/>
  <c r="G21" i="2"/>
  <c r="M20" i="2"/>
  <c r="L20" i="2"/>
  <c r="G20" i="2"/>
  <c r="M19" i="2"/>
  <c r="L19" i="2"/>
  <c r="G19" i="2"/>
  <c r="M18" i="2"/>
  <c r="L18" i="2"/>
  <c r="G18" i="2"/>
  <c r="M17" i="2"/>
  <c r="L17" i="2"/>
  <c r="G17" i="2"/>
  <c r="M16" i="2"/>
  <c r="L16" i="2"/>
  <c r="G16" i="2"/>
  <c r="M15" i="2"/>
  <c r="L15" i="2"/>
  <c r="G15" i="2"/>
  <c r="M14" i="2"/>
  <c r="L14" i="2"/>
  <c r="G14" i="2"/>
  <c r="M13" i="2"/>
  <c r="L13" i="2"/>
  <c r="G13" i="2"/>
  <c r="M12" i="2"/>
  <c r="L12" i="2"/>
  <c r="G12" i="2"/>
  <c r="M11" i="2"/>
  <c r="L11" i="2"/>
  <c r="G11" i="2"/>
  <c r="M10" i="2"/>
  <c r="L10" i="2"/>
  <c r="G10" i="2"/>
  <c r="M9" i="2"/>
  <c r="L9" i="2"/>
  <c r="G9" i="2"/>
  <c r="M8" i="2"/>
  <c r="L8" i="2"/>
  <c r="G8" i="2"/>
  <c r="M7" i="2"/>
  <c r="L7" i="2"/>
  <c r="G7" i="2"/>
  <c r="M6" i="2"/>
  <c r="L6" i="2"/>
  <c r="G6" i="2"/>
  <c r="M5" i="2"/>
  <c r="L5" i="2"/>
  <c r="G5" i="2"/>
  <c r="M4" i="2"/>
  <c r="L4" i="2"/>
  <c r="G4" i="2"/>
  <c r="M3" i="2"/>
  <c r="L3" i="2"/>
  <c r="G3" i="2"/>
  <c r="M2" i="2"/>
  <c r="L2" i="2"/>
  <c r="G2" i="2"/>
  <c r="V6" i="6" l="1"/>
  <c r="V8" i="6" s="1"/>
  <c r="V7" i="6"/>
  <c r="V6" i="5"/>
  <c r="V8" i="5" s="1"/>
  <c r="V7" i="5"/>
  <c r="V6" i="4"/>
  <c r="V7" i="4"/>
  <c r="V6" i="3"/>
  <c r="V8" i="3" s="1"/>
  <c r="V7" i="3"/>
  <c r="V6" i="2"/>
  <c r="V7" i="2"/>
  <c r="P6" i="6"/>
  <c r="P7" i="6"/>
  <c r="P6" i="5"/>
  <c r="P7" i="5"/>
  <c r="P6" i="4"/>
  <c r="P7" i="4"/>
  <c r="P6" i="3"/>
  <c r="P8" i="3" s="1"/>
  <c r="P7" i="3"/>
  <c r="P6" i="2"/>
  <c r="P7" i="2"/>
  <c r="F250" i="2"/>
  <c r="F418" i="2"/>
  <c r="F32" i="3"/>
  <c r="F4" i="3"/>
  <c r="F34" i="3"/>
  <c r="F30" i="3"/>
  <c r="F258" i="3"/>
  <c r="F3" i="3"/>
  <c r="F156" i="3"/>
  <c r="F2" i="3"/>
  <c r="F22" i="3"/>
  <c r="F11" i="3"/>
  <c r="F247" i="4"/>
  <c r="F10" i="4"/>
  <c r="F52" i="4"/>
  <c r="F14" i="4"/>
  <c r="F103" i="4"/>
  <c r="F62" i="4"/>
  <c r="F21" i="4"/>
  <c r="F358" i="4"/>
  <c r="F186" i="5"/>
  <c r="F4" i="5"/>
  <c r="F9" i="5"/>
  <c r="F2" i="5"/>
  <c r="F80" i="5"/>
  <c r="F5" i="5"/>
  <c r="F36" i="6"/>
  <c r="F4" i="6"/>
  <c r="F11" i="6"/>
  <c r="F430" i="6"/>
  <c r="F5" i="6"/>
  <c r="F432" i="6"/>
  <c r="F2" i="6"/>
  <c r="F32" i="6"/>
  <c r="F44" i="6"/>
  <c r="F231" i="6"/>
  <c r="F229" i="6"/>
  <c r="F129" i="6"/>
  <c r="F120" i="6"/>
  <c r="F3" i="6"/>
  <c r="F180" i="6"/>
  <c r="F23" i="6"/>
  <c r="F37" i="2"/>
  <c r="F51" i="2"/>
  <c r="F71" i="2"/>
  <c r="F110" i="2"/>
  <c r="F115" i="2"/>
  <c r="F135" i="2"/>
  <c r="F214" i="2"/>
  <c r="F253" i="2"/>
  <c r="F288" i="2"/>
  <c r="F355" i="2"/>
  <c r="F359" i="2"/>
  <c r="F374" i="2"/>
  <c r="F107" i="2"/>
  <c r="F381" i="2"/>
  <c r="F51" i="3"/>
  <c r="F56" i="3"/>
  <c r="F67" i="3"/>
  <c r="F165" i="3"/>
  <c r="F242" i="3"/>
  <c r="F246" i="3"/>
  <c r="F282" i="3"/>
  <c r="F284" i="3"/>
  <c r="F126" i="4"/>
  <c r="F28" i="2"/>
  <c r="F42" i="2"/>
  <c r="F45" i="2"/>
  <c r="F58" i="2"/>
  <c r="F61" i="2"/>
  <c r="F64" i="2"/>
  <c r="F122" i="2"/>
  <c r="F125" i="2"/>
  <c r="F179" i="2"/>
  <c r="F186" i="2"/>
  <c r="F189" i="2"/>
  <c r="F346" i="2"/>
  <c r="F429" i="2"/>
  <c r="F426" i="2"/>
  <c r="F423" i="2"/>
  <c r="F413" i="2"/>
  <c r="F410" i="2"/>
  <c r="F406" i="2"/>
  <c r="F402" i="2"/>
  <c r="F398" i="2"/>
  <c r="F394" i="2"/>
  <c r="F390" i="2"/>
  <c r="F386" i="2"/>
  <c r="F382" i="2"/>
  <c r="F420" i="2"/>
  <c r="F433" i="2"/>
  <c r="F430" i="2"/>
  <c r="F427" i="2"/>
  <c r="F417" i="2"/>
  <c r="F414" i="2"/>
  <c r="F411" i="2"/>
  <c r="F407" i="2"/>
  <c r="F403" i="2"/>
  <c r="F399" i="2"/>
  <c r="F395" i="2"/>
  <c r="F422" i="2"/>
  <c r="F404" i="2"/>
  <c r="F393" i="2"/>
  <c r="F372" i="2"/>
  <c r="F356" i="2"/>
  <c r="F340" i="2"/>
  <c r="F324" i="2"/>
  <c r="F308" i="2"/>
  <c r="F292" i="2"/>
  <c r="F276" i="2"/>
  <c r="F260" i="2"/>
  <c r="F244" i="2"/>
  <c r="F228" i="2"/>
  <c r="F212" i="2"/>
  <c r="F196" i="2"/>
  <c r="F180" i="2"/>
  <c r="F164" i="2"/>
  <c r="F148" i="2"/>
  <c r="F132" i="2"/>
  <c r="F116" i="2"/>
  <c r="F100" i="2"/>
  <c r="F84" i="2"/>
  <c r="F68" i="2"/>
  <c r="F52" i="2"/>
  <c r="F415" i="2"/>
  <c r="F396" i="2"/>
  <c r="F379" i="2"/>
  <c r="F369" i="2"/>
  <c r="F366" i="2"/>
  <c r="F363" i="2"/>
  <c r="F353" i="2"/>
  <c r="F350" i="2"/>
  <c r="F347" i="2"/>
  <c r="F337" i="2"/>
  <c r="F334" i="2"/>
  <c r="F331" i="2"/>
  <c r="F321" i="2"/>
  <c r="F318" i="2"/>
  <c r="F315" i="2"/>
  <c r="F305" i="2"/>
  <c r="F302" i="2"/>
  <c r="F299" i="2"/>
  <c r="F289" i="2"/>
  <c r="F286" i="2"/>
  <c r="F283" i="2"/>
  <c r="F273" i="2"/>
  <c r="F270" i="2"/>
  <c r="F267" i="2"/>
  <c r="F257" i="2"/>
  <c r="F254" i="2"/>
  <c r="F251" i="2"/>
  <c r="F241" i="2"/>
  <c r="F238" i="2"/>
  <c r="F432" i="2"/>
  <c r="F425" i="2"/>
  <c r="F405" i="2"/>
  <c r="F391" i="2"/>
  <c r="F388" i="2"/>
  <c r="F385" i="2"/>
  <c r="F376" i="2"/>
  <c r="F360" i="2"/>
  <c r="F344" i="2"/>
  <c r="F328" i="2"/>
  <c r="F312" i="2"/>
  <c r="F296" i="2"/>
  <c r="F280" i="2"/>
  <c r="F264" i="2"/>
  <c r="F248" i="2"/>
  <c r="F232" i="2"/>
  <c r="F216" i="2"/>
  <c r="F200" i="2"/>
  <c r="F184" i="2"/>
  <c r="F168" i="2"/>
  <c r="F152" i="2"/>
  <c r="F136" i="2"/>
  <c r="F120" i="2"/>
  <c r="F104" i="2"/>
  <c r="F88" i="2"/>
  <c r="F72" i="2"/>
  <c r="F56" i="2"/>
  <c r="F40" i="2"/>
  <c r="F24" i="2"/>
  <c r="F20" i="2"/>
  <c r="F16" i="2"/>
  <c r="F12" i="2"/>
  <c r="F6" i="2"/>
  <c r="F223" i="2"/>
  <c r="F207" i="2"/>
  <c r="F197" i="2"/>
  <c r="F194" i="2"/>
  <c r="F408" i="2"/>
  <c r="F373" i="2"/>
  <c r="F370" i="2"/>
  <c r="F367" i="2"/>
  <c r="F357" i="2"/>
  <c r="F354" i="2"/>
  <c r="F351" i="2"/>
  <c r="F341" i="2"/>
  <c r="F338" i="2"/>
  <c r="F335" i="2"/>
  <c r="F325" i="2"/>
  <c r="F322" i="2"/>
  <c r="F319" i="2"/>
  <c r="F309" i="2"/>
  <c r="F306" i="2"/>
  <c r="F303" i="2"/>
  <c r="F293" i="2"/>
  <c r="F290" i="2"/>
  <c r="F287" i="2"/>
  <c r="F277" i="2"/>
  <c r="F274" i="2"/>
  <c r="F271" i="2"/>
  <c r="F261" i="2"/>
  <c r="F258" i="2"/>
  <c r="F255" i="2"/>
  <c r="F245" i="2"/>
  <c r="F242" i="2"/>
  <c r="F239" i="2"/>
  <c r="F229" i="2"/>
  <c r="F226" i="2"/>
  <c r="F213" i="2"/>
  <c r="F210" i="2"/>
  <c r="F191" i="2"/>
  <c r="F31" i="2"/>
  <c r="F86" i="2"/>
  <c r="F150" i="2"/>
  <c r="F219" i="2"/>
  <c r="F240" i="2"/>
  <c r="F307" i="2"/>
  <c r="F311" i="2"/>
  <c r="F313" i="2"/>
  <c r="F330" i="2"/>
  <c r="F170" i="3"/>
  <c r="F86" i="3"/>
  <c r="F95" i="3"/>
  <c r="F137" i="3"/>
  <c r="F179" i="3"/>
  <c r="F192" i="3"/>
  <c r="F194" i="3"/>
  <c r="F207" i="3"/>
  <c r="F240" i="3"/>
  <c r="F121" i="3"/>
  <c r="F18" i="2"/>
  <c r="F48" i="2"/>
  <c r="F53" i="2"/>
  <c r="F137" i="2"/>
  <c r="F140" i="2"/>
  <c r="F143" i="2"/>
  <c r="F161" i="2"/>
  <c r="F224" i="2"/>
  <c r="F268" i="2"/>
  <c r="F298" i="2"/>
  <c r="F431" i="2"/>
  <c r="F117" i="3"/>
  <c r="F217" i="3"/>
  <c r="F5" i="2"/>
  <c r="F130" i="2"/>
  <c r="F155" i="2"/>
  <c r="F158" i="2"/>
  <c r="F235" i="2"/>
  <c r="F259" i="2"/>
  <c r="F263" i="2"/>
  <c r="F265" i="2"/>
  <c r="F383" i="2"/>
  <c r="F17" i="2"/>
  <c r="F121" i="2"/>
  <c r="F124" i="2"/>
  <c r="F127" i="2"/>
  <c r="F145" i="2"/>
  <c r="F339" i="2"/>
  <c r="F343" i="2"/>
  <c r="F345" i="2"/>
  <c r="F358" i="2"/>
  <c r="F3" i="2"/>
  <c r="F47" i="2"/>
  <c r="F50" i="2"/>
  <c r="F75" i="2"/>
  <c r="F83" i="2"/>
  <c r="F93" i="2"/>
  <c r="F96" i="2"/>
  <c r="F103" i="2"/>
  <c r="F114" i="2"/>
  <c r="F139" i="2"/>
  <c r="F142" i="2"/>
  <c r="F147" i="2"/>
  <c r="F154" i="2"/>
  <c r="F157" i="2"/>
  <c r="F160" i="2"/>
  <c r="F167" i="2"/>
  <c r="F178" i="2"/>
  <c r="F193" i="2"/>
  <c r="F195" i="2"/>
  <c r="F199" i="2"/>
  <c r="F234" i="2"/>
  <c r="F252" i="2"/>
  <c r="F282" i="2"/>
  <c r="F291" i="2"/>
  <c r="F295" i="2"/>
  <c r="F297" i="2"/>
  <c r="F310" i="2"/>
  <c r="F317" i="2"/>
  <c r="F352" i="2"/>
  <c r="F380" i="2"/>
  <c r="F392" i="2"/>
  <c r="F424" i="2"/>
  <c r="F428" i="2"/>
  <c r="F7" i="3"/>
  <c r="F53" i="3"/>
  <c r="F63" i="3"/>
  <c r="F73" i="3"/>
  <c r="F155" i="4"/>
  <c r="F142" i="4"/>
  <c r="F129" i="4"/>
  <c r="F122" i="4"/>
  <c r="F15" i="2"/>
  <c r="F22" i="2"/>
  <c r="F25" i="2"/>
  <c r="F82" i="2"/>
  <c r="F146" i="2"/>
  <c r="F203" i="2"/>
  <c r="F222" i="2"/>
  <c r="F316" i="2"/>
  <c r="F361" i="2"/>
  <c r="F60" i="3"/>
  <c r="F292" i="3"/>
  <c r="F34" i="2"/>
  <c r="F73" i="2"/>
  <c r="F76" i="2"/>
  <c r="F79" i="2"/>
  <c r="F97" i="2"/>
  <c r="F117" i="2"/>
  <c r="F205" i="2"/>
  <c r="F397" i="2"/>
  <c r="F409" i="2"/>
  <c r="F204" i="3"/>
  <c r="F21" i="2"/>
  <c r="F91" i="2"/>
  <c r="F170" i="2"/>
  <c r="F173" i="2"/>
  <c r="F176" i="2"/>
  <c r="F183" i="2"/>
  <c r="F35" i="3"/>
  <c r="F21" i="3"/>
  <c r="F14" i="3"/>
  <c r="F421" i="3"/>
  <c r="F389" i="3"/>
  <c r="F354" i="3"/>
  <c r="F341" i="3"/>
  <c r="F321" i="3"/>
  <c r="F274" i="3"/>
  <c r="F197" i="3"/>
  <c r="F169" i="3"/>
  <c r="F134" i="3"/>
  <c r="F127" i="3"/>
  <c r="F114" i="3"/>
  <c r="F112" i="3"/>
  <c r="F108" i="3"/>
  <c r="F99" i="3"/>
  <c r="F79" i="3"/>
  <c r="F8" i="3"/>
  <c r="F10" i="2"/>
  <c r="F27" i="2"/>
  <c r="F30" i="2"/>
  <c r="F33" i="2"/>
  <c r="F36" i="2"/>
  <c r="F57" i="2"/>
  <c r="F63" i="2"/>
  <c r="F134" i="2"/>
  <c r="F165" i="2"/>
  <c r="F185" i="2"/>
  <c r="F300" i="2"/>
  <c r="F365" i="2"/>
  <c r="F13" i="2"/>
  <c r="F78" i="2"/>
  <c r="F90" i="2"/>
  <c r="F2" i="2"/>
  <c r="F7" i="2"/>
  <c r="F8" i="2"/>
  <c r="F9" i="2"/>
  <c r="F26" i="2"/>
  <c r="F29" i="2"/>
  <c r="F38" i="2"/>
  <c r="F54" i="2"/>
  <c r="F65" i="2"/>
  <c r="F85" i="2"/>
  <c r="F105" i="2"/>
  <c r="F108" i="2"/>
  <c r="F111" i="2"/>
  <c r="F118" i="2"/>
  <c r="F129" i="2"/>
  <c r="F149" i="2"/>
  <c r="F169" i="2"/>
  <c r="F172" i="2"/>
  <c r="F175" i="2"/>
  <c r="F182" i="2"/>
  <c r="F201" i="2"/>
  <c r="F204" i="2"/>
  <c r="F209" i="2"/>
  <c r="F211" i="2"/>
  <c r="F215" i="2"/>
  <c r="F243" i="2"/>
  <c r="F247" i="2"/>
  <c r="F249" i="2"/>
  <c r="F262" i="2"/>
  <c r="F269" i="2"/>
  <c r="F304" i="2"/>
  <c r="F332" i="2"/>
  <c r="F362" i="2"/>
  <c r="F371" i="2"/>
  <c r="F375" i="2"/>
  <c r="F377" i="2"/>
  <c r="F387" i="2"/>
  <c r="F389" i="2"/>
  <c r="F401" i="2"/>
  <c r="F419" i="2"/>
  <c r="F421" i="2"/>
  <c r="F25" i="3"/>
  <c r="F37" i="3"/>
  <c r="F75" i="3"/>
  <c r="F102" i="3"/>
  <c r="F175" i="3"/>
  <c r="F227" i="3"/>
  <c r="F229" i="3"/>
  <c r="F236" i="3"/>
  <c r="F249" i="3"/>
  <c r="F304" i="3"/>
  <c r="F369" i="3"/>
  <c r="F14" i="2"/>
  <c r="F55" i="2"/>
  <c r="F99" i="2"/>
  <c r="F285" i="2"/>
  <c r="F320" i="2"/>
  <c r="F348" i="2"/>
  <c r="F4" i="2"/>
  <c r="F60" i="2"/>
  <c r="F81" i="2"/>
  <c r="F101" i="2"/>
  <c r="F62" i="2"/>
  <c r="F74" i="2"/>
  <c r="F77" i="2"/>
  <c r="F80" i="2"/>
  <c r="F87" i="2"/>
  <c r="F123" i="2"/>
  <c r="F126" i="2"/>
  <c r="F131" i="2"/>
  <c r="F138" i="2"/>
  <c r="F141" i="2"/>
  <c r="F151" i="2"/>
  <c r="F162" i="2"/>
  <c r="F187" i="2"/>
  <c r="F190" i="2"/>
  <c r="F217" i="2"/>
  <c r="F220" i="2"/>
  <c r="F225" i="2"/>
  <c r="F227" i="2"/>
  <c r="F231" i="2"/>
  <c r="F256" i="2"/>
  <c r="F284" i="2"/>
  <c r="F314" i="2"/>
  <c r="F323" i="2"/>
  <c r="F327" i="2"/>
  <c r="F329" i="2"/>
  <c r="F342" i="2"/>
  <c r="F349" i="2"/>
  <c r="F433" i="3"/>
  <c r="F430" i="3"/>
  <c r="F15" i="3"/>
  <c r="F27" i="3"/>
  <c r="F48" i="3"/>
  <c r="F50" i="3"/>
  <c r="F160" i="3"/>
  <c r="F162" i="3"/>
  <c r="F188" i="3"/>
  <c r="F210" i="3"/>
  <c r="F214" i="3"/>
  <c r="F271" i="3"/>
  <c r="F414" i="3"/>
  <c r="F128" i="2"/>
  <c r="F171" i="2"/>
  <c r="F174" i="2"/>
  <c r="F208" i="2"/>
  <c r="F246" i="2"/>
  <c r="F11" i="2"/>
  <c r="F181" i="2"/>
  <c r="F230" i="2"/>
  <c r="F326" i="2"/>
  <c r="F333" i="2"/>
  <c r="F368" i="2"/>
  <c r="F39" i="2"/>
  <c r="F66" i="2"/>
  <c r="F94" i="2"/>
  <c r="F106" i="2"/>
  <c r="F109" i="2"/>
  <c r="F112" i="2"/>
  <c r="F119" i="2"/>
  <c r="F163" i="2"/>
  <c r="F202" i="2"/>
  <c r="F221" i="2"/>
  <c r="F278" i="2"/>
  <c r="F378" i="2"/>
  <c r="F41" i="2"/>
  <c r="F44" i="2"/>
  <c r="F70" i="2"/>
  <c r="F188" i="2"/>
  <c r="F218" i="2"/>
  <c r="F237" i="2"/>
  <c r="F272" i="2"/>
  <c r="F23" i="2"/>
  <c r="F32" i="2"/>
  <c r="F35" i="2"/>
  <c r="F43" i="2"/>
  <c r="F46" i="2"/>
  <c r="F49" i="2"/>
  <c r="F59" i="2"/>
  <c r="F67" i="2"/>
  <c r="F98" i="2"/>
  <c r="F144" i="2"/>
  <c r="F19" i="2"/>
  <c r="F69" i="2"/>
  <c r="F89" i="2"/>
  <c r="F92" i="2"/>
  <c r="F95" i="2"/>
  <c r="F102" i="2"/>
  <c r="F113" i="2"/>
  <c r="F133" i="2"/>
  <c r="F153" i="2"/>
  <c r="F156" i="2"/>
  <c r="F159" i="2"/>
  <c r="F166" i="2"/>
  <c r="F177" i="2"/>
  <c r="F192" i="2"/>
  <c r="F198" i="2"/>
  <c r="F206" i="2"/>
  <c r="F233" i="2"/>
  <c r="F236" i="2"/>
  <c r="F266" i="2"/>
  <c r="F275" i="2"/>
  <c r="F279" i="2"/>
  <c r="F281" i="2"/>
  <c r="F294" i="2"/>
  <c r="F301" i="2"/>
  <c r="F336" i="2"/>
  <c r="F364" i="2"/>
  <c r="F384" i="2"/>
  <c r="F400" i="2"/>
  <c r="F412" i="2"/>
  <c r="F416" i="2"/>
  <c r="F9" i="3"/>
  <c r="F44" i="3"/>
  <c r="F46" i="3"/>
  <c r="F70" i="3"/>
  <c r="F72" i="3"/>
  <c r="F89" i="3"/>
  <c r="F147" i="3"/>
  <c r="F149" i="3"/>
  <c r="F182" i="3"/>
  <c r="F195" i="3"/>
  <c r="F208" i="3"/>
  <c r="F239" i="3"/>
  <c r="F324" i="3"/>
  <c r="F309" i="3"/>
  <c r="F334" i="3"/>
  <c r="F367" i="3"/>
  <c r="F382" i="3"/>
  <c r="F27" i="4"/>
  <c r="F36" i="4"/>
  <c r="F49" i="4"/>
  <c r="F113" i="4"/>
  <c r="F164" i="4"/>
  <c r="F180" i="4"/>
  <c r="F332" i="4"/>
  <c r="F288" i="4"/>
  <c r="F290" i="4"/>
  <c r="F399" i="4"/>
  <c r="F19" i="3"/>
  <c r="F31" i="3"/>
  <c r="F41" i="3"/>
  <c r="F62" i="3"/>
  <c r="F69" i="3"/>
  <c r="F83" i="3"/>
  <c r="F101" i="3"/>
  <c r="F131" i="3"/>
  <c r="F140" i="3"/>
  <c r="F144" i="3"/>
  <c r="F146" i="3"/>
  <c r="F159" i="3"/>
  <c r="F166" i="3"/>
  <c r="F201" i="3"/>
  <c r="F220" i="3"/>
  <c r="F224" i="3"/>
  <c r="F226" i="3"/>
  <c r="F233" i="3"/>
  <c r="F252" i="3"/>
  <c r="F263" i="3"/>
  <c r="F289" i="3"/>
  <c r="F297" i="3"/>
  <c r="F319" i="3"/>
  <c r="F376" i="3"/>
  <c r="F398" i="3"/>
  <c r="F23" i="4"/>
  <c r="F43" i="4"/>
  <c r="F58" i="4"/>
  <c r="F100" i="4"/>
  <c r="F120" i="4"/>
  <c r="F171" i="4"/>
  <c r="F337" i="4"/>
  <c r="F158" i="3"/>
  <c r="F155" i="3"/>
  <c r="F152" i="3"/>
  <c r="F142" i="3"/>
  <c r="F139" i="3"/>
  <c r="F136" i="3"/>
  <c r="F126" i="3"/>
  <c r="F123" i="3"/>
  <c r="F120" i="3"/>
  <c r="F110" i="3"/>
  <c r="F107" i="3"/>
  <c r="F104" i="3"/>
  <c r="F94" i="3"/>
  <c r="F91" i="3"/>
  <c r="F88" i="3"/>
  <c r="F301" i="3"/>
  <c r="F296" i="3"/>
  <c r="F281" i="3"/>
  <c r="F276" i="3"/>
  <c r="F273" i="3"/>
  <c r="F268" i="3"/>
  <c r="F265" i="3"/>
  <c r="F260" i="3"/>
  <c r="F257" i="3"/>
  <c r="F12" i="3"/>
  <c r="F24" i="3"/>
  <c r="F38" i="3"/>
  <c r="F43" i="3"/>
  <c r="F64" i="3"/>
  <c r="F66" i="3"/>
  <c r="F76" i="3"/>
  <c r="F92" i="3"/>
  <c r="F96" i="3"/>
  <c r="F98" i="3"/>
  <c r="F111" i="3"/>
  <c r="F118" i="3"/>
  <c r="F153" i="3"/>
  <c r="F181" i="3"/>
  <c r="F211" i="3"/>
  <c r="F243" i="3"/>
  <c r="F363" i="3"/>
  <c r="F56" i="4"/>
  <c r="F65" i="4"/>
  <c r="F78" i="4"/>
  <c r="F91" i="4"/>
  <c r="F116" i="4"/>
  <c r="F136" i="4"/>
  <c r="F138" i="4"/>
  <c r="F151" i="4"/>
  <c r="F193" i="4"/>
  <c r="F222" i="4"/>
  <c r="F47" i="3"/>
  <c r="F57" i="3"/>
  <c r="F78" i="3"/>
  <c r="F85" i="3"/>
  <c r="F105" i="3"/>
  <c r="F133" i="3"/>
  <c r="F163" i="3"/>
  <c r="F172" i="3"/>
  <c r="F176" i="3"/>
  <c r="F178" i="3"/>
  <c r="F191" i="3"/>
  <c r="F198" i="3"/>
  <c r="F266" i="3"/>
  <c r="F372" i="3"/>
  <c r="F107" i="4"/>
  <c r="F229" i="4"/>
  <c r="F16" i="3"/>
  <c r="F18" i="3"/>
  <c r="F28" i="3"/>
  <c r="F40" i="3"/>
  <c r="F54" i="3"/>
  <c r="F59" i="3"/>
  <c r="F80" i="3"/>
  <c r="F82" i="3"/>
  <c r="F115" i="3"/>
  <c r="F124" i="3"/>
  <c r="F128" i="3"/>
  <c r="F130" i="3"/>
  <c r="F143" i="3"/>
  <c r="F150" i="3"/>
  <c r="F185" i="3"/>
  <c r="F213" i="3"/>
  <c r="F223" i="3"/>
  <c r="F230" i="3"/>
  <c r="F245" i="3"/>
  <c r="F255" i="3"/>
  <c r="F315" i="3"/>
  <c r="F344" i="3"/>
  <c r="F405" i="3"/>
  <c r="F408" i="4"/>
  <c r="F139" i="4"/>
  <c r="F135" i="4"/>
  <c r="F110" i="4"/>
  <c r="F106" i="4"/>
  <c r="F104" i="4"/>
  <c r="F97" i="4"/>
  <c r="F84" i="4"/>
  <c r="F75" i="4"/>
  <c r="F71" i="4"/>
  <c r="F46" i="4"/>
  <c r="F42" i="4"/>
  <c r="F40" i="4"/>
  <c r="F33" i="4"/>
  <c r="F20" i="4"/>
  <c r="F11" i="4"/>
  <c r="F7" i="4"/>
  <c r="F395" i="4"/>
  <c r="F357" i="4"/>
  <c r="F285" i="4"/>
  <c r="F244" i="4"/>
  <c r="F235" i="4"/>
  <c r="F199" i="4"/>
  <c r="F133" i="4"/>
  <c r="F69" i="4"/>
  <c r="F272" i="4"/>
  <c r="F251" i="4"/>
  <c r="F215" i="4"/>
  <c r="F197" i="4"/>
  <c r="F190" i="4"/>
  <c r="F186" i="4"/>
  <c r="F184" i="4"/>
  <c r="F177" i="4"/>
  <c r="F280" i="4"/>
  <c r="F278" i="4"/>
  <c r="F266" i="4"/>
  <c r="F231" i="4"/>
  <c r="F213" i="4"/>
  <c r="F206" i="4"/>
  <c r="F149" i="4"/>
  <c r="F85" i="4"/>
  <c r="F39" i="4"/>
  <c r="F72" i="4"/>
  <c r="F74" i="4"/>
  <c r="F87" i="4"/>
  <c r="F167" i="4"/>
  <c r="F200" i="4"/>
  <c r="F202" i="4"/>
  <c r="F305" i="4"/>
  <c r="F342" i="4"/>
  <c r="F390" i="5"/>
  <c r="F328" i="3"/>
  <c r="F356" i="3"/>
  <c r="F168" i="3"/>
  <c r="F171" i="3"/>
  <c r="F174" i="3"/>
  <c r="F184" i="3"/>
  <c r="F187" i="3"/>
  <c r="F190" i="3"/>
  <c r="F200" i="3"/>
  <c r="F203" i="3"/>
  <c r="F206" i="3"/>
  <c r="F216" i="3"/>
  <c r="F219" i="3"/>
  <c r="F222" i="3"/>
  <c r="F232" i="3"/>
  <c r="F235" i="3"/>
  <c r="F238" i="3"/>
  <c r="F248" i="3"/>
  <c r="F251" i="3"/>
  <c r="F254" i="3"/>
  <c r="F262" i="3"/>
  <c r="F270" i="3"/>
  <c r="F278" i="3"/>
  <c r="F308" i="3"/>
  <c r="F338" i="3"/>
  <c r="F347" i="3"/>
  <c r="F351" i="3"/>
  <c r="F353" i="3"/>
  <c r="F366" i="3"/>
  <c r="F373" i="3"/>
  <c r="F386" i="3"/>
  <c r="F395" i="3"/>
  <c r="F402" i="3"/>
  <c r="F411" i="3"/>
  <c r="F418" i="3"/>
  <c r="F427" i="3"/>
  <c r="F148" i="4"/>
  <c r="F161" i="4"/>
  <c r="F168" i="4"/>
  <c r="F170" i="4"/>
  <c r="F174" i="4"/>
  <c r="F219" i="4"/>
  <c r="F228" i="4"/>
  <c r="F257" i="4"/>
  <c r="F291" i="4"/>
  <c r="F310" i="4"/>
  <c r="F378" i="5"/>
  <c r="F17" i="3"/>
  <c r="F33" i="3"/>
  <c r="F49" i="3"/>
  <c r="F65" i="3"/>
  <c r="F81" i="3"/>
  <c r="F97" i="3"/>
  <c r="F113" i="3"/>
  <c r="F129" i="3"/>
  <c r="F145" i="3"/>
  <c r="F161" i="3"/>
  <c r="F177" i="3"/>
  <c r="F193" i="3"/>
  <c r="F209" i="3"/>
  <c r="F225" i="3"/>
  <c r="F241" i="3"/>
  <c r="F288" i="3"/>
  <c r="F293" i="3"/>
  <c r="F318" i="3"/>
  <c r="F325" i="3"/>
  <c r="F360" i="3"/>
  <c r="F140" i="4"/>
  <c r="F130" i="4"/>
  <c r="F127" i="4"/>
  <c r="F124" i="4"/>
  <c r="F114" i="4"/>
  <c r="F111" i="4"/>
  <c r="F108" i="4"/>
  <c r="F98" i="4"/>
  <c r="F95" i="4"/>
  <c r="F92" i="4"/>
  <c r="F82" i="4"/>
  <c r="F79" i="4"/>
  <c r="F76" i="4"/>
  <c r="F66" i="4"/>
  <c r="F63" i="4"/>
  <c r="F60" i="4"/>
  <c r="F50" i="4"/>
  <c r="F47" i="4"/>
  <c r="F44" i="4"/>
  <c r="F34" i="4"/>
  <c r="F31" i="4"/>
  <c r="F28" i="4"/>
  <c r="F18" i="4"/>
  <c r="F15" i="4"/>
  <c r="F12" i="4"/>
  <c r="F8" i="4"/>
  <c r="F3" i="4"/>
  <c r="F4" i="4"/>
  <c r="F86" i="4"/>
  <c r="F83" i="4"/>
  <c r="F80" i="4"/>
  <c r="F70" i="4"/>
  <c r="F67" i="4"/>
  <c r="F64" i="4"/>
  <c r="F54" i="4"/>
  <c r="F51" i="4"/>
  <c r="F48" i="4"/>
  <c r="F38" i="4"/>
  <c r="F35" i="4"/>
  <c r="F32" i="4"/>
  <c r="F22" i="4"/>
  <c r="F19" i="4"/>
  <c r="F16" i="4"/>
  <c r="F5" i="4"/>
  <c r="F339" i="4"/>
  <c r="F307" i="4"/>
  <c r="F287" i="4"/>
  <c r="F284" i="4"/>
  <c r="F277" i="4"/>
  <c r="F274" i="4"/>
  <c r="F271" i="4"/>
  <c r="F268" i="4"/>
  <c r="F260" i="4"/>
  <c r="F427" i="4"/>
  <c r="F412" i="4"/>
  <c r="F414" i="4"/>
  <c r="F405" i="4"/>
  <c r="F346" i="4"/>
  <c r="F326" i="4"/>
  <c r="F316" i="4"/>
  <c r="F53" i="4"/>
  <c r="F117" i="4"/>
  <c r="F181" i="4"/>
  <c r="F203" i="4"/>
  <c r="F212" i="4"/>
  <c r="F241" i="4"/>
  <c r="F248" i="4"/>
  <c r="F250" i="4"/>
  <c r="F261" i="4"/>
  <c r="F269" i="4"/>
  <c r="F293" i="4"/>
  <c r="F386" i="4"/>
  <c r="F105" i="5"/>
  <c r="F6" i="3"/>
  <c r="F10" i="3"/>
  <c r="F20" i="3"/>
  <c r="F23" i="3"/>
  <c r="F26" i="3"/>
  <c r="F36" i="3"/>
  <c r="F39" i="3"/>
  <c r="F42" i="3"/>
  <c r="F52" i="3"/>
  <c r="F55" i="3"/>
  <c r="F58" i="3"/>
  <c r="F68" i="3"/>
  <c r="F71" i="3"/>
  <c r="F74" i="3"/>
  <c r="F84" i="3"/>
  <c r="F87" i="3"/>
  <c r="F90" i="3"/>
  <c r="F100" i="3"/>
  <c r="F103" i="3"/>
  <c r="F106" i="3"/>
  <c r="F116" i="3"/>
  <c r="F119" i="3"/>
  <c r="F122" i="3"/>
  <c r="F132" i="3"/>
  <c r="F135" i="3"/>
  <c r="F138" i="3"/>
  <c r="F148" i="3"/>
  <c r="F151" i="3"/>
  <c r="F154" i="3"/>
  <c r="F164" i="3"/>
  <c r="F167" i="3"/>
  <c r="F180" i="3"/>
  <c r="F183" i="3"/>
  <c r="F186" i="3"/>
  <c r="F196" i="3"/>
  <c r="F199" i="3"/>
  <c r="F202" i="3"/>
  <c r="F212" i="3"/>
  <c r="F215" i="3"/>
  <c r="F218" i="3"/>
  <c r="F228" i="3"/>
  <c r="F231" i="3"/>
  <c r="F234" i="3"/>
  <c r="F244" i="3"/>
  <c r="F247" i="3"/>
  <c r="F250" i="3"/>
  <c r="F259" i="3"/>
  <c r="F267" i="3"/>
  <c r="F275" i="3"/>
  <c r="F280" i="3"/>
  <c r="F300" i="3"/>
  <c r="F305" i="3"/>
  <c r="F312" i="3"/>
  <c r="F340" i="3"/>
  <c r="F370" i="3"/>
  <c r="F379" i="3"/>
  <c r="F388" i="3"/>
  <c r="F399" i="3"/>
  <c r="F401" i="3"/>
  <c r="F404" i="3"/>
  <c r="F415" i="3"/>
  <c r="F417" i="3"/>
  <c r="F420" i="3"/>
  <c r="F431" i="3"/>
  <c r="F17" i="4"/>
  <c r="F24" i="4"/>
  <c r="F26" i="4"/>
  <c r="F30" i="4"/>
  <c r="F55" i="4"/>
  <c r="F59" i="4"/>
  <c r="F68" i="4"/>
  <c r="F81" i="4"/>
  <c r="F88" i="4"/>
  <c r="F90" i="4"/>
  <c r="F94" i="4"/>
  <c r="F119" i="4"/>
  <c r="F123" i="4"/>
  <c r="F132" i="4"/>
  <c r="F145" i="4"/>
  <c r="F152" i="4"/>
  <c r="F154" i="4"/>
  <c r="F158" i="4"/>
  <c r="F183" i="4"/>
  <c r="F187" i="4"/>
  <c r="F196" i="4"/>
  <c r="F225" i="4"/>
  <c r="F232" i="4"/>
  <c r="F234" i="4"/>
  <c r="F254" i="4"/>
  <c r="F263" i="4"/>
  <c r="F275" i="4"/>
  <c r="F300" i="4"/>
  <c r="F321" i="4"/>
  <c r="F382" i="4"/>
  <c r="F428" i="3"/>
  <c r="F412" i="3"/>
  <c r="F396" i="3"/>
  <c r="F380" i="3"/>
  <c r="F364" i="3"/>
  <c r="F348" i="3"/>
  <c r="F332" i="3"/>
  <c r="F316" i="3"/>
  <c r="F306" i="3"/>
  <c r="F302" i="3"/>
  <c r="F298" i="3"/>
  <c r="F294" i="3"/>
  <c r="F290" i="3"/>
  <c r="F286" i="3"/>
  <c r="F425" i="3"/>
  <c r="F422" i="3"/>
  <c r="F419" i="3"/>
  <c r="F409" i="3"/>
  <c r="F406" i="3"/>
  <c r="F403" i="3"/>
  <c r="F393" i="3"/>
  <c r="F390" i="3"/>
  <c r="F387" i="3"/>
  <c r="F377" i="3"/>
  <c r="F374" i="3"/>
  <c r="F371" i="3"/>
  <c r="F361" i="3"/>
  <c r="F358" i="3"/>
  <c r="F355" i="3"/>
  <c r="F345" i="3"/>
  <c r="F342" i="3"/>
  <c r="F339" i="3"/>
  <c r="F329" i="3"/>
  <c r="F326" i="3"/>
  <c r="F323" i="3"/>
  <c r="F313" i="3"/>
  <c r="F310" i="3"/>
  <c r="F432" i="3"/>
  <c r="F416" i="3"/>
  <c r="F400" i="3"/>
  <c r="F384" i="3"/>
  <c r="F368" i="3"/>
  <c r="F352" i="3"/>
  <c r="F336" i="3"/>
  <c r="F320" i="3"/>
  <c r="F307" i="3"/>
  <c r="F303" i="3"/>
  <c r="F299" i="3"/>
  <c r="F295" i="3"/>
  <c r="F291" i="3"/>
  <c r="F287" i="3"/>
  <c r="F283" i="3"/>
  <c r="F279" i="3"/>
  <c r="F429" i="3"/>
  <c r="F426" i="3"/>
  <c r="F423" i="3"/>
  <c r="F413" i="3"/>
  <c r="F410" i="3"/>
  <c r="F407" i="3"/>
  <c r="F397" i="3"/>
  <c r="F394" i="3"/>
  <c r="F391" i="3"/>
  <c r="F381" i="3"/>
  <c r="F378" i="3"/>
  <c r="F375" i="3"/>
  <c r="F365" i="3"/>
  <c r="F362" i="3"/>
  <c r="F359" i="3"/>
  <c r="F349" i="3"/>
  <c r="F346" i="3"/>
  <c r="F343" i="3"/>
  <c r="F333" i="3"/>
  <c r="F330" i="3"/>
  <c r="F327" i="3"/>
  <c r="F317" i="3"/>
  <c r="F314" i="3"/>
  <c r="F311" i="3"/>
  <c r="F13" i="3"/>
  <c r="F29" i="3"/>
  <c r="F45" i="3"/>
  <c r="F61" i="3"/>
  <c r="F77" i="3"/>
  <c r="F93" i="3"/>
  <c r="F109" i="3"/>
  <c r="F125" i="3"/>
  <c r="F141" i="3"/>
  <c r="F157" i="3"/>
  <c r="F173" i="3"/>
  <c r="F189" i="3"/>
  <c r="F205" i="3"/>
  <c r="F221" i="3"/>
  <c r="F237" i="3"/>
  <c r="F253" i="3"/>
  <c r="F256" i="3"/>
  <c r="F261" i="3"/>
  <c r="F264" i="3"/>
  <c r="F269" i="3"/>
  <c r="F272" i="3"/>
  <c r="F277" i="3"/>
  <c r="F285" i="3"/>
  <c r="F322" i="3"/>
  <c r="F331" i="3"/>
  <c r="F335" i="3"/>
  <c r="F337" i="3"/>
  <c r="F350" i="3"/>
  <c r="F357" i="3"/>
  <c r="F383" i="3"/>
  <c r="F385" i="3"/>
  <c r="F392" i="3"/>
  <c r="F408" i="3"/>
  <c r="F424" i="3"/>
  <c r="F6" i="4"/>
  <c r="F37" i="4"/>
  <c r="F101" i="4"/>
  <c r="F165" i="4"/>
  <c r="F209" i="4"/>
  <c r="F216" i="4"/>
  <c r="F218" i="4"/>
  <c r="F238" i="4"/>
  <c r="F245" i="4"/>
  <c r="F433" i="4"/>
  <c r="F22" i="5"/>
  <c r="F70" i="5"/>
  <c r="F93" i="5"/>
  <c r="F95" i="5"/>
  <c r="F131" i="5"/>
  <c r="F229" i="5"/>
  <c r="F238" i="5"/>
  <c r="F251" i="5"/>
  <c r="F64" i="5"/>
  <c r="F66" i="5"/>
  <c r="F99" i="5"/>
  <c r="F108" i="5"/>
  <c r="F374" i="5"/>
  <c r="F404" i="5"/>
  <c r="F34" i="5"/>
  <c r="F89" i="5"/>
  <c r="F225" i="5"/>
  <c r="F258" i="5"/>
  <c r="F275" i="5"/>
  <c r="F425" i="4"/>
  <c r="F409" i="4"/>
  <c r="F393" i="4"/>
  <c r="F383" i="4"/>
  <c r="F379" i="4"/>
  <c r="F375" i="4"/>
  <c r="F371" i="4"/>
  <c r="F367" i="4"/>
  <c r="F363" i="4"/>
  <c r="F359" i="4"/>
  <c r="F355" i="4"/>
  <c r="F432" i="4"/>
  <c r="F422" i="4"/>
  <c r="F419" i="4"/>
  <c r="F416" i="4"/>
  <c r="F406" i="4"/>
  <c r="F403" i="4"/>
  <c r="F400" i="4"/>
  <c r="F390" i="4"/>
  <c r="F387" i="4"/>
  <c r="F429" i="4"/>
  <c r="F413" i="4"/>
  <c r="F397" i="4"/>
  <c r="F384" i="4"/>
  <c r="F380" i="4"/>
  <c r="F376" i="4"/>
  <c r="F372" i="4"/>
  <c r="F368" i="4"/>
  <c r="F364" i="4"/>
  <c r="F360" i="4"/>
  <c r="F356" i="4"/>
  <c r="F352" i="4"/>
  <c r="F348" i="4"/>
  <c r="F344" i="4"/>
  <c r="F426" i="4"/>
  <c r="F423" i="4"/>
  <c r="F420" i="4"/>
  <c r="F410" i="4"/>
  <c r="F407" i="4"/>
  <c r="F404" i="4"/>
  <c r="F394" i="4"/>
  <c r="F391" i="4"/>
  <c r="F417" i="4"/>
  <c r="F389" i="4"/>
  <c r="F378" i="4"/>
  <c r="F369" i="4"/>
  <c r="F343" i="4"/>
  <c r="F340" i="4"/>
  <c r="F330" i="4"/>
  <c r="F327" i="4"/>
  <c r="F324" i="4"/>
  <c r="F314" i="4"/>
  <c r="F311" i="4"/>
  <c r="F308" i="4"/>
  <c r="F298" i="4"/>
  <c r="F295" i="4"/>
  <c r="F292" i="4"/>
  <c r="F282" i="4"/>
  <c r="F279" i="4"/>
  <c r="F430" i="4"/>
  <c r="F428" i="4"/>
  <c r="F424" i="4"/>
  <c r="F415" i="4"/>
  <c r="F370" i="4"/>
  <c r="F361" i="4"/>
  <c r="F334" i="4"/>
  <c r="F331" i="4"/>
  <c r="F328" i="4"/>
  <c r="F318" i="4"/>
  <c r="F315" i="4"/>
  <c r="F312" i="4"/>
  <c r="F302" i="4"/>
  <c r="F299" i="4"/>
  <c r="F418" i="4"/>
  <c r="F411" i="4"/>
  <c r="F398" i="4"/>
  <c r="F396" i="4"/>
  <c r="F392" i="4"/>
  <c r="F385" i="4"/>
  <c r="F362" i="4"/>
  <c r="F353" i="4"/>
  <c r="F350" i="4"/>
  <c r="F338" i="4"/>
  <c r="F335" i="4"/>
  <c r="F431" i="4"/>
  <c r="F401" i="4"/>
  <c r="F388" i="4"/>
  <c r="F374" i="4"/>
  <c r="F365" i="4"/>
  <c r="F329" i="4"/>
  <c r="F313" i="4"/>
  <c r="F297" i="4"/>
  <c r="F281" i="4"/>
  <c r="F265" i="4"/>
  <c r="F13" i="4"/>
  <c r="F29" i="4"/>
  <c r="F45" i="4"/>
  <c r="F61" i="4"/>
  <c r="F77" i="4"/>
  <c r="F93" i="4"/>
  <c r="F109" i="4"/>
  <c r="F125" i="4"/>
  <c r="F141" i="4"/>
  <c r="F157" i="4"/>
  <c r="F173" i="4"/>
  <c r="F189" i="4"/>
  <c r="F205" i="4"/>
  <c r="F221" i="4"/>
  <c r="F237" i="4"/>
  <c r="F253" i="4"/>
  <c r="F301" i="4"/>
  <c r="F304" i="4"/>
  <c r="F309" i="4"/>
  <c r="F323" i="4"/>
  <c r="F341" i="4"/>
  <c r="F147" i="5"/>
  <c r="F140" i="5"/>
  <c r="F127" i="5"/>
  <c r="F125" i="5"/>
  <c r="F121" i="5"/>
  <c r="F112" i="5"/>
  <c r="F82" i="5"/>
  <c r="F54" i="5"/>
  <c r="F19" i="5"/>
  <c r="F12" i="5"/>
  <c r="F353" i="5"/>
  <c r="F15" i="5"/>
  <c r="F38" i="5"/>
  <c r="F77" i="5"/>
  <c r="F79" i="5"/>
  <c r="F128" i="5"/>
  <c r="F163" i="5"/>
  <c r="F183" i="5"/>
  <c r="F245" i="5"/>
  <c r="F254" i="5"/>
  <c r="F339" i="5"/>
  <c r="F96" i="4"/>
  <c r="F99" i="4"/>
  <c r="F102" i="4"/>
  <c r="F112" i="4"/>
  <c r="F115" i="4"/>
  <c r="F118" i="4"/>
  <c r="F128" i="4"/>
  <c r="F131" i="4"/>
  <c r="F134" i="4"/>
  <c r="F144" i="4"/>
  <c r="F147" i="4"/>
  <c r="F150" i="4"/>
  <c r="F160" i="4"/>
  <c r="F163" i="4"/>
  <c r="F166" i="4"/>
  <c r="F176" i="4"/>
  <c r="F179" i="4"/>
  <c r="F182" i="4"/>
  <c r="F192" i="4"/>
  <c r="F195" i="4"/>
  <c r="F198" i="4"/>
  <c r="F208" i="4"/>
  <c r="F211" i="4"/>
  <c r="F214" i="4"/>
  <c r="F224" i="4"/>
  <c r="F227" i="4"/>
  <c r="F230" i="4"/>
  <c r="F240" i="4"/>
  <c r="F243" i="4"/>
  <c r="F246" i="4"/>
  <c r="F256" i="4"/>
  <c r="F259" i="4"/>
  <c r="F262" i="4"/>
  <c r="F267" i="4"/>
  <c r="F270" i="4"/>
  <c r="F283" i="4"/>
  <c r="F286" i="4"/>
  <c r="F306" i="4"/>
  <c r="F317" i="4"/>
  <c r="F320" i="4"/>
  <c r="F325" i="4"/>
  <c r="F336" i="4"/>
  <c r="F345" i="4"/>
  <c r="F354" i="4"/>
  <c r="F366" i="4"/>
  <c r="F373" i="4"/>
  <c r="F377" i="4"/>
  <c r="F381" i="4"/>
  <c r="F402" i="4"/>
  <c r="F13" i="5"/>
  <c r="F28" i="5"/>
  <c r="F73" i="5"/>
  <c r="F92" i="5"/>
  <c r="F96" i="5"/>
  <c r="F134" i="5"/>
  <c r="F143" i="5"/>
  <c r="F187" i="5"/>
  <c r="F9" i="4"/>
  <c r="F25" i="4"/>
  <c r="F41" i="4"/>
  <c r="F57" i="4"/>
  <c r="F73" i="4"/>
  <c r="F89" i="4"/>
  <c r="F105" i="4"/>
  <c r="F121" i="4"/>
  <c r="F137" i="4"/>
  <c r="F153" i="4"/>
  <c r="F169" i="4"/>
  <c r="F185" i="4"/>
  <c r="F201" i="4"/>
  <c r="F217" i="4"/>
  <c r="F233" i="4"/>
  <c r="F249" i="4"/>
  <c r="F273" i="4"/>
  <c r="F276" i="4"/>
  <c r="F289" i="4"/>
  <c r="F294" i="4"/>
  <c r="F303" i="4"/>
  <c r="F322" i="4"/>
  <c r="F333" i="4"/>
  <c r="F347" i="4"/>
  <c r="F349" i="4"/>
  <c r="F421" i="4"/>
  <c r="F98" i="5"/>
  <c r="F109" i="5"/>
  <c r="F111" i="5"/>
  <c r="F115" i="5"/>
  <c r="F124" i="5"/>
  <c r="F141" i="5"/>
  <c r="F196" i="5"/>
  <c r="F241" i="5"/>
  <c r="F264" i="5"/>
  <c r="F298" i="5"/>
  <c r="F412" i="5"/>
  <c r="F143" i="4"/>
  <c r="F146" i="4"/>
  <c r="F156" i="4"/>
  <c r="F159" i="4"/>
  <c r="F162" i="4"/>
  <c r="F172" i="4"/>
  <c r="F175" i="4"/>
  <c r="F178" i="4"/>
  <c r="F188" i="4"/>
  <c r="F191" i="4"/>
  <c r="F194" i="4"/>
  <c r="F204" i="4"/>
  <c r="F207" i="4"/>
  <c r="F210" i="4"/>
  <c r="F220" i="4"/>
  <c r="F223" i="4"/>
  <c r="F226" i="4"/>
  <c r="F236" i="4"/>
  <c r="F239" i="4"/>
  <c r="F242" i="4"/>
  <c r="F252" i="4"/>
  <c r="F255" i="4"/>
  <c r="F258" i="4"/>
  <c r="F264" i="4"/>
  <c r="F296" i="4"/>
  <c r="F319" i="4"/>
  <c r="F351" i="4"/>
  <c r="F35" i="5"/>
  <c r="F50" i="5"/>
  <c r="F137" i="5"/>
  <c r="F174" i="5"/>
  <c r="F194" i="5"/>
  <c r="F329" i="5"/>
  <c r="F385" i="5"/>
  <c r="F8" i="5"/>
  <c r="F32" i="5"/>
  <c r="F41" i="5"/>
  <c r="F45" i="5"/>
  <c r="F47" i="5"/>
  <c r="F60" i="5"/>
  <c r="F67" i="5"/>
  <c r="F102" i="5"/>
  <c r="F130" i="5"/>
  <c r="F150" i="5"/>
  <c r="F178" i="5"/>
  <c r="F203" i="5"/>
  <c r="F207" i="5"/>
  <c r="F289" i="5"/>
  <c r="F302" i="5"/>
  <c r="F318" i="5"/>
  <c r="F320" i="5"/>
  <c r="F342" i="5"/>
  <c r="F344" i="5"/>
  <c r="F360" i="5"/>
  <c r="F362" i="5"/>
  <c r="F364" i="5"/>
  <c r="F216" i="5"/>
  <c r="F266" i="5"/>
  <c r="F281" i="5"/>
  <c r="F300" i="5"/>
  <c r="F316" i="5"/>
  <c r="F349" i="5"/>
  <c r="F369" i="5"/>
  <c r="F16" i="5"/>
  <c r="F25" i="5"/>
  <c r="F29" i="5"/>
  <c r="F31" i="5"/>
  <c r="F44" i="5"/>
  <c r="F51" i="5"/>
  <c r="F86" i="5"/>
  <c r="F114" i="5"/>
  <c r="F144" i="5"/>
  <c r="F149" i="5"/>
  <c r="F158" i="5"/>
  <c r="F175" i="5"/>
  <c r="F200" i="5"/>
  <c r="F210" i="5"/>
  <c r="F212" i="5"/>
  <c r="F333" i="5"/>
  <c r="F341" i="5"/>
  <c r="F18" i="5"/>
  <c r="F48" i="5"/>
  <c r="F57" i="5"/>
  <c r="F61" i="5"/>
  <c r="F63" i="5"/>
  <c r="F76" i="5"/>
  <c r="F83" i="5"/>
  <c r="F118" i="5"/>
  <c r="F146" i="5"/>
  <c r="F153" i="5"/>
  <c r="F155" i="5"/>
  <c r="F166" i="5"/>
  <c r="F223" i="5"/>
  <c r="F260" i="5"/>
  <c r="F272" i="5"/>
  <c r="F308" i="5"/>
  <c r="F357" i="5"/>
  <c r="F388" i="5"/>
  <c r="F206" i="6"/>
  <c r="F433" i="5"/>
  <c r="F429" i="5"/>
  <c r="F430" i="5"/>
  <c r="F427" i="5"/>
  <c r="F411" i="5"/>
  <c r="F395" i="5"/>
  <c r="F379" i="5"/>
  <c r="F363" i="5"/>
  <c r="F347" i="5"/>
  <c r="F331" i="5"/>
  <c r="F315" i="5"/>
  <c r="F299" i="5"/>
  <c r="F283" i="5"/>
  <c r="F267" i="5"/>
  <c r="F424" i="5"/>
  <c r="F421" i="5"/>
  <c r="F418" i="5"/>
  <c r="F408" i="5"/>
  <c r="F405" i="5"/>
  <c r="F402" i="5"/>
  <c r="F392" i="5"/>
  <c r="F389" i="5"/>
  <c r="F386" i="5"/>
  <c r="F376" i="5"/>
  <c r="F373" i="5"/>
  <c r="F370" i="5"/>
  <c r="F415" i="5"/>
  <c r="F399" i="5"/>
  <c r="F383" i="5"/>
  <c r="F367" i="5"/>
  <c r="F351" i="5"/>
  <c r="F335" i="5"/>
  <c r="F319" i="5"/>
  <c r="F303" i="5"/>
  <c r="F431" i="5"/>
  <c r="F422" i="5"/>
  <c r="F410" i="5"/>
  <c r="F400" i="5"/>
  <c r="F398" i="5"/>
  <c r="F377" i="5"/>
  <c r="F372" i="5"/>
  <c r="F345" i="5"/>
  <c r="F334" i="5"/>
  <c r="F327" i="5"/>
  <c r="F324" i="5"/>
  <c r="F321" i="5"/>
  <c r="F314" i="5"/>
  <c r="F309" i="5"/>
  <c r="F306" i="5"/>
  <c r="F296" i="5"/>
  <c r="F287" i="5"/>
  <c r="F284" i="5"/>
  <c r="F279" i="5"/>
  <c r="F276" i="5"/>
  <c r="F273" i="5"/>
  <c r="F270" i="5"/>
  <c r="F262" i="5"/>
  <c r="F252" i="5"/>
  <c r="F249" i="5"/>
  <c r="F246" i="5"/>
  <c r="F236" i="5"/>
  <c r="F233" i="5"/>
  <c r="F230" i="5"/>
  <c r="F220" i="5"/>
  <c r="F217" i="5"/>
  <c r="F214" i="5"/>
  <c r="F204" i="5"/>
  <c r="F201" i="5"/>
  <c r="F198" i="5"/>
  <c r="F417" i="5"/>
  <c r="F403" i="5"/>
  <c r="F396" i="5"/>
  <c r="F375" i="5"/>
  <c r="F365" i="5"/>
  <c r="F358" i="5"/>
  <c r="F355" i="5"/>
  <c r="F352" i="5"/>
  <c r="F332" i="5"/>
  <c r="F312" i="5"/>
  <c r="F301" i="5"/>
  <c r="F282" i="5"/>
  <c r="F265" i="5"/>
  <c r="F259" i="5"/>
  <c r="F243" i="5"/>
  <c r="F227" i="5"/>
  <c r="F211" i="5"/>
  <c r="F195" i="5"/>
  <c r="F188" i="5"/>
  <c r="F184" i="5"/>
  <c r="F180" i="5"/>
  <c r="F176" i="5"/>
  <c r="F172" i="5"/>
  <c r="F168" i="5"/>
  <c r="F164" i="5"/>
  <c r="F160" i="5"/>
  <c r="F156" i="5"/>
  <c r="F152" i="5"/>
  <c r="F148" i="5"/>
  <c r="F425" i="5"/>
  <c r="F420" i="5"/>
  <c r="F406" i="5"/>
  <c r="F394" i="5"/>
  <c r="F384" i="5"/>
  <c r="F382" i="5"/>
  <c r="F361" i="5"/>
  <c r="F350" i="5"/>
  <c r="F343" i="5"/>
  <c r="F340" i="5"/>
  <c r="F337" i="5"/>
  <c r="F330" i="5"/>
  <c r="F325" i="5"/>
  <c r="F322" i="5"/>
  <c r="F294" i="5"/>
  <c r="F291" i="5"/>
  <c r="F277" i="5"/>
  <c r="F274" i="5"/>
  <c r="F256" i="5"/>
  <c r="F253" i="5"/>
  <c r="F250" i="5"/>
  <c r="F240" i="5"/>
  <c r="F237" i="5"/>
  <c r="F234" i="5"/>
  <c r="F224" i="5"/>
  <c r="F221" i="5"/>
  <c r="F218" i="5"/>
  <c r="F208" i="5"/>
  <c r="F205" i="5"/>
  <c r="F202" i="5"/>
  <c r="F192" i="5"/>
  <c r="F423" i="5"/>
  <c r="F413" i="5"/>
  <c r="F401" i="5"/>
  <c r="F387" i="5"/>
  <c r="F380" i="5"/>
  <c r="F348" i="5"/>
  <c r="F328" i="5"/>
  <c r="F317" i="5"/>
  <c r="F310" i="5"/>
  <c r="F307" i="5"/>
  <c r="F304" i="5"/>
  <c r="F297" i="5"/>
  <c r="F288" i="5"/>
  <c r="F285" i="5"/>
  <c r="F280" i="5"/>
  <c r="F271" i="5"/>
  <c r="F268" i="5"/>
  <c r="F263" i="5"/>
  <c r="F247" i="5"/>
  <c r="F231" i="5"/>
  <c r="F215" i="5"/>
  <c r="F199" i="5"/>
  <c r="F189" i="5"/>
  <c r="F185" i="5"/>
  <c r="F181" i="5"/>
  <c r="F177" i="5"/>
  <c r="F173" i="5"/>
  <c r="F169" i="5"/>
  <c r="F165" i="5"/>
  <c r="F161" i="5"/>
  <c r="F157" i="5"/>
  <c r="F7" i="5"/>
  <c r="F11" i="5"/>
  <c r="F21" i="5"/>
  <c r="F24" i="5"/>
  <c r="F27" i="5"/>
  <c r="F37" i="5"/>
  <c r="F40" i="5"/>
  <c r="F43" i="5"/>
  <c r="F53" i="5"/>
  <c r="F56" i="5"/>
  <c r="F59" i="5"/>
  <c r="F69" i="5"/>
  <c r="F72" i="5"/>
  <c r="F75" i="5"/>
  <c r="F85" i="5"/>
  <c r="F88" i="5"/>
  <c r="F91" i="5"/>
  <c r="F101" i="5"/>
  <c r="F104" i="5"/>
  <c r="F107" i="5"/>
  <c r="F117" i="5"/>
  <c r="F120" i="5"/>
  <c r="F123" i="5"/>
  <c r="F133" i="5"/>
  <c r="F136" i="5"/>
  <c r="F139" i="5"/>
  <c r="F171" i="5"/>
  <c r="F209" i="5"/>
  <c r="F213" i="5"/>
  <c r="F222" i="5"/>
  <c r="F235" i="5"/>
  <c r="F242" i="5"/>
  <c r="F244" i="5"/>
  <c r="F248" i="5"/>
  <c r="F336" i="5"/>
  <c r="F359" i="5"/>
  <c r="F381" i="5"/>
  <c r="F407" i="5"/>
  <c r="F419" i="5"/>
  <c r="F302" i="6"/>
  <c r="F14" i="5"/>
  <c r="F30" i="5"/>
  <c r="F46" i="5"/>
  <c r="F62" i="5"/>
  <c r="F78" i="5"/>
  <c r="F94" i="5"/>
  <c r="F110" i="5"/>
  <c r="F126" i="5"/>
  <c r="F142" i="5"/>
  <c r="F151" i="5"/>
  <c r="F154" i="5"/>
  <c r="F162" i="5"/>
  <c r="F182" i="5"/>
  <c r="F191" i="5"/>
  <c r="F255" i="5"/>
  <c r="F293" i="5"/>
  <c r="F305" i="5"/>
  <c r="F326" i="5"/>
  <c r="F338" i="5"/>
  <c r="F371" i="5"/>
  <c r="F397" i="5"/>
  <c r="F409" i="5"/>
  <c r="F432" i="5"/>
  <c r="F45" i="6"/>
  <c r="F56" i="6"/>
  <c r="F60" i="6"/>
  <c r="F158" i="6"/>
  <c r="F6" i="5"/>
  <c r="F17" i="5"/>
  <c r="F20" i="5"/>
  <c r="F23" i="5"/>
  <c r="F33" i="5"/>
  <c r="F36" i="5"/>
  <c r="F39" i="5"/>
  <c r="F49" i="5"/>
  <c r="F52" i="5"/>
  <c r="F55" i="5"/>
  <c r="F65" i="5"/>
  <c r="F68" i="5"/>
  <c r="F71" i="5"/>
  <c r="F81" i="5"/>
  <c r="F84" i="5"/>
  <c r="F87" i="5"/>
  <c r="F97" i="5"/>
  <c r="F100" i="5"/>
  <c r="F103" i="5"/>
  <c r="F113" i="5"/>
  <c r="F116" i="5"/>
  <c r="F119" i="5"/>
  <c r="F129" i="5"/>
  <c r="F132" i="5"/>
  <c r="F135" i="5"/>
  <c r="F145" i="5"/>
  <c r="F159" i="5"/>
  <c r="F170" i="5"/>
  <c r="F179" i="5"/>
  <c r="F193" i="5"/>
  <c r="F197" i="5"/>
  <c r="F206" i="5"/>
  <c r="F219" i="5"/>
  <c r="F226" i="5"/>
  <c r="F228" i="5"/>
  <c r="F232" i="5"/>
  <c r="F257" i="5"/>
  <c r="F261" i="5"/>
  <c r="F269" i="5"/>
  <c r="F278" i="5"/>
  <c r="F286" i="5"/>
  <c r="F295" i="5"/>
  <c r="F311" i="5"/>
  <c r="F391" i="5"/>
  <c r="F393" i="5"/>
  <c r="F426" i="5"/>
  <c r="F428" i="5"/>
  <c r="F132" i="6"/>
  <c r="F84" i="6"/>
  <c r="F80" i="6"/>
  <c r="F29" i="6"/>
  <c r="F21" i="6"/>
  <c r="F9" i="6"/>
  <c r="F114" i="6"/>
  <c r="F69" i="6"/>
  <c r="F40" i="6"/>
  <c r="F263" i="6"/>
  <c r="F306" i="6"/>
  <c r="F10" i="5"/>
  <c r="F26" i="5"/>
  <c r="F42" i="5"/>
  <c r="F58" i="5"/>
  <c r="F74" i="5"/>
  <c r="F90" i="5"/>
  <c r="F106" i="5"/>
  <c r="F122" i="5"/>
  <c r="F138" i="5"/>
  <c r="F167" i="5"/>
  <c r="F190" i="5"/>
  <c r="F239" i="5"/>
  <c r="F290" i="5"/>
  <c r="F292" i="5"/>
  <c r="F313" i="5"/>
  <c r="F323" i="5"/>
  <c r="F346" i="5"/>
  <c r="F354" i="5"/>
  <c r="F356" i="5"/>
  <c r="F366" i="5"/>
  <c r="F368" i="5"/>
  <c r="F414" i="5"/>
  <c r="F416" i="5"/>
  <c r="F235" i="6"/>
  <c r="F261" i="6"/>
  <c r="F304" i="6"/>
  <c r="F145" i="6"/>
  <c r="F242" i="6"/>
  <c r="F257" i="6"/>
  <c r="F96" i="6"/>
  <c r="F396" i="6"/>
  <c r="F332" i="6"/>
  <c r="F273" i="6"/>
  <c r="F269" i="6"/>
  <c r="F226" i="6"/>
  <c r="F222" i="6"/>
  <c r="F178" i="6"/>
  <c r="F149" i="6"/>
  <c r="F130" i="6"/>
  <c r="F100" i="6"/>
  <c r="F76" i="6"/>
  <c r="F72" i="6"/>
  <c r="F61" i="6"/>
  <c r="F28" i="6"/>
  <c r="F15" i="6"/>
  <c r="F398" i="6"/>
  <c r="F334" i="6"/>
  <c r="F271" i="6"/>
  <c r="F209" i="6"/>
  <c r="F196" i="6"/>
  <c r="F184" i="6"/>
  <c r="F151" i="6"/>
  <c r="F103" i="6"/>
  <c r="F52" i="6"/>
  <c r="F48" i="6"/>
  <c r="F37" i="6"/>
  <c r="F24" i="6"/>
  <c r="F400" i="6"/>
  <c r="F336" i="6"/>
  <c r="F254" i="6"/>
  <c r="F213" i="6"/>
  <c r="F194" i="6"/>
  <c r="F136" i="6"/>
  <c r="F101" i="6"/>
  <c r="F92" i="6"/>
  <c r="F88" i="6"/>
  <c r="F77" i="6"/>
  <c r="F402" i="6"/>
  <c r="F338" i="6"/>
  <c r="F274" i="6"/>
  <c r="F215" i="6"/>
  <c r="F167" i="6"/>
  <c r="F165" i="6"/>
  <c r="F155" i="6"/>
  <c r="F107" i="6"/>
  <c r="F68" i="6"/>
  <c r="F64" i="6"/>
  <c r="F53" i="6"/>
  <c r="F16" i="6"/>
  <c r="F13" i="6"/>
  <c r="F428" i="6"/>
  <c r="F364" i="6"/>
  <c r="F300" i="6"/>
  <c r="F244" i="6"/>
  <c r="F200" i="6"/>
  <c r="F142" i="6"/>
  <c r="F12" i="6"/>
  <c r="F85" i="6"/>
  <c r="F93" i="6"/>
  <c r="F116" i="6"/>
  <c r="F248" i="6"/>
  <c r="F370" i="6"/>
  <c r="F171" i="6"/>
  <c r="F193" i="6"/>
  <c r="F219" i="6"/>
  <c r="F368" i="6"/>
  <c r="F366" i="6"/>
  <c r="F414" i="6"/>
  <c r="F7" i="6"/>
  <c r="F8" i="6"/>
  <c r="F20" i="6"/>
  <c r="F33" i="6"/>
  <c r="F41" i="6"/>
  <c r="F49" i="6"/>
  <c r="F57" i="6"/>
  <c r="F65" i="6"/>
  <c r="F73" i="6"/>
  <c r="F81" i="6"/>
  <c r="F89" i="6"/>
  <c r="F97" i="6"/>
  <c r="F162" i="6"/>
  <c r="F228" i="6"/>
  <c r="F232" i="6"/>
  <c r="F241" i="6"/>
  <c r="F258" i="6"/>
  <c r="F290" i="6"/>
  <c r="F322" i="6"/>
  <c r="F354" i="6"/>
  <c r="F386" i="6"/>
  <c r="F418" i="6"/>
  <c r="F17" i="6"/>
  <c r="F25" i="6"/>
  <c r="F104" i="6"/>
  <c r="F113" i="6"/>
  <c r="F126" i="6"/>
  <c r="F133" i="6"/>
  <c r="F135" i="6"/>
  <c r="F139" i="6"/>
  <c r="F164" i="6"/>
  <c r="F168" i="6"/>
  <c r="F177" i="6"/>
  <c r="F190" i="6"/>
  <c r="F197" i="6"/>
  <c r="F199" i="6"/>
  <c r="F203" i="6"/>
  <c r="F245" i="6"/>
  <c r="F247" i="6"/>
  <c r="F251" i="6"/>
  <c r="F260" i="6"/>
  <c r="F288" i="6"/>
  <c r="F320" i="6"/>
  <c r="F352" i="6"/>
  <c r="F384" i="6"/>
  <c r="F416" i="6"/>
  <c r="F146" i="6"/>
  <c r="F210" i="6"/>
  <c r="F238" i="6"/>
  <c r="F286" i="6"/>
  <c r="F318" i="6"/>
  <c r="F350" i="6"/>
  <c r="F382" i="6"/>
  <c r="F433" i="6"/>
  <c r="F431" i="6"/>
  <c r="F429" i="6"/>
  <c r="F427" i="6"/>
  <c r="F425" i="6"/>
  <c r="F423" i="6"/>
  <c r="F421" i="6"/>
  <c r="F419" i="6"/>
  <c r="F417" i="6"/>
  <c r="F415" i="6"/>
  <c r="F413" i="6"/>
  <c r="F411" i="6"/>
  <c r="F409" i="6"/>
  <c r="F407" i="6"/>
  <c r="F405" i="6"/>
  <c r="F403" i="6"/>
  <c r="F401" i="6"/>
  <c r="F399" i="6"/>
  <c r="F397" i="6"/>
  <c r="F395" i="6"/>
  <c r="F393" i="6"/>
  <c r="F391" i="6"/>
  <c r="F389" i="6"/>
  <c r="F387" i="6"/>
  <c r="F385" i="6"/>
  <c r="F383" i="6"/>
  <c r="F381" i="6"/>
  <c r="F379" i="6"/>
  <c r="F377" i="6"/>
  <c r="F375" i="6"/>
  <c r="F373" i="6"/>
  <c r="F371" i="6"/>
  <c r="F369" i="6"/>
  <c r="F367" i="6"/>
  <c r="F365" i="6"/>
  <c r="F363" i="6"/>
  <c r="F361" i="6"/>
  <c r="F359" i="6"/>
  <c r="F357" i="6"/>
  <c r="F355" i="6"/>
  <c r="F353" i="6"/>
  <c r="F351" i="6"/>
  <c r="F349" i="6"/>
  <c r="F347" i="6"/>
  <c r="F345" i="6"/>
  <c r="F343" i="6"/>
  <c r="F341" i="6"/>
  <c r="F339" i="6"/>
  <c r="F337" i="6"/>
  <c r="F335" i="6"/>
  <c r="F333" i="6"/>
  <c r="F331" i="6"/>
  <c r="F329" i="6"/>
  <c r="F327" i="6"/>
  <c r="F325" i="6"/>
  <c r="F323" i="6"/>
  <c r="F321" i="6"/>
  <c r="F319" i="6"/>
  <c r="F317" i="6"/>
  <c r="F315" i="6"/>
  <c r="F313" i="6"/>
  <c r="F311" i="6"/>
  <c r="F309" i="6"/>
  <c r="F307" i="6"/>
  <c r="F305" i="6"/>
  <c r="F303" i="6"/>
  <c r="F301" i="6"/>
  <c r="F299" i="6"/>
  <c r="F297" i="6"/>
  <c r="F295" i="6"/>
  <c r="F293" i="6"/>
  <c r="F291" i="6"/>
  <c r="F289" i="6"/>
  <c r="F287" i="6"/>
  <c r="F285" i="6"/>
  <c r="F283" i="6"/>
  <c r="F281" i="6"/>
  <c r="F279" i="6"/>
  <c r="F277" i="6"/>
  <c r="F272" i="6"/>
  <c r="F275" i="6"/>
  <c r="F270" i="6"/>
  <c r="F267" i="6"/>
  <c r="F420" i="6"/>
  <c r="F404" i="6"/>
  <c r="F388" i="6"/>
  <c r="F372" i="6"/>
  <c r="F356" i="6"/>
  <c r="F340" i="6"/>
  <c r="F324" i="6"/>
  <c r="F308" i="6"/>
  <c r="F292" i="6"/>
  <c r="F276" i="6"/>
  <c r="F265" i="6"/>
  <c r="F255" i="6"/>
  <c r="F252" i="6"/>
  <c r="F249" i="6"/>
  <c r="F239" i="6"/>
  <c r="F236" i="6"/>
  <c r="F233" i="6"/>
  <c r="F223" i="6"/>
  <c r="F220" i="6"/>
  <c r="F217" i="6"/>
  <c r="F207" i="6"/>
  <c r="F204" i="6"/>
  <c r="F201" i="6"/>
  <c r="F191" i="6"/>
  <c r="F188" i="6"/>
  <c r="F185" i="6"/>
  <c r="F175" i="6"/>
  <c r="F172" i="6"/>
  <c r="F169" i="6"/>
  <c r="F159" i="6"/>
  <c r="F156" i="6"/>
  <c r="F153" i="6"/>
  <c r="F143" i="6"/>
  <c r="F140" i="6"/>
  <c r="F137" i="6"/>
  <c r="F127" i="6"/>
  <c r="F124" i="6"/>
  <c r="F121" i="6"/>
  <c r="F111" i="6"/>
  <c r="F108" i="6"/>
  <c r="F105" i="6"/>
  <c r="F422" i="6"/>
  <c r="F406" i="6"/>
  <c r="F390" i="6"/>
  <c r="F374" i="6"/>
  <c r="F358" i="6"/>
  <c r="F342" i="6"/>
  <c r="F326" i="6"/>
  <c r="F310" i="6"/>
  <c r="F294" i="6"/>
  <c r="F278" i="6"/>
  <c r="F262" i="6"/>
  <c r="F246" i="6"/>
  <c r="F230" i="6"/>
  <c r="F214" i="6"/>
  <c r="F198" i="6"/>
  <c r="F182" i="6"/>
  <c r="F166" i="6"/>
  <c r="F150" i="6"/>
  <c r="F134" i="6"/>
  <c r="F118" i="6"/>
  <c r="F102" i="6"/>
  <c r="F98" i="6"/>
  <c r="F94" i="6"/>
  <c r="F90" i="6"/>
  <c r="F86" i="6"/>
  <c r="F82" i="6"/>
  <c r="F78" i="6"/>
  <c r="F74" i="6"/>
  <c r="F70" i="6"/>
  <c r="F66" i="6"/>
  <c r="F62" i="6"/>
  <c r="F58" i="6"/>
  <c r="F54" i="6"/>
  <c r="F50" i="6"/>
  <c r="F46" i="6"/>
  <c r="F42" i="6"/>
  <c r="F38" i="6"/>
  <c r="F34" i="6"/>
  <c r="F30" i="6"/>
  <c r="F26" i="6"/>
  <c r="F22" i="6"/>
  <c r="F18" i="6"/>
  <c r="F14" i="6"/>
  <c r="F10" i="6"/>
  <c r="F424" i="6"/>
  <c r="F408" i="6"/>
  <c r="F392" i="6"/>
  <c r="F376" i="6"/>
  <c r="F360" i="6"/>
  <c r="F344" i="6"/>
  <c r="F328" i="6"/>
  <c r="F312" i="6"/>
  <c r="F296" i="6"/>
  <c r="F280" i="6"/>
  <c r="F259" i="6"/>
  <c r="F256" i="6"/>
  <c r="F253" i="6"/>
  <c r="F243" i="6"/>
  <c r="F240" i="6"/>
  <c r="F237" i="6"/>
  <c r="F227" i="6"/>
  <c r="F224" i="6"/>
  <c r="F221" i="6"/>
  <c r="F211" i="6"/>
  <c r="F208" i="6"/>
  <c r="F205" i="6"/>
  <c r="F195" i="6"/>
  <c r="F192" i="6"/>
  <c r="F189" i="6"/>
  <c r="F179" i="6"/>
  <c r="F176" i="6"/>
  <c r="F173" i="6"/>
  <c r="F163" i="6"/>
  <c r="F160" i="6"/>
  <c r="F157" i="6"/>
  <c r="F147" i="6"/>
  <c r="F144" i="6"/>
  <c r="F141" i="6"/>
  <c r="F131" i="6"/>
  <c r="F128" i="6"/>
  <c r="F125" i="6"/>
  <c r="F115" i="6"/>
  <c r="F112" i="6"/>
  <c r="F109" i="6"/>
  <c r="F426" i="6"/>
  <c r="F410" i="6"/>
  <c r="F394" i="6"/>
  <c r="F378" i="6"/>
  <c r="F362" i="6"/>
  <c r="F346" i="6"/>
  <c r="F330" i="6"/>
  <c r="F314" i="6"/>
  <c r="F298" i="6"/>
  <c r="F282" i="6"/>
  <c r="F268" i="6"/>
  <c r="F266" i="6"/>
  <c r="F250" i="6"/>
  <c r="F234" i="6"/>
  <c r="F218" i="6"/>
  <c r="F202" i="6"/>
  <c r="F186" i="6"/>
  <c r="F170" i="6"/>
  <c r="F154" i="6"/>
  <c r="F138" i="6"/>
  <c r="F122" i="6"/>
  <c r="F106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27" i="6"/>
  <c r="F6" i="6"/>
  <c r="F19" i="6"/>
  <c r="F110" i="6"/>
  <c r="F117" i="6"/>
  <c r="F119" i="6"/>
  <c r="F123" i="6"/>
  <c r="F148" i="6"/>
  <c r="F152" i="6"/>
  <c r="F161" i="6"/>
  <c r="F174" i="6"/>
  <c r="F181" i="6"/>
  <c r="F183" i="6"/>
  <c r="F187" i="6"/>
  <c r="F212" i="6"/>
  <c r="F216" i="6"/>
  <c r="F225" i="6"/>
  <c r="F264" i="6"/>
  <c r="F284" i="6"/>
  <c r="F316" i="6"/>
  <c r="F348" i="6"/>
  <c r="F380" i="6"/>
  <c r="F412" i="6"/>
  <c r="V8" i="4" l="1"/>
  <c r="V8" i="2"/>
  <c r="P8" i="2"/>
  <c r="P8" i="6"/>
  <c r="P8" i="5"/>
  <c r="P8" i="4"/>
</calcChain>
</file>

<file path=xl/sharedStrings.xml><?xml version="1.0" encoding="utf-8"?>
<sst xmlns="http://schemas.openxmlformats.org/spreadsheetml/2006/main" count="7536" uniqueCount="897">
  <si>
    <t>Original</t>
  </si>
  <si>
    <t>Anonymised</t>
  </si>
  <si>
    <t>A</t>
  </si>
  <si>
    <t>stock1</t>
  </si>
  <si>
    <t>AAL</t>
  </si>
  <si>
    <t>stock2</t>
  </si>
  <si>
    <t>AAPL</t>
  </si>
  <si>
    <t>stock3</t>
  </si>
  <si>
    <t>ABT</t>
  </si>
  <si>
    <t>stock4</t>
  </si>
  <si>
    <t>ACGL</t>
  </si>
  <si>
    <t>stock5</t>
  </si>
  <si>
    <t>ACN</t>
  </si>
  <si>
    <t>stock6</t>
  </si>
  <si>
    <t>ADBE</t>
  </si>
  <si>
    <t>stock7</t>
  </si>
  <si>
    <t>ADI</t>
  </si>
  <si>
    <t>stock8</t>
  </si>
  <si>
    <t>ADM</t>
  </si>
  <si>
    <t>stock9</t>
  </si>
  <si>
    <t>ADP</t>
  </si>
  <si>
    <t>stock10</t>
  </si>
  <si>
    <t>ADSK</t>
  </si>
  <si>
    <t>stock11</t>
  </si>
  <si>
    <t>AEE</t>
  </si>
  <si>
    <t>stock12</t>
  </si>
  <si>
    <t>AEP</t>
  </si>
  <si>
    <t>stock13</t>
  </si>
  <si>
    <t>AES</t>
  </si>
  <si>
    <t>stock14</t>
  </si>
  <si>
    <t>AFL</t>
  </si>
  <si>
    <t>stock15</t>
  </si>
  <si>
    <t>AIG</t>
  </si>
  <si>
    <t>stock16</t>
  </si>
  <si>
    <t>AIZ</t>
  </si>
  <si>
    <t>stock17</t>
  </si>
  <si>
    <t>AJG</t>
  </si>
  <si>
    <t>stock18</t>
  </si>
  <si>
    <t>AKAM</t>
  </si>
  <si>
    <t>stock19</t>
  </si>
  <si>
    <t>ALB</t>
  </si>
  <si>
    <t>stock20</t>
  </si>
  <si>
    <t>ALGN</t>
  </si>
  <si>
    <t>stock21</t>
  </si>
  <si>
    <t>ALL</t>
  </si>
  <si>
    <t>stock22</t>
  </si>
  <si>
    <t>AMAT</t>
  </si>
  <si>
    <t>stock23</t>
  </si>
  <si>
    <t>AMD</t>
  </si>
  <si>
    <t>stock24</t>
  </si>
  <si>
    <t>AME</t>
  </si>
  <si>
    <t>stock25</t>
  </si>
  <si>
    <t>AMGN</t>
  </si>
  <si>
    <t>stock26</t>
  </si>
  <si>
    <t>AMP</t>
  </si>
  <si>
    <t>stock27</t>
  </si>
  <si>
    <t>AMT</t>
  </si>
  <si>
    <t>stock28</t>
  </si>
  <si>
    <t>AMZN</t>
  </si>
  <si>
    <t>stock29</t>
  </si>
  <si>
    <t>ANSS</t>
  </si>
  <si>
    <t>stock30</t>
  </si>
  <si>
    <t>AON</t>
  </si>
  <si>
    <t>stock31</t>
  </si>
  <si>
    <t>AOS</t>
  </si>
  <si>
    <t>stock32</t>
  </si>
  <si>
    <t>APA</t>
  </si>
  <si>
    <t>stock33</t>
  </si>
  <si>
    <t>APD</t>
  </si>
  <si>
    <t>stock34</t>
  </si>
  <si>
    <t>APH</t>
  </si>
  <si>
    <t>stock35</t>
  </si>
  <si>
    <t>ARE</t>
  </si>
  <si>
    <t>stock36</t>
  </si>
  <si>
    <t>ATO</t>
  </si>
  <si>
    <t>stock37</t>
  </si>
  <si>
    <t>AVB</t>
  </si>
  <si>
    <t>stock38</t>
  </si>
  <si>
    <t>AVY</t>
  </si>
  <si>
    <t>stock39</t>
  </si>
  <si>
    <t>AWK</t>
  </si>
  <si>
    <t>stock40</t>
  </si>
  <si>
    <t>AXON</t>
  </si>
  <si>
    <t>stock41</t>
  </si>
  <si>
    <t>AXP</t>
  </si>
  <si>
    <t>stock42</t>
  </si>
  <si>
    <t>AZO</t>
  </si>
  <si>
    <t>stock43</t>
  </si>
  <si>
    <t>BA</t>
  </si>
  <si>
    <t>stock44</t>
  </si>
  <si>
    <t>BAC</t>
  </si>
  <si>
    <t>stock45</t>
  </si>
  <si>
    <t>BALL</t>
  </si>
  <si>
    <t>stock46</t>
  </si>
  <si>
    <t>BAX</t>
  </si>
  <si>
    <t>stock47</t>
  </si>
  <si>
    <t>BBWI</t>
  </si>
  <si>
    <t>stock48</t>
  </si>
  <si>
    <t>BBY</t>
  </si>
  <si>
    <t>stock49</t>
  </si>
  <si>
    <t>BDX</t>
  </si>
  <si>
    <t>stock50</t>
  </si>
  <si>
    <t>BEN</t>
  </si>
  <si>
    <t>stock51</t>
  </si>
  <si>
    <t>BG</t>
  </si>
  <si>
    <t>stock52</t>
  </si>
  <si>
    <t>BIIB</t>
  </si>
  <si>
    <t>stock53</t>
  </si>
  <si>
    <t>BIO</t>
  </si>
  <si>
    <t>stock54</t>
  </si>
  <si>
    <t>BK</t>
  </si>
  <si>
    <t>stock55</t>
  </si>
  <si>
    <t>BKNG</t>
  </si>
  <si>
    <t>stock56</t>
  </si>
  <si>
    <t>BKR</t>
  </si>
  <si>
    <t>stock57</t>
  </si>
  <si>
    <t>BLDR</t>
  </si>
  <si>
    <t>stock58</t>
  </si>
  <si>
    <t>BLK</t>
  </si>
  <si>
    <t>stock59</t>
  </si>
  <si>
    <t>BMY</t>
  </si>
  <si>
    <t>stock60</t>
  </si>
  <si>
    <t>BR</t>
  </si>
  <si>
    <t>stock61</t>
  </si>
  <si>
    <t>BRO</t>
  </si>
  <si>
    <t>stock62</t>
  </si>
  <si>
    <t>BSX</t>
  </si>
  <si>
    <t>stock63</t>
  </si>
  <si>
    <t>BWA</t>
  </si>
  <si>
    <t>stock64</t>
  </si>
  <si>
    <t>BX</t>
  </si>
  <si>
    <t>stock65</t>
  </si>
  <si>
    <t>BXP</t>
  </si>
  <si>
    <t>stock66</t>
  </si>
  <si>
    <t>C</t>
  </si>
  <si>
    <t>stock67</t>
  </si>
  <si>
    <t>CAG</t>
  </si>
  <si>
    <t>stock68</t>
  </si>
  <si>
    <t>CAH</t>
  </si>
  <si>
    <t>stock69</t>
  </si>
  <si>
    <t>CAT</t>
  </si>
  <si>
    <t>stock70</t>
  </si>
  <si>
    <t>CB</t>
  </si>
  <si>
    <t>stock71</t>
  </si>
  <si>
    <t>CBRE</t>
  </si>
  <si>
    <t>stock72</t>
  </si>
  <si>
    <t>CCI</t>
  </si>
  <si>
    <t>stock73</t>
  </si>
  <si>
    <t>CCL</t>
  </si>
  <si>
    <t>stock74</t>
  </si>
  <si>
    <t>CDNS</t>
  </si>
  <si>
    <t>stock75</t>
  </si>
  <si>
    <t>CE</t>
  </si>
  <si>
    <t>stock76</t>
  </si>
  <si>
    <t>CF</t>
  </si>
  <si>
    <t>stock77</t>
  </si>
  <si>
    <t>CHD</t>
  </si>
  <si>
    <t>stock78</t>
  </si>
  <si>
    <t>CHRW</t>
  </si>
  <si>
    <t>stock79</t>
  </si>
  <si>
    <t>CI</t>
  </si>
  <si>
    <t>stock80</t>
  </si>
  <si>
    <t>CINF</t>
  </si>
  <si>
    <t>stock81</t>
  </si>
  <si>
    <t>CL</t>
  </si>
  <si>
    <t>stock82</t>
  </si>
  <si>
    <t>CLX</t>
  </si>
  <si>
    <t>stock83</t>
  </si>
  <si>
    <t>CMA</t>
  </si>
  <si>
    <t>stock84</t>
  </si>
  <si>
    <t>CMCSA</t>
  </si>
  <si>
    <t>stock85</t>
  </si>
  <si>
    <t>CME</t>
  </si>
  <si>
    <t>stock86</t>
  </si>
  <si>
    <t>CMG</t>
  </si>
  <si>
    <t>stock87</t>
  </si>
  <si>
    <t>CMI</t>
  </si>
  <si>
    <t>stock88</t>
  </si>
  <si>
    <t>CMS</t>
  </si>
  <si>
    <t>stock89</t>
  </si>
  <si>
    <t>CNC</t>
  </si>
  <si>
    <t>stock90</t>
  </si>
  <si>
    <t>CNP</t>
  </si>
  <si>
    <t>stock91</t>
  </si>
  <si>
    <t>COF</t>
  </si>
  <si>
    <t>stock92</t>
  </si>
  <si>
    <t>COO</t>
  </si>
  <si>
    <t>stock93</t>
  </si>
  <si>
    <t>COP</t>
  </si>
  <si>
    <t>stock94</t>
  </si>
  <si>
    <t>COR</t>
  </si>
  <si>
    <t>stock95</t>
  </si>
  <si>
    <t>COST</t>
  </si>
  <si>
    <t>stock96</t>
  </si>
  <si>
    <t>CPB</t>
  </si>
  <si>
    <t>stock97</t>
  </si>
  <si>
    <t>CPRT</t>
  </si>
  <si>
    <t>stock98</t>
  </si>
  <si>
    <t>CPT</t>
  </si>
  <si>
    <t>stock99</t>
  </si>
  <si>
    <t>CRL</t>
  </si>
  <si>
    <t>stock100</t>
  </si>
  <si>
    <t>CRM</t>
  </si>
  <si>
    <t>stock101</t>
  </si>
  <si>
    <t>CSCO</t>
  </si>
  <si>
    <t>stock102</t>
  </si>
  <si>
    <t>CSGP</t>
  </si>
  <si>
    <t>stock103</t>
  </si>
  <si>
    <t>CSX</t>
  </si>
  <si>
    <t>stock104</t>
  </si>
  <si>
    <t>CTAS</t>
  </si>
  <si>
    <t>stock105</t>
  </si>
  <si>
    <t>CTRA</t>
  </si>
  <si>
    <t>stock106</t>
  </si>
  <si>
    <t>CTSH</t>
  </si>
  <si>
    <t>stock107</t>
  </si>
  <si>
    <t>CVS</t>
  </si>
  <si>
    <t>stock108</t>
  </si>
  <si>
    <t>CVX</t>
  </si>
  <si>
    <t>stock109</t>
  </si>
  <si>
    <t>D</t>
  </si>
  <si>
    <t>stock110</t>
  </si>
  <si>
    <t>DAL</t>
  </si>
  <si>
    <t>stock111</t>
  </si>
  <si>
    <t>DD</t>
  </si>
  <si>
    <t>stock112</t>
  </si>
  <si>
    <t>DE</t>
  </si>
  <si>
    <t>stock113</t>
  </si>
  <si>
    <t>DFS</t>
  </si>
  <si>
    <t>stock114</t>
  </si>
  <si>
    <t>DGX</t>
  </si>
  <si>
    <t>stock115</t>
  </si>
  <si>
    <t>DHI</t>
  </si>
  <si>
    <t>stock116</t>
  </si>
  <si>
    <t>DHR</t>
  </si>
  <si>
    <t>stock117</t>
  </si>
  <si>
    <t>DIS</t>
  </si>
  <si>
    <t>stock118</t>
  </si>
  <si>
    <t>DLR</t>
  </si>
  <si>
    <t>stock119</t>
  </si>
  <si>
    <t>DLTR</t>
  </si>
  <si>
    <t>stock120</t>
  </si>
  <si>
    <t>DOV</t>
  </si>
  <si>
    <t>stock121</t>
  </si>
  <si>
    <t>DPZ</t>
  </si>
  <si>
    <t>stock122</t>
  </si>
  <si>
    <t>DRI</t>
  </si>
  <si>
    <t>stock123</t>
  </si>
  <si>
    <t>DTE</t>
  </si>
  <si>
    <t>stock124</t>
  </si>
  <si>
    <t>DUK</t>
  </si>
  <si>
    <t>stock125</t>
  </si>
  <si>
    <t>DVA</t>
  </si>
  <si>
    <t>stock126</t>
  </si>
  <si>
    <t>DVN</t>
  </si>
  <si>
    <t>stock127</t>
  </si>
  <si>
    <t>DXCM</t>
  </si>
  <si>
    <t>stock128</t>
  </si>
  <si>
    <t>EA</t>
  </si>
  <si>
    <t>stock129</t>
  </si>
  <si>
    <t>EBAY</t>
  </si>
  <si>
    <t>stock130</t>
  </si>
  <si>
    <t>ECL</t>
  </si>
  <si>
    <t>stock131</t>
  </si>
  <si>
    <t>ED</t>
  </si>
  <si>
    <t>stock132</t>
  </si>
  <si>
    <t>EFX</t>
  </si>
  <si>
    <t>stock133</t>
  </si>
  <si>
    <t>EG</t>
  </si>
  <si>
    <t>stock134</t>
  </si>
  <si>
    <t>EIX</t>
  </si>
  <si>
    <t>stock135</t>
  </si>
  <si>
    <t>EL</t>
  </si>
  <si>
    <t>stock136</t>
  </si>
  <si>
    <t>ELV</t>
  </si>
  <si>
    <t>stock137</t>
  </si>
  <si>
    <t>EMN</t>
  </si>
  <si>
    <t>stock138</t>
  </si>
  <si>
    <t>EMR</t>
  </si>
  <si>
    <t>stock139</t>
  </si>
  <si>
    <t>EOG</t>
  </si>
  <si>
    <t>stock140</t>
  </si>
  <si>
    <t>EQIX</t>
  </si>
  <si>
    <t>stock141</t>
  </si>
  <si>
    <t>EQR</t>
  </si>
  <si>
    <t>stock142</t>
  </si>
  <si>
    <t>EQT</t>
  </si>
  <si>
    <t>stock143</t>
  </si>
  <si>
    <t>ES</t>
  </si>
  <si>
    <t>stock144</t>
  </si>
  <si>
    <t>ESS</t>
  </si>
  <si>
    <t>stock145</t>
  </si>
  <si>
    <t>ETN</t>
  </si>
  <si>
    <t>stock146</t>
  </si>
  <si>
    <t>ETR</t>
  </si>
  <si>
    <t>stock147</t>
  </si>
  <si>
    <t>EVRG</t>
  </si>
  <si>
    <t>stock148</t>
  </si>
  <si>
    <t>EW</t>
  </si>
  <si>
    <t>stock149</t>
  </si>
  <si>
    <t>EXC</t>
  </si>
  <si>
    <t>stock150</t>
  </si>
  <si>
    <t>EXPD</t>
  </si>
  <si>
    <t>stock151</t>
  </si>
  <si>
    <t>EXPE</t>
  </si>
  <si>
    <t>stock152</t>
  </si>
  <si>
    <t>EXR</t>
  </si>
  <si>
    <t>stock153</t>
  </si>
  <si>
    <t>F</t>
  </si>
  <si>
    <t>stock154</t>
  </si>
  <si>
    <t>FAST</t>
  </si>
  <si>
    <t>stock155</t>
  </si>
  <si>
    <t>FCX</t>
  </si>
  <si>
    <t>stock156</t>
  </si>
  <si>
    <t>FDS</t>
  </si>
  <si>
    <t>stock157</t>
  </si>
  <si>
    <t>FDX</t>
  </si>
  <si>
    <t>stock158</t>
  </si>
  <si>
    <t>FE</t>
  </si>
  <si>
    <t>stock159</t>
  </si>
  <si>
    <t>FFIV</t>
  </si>
  <si>
    <t>stock160</t>
  </si>
  <si>
    <t>FI</t>
  </si>
  <si>
    <t>stock161</t>
  </si>
  <si>
    <t>FICO</t>
  </si>
  <si>
    <t>stock162</t>
  </si>
  <si>
    <t>FIS</t>
  </si>
  <si>
    <t>stock163</t>
  </si>
  <si>
    <t>FITB</t>
  </si>
  <si>
    <t>stock164</t>
  </si>
  <si>
    <t>FMC</t>
  </si>
  <si>
    <t>stock165</t>
  </si>
  <si>
    <t>FRT</t>
  </si>
  <si>
    <t>stock166</t>
  </si>
  <si>
    <t>FSLR</t>
  </si>
  <si>
    <t>stock167</t>
  </si>
  <si>
    <t>GD</t>
  </si>
  <si>
    <t>stock168</t>
  </si>
  <si>
    <t>GE</t>
  </si>
  <si>
    <t>stock169</t>
  </si>
  <si>
    <t>GEN</t>
  </si>
  <si>
    <t>stock170</t>
  </si>
  <si>
    <t>GILD</t>
  </si>
  <si>
    <t>stock171</t>
  </si>
  <si>
    <t>GIS</t>
  </si>
  <si>
    <t>stock172</t>
  </si>
  <si>
    <t>GL</t>
  </si>
  <si>
    <t>stock173</t>
  </si>
  <si>
    <t>GLW</t>
  </si>
  <si>
    <t>stock174</t>
  </si>
  <si>
    <t>GOOG</t>
  </si>
  <si>
    <t>stock175</t>
  </si>
  <si>
    <t>GOOGL</t>
  </si>
  <si>
    <t>stock176</t>
  </si>
  <si>
    <t>GPC</t>
  </si>
  <si>
    <t>stock177</t>
  </si>
  <si>
    <t>GPN</t>
  </si>
  <si>
    <t>stock178</t>
  </si>
  <si>
    <t>GRMN</t>
  </si>
  <si>
    <t>stock179</t>
  </si>
  <si>
    <t>GS</t>
  </si>
  <si>
    <t>stock180</t>
  </si>
  <si>
    <t>GWW</t>
  </si>
  <si>
    <t>stock181</t>
  </si>
  <si>
    <t>HAL</t>
  </si>
  <si>
    <t>stock182</t>
  </si>
  <si>
    <t>HAS</t>
  </si>
  <si>
    <t>stock183</t>
  </si>
  <si>
    <t>HBAN</t>
  </si>
  <si>
    <t>stock184</t>
  </si>
  <si>
    <t>HD</t>
  </si>
  <si>
    <t>stock185</t>
  </si>
  <si>
    <t>HES</t>
  </si>
  <si>
    <t>stock186</t>
  </si>
  <si>
    <t>HIG</t>
  </si>
  <si>
    <t>stock187</t>
  </si>
  <si>
    <t>HOLX</t>
  </si>
  <si>
    <t>stock188</t>
  </si>
  <si>
    <t>HON</t>
  </si>
  <si>
    <t>stock189</t>
  </si>
  <si>
    <t>HPQ</t>
  </si>
  <si>
    <t>stock190</t>
  </si>
  <si>
    <t>HRL</t>
  </si>
  <si>
    <t>stock191</t>
  </si>
  <si>
    <t>HSIC</t>
  </si>
  <si>
    <t>stock192</t>
  </si>
  <si>
    <t>HST</t>
  </si>
  <si>
    <t>stock193</t>
  </si>
  <si>
    <t>HSY</t>
  </si>
  <si>
    <t>stock194</t>
  </si>
  <si>
    <t>HUBB</t>
  </si>
  <si>
    <t>stock195</t>
  </si>
  <si>
    <t>HUM</t>
  </si>
  <si>
    <t>stock196</t>
  </si>
  <si>
    <t>IBM</t>
  </si>
  <si>
    <t>stock197</t>
  </si>
  <si>
    <t>ICE</t>
  </si>
  <si>
    <t>stock198</t>
  </si>
  <si>
    <t>IDXX</t>
  </si>
  <si>
    <t>stock199</t>
  </si>
  <si>
    <t>IEX</t>
  </si>
  <si>
    <t>stock200</t>
  </si>
  <si>
    <t>IFF</t>
  </si>
  <si>
    <t>stock201</t>
  </si>
  <si>
    <t>ILMN</t>
  </si>
  <si>
    <t>stock202</t>
  </si>
  <si>
    <t>INCY</t>
  </si>
  <si>
    <t>stock203</t>
  </si>
  <si>
    <t>INTC</t>
  </si>
  <si>
    <t>stock204</t>
  </si>
  <si>
    <t>INTU</t>
  </si>
  <si>
    <t>stock205</t>
  </si>
  <si>
    <t>IP</t>
  </si>
  <si>
    <t>stock206</t>
  </si>
  <si>
    <t>IPG</t>
  </si>
  <si>
    <t>stock207</t>
  </si>
  <si>
    <t>IRM</t>
  </si>
  <si>
    <t>stock208</t>
  </si>
  <si>
    <t>ISRG</t>
  </si>
  <si>
    <t>stock209</t>
  </si>
  <si>
    <t>IT</t>
  </si>
  <si>
    <t>stock210</t>
  </si>
  <si>
    <t>ITW</t>
  </si>
  <si>
    <t>stock211</t>
  </si>
  <si>
    <t>IVZ</t>
  </si>
  <si>
    <t>stock212</t>
  </si>
  <si>
    <t>J</t>
  </si>
  <si>
    <t>stock213</t>
  </si>
  <si>
    <t>JBHT</t>
  </si>
  <si>
    <t>stock214</t>
  </si>
  <si>
    <t>JBL</t>
  </si>
  <si>
    <t>stock215</t>
  </si>
  <si>
    <t>JCI</t>
  </si>
  <si>
    <t>stock216</t>
  </si>
  <si>
    <t>JKHY</t>
  </si>
  <si>
    <t>stock217</t>
  </si>
  <si>
    <t>JNJ</t>
  </si>
  <si>
    <t>stock218</t>
  </si>
  <si>
    <t>JNPR</t>
  </si>
  <si>
    <t>stock219</t>
  </si>
  <si>
    <t>JPM</t>
  </si>
  <si>
    <t>stock220</t>
  </si>
  <si>
    <t>K</t>
  </si>
  <si>
    <t>stock221</t>
  </si>
  <si>
    <t>KDP</t>
  </si>
  <si>
    <t>stock222</t>
  </si>
  <si>
    <t>KEY</t>
  </si>
  <si>
    <t>stock223</t>
  </si>
  <si>
    <t>KIM</t>
  </si>
  <si>
    <t>stock224</t>
  </si>
  <si>
    <t>KLAC</t>
  </si>
  <si>
    <t>stock225</t>
  </si>
  <si>
    <t>KMB</t>
  </si>
  <si>
    <t>stock226</t>
  </si>
  <si>
    <t>KMX</t>
  </si>
  <si>
    <t>stock227</t>
  </si>
  <si>
    <t>KO</t>
  </si>
  <si>
    <t>stock228</t>
  </si>
  <si>
    <t>KR</t>
  </si>
  <si>
    <t>stock229</t>
  </si>
  <si>
    <t>L</t>
  </si>
  <si>
    <t>stock230</t>
  </si>
  <si>
    <t>LDOS</t>
  </si>
  <si>
    <t>stock231</t>
  </si>
  <si>
    <t>LEN</t>
  </si>
  <si>
    <t>stock232</t>
  </si>
  <si>
    <t>LH</t>
  </si>
  <si>
    <t>stock233</t>
  </si>
  <si>
    <t>LHX</t>
  </si>
  <si>
    <t>stock234</t>
  </si>
  <si>
    <t>LIN</t>
  </si>
  <si>
    <t>stock235</t>
  </si>
  <si>
    <t>LKQ</t>
  </si>
  <si>
    <t>stock236</t>
  </si>
  <si>
    <t>LLY</t>
  </si>
  <si>
    <t>stock237</t>
  </si>
  <si>
    <t>LMT</t>
  </si>
  <si>
    <t>stock238</t>
  </si>
  <si>
    <t>LNT</t>
  </si>
  <si>
    <t>stock239</t>
  </si>
  <si>
    <t>LOW</t>
  </si>
  <si>
    <t>stock240</t>
  </si>
  <si>
    <t>LRCX</t>
  </si>
  <si>
    <t>stock241</t>
  </si>
  <si>
    <t>LULU</t>
  </si>
  <si>
    <t>stock242</t>
  </si>
  <si>
    <t>LUV</t>
  </si>
  <si>
    <t>stock243</t>
  </si>
  <si>
    <t>LVS</t>
  </si>
  <si>
    <t>stock244</t>
  </si>
  <si>
    <t>LYV</t>
  </si>
  <si>
    <t>stock245</t>
  </si>
  <si>
    <t>MA</t>
  </si>
  <si>
    <t>stock246</t>
  </si>
  <si>
    <t>MAA</t>
  </si>
  <si>
    <t>stock247</t>
  </si>
  <si>
    <t>MAR</t>
  </si>
  <si>
    <t>stock248</t>
  </si>
  <si>
    <t>MAS</t>
  </si>
  <si>
    <t>stock249</t>
  </si>
  <si>
    <t>MCD</t>
  </si>
  <si>
    <t>stock250</t>
  </si>
  <si>
    <t>MCHP</t>
  </si>
  <si>
    <t>stock251</t>
  </si>
  <si>
    <t>MCK</t>
  </si>
  <si>
    <t>stock252</t>
  </si>
  <si>
    <t>MCO</t>
  </si>
  <si>
    <t>stock253</t>
  </si>
  <si>
    <t>MDLZ</t>
  </si>
  <si>
    <t>stock254</t>
  </si>
  <si>
    <t>MDT</t>
  </si>
  <si>
    <t>stock255</t>
  </si>
  <si>
    <t>MET</t>
  </si>
  <si>
    <t>stock256</t>
  </si>
  <si>
    <t>MGM</t>
  </si>
  <si>
    <t>stock257</t>
  </si>
  <si>
    <t>MHK</t>
  </si>
  <si>
    <t>stock258</t>
  </si>
  <si>
    <t>MKC</t>
  </si>
  <si>
    <t>stock259</t>
  </si>
  <si>
    <t>MKTX</t>
  </si>
  <si>
    <t>stock260</t>
  </si>
  <si>
    <t>MLM</t>
  </si>
  <si>
    <t>stock261</t>
  </si>
  <si>
    <t>MMC</t>
  </si>
  <si>
    <t>stock262</t>
  </si>
  <si>
    <t>MMM</t>
  </si>
  <si>
    <t>stock263</t>
  </si>
  <si>
    <t>MNST</t>
  </si>
  <si>
    <t>stock264</t>
  </si>
  <si>
    <t>MO</t>
  </si>
  <si>
    <t>stock265</t>
  </si>
  <si>
    <t>MOH</t>
  </si>
  <si>
    <t>stock266</t>
  </si>
  <si>
    <t>MOS</t>
  </si>
  <si>
    <t>stock267</t>
  </si>
  <si>
    <t>MPWR</t>
  </si>
  <si>
    <t>stock268</t>
  </si>
  <si>
    <t>MRK</t>
  </si>
  <si>
    <t>stock269</t>
  </si>
  <si>
    <t>MRO</t>
  </si>
  <si>
    <t>stock270</t>
  </si>
  <si>
    <t>MS</t>
  </si>
  <si>
    <t>stock271</t>
  </si>
  <si>
    <t>MSCI</t>
  </si>
  <si>
    <t>stock272</t>
  </si>
  <si>
    <t>MSFT</t>
  </si>
  <si>
    <t>stock273</t>
  </si>
  <si>
    <t>MSI</t>
  </si>
  <si>
    <t>stock274</t>
  </si>
  <si>
    <t>MTB</t>
  </si>
  <si>
    <t>stock275</t>
  </si>
  <si>
    <t>MTCH</t>
  </si>
  <si>
    <t>stock276</t>
  </si>
  <si>
    <t>MTD</t>
  </si>
  <si>
    <t>stock277</t>
  </si>
  <si>
    <t>MU</t>
  </si>
  <si>
    <t>stock278</t>
  </si>
  <si>
    <t>NDAQ</t>
  </si>
  <si>
    <t>stock279</t>
  </si>
  <si>
    <t>NDSN</t>
  </si>
  <si>
    <t>stock280</t>
  </si>
  <si>
    <t>NEE</t>
  </si>
  <si>
    <t>stock281</t>
  </si>
  <si>
    <t>NEM</t>
  </si>
  <si>
    <t>stock282</t>
  </si>
  <si>
    <t>NFLX</t>
  </si>
  <si>
    <t>stock283</t>
  </si>
  <si>
    <t>NI</t>
  </si>
  <si>
    <t>stock284</t>
  </si>
  <si>
    <t>NKE</t>
  </si>
  <si>
    <t>stock285</t>
  </si>
  <si>
    <t>NOC</t>
  </si>
  <si>
    <t>stock286</t>
  </si>
  <si>
    <t>NRG</t>
  </si>
  <si>
    <t>stock287</t>
  </si>
  <si>
    <t>NSC</t>
  </si>
  <si>
    <t>stock288</t>
  </si>
  <si>
    <t>NTAP</t>
  </si>
  <si>
    <t>stock289</t>
  </si>
  <si>
    <t>NTRS</t>
  </si>
  <si>
    <t>stock290</t>
  </si>
  <si>
    <t>NUE</t>
  </si>
  <si>
    <t>stock291</t>
  </si>
  <si>
    <t>NVDA</t>
  </si>
  <si>
    <t>stock292</t>
  </si>
  <si>
    <t>NVR</t>
  </si>
  <si>
    <t>stock293</t>
  </si>
  <si>
    <t>O</t>
  </si>
  <si>
    <t>stock294</t>
  </si>
  <si>
    <t>ODFL</t>
  </si>
  <si>
    <t>stock295</t>
  </si>
  <si>
    <t>OKE</t>
  </si>
  <si>
    <t>stock296</t>
  </si>
  <si>
    <t>OMC</t>
  </si>
  <si>
    <t>stock297</t>
  </si>
  <si>
    <t>ON</t>
  </si>
  <si>
    <t>stock298</t>
  </si>
  <si>
    <t>ORCL</t>
  </si>
  <si>
    <t>stock299</t>
  </si>
  <si>
    <t>ORLY</t>
  </si>
  <si>
    <t>stock300</t>
  </si>
  <si>
    <t>OXY</t>
  </si>
  <si>
    <t>stock301</t>
  </si>
  <si>
    <t>PARA</t>
  </si>
  <si>
    <t>stock302</t>
  </si>
  <si>
    <t>PAYX</t>
  </si>
  <si>
    <t>stock303</t>
  </si>
  <si>
    <t>PCAR</t>
  </si>
  <si>
    <t>stock304</t>
  </si>
  <si>
    <t>PCG</t>
  </si>
  <si>
    <t>stock305</t>
  </si>
  <si>
    <t>PEAK</t>
  </si>
  <si>
    <t>stock306</t>
  </si>
  <si>
    <t>PEG</t>
  </si>
  <si>
    <t>stock307</t>
  </si>
  <si>
    <t>PEP</t>
  </si>
  <si>
    <t>stock308</t>
  </si>
  <si>
    <t>PFE</t>
  </si>
  <si>
    <t>stock309</t>
  </si>
  <si>
    <t>PFG</t>
  </si>
  <si>
    <t>stock310</t>
  </si>
  <si>
    <t>PG</t>
  </si>
  <si>
    <t>stock311</t>
  </si>
  <si>
    <t>PGR</t>
  </si>
  <si>
    <t>stock312</t>
  </si>
  <si>
    <t>PH</t>
  </si>
  <si>
    <t>stock313</t>
  </si>
  <si>
    <t>PHM</t>
  </si>
  <si>
    <t>stock314</t>
  </si>
  <si>
    <t>PKG</t>
  </si>
  <si>
    <t>stock315</t>
  </si>
  <si>
    <t>PLD</t>
  </si>
  <si>
    <t>stock316</t>
  </si>
  <si>
    <t>PM</t>
  </si>
  <si>
    <t>stock317</t>
  </si>
  <si>
    <t>PNC</t>
  </si>
  <si>
    <t>stock318</t>
  </si>
  <si>
    <t>PNR</t>
  </si>
  <si>
    <t>stock319</t>
  </si>
  <si>
    <t>PNW</t>
  </si>
  <si>
    <t>stock320</t>
  </si>
  <si>
    <t>PODD</t>
  </si>
  <si>
    <t>stock321</t>
  </si>
  <si>
    <t>POOL</t>
  </si>
  <si>
    <t>stock322</t>
  </si>
  <si>
    <t>PPG</t>
  </si>
  <si>
    <t>stock323</t>
  </si>
  <si>
    <t>PPL</t>
  </si>
  <si>
    <t>stock324</t>
  </si>
  <si>
    <t>PRU</t>
  </si>
  <si>
    <t>stock325</t>
  </si>
  <si>
    <t>PSA</t>
  </si>
  <si>
    <t>stock326</t>
  </si>
  <si>
    <t>PTC</t>
  </si>
  <si>
    <t>stock327</t>
  </si>
  <si>
    <t>PWR</t>
  </si>
  <si>
    <t>stock328</t>
  </si>
  <si>
    <t>PXD</t>
  </si>
  <si>
    <t>stock329</t>
  </si>
  <si>
    <t>QCOM</t>
  </si>
  <si>
    <t>stock330</t>
  </si>
  <si>
    <t>RCL</t>
  </si>
  <si>
    <t>stock331</t>
  </si>
  <si>
    <t>REG</t>
  </si>
  <si>
    <t>stock332</t>
  </si>
  <si>
    <t>REGN</t>
  </si>
  <si>
    <t>stock333</t>
  </si>
  <si>
    <t>RF</t>
  </si>
  <si>
    <t>stock334</t>
  </si>
  <si>
    <t>RHI</t>
  </si>
  <si>
    <t>stock335</t>
  </si>
  <si>
    <t>RJF</t>
  </si>
  <si>
    <t>stock336</t>
  </si>
  <si>
    <t>RL</t>
  </si>
  <si>
    <t>stock337</t>
  </si>
  <si>
    <t>RMD</t>
  </si>
  <si>
    <t>stock338</t>
  </si>
  <si>
    <t>ROK</t>
  </si>
  <si>
    <t>stock339</t>
  </si>
  <si>
    <t>ROL</t>
  </si>
  <si>
    <t>stock340</t>
  </si>
  <si>
    <t>ROP</t>
  </si>
  <si>
    <t>stock341</t>
  </si>
  <si>
    <t>ROST</t>
  </si>
  <si>
    <t>stock342</t>
  </si>
  <si>
    <t>RSG</t>
  </si>
  <si>
    <t>stock343</t>
  </si>
  <si>
    <t>RTX</t>
  </si>
  <si>
    <t>stock344</t>
  </si>
  <si>
    <t>RVTY</t>
  </si>
  <si>
    <t>stock345</t>
  </si>
  <si>
    <t>SBAC</t>
  </si>
  <si>
    <t>stock346</t>
  </si>
  <si>
    <t>SBUX</t>
  </si>
  <si>
    <t>stock347</t>
  </si>
  <si>
    <t>SCHW</t>
  </si>
  <si>
    <t>stock348</t>
  </si>
  <si>
    <t>SHW</t>
  </si>
  <si>
    <t>stock349</t>
  </si>
  <si>
    <t>SJM</t>
  </si>
  <si>
    <t>stock350</t>
  </si>
  <si>
    <t>SLB</t>
  </si>
  <si>
    <t>stock351</t>
  </si>
  <si>
    <t>SNA</t>
  </si>
  <si>
    <t>stock352</t>
  </si>
  <si>
    <t>SNPS</t>
  </si>
  <si>
    <t>stock353</t>
  </si>
  <si>
    <t>SO</t>
  </si>
  <si>
    <t>stock354</t>
  </si>
  <si>
    <t>SPG</t>
  </si>
  <si>
    <t>stock355</t>
  </si>
  <si>
    <t>SPGI</t>
  </si>
  <si>
    <t>stock356</t>
  </si>
  <si>
    <t>SRE</t>
  </si>
  <si>
    <t>stock357</t>
  </si>
  <si>
    <t>STE</t>
  </si>
  <si>
    <t>stock358</t>
  </si>
  <si>
    <t>STLD</t>
  </si>
  <si>
    <t>stock359</t>
  </si>
  <si>
    <t>STT</t>
  </si>
  <si>
    <t>stock360</t>
  </si>
  <si>
    <t>STX</t>
  </si>
  <si>
    <t>stock361</t>
  </si>
  <si>
    <t>STZ</t>
  </si>
  <si>
    <t>stock362</t>
  </si>
  <si>
    <t>SWK</t>
  </si>
  <si>
    <t>stock363</t>
  </si>
  <si>
    <t>SWKS</t>
  </si>
  <si>
    <t>stock364</t>
  </si>
  <si>
    <t>SYK</t>
  </si>
  <si>
    <t>stock365</t>
  </si>
  <si>
    <t>SYY</t>
  </si>
  <si>
    <t>stock366</t>
  </si>
  <si>
    <t>T</t>
  </si>
  <si>
    <t>stock367</t>
  </si>
  <si>
    <t>TAP</t>
  </si>
  <si>
    <t>stock368</t>
  </si>
  <si>
    <t>TDG</t>
  </si>
  <si>
    <t>stock369</t>
  </si>
  <si>
    <t>TDY</t>
  </si>
  <si>
    <t>stock370</t>
  </si>
  <si>
    <t>TECH</t>
  </si>
  <si>
    <t>stock371</t>
  </si>
  <si>
    <t>TEL</t>
  </si>
  <si>
    <t>stock372</t>
  </si>
  <si>
    <t>TER</t>
  </si>
  <si>
    <t>stock373</t>
  </si>
  <si>
    <t>TFC</t>
  </si>
  <si>
    <t>stock374</t>
  </si>
  <si>
    <t>TFX</t>
  </si>
  <si>
    <t>stock375</t>
  </si>
  <si>
    <t>TGT</t>
  </si>
  <si>
    <t>stock376</t>
  </si>
  <si>
    <t>TJX</t>
  </si>
  <si>
    <t>stock377</t>
  </si>
  <si>
    <t>TMO</t>
  </si>
  <si>
    <t>stock378</t>
  </si>
  <si>
    <t>TMUS</t>
  </si>
  <si>
    <t>stock379</t>
  </si>
  <si>
    <t>TPR</t>
  </si>
  <si>
    <t>stock380</t>
  </si>
  <si>
    <t>TRMB</t>
  </si>
  <si>
    <t>stock381</t>
  </si>
  <si>
    <t>TROW</t>
  </si>
  <si>
    <t>stock382</t>
  </si>
  <si>
    <t>TRV</t>
  </si>
  <si>
    <t>stock383</t>
  </si>
  <si>
    <t>TSCO</t>
  </si>
  <si>
    <t>stock384</t>
  </si>
  <si>
    <t>TSN</t>
  </si>
  <si>
    <t>stock385</t>
  </si>
  <si>
    <t>TT</t>
  </si>
  <si>
    <t>stock386</t>
  </si>
  <si>
    <t>TTWO</t>
  </si>
  <si>
    <t>stock387</t>
  </si>
  <si>
    <t>TXN</t>
  </si>
  <si>
    <t>stock388</t>
  </si>
  <si>
    <t>TXT</t>
  </si>
  <si>
    <t>stock389</t>
  </si>
  <si>
    <t>TYL</t>
  </si>
  <si>
    <t>stock390</t>
  </si>
  <si>
    <t>UAL</t>
  </si>
  <si>
    <t>stock391</t>
  </si>
  <si>
    <t>UDR</t>
  </si>
  <si>
    <t>stock392</t>
  </si>
  <si>
    <t>UHS</t>
  </si>
  <si>
    <t>stock393</t>
  </si>
  <si>
    <t>ULTA</t>
  </si>
  <si>
    <t>stock394</t>
  </si>
  <si>
    <t>UNH</t>
  </si>
  <si>
    <t>stock395</t>
  </si>
  <si>
    <t>UNP</t>
  </si>
  <si>
    <t>stock396</t>
  </si>
  <si>
    <t>UPS</t>
  </si>
  <si>
    <t>stock397</t>
  </si>
  <si>
    <t>URI</t>
  </si>
  <si>
    <t>stock398</t>
  </si>
  <si>
    <t>USB</t>
  </si>
  <si>
    <t>stock399</t>
  </si>
  <si>
    <t>V</t>
  </si>
  <si>
    <t>stock400</t>
  </si>
  <si>
    <t>VFC</t>
  </si>
  <si>
    <t>stock401</t>
  </si>
  <si>
    <t>VLO</t>
  </si>
  <si>
    <t>stock402</t>
  </si>
  <si>
    <t>VMC</t>
  </si>
  <si>
    <t>stock403</t>
  </si>
  <si>
    <t>VRSN</t>
  </si>
  <si>
    <t>stock404</t>
  </si>
  <si>
    <t>VRTX</t>
  </si>
  <si>
    <t>stock405</t>
  </si>
  <si>
    <t>VTR</t>
  </si>
  <si>
    <t>stock406</t>
  </si>
  <si>
    <t>VTRS</t>
  </si>
  <si>
    <t>stock407</t>
  </si>
  <si>
    <t>VZ</t>
  </si>
  <si>
    <t>stock408</t>
  </si>
  <si>
    <t>WAB</t>
  </si>
  <si>
    <t>stock409</t>
  </si>
  <si>
    <t>WAT</t>
  </si>
  <si>
    <t>stock410</t>
  </si>
  <si>
    <t>WBA</t>
  </si>
  <si>
    <t>stock411</t>
  </si>
  <si>
    <t>WBD</t>
  </si>
  <si>
    <t>stock412</t>
  </si>
  <si>
    <t>WDC</t>
  </si>
  <si>
    <t>stock413</t>
  </si>
  <si>
    <t>WEC</t>
  </si>
  <si>
    <t>stock414</t>
  </si>
  <si>
    <t>WELL</t>
  </si>
  <si>
    <t>stock415</t>
  </si>
  <si>
    <t>WFC</t>
  </si>
  <si>
    <t>stock416</t>
  </si>
  <si>
    <t>WHR</t>
  </si>
  <si>
    <t>stock417</t>
  </si>
  <si>
    <t>WM</t>
  </si>
  <si>
    <t>stock418</t>
  </si>
  <si>
    <t>WMB</t>
  </si>
  <si>
    <t>stock419</t>
  </si>
  <si>
    <t>WMT</t>
  </si>
  <si>
    <t>stock420</t>
  </si>
  <si>
    <t>WRB</t>
  </si>
  <si>
    <t>stock421</t>
  </si>
  <si>
    <t>WST</t>
  </si>
  <si>
    <t>stock422</t>
  </si>
  <si>
    <t>WTW</t>
  </si>
  <si>
    <t>stock423</t>
  </si>
  <si>
    <t>WY</t>
  </si>
  <si>
    <t>stock424</t>
  </si>
  <si>
    <t>WYNN</t>
  </si>
  <si>
    <t>stock425</t>
  </si>
  <si>
    <t>XEL</t>
  </si>
  <si>
    <t>stock426</t>
  </si>
  <si>
    <t>XOM</t>
  </si>
  <si>
    <t>stock427</t>
  </si>
  <si>
    <t>XRAY</t>
  </si>
  <si>
    <t>stock428</t>
  </si>
  <si>
    <t>YUM</t>
  </si>
  <si>
    <t>stock429</t>
  </si>
  <si>
    <t>ZBH</t>
  </si>
  <si>
    <t>stock430</t>
  </si>
  <si>
    <t>ZBRA</t>
  </si>
  <si>
    <t>stock431</t>
  </si>
  <si>
    <t>ZION</t>
  </si>
  <si>
    <t>stock432</t>
  </si>
  <si>
    <t>exp_ret</t>
  </si>
  <si>
    <t>avg_ret</t>
  </si>
  <si>
    <t>beta</t>
  </si>
  <si>
    <t>alpha</t>
  </si>
  <si>
    <t>ChatGPT_alpha</t>
  </si>
  <si>
    <t>Linear_Reg_alpha</t>
  </si>
  <si>
    <t>Stock</t>
  </si>
  <si>
    <t>ChatGPT Sign Score</t>
  </si>
  <si>
    <t>Linear Reg. Sign Score</t>
  </si>
  <si>
    <t>Accuracy</t>
  </si>
  <si>
    <t>ChatGPT Value Score</t>
  </si>
  <si>
    <t>Linear Reg. Value Score</t>
  </si>
  <si>
    <t>RMSE</t>
  </si>
  <si>
    <t>R-squared</t>
  </si>
  <si>
    <t>Imported from ChatGPT file 2011_to_2015_alpha_predictions.csv to 2011_to_2015.</t>
  </si>
  <si>
    <t>Imported from Lin. Reg. file 2011_to_2015_alpha_predictions.csv to 2011_to_2015.</t>
  </si>
  <si>
    <t>Imported from ChatGPT file 2012_to_2015_alpha_predictions.csv to 2012_to_2015.</t>
  </si>
  <si>
    <t>Imported from Lin. Reg. file 2012_to_2015_alpha_predictions.csv to 2012_to_2015.</t>
  </si>
  <si>
    <t>Imported from ChatGPT file 2013_to_2015_alpha_predictions.csv to 2013_to_2015.</t>
  </si>
  <si>
    <t>Imported from Lin. Reg. file 2013_to_2015_alpha_predictions.csv to 2013_to_2015.</t>
  </si>
  <si>
    <t>Imported from ChatGPT file 2014_to_2015_alpha_predictions.csv to 2014_to_2015.</t>
  </si>
  <si>
    <t>Imported from Lin. Reg. file 2014_to_2015_alpha_predictions.csv to 2014_to_2015.</t>
  </si>
  <si>
    <t>Imported from ChatGPT file 2015_to_2015_alpha_predictions.csv to 2015_to_2015.</t>
  </si>
  <si>
    <t>Imported from Lin. Reg. file 2015_to_2015_alpha_predictions.csv to 2015_to_2015.</t>
  </si>
  <si>
    <t>TP</t>
  </si>
  <si>
    <t>TN</t>
  </si>
  <si>
    <t>FP</t>
  </si>
  <si>
    <t>FN</t>
  </si>
  <si>
    <t>Precision</t>
  </si>
  <si>
    <t>Recall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</si>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</sst>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8" xfId="0" applyBorder="1"/>
    <xf numFmtId="0" fontId="0" fillId="2" borderId="9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1" fontId="0" fillId="0" borderId="7" xfId="1" applyNumberFormat="1" applyFont="1" applyBorder="1" applyAlignment="1">
      <alignment horizontal="left" vertical="center"/>
    </xf>
    <xf numFmtId="1" fontId="0" fillId="0" borderId="8" xfId="1" applyNumberFormat="1" applyFont="1" applyBorder="1" applyAlignment="1">
      <alignment horizontal="left" vertical="center"/>
    </xf>
    <xf numFmtId="2" fontId="0" fillId="0" borderId="8" xfId="1" applyNumberFormat="1" applyFont="1" applyBorder="1" applyAlignment="1">
      <alignment horizontal="left" vertical="center"/>
    </xf>
    <xf numFmtId="0" fontId="0" fillId="4" borderId="6" xfId="0" applyFill="1" applyBorder="1" applyAlignment="1">
      <alignment horizontal="right" vertical="center"/>
    </xf>
    <xf numFmtId="2" fontId="0" fillId="4" borderId="8" xfId="1" applyNumberFormat="1" applyFont="1" applyFill="1" applyBorder="1" applyAlignment="1">
      <alignment horizontal="left" vertical="center"/>
    </xf>
    <xf numFmtId="0" fontId="0" fillId="4" borderId="9" xfId="0" applyFill="1" applyBorder="1" applyAlignment="1">
      <alignment horizontal="right" vertical="center"/>
    </xf>
    <xf numFmtId="2" fontId="2" fillId="4" borderId="10" xfId="1" applyNumberFormat="1" applyFill="1" applyBorder="1" applyAlignment="1">
      <alignment horizontal="left"/>
    </xf>
    <xf numFmtId="2" fontId="0" fillId="0" borderId="8" xfId="0" applyNumberFormat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2" fontId="0" fillId="4" borderId="7" xfId="1" applyNumberFormat="1" applyFont="1" applyFill="1" applyBorder="1" applyAlignment="1">
      <alignment horizontal="left" vertical="center"/>
    </xf>
    <xf numFmtId="2" fontId="0" fillId="4" borderId="10" xfId="1" applyNumberFormat="1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7" xfId="0" applyBorder="1"/>
    <xf numFmtId="0" fontId="0" fillId="3" borderId="4" xfId="0" applyFill="1" applyBorder="1" applyAlignment="1">
      <alignment horizontal="left" vertical="center"/>
    </xf>
    <xf numFmtId="0" fontId="0" fillId="0" borderId="5" xfId="0" applyBorder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3"/>
  <sheetViews>
    <sheetView workbookViewId="0"/>
  </sheetViews>
  <sheetFormatPr baseColWidth="10" defaultColWidth="8.83203125" defaultRowHeight="15"/>
  <sheetData>
    <row r="1" spans="1:2">
      <c r="A1" s="1" t="s">
        <v>0</v>
      </c>
      <c r="B1" s="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7</v>
      </c>
    </row>
    <row r="5" spans="1:2">
      <c r="A5" s="1" t="s">
        <v>8</v>
      </c>
      <c r="B5" t="s">
        <v>9</v>
      </c>
    </row>
    <row r="6" spans="1:2">
      <c r="A6" s="1" t="s">
        <v>10</v>
      </c>
      <c r="B6" t="s">
        <v>11</v>
      </c>
    </row>
    <row r="7" spans="1:2">
      <c r="A7" s="1" t="s">
        <v>12</v>
      </c>
      <c r="B7" t="s">
        <v>13</v>
      </c>
    </row>
    <row r="8" spans="1:2">
      <c r="A8" s="1" t="s">
        <v>14</v>
      </c>
      <c r="B8" t="s">
        <v>15</v>
      </c>
    </row>
    <row r="9" spans="1:2">
      <c r="A9" s="1" t="s">
        <v>16</v>
      </c>
      <c r="B9" t="s">
        <v>17</v>
      </c>
    </row>
    <row r="10" spans="1:2">
      <c r="A10" s="1" t="s">
        <v>18</v>
      </c>
      <c r="B10" t="s">
        <v>19</v>
      </c>
    </row>
    <row r="11" spans="1:2">
      <c r="A11" s="1" t="s">
        <v>20</v>
      </c>
      <c r="B11" t="s">
        <v>21</v>
      </c>
    </row>
    <row r="12" spans="1:2">
      <c r="A12" s="1" t="s">
        <v>22</v>
      </c>
      <c r="B12" t="s">
        <v>23</v>
      </c>
    </row>
    <row r="13" spans="1:2">
      <c r="A13" s="1" t="s">
        <v>24</v>
      </c>
      <c r="B13" t="s">
        <v>25</v>
      </c>
    </row>
    <row r="14" spans="1:2">
      <c r="A14" s="1" t="s">
        <v>26</v>
      </c>
      <c r="B14" t="s">
        <v>27</v>
      </c>
    </row>
    <row r="15" spans="1:2">
      <c r="A15" s="1" t="s">
        <v>28</v>
      </c>
      <c r="B15" t="s">
        <v>29</v>
      </c>
    </row>
    <row r="16" spans="1:2">
      <c r="A16" s="1" t="s">
        <v>30</v>
      </c>
      <c r="B16" t="s">
        <v>31</v>
      </c>
    </row>
    <row r="17" spans="1:2">
      <c r="A17" s="1" t="s">
        <v>32</v>
      </c>
      <c r="B17" t="s">
        <v>33</v>
      </c>
    </row>
    <row r="18" spans="1:2">
      <c r="A18" s="1" t="s">
        <v>34</v>
      </c>
      <c r="B18" t="s">
        <v>35</v>
      </c>
    </row>
    <row r="19" spans="1:2">
      <c r="A19" s="1" t="s">
        <v>36</v>
      </c>
      <c r="B19" t="s">
        <v>37</v>
      </c>
    </row>
    <row r="20" spans="1:2">
      <c r="A20" s="1" t="s">
        <v>38</v>
      </c>
      <c r="B20" t="s">
        <v>39</v>
      </c>
    </row>
    <row r="21" spans="1:2">
      <c r="A21" s="1" t="s">
        <v>40</v>
      </c>
      <c r="B21" t="s">
        <v>41</v>
      </c>
    </row>
    <row r="22" spans="1:2">
      <c r="A22" s="1" t="s">
        <v>42</v>
      </c>
      <c r="B22" t="s">
        <v>43</v>
      </c>
    </row>
    <row r="23" spans="1:2">
      <c r="A23" s="1" t="s">
        <v>44</v>
      </c>
      <c r="B23" t="s">
        <v>45</v>
      </c>
    </row>
    <row r="24" spans="1:2">
      <c r="A24" s="1" t="s">
        <v>46</v>
      </c>
      <c r="B24" t="s">
        <v>47</v>
      </c>
    </row>
    <row r="25" spans="1:2">
      <c r="A25" s="1" t="s">
        <v>48</v>
      </c>
      <c r="B25" t="s">
        <v>49</v>
      </c>
    </row>
    <row r="26" spans="1:2">
      <c r="A26" s="1" t="s">
        <v>50</v>
      </c>
      <c r="B26" t="s">
        <v>51</v>
      </c>
    </row>
    <row r="27" spans="1:2">
      <c r="A27" s="1" t="s">
        <v>52</v>
      </c>
      <c r="B27" t="s">
        <v>53</v>
      </c>
    </row>
    <row r="28" spans="1:2">
      <c r="A28" s="1" t="s">
        <v>54</v>
      </c>
      <c r="B28" t="s">
        <v>55</v>
      </c>
    </row>
    <row r="29" spans="1:2">
      <c r="A29" s="1" t="s">
        <v>56</v>
      </c>
      <c r="B29" t="s">
        <v>57</v>
      </c>
    </row>
    <row r="30" spans="1:2">
      <c r="A30" s="1" t="s">
        <v>58</v>
      </c>
      <c r="B30" t="s">
        <v>59</v>
      </c>
    </row>
    <row r="31" spans="1:2">
      <c r="A31" s="1" t="s">
        <v>60</v>
      </c>
      <c r="B31" t="s">
        <v>61</v>
      </c>
    </row>
    <row r="32" spans="1:2">
      <c r="A32" s="1" t="s">
        <v>62</v>
      </c>
      <c r="B32" t="s">
        <v>63</v>
      </c>
    </row>
    <row r="33" spans="1:2">
      <c r="A33" s="1" t="s">
        <v>64</v>
      </c>
      <c r="B33" t="s">
        <v>65</v>
      </c>
    </row>
    <row r="34" spans="1:2">
      <c r="A34" s="1" t="s">
        <v>66</v>
      </c>
      <c r="B34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107</v>
      </c>
    </row>
    <row r="55" spans="1:2">
      <c r="A55" s="1" t="s">
        <v>108</v>
      </c>
      <c r="B55" t="s">
        <v>109</v>
      </c>
    </row>
    <row r="56" spans="1:2">
      <c r="A56" s="1" t="s">
        <v>110</v>
      </c>
      <c r="B56" t="s">
        <v>111</v>
      </c>
    </row>
    <row r="57" spans="1:2">
      <c r="A57" s="1" t="s">
        <v>112</v>
      </c>
      <c r="B57" t="s">
        <v>113</v>
      </c>
    </row>
    <row r="58" spans="1:2">
      <c r="A58" s="1" t="s">
        <v>114</v>
      </c>
      <c r="B58" t="s">
        <v>115</v>
      </c>
    </row>
    <row r="59" spans="1:2">
      <c r="A59" s="1" t="s">
        <v>116</v>
      </c>
      <c r="B59" t="s">
        <v>117</v>
      </c>
    </row>
    <row r="60" spans="1:2">
      <c r="A60" s="1" t="s">
        <v>118</v>
      </c>
      <c r="B60" t="s">
        <v>119</v>
      </c>
    </row>
    <row r="61" spans="1:2">
      <c r="A61" s="1" t="s">
        <v>120</v>
      </c>
      <c r="B61" t="s">
        <v>121</v>
      </c>
    </row>
    <row r="62" spans="1:2">
      <c r="A62" s="1" t="s">
        <v>122</v>
      </c>
      <c r="B62" t="s">
        <v>123</v>
      </c>
    </row>
    <row r="63" spans="1:2">
      <c r="A63" s="1" t="s">
        <v>124</v>
      </c>
      <c r="B63" t="s">
        <v>125</v>
      </c>
    </row>
    <row r="64" spans="1:2">
      <c r="A64" s="1" t="s">
        <v>126</v>
      </c>
      <c r="B64" t="s">
        <v>127</v>
      </c>
    </row>
    <row r="65" spans="1:2">
      <c r="A65" s="1" t="s">
        <v>128</v>
      </c>
      <c r="B65" t="s">
        <v>129</v>
      </c>
    </row>
    <row r="66" spans="1:2">
      <c r="A66" s="1" t="s">
        <v>130</v>
      </c>
      <c r="B66" t="s">
        <v>131</v>
      </c>
    </row>
    <row r="67" spans="1:2">
      <c r="A67" s="1" t="s">
        <v>132</v>
      </c>
      <c r="B67" t="s">
        <v>133</v>
      </c>
    </row>
    <row r="68" spans="1:2">
      <c r="A68" s="1" t="s">
        <v>134</v>
      </c>
      <c r="B68" t="s">
        <v>135</v>
      </c>
    </row>
    <row r="69" spans="1:2">
      <c r="A69" s="1" t="s">
        <v>136</v>
      </c>
      <c r="B69" t="s">
        <v>137</v>
      </c>
    </row>
    <row r="70" spans="1:2">
      <c r="A70" s="1" t="s">
        <v>138</v>
      </c>
      <c r="B70" t="s">
        <v>139</v>
      </c>
    </row>
    <row r="71" spans="1:2">
      <c r="A71" s="1" t="s">
        <v>140</v>
      </c>
      <c r="B71" t="s">
        <v>141</v>
      </c>
    </row>
    <row r="72" spans="1:2">
      <c r="A72" s="1" t="s">
        <v>142</v>
      </c>
      <c r="B72" t="s">
        <v>143</v>
      </c>
    </row>
    <row r="73" spans="1:2">
      <c r="A73" s="1" t="s">
        <v>144</v>
      </c>
      <c r="B73" t="s">
        <v>145</v>
      </c>
    </row>
    <row r="74" spans="1:2">
      <c r="A74" s="1" t="s">
        <v>146</v>
      </c>
      <c r="B74" t="s">
        <v>147</v>
      </c>
    </row>
    <row r="75" spans="1:2">
      <c r="A75" s="1" t="s">
        <v>148</v>
      </c>
      <c r="B75" t="s">
        <v>149</v>
      </c>
    </row>
    <row r="76" spans="1:2">
      <c r="A76" s="1" t="s">
        <v>150</v>
      </c>
      <c r="B76" t="s">
        <v>151</v>
      </c>
    </row>
    <row r="77" spans="1:2">
      <c r="A77" s="1" t="s">
        <v>152</v>
      </c>
      <c r="B77" t="s">
        <v>153</v>
      </c>
    </row>
    <row r="78" spans="1:2">
      <c r="A78" s="1" t="s">
        <v>154</v>
      </c>
      <c r="B78" t="s">
        <v>155</v>
      </c>
    </row>
    <row r="79" spans="1:2">
      <c r="A79" s="1" t="s">
        <v>156</v>
      </c>
      <c r="B79" t="s">
        <v>157</v>
      </c>
    </row>
    <row r="80" spans="1:2">
      <c r="A80" s="1" t="s">
        <v>158</v>
      </c>
      <c r="B80" t="s">
        <v>159</v>
      </c>
    </row>
    <row r="81" spans="1:2">
      <c r="A81" s="1" t="s">
        <v>160</v>
      </c>
      <c r="B81" t="s">
        <v>161</v>
      </c>
    </row>
    <row r="82" spans="1:2">
      <c r="A82" s="1" t="s">
        <v>162</v>
      </c>
      <c r="B82" t="s">
        <v>163</v>
      </c>
    </row>
    <row r="83" spans="1:2">
      <c r="A83" s="1" t="s">
        <v>164</v>
      </c>
      <c r="B83" t="s">
        <v>165</v>
      </c>
    </row>
    <row r="84" spans="1:2">
      <c r="A84" s="1" t="s">
        <v>166</v>
      </c>
      <c r="B84" t="s">
        <v>167</v>
      </c>
    </row>
    <row r="85" spans="1:2">
      <c r="A85" s="1" t="s">
        <v>168</v>
      </c>
      <c r="B85" t="s">
        <v>169</v>
      </c>
    </row>
    <row r="86" spans="1:2">
      <c r="A86" s="1" t="s">
        <v>170</v>
      </c>
      <c r="B86" t="s">
        <v>171</v>
      </c>
    </row>
    <row r="87" spans="1:2">
      <c r="A87" s="1" t="s">
        <v>172</v>
      </c>
      <c r="B87" t="s">
        <v>173</v>
      </c>
    </row>
    <row r="88" spans="1:2">
      <c r="A88" s="1" t="s">
        <v>174</v>
      </c>
      <c r="B88" t="s">
        <v>175</v>
      </c>
    </row>
    <row r="89" spans="1:2">
      <c r="A89" s="1" t="s">
        <v>176</v>
      </c>
      <c r="B89" t="s">
        <v>177</v>
      </c>
    </row>
    <row r="90" spans="1:2">
      <c r="A90" s="1" t="s">
        <v>178</v>
      </c>
      <c r="B90" t="s">
        <v>179</v>
      </c>
    </row>
    <row r="91" spans="1:2">
      <c r="A91" s="1" t="s">
        <v>180</v>
      </c>
      <c r="B91" t="s">
        <v>181</v>
      </c>
    </row>
    <row r="92" spans="1:2">
      <c r="A92" s="1" t="s">
        <v>182</v>
      </c>
      <c r="B92" t="s">
        <v>183</v>
      </c>
    </row>
    <row r="93" spans="1:2">
      <c r="A93" s="1" t="s">
        <v>184</v>
      </c>
      <c r="B93" t="s">
        <v>185</v>
      </c>
    </row>
    <row r="94" spans="1:2">
      <c r="A94" s="1" t="s">
        <v>186</v>
      </c>
      <c r="B94" t="s">
        <v>187</v>
      </c>
    </row>
    <row r="95" spans="1:2">
      <c r="A95" s="1" t="s">
        <v>188</v>
      </c>
      <c r="B95" t="s">
        <v>189</v>
      </c>
    </row>
    <row r="96" spans="1:2">
      <c r="A96" s="1" t="s">
        <v>190</v>
      </c>
      <c r="B96" t="s">
        <v>191</v>
      </c>
    </row>
    <row r="97" spans="1:2">
      <c r="A97" s="1" t="s">
        <v>192</v>
      </c>
      <c r="B97" t="s">
        <v>193</v>
      </c>
    </row>
    <row r="98" spans="1:2">
      <c r="A98" s="1" t="s">
        <v>194</v>
      </c>
      <c r="B98" t="s">
        <v>195</v>
      </c>
    </row>
    <row r="99" spans="1:2">
      <c r="A99" s="1" t="s">
        <v>196</v>
      </c>
      <c r="B99" t="s">
        <v>197</v>
      </c>
    </row>
    <row r="100" spans="1:2">
      <c r="A100" s="1" t="s">
        <v>198</v>
      </c>
      <c r="B100" t="s">
        <v>199</v>
      </c>
    </row>
    <row r="101" spans="1:2">
      <c r="A101" s="1" t="s">
        <v>200</v>
      </c>
      <c r="B101" t="s">
        <v>201</v>
      </c>
    </row>
    <row r="102" spans="1:2">
      <c r="A102" s="1" t="s">
        <v>202</v>
      </c>
      <c r="B102" t="s">
        <v>203</v>
      </c>
    </row>
    <row r="103" spans="1:2">
      <c r="A103" s="1" t="s">
        <v>204</v>
      </c>
      <c r="B103" t="s">
        <v>205</v>
      </c>
    </row>
    <row r="104" spans="1:2">
      <c r="A104" s="1" t="s">
        <v>206</v>
      </c>
      <c r="B104" t="s">
        <v>207</v>
      </c>
    </row>
    <row r="105" spans="1:2">
      <c r="A105" s="1" t="s">
        <v>208</v>
      </c>
      <c r="B105" t="s">
        <v>209</v>
      </c>
    </row>
    <row r="106" spans="1:2">
      <c r="A106" s="1" t="s">
        <v>210</v>
      </c>
      <c r="B106" t="s">
        <v>211</v>
      </c>
    </row>
    <row r="107" spans="1:2">
      <c r="A107" s="1" t="s">
        <v>212</v>
      </c>
      <c r="B107" t="s">
        <v>213</v>
      </c>
    </row>
    <row r="108" spans="1:2">
      <c r="A108" s="1" t="s">
        <v>214</v>
      </c>
      <c r="B108" t="s">
        <v>215</v>
      </c>
    </row>
    <row r="109" spans="1:2">
      <c r="A109" s="1" t="s">
        <v>216</v>
      </c>
      <c r="B109" t="s">
        <v>217</v>
      </c>
    </row>
    <row r="110" spans="1:2">
      <c r="A110" s="1" t="s">
        <v>218</v>
      </c>
      <c r="B110" t="s">
        <v>219</v>
      </c>
    </row>
    <row r="111" spans="1:2">
      <c r="A111" s="1" t="s">
        <v>220</v>
      </c>
      <c r="B111" t="s">
        <v>221</v>
      </c>
    </row>
    <row r="112" spans="1:2">
      <c r="A112" s="1" t="s">
        <v>222</v>
      </c>
      <c r="B112" t="s">
        <v>223</v>
      </c>
    </row>
    <row r="113" spans="1:2">
      <c r="A113" s="1" t="s">
        <v>224</v>
      </c>
      <c r="B113" t="s">
        <v>225</v>
      </c>
    </row>
    <row r="114" spans="1:2">
      <c r="A114" s="1" t="s">
        <v>226</v>
      </c>
      <c r="B114" t="s">
        <v>227</v>
      </c>
    </row>
    <row r="115" spans="1:2">
      <c r="A115" s="1" t="s">
        <v>228</v>
      </c>
      <c r="B115" t="s">
        <v>229</v>
      </c>
    </row>
    <row r="116" spans="1:2">
      <c r="A116" s="1" t="s">
        <v>230</v>
      </c>
      <c r="B116" t="s">
        <v>231</v>
      </c>
    </row>
    <row r="117" spans="1:2">
      <c r="A117" s="1" t="s">
        <v>232</v>
      </c>
      <c r="B117" t="s">
        <v>233</v>
      </c>
    </row>
    <row r="118" spans="1:2">
      <c r="A118" s="1" t="s">
        <v>234</v>
      </c>
      <c r="B118" t="s">
        <v>235</v>
      </c>
    </row>
    <row r="119" spans="1:2">
      <c r="A119" s="1" t="s">
        <v>236</v>
      </c>
      <c r="B119" t="s">
        <v>237</v>
      </c>
    </row>
    <row r="120" spans="1:2">
      <c r="A120" s="1" t="s">
        <v>238</v>
      </c>
      <c r="B120" t="s">
        <v>239</v>
      </c>
    </row>
    <row r="121" spans="1:2">
      <c r="A121" s="1" t="s">
        <v>240</v>
      </c>
      <c r="B121" t="s">
        <v>241</v>
      </c>
    </row>
    <row r="122" spans="1:2">
      <c r="A122" s="1" t="s">
        <v>242</v>
      </c>
      <c r="B122" t="s">
        <v>243</v>
      </c>
    </row>
    <row r="123" spans="1:2">
      <c r="A123" s="1" t="s">
        <v>244</v>
      </c>
      <c r="B123" t="s">
        <v>245</v>
      </c>
    </row>
    <row r="124" spans="1:2">
      <c r="A124" s="1" t="s">
        <v>246</v>
      </c>
      <c r="B124" t="s">
        <v>247</v>
      </c>
    </row>
    <row r="125" spans="1:2">
      <c r="A125" s="1" t="s">
        <v>248</v>
      </c>
      <c r="B125" t="s">
        <v>249</v>
      </c>
    </row>
    <row r="126" spans="1:2">
      <c r="A126" s="1" t="s">
        <v>250</v>
      </c>
      <c r="B126" t="s">
        <v>251</v>
      </c>
    </row>
    <row r="127" spans="1:2">
      <c r="A127" s="1" t="s">
        <v>252</v>
      </c>
      <c r="B127" t="s">
        <v>253</v>
      </c>
    </row>
    <row r="128" spans="1:2">
      <c r="A128" s="1" t="s">
        <v>254</v>
      </c>
      <c r="B128" t="s">
        <v>255</v>
      </c>
    </row>
    <row r="129" spans="1:2">
      <c r="A129" s="1" t="s">
        <v>256</v>
      </c>
      <c r="B129" t="s">
        <v>257</v>
      </c>
    </row>
    <row r="130" spans="1:2">
      <c r="A130" s="1" t="s">
        <v>258</v>
      </c>
      <c r="B130" t="s">
        <v>259</v>
      </c>
    </row>
    <row r="131" spans="1:2">
      <c r="A131" s="1" t="s">
        <v>260</v>
      </c>
      <c r="B131" t="s">
        <v>261</v>
      </c>
    </row>
    <row r="132" spans="1:2">
      <c r="A132" s="1" t="s">
        <v>262</v>
      </c>
      <c r="B132" t="s">
        <v>263</v>
      </c>
    </row>
    <row r="133" spans="1:2">
      <c r="A133" s="1" t="s">
        <v>264</v>
      </c>
      <c r="B133" t="s">
        <v>265</v>
      </c>
    </row>
    <row r="134" spans="1:2">
      <c r="A134" s="1" t="s">
        <v>266</v>
      </c>
      <c r="B134" t="s">
        <v>267</v>
      </c>
    </row>
    <row r="135" spans="1:2">
      <c r="A135" s="1" t="s">
        <v>268</v>
      </c>
      <c r="B135" t="s">
        <v>269</v>
      </c>
    </row>
    <row r="136" spans="1:2">
      <c r="A136" s="1" t="s">
        <v>270</v>
      </c>
      <c r="B136" t="s">
        <v>271</v>
      </c>
    </row>
    <row r="137" spans="1:2">
      <c r="A137" s="1" t="s">
        <v>272</v>
      </c>
      <c r="B137" t="s">
        <v>273</v>
      </c>
    </row>
    <row r="138" spans="1:2">
      <c r="A138" s="1" t="s">
        <v>274</v>
      </c>
      <c r="B138" t="s">
        <v>275</v>
      </c>
    </row>
    <row r="139" spans="1:2">
      <c r="A139" s="1" t="s">
        <v>276</v>
      </c>
      <c r="B139" t="s">
        <v>277</v>
      </c>
    </row>
    <row r="140" spans="1:2">
      <c r="A140" s="1" t="s">
        <v>278</v>
      </c>
      <c r="B140" t="s">
        <v>279</v>
      </c>
    </row>
    <row r="141" spans="1:2">
      <c r="A141" s="1" t="s">
        <v>280</v>
      </c>
      <c r="B141" t="s">
        <v>281</v>
      </c>
    </row>
    <row r="142" spans="1:2">
      <c r="A142" s="1" t="s">
        <v>282</v>
      </c>
      <c r="B142" t="s">
        <v>283</v>
      </c>
    </row>
    <row r="143" spans="1:2">
      <c r="A143" s="1" t="s">
        <v>284</v>
      </c>
      <c r="B143" t="s">
        <v>285</v>
      </c>
    </row>
    <row r="144" spans="1:2">
      <c r="A144" s="1" t="s">
        <v>286</v>
      </c>
      <c r="B144" t="s">
        <v>287</v>
      </c>
    </row>
    <row r="145" spans="1:2">
      <c r="A145" s="1" t="s">
        <v>288</v>
      </c>
      <c r="B145" t="s">
        <v>289</v>
      </c>
    </row>
    <row r="146" spans="1:2">
      <c r="A146" s="1" t="s">
        <v>290</v>
      </c>
      <c r="B146" t="s">
        <v>291</v>
      </c>
    </row>
    <row r="147" spans="1:2">
      <c r="A147" s="1" t="s">
        <v>292</v>
      </c>
      <c r="B147" t="s">
        <v>293</v>
      </c>
    </row>
    <row r="148" spans="1:2">
      <c r="A148" s="1" t="s">
        <v>294</v>
      </c>
      <c r="B148" t="s">
        <v>295</v>
      </c>
    </row>
    <row r="149" spans="1:2">
      <c r="A149" s="1" t="s">
        <v>296</v>
      </c>
      <c r="B149" t="s">
        <v>297</v>
      </c>
    </row>
    <row r="150" spans="1:2">
      <c r="A150" s="1" t="s">
        <v>298</v>
      </c>
      <c r="B150" t="s">
        <v>299</v>
      </c>
    </row>
    <row r="151" spans="1:2">
      <c r="A151" s="1" t="s">
        <v>300</v>
      </c>
      <c r="B151" t="s">
        <v>301</v>
      </c>
    </row>
    <row r="152" spans="1:2">
      <c r="A152" s="1" t="s">
        <v>302</v>
      </c>
      <c r="B152" t="s">
        <v>303</v>
      </c>
    </row>
    <row r="153" spans="1:2">
      <c r="A153" s="1" t="s">
        <v>304</v>
      </c>
      <c r="B153" t="s">
        <v>305</v>
      </c>
    </row>
    <row r="154" spans="1:2">
      <c r="A154" s="1" t="s">
        <v>306</v>
      </c>
      <c r="B154" t="s">
        <v>307</v>
      </c>
    </row>
    <row r="155" spans="1:2">
      <c r="A155" s="1" t="s">
        <v>308</v>
      </c>
      <c r="B155" t="s">
        <v>309</v>
      </c>
    </row>
    <row r="156" spans="1:2">
      <c r="A156" s="1" t="s">
        <v>310</v>
      </c>
      <c r="B156" t="s">
        <v>311</v>
      </c>
    </row>
    <row r="157" spans="1:2">
      <c r="A157" s="1" t="s">
        <v>312</v>
      </c>
      <c r="B157" t="s">
        <v>313</v>
      </c>
    </row>
    <row r="158" spans="1:2">
      <c r="A158" s="1" t="s">
        <v>314</v>
      </c>
      <c r="B158" t="s">
        <v>315</v>
      </c>
    </row>
    <row r="159" spans="1:2">
      <c r="A159" s="1" t="s">
        <v>316</v>
      </c>
      <c r="B159" t="s">
        <v>317</v>
      </c>
    </row>
    <row r="160" spans="1:2">
      <c r="A160" s="1" t="s">
        <v>318</v>
      </c>
      <c r="B160" t="s">
        <v>319</v>
      </c>
    </row>
    <row r="161" spans="1:2">
      <c r="A161" s="1" t="s">
        <v>320</v>
      </c>
      <c r="B161" t="s">
        <v>321</v>
      </c>
    </row>
    <row r="162" spans="1:2">
      <c r="A162" s="1" t="s">
        <v>322</v>
      </c>
      <c r="B162" t="s">
        <v>323</v>
      </c>
    </row>
    <row r="163" spans="1:2">
      <c r="A163" s="1" t="s">
        <v>324</v>
      </c>
      <c r="B163" t="s">
        <v>325</v>
      </c>
    </row>
    <row r="164" spans="1:2">
      <c r="A164" s="1" t="s">
        <v>326</v>
      </c>
      <c r="B164" t="s">
        <v>327</v>
      </c>
    </row>
    <row r="165" spans="1:2">
      <c r="A165" s="1" t="s">
        <v>328</v>
      </c>
      <c r="B165" t="s">
        <v>329</v>
      </c>
    </row>
    <row r="166" spans="1:2">
      <c r="A166" s="1" t="s">
        <v>330</v>
      </c>
      <c r="B166" t="s">
        <v>331</v>
      </c>
    </row>
    <row r="167" spans="1:2">
      <c r="A167" s="1" t="s">
        <v>332</v>
      </c>
      <c r="B167" t="s">
        <v>333</v>
      </c>
    </row>
    <row r="168" spans="1:2">
      <c r="A168" s="1" t="s">
        <v>334</v>
      </c>
      <c r="B168" t="s">
        <v>335</v>
      </c>
    </row>
    <row r="169" spans="1:2">
      <c r="A169" s="1" t="s">
        <v>336</v>
      </c>
      <c r="B169" t="s">
        <v>337</v>
      </c>
    </row>
    <row r="170" spans="1:2">
      <c r="A170" s="1" t="s">
        <v>338</v>
      </c>
      <c r="B170" t="s">
        <v>339</v>
      </c>
    </row>
    <row r="171" spans="1:2">
      <c r="A171" s="1" t="s">
        <v>340</v>
      </c>
      <c r="B171" t="s">
        <v>341</v>
      </c>
    </row>
    <row r="172" spans="1:2">
      <c r="A172" s="1" t="s">
        <v>342</v>
      </c>
      <c r="B172" t="s">
        <v>343</v>
      </c>
    </row>
    <row r="173" spans="1:2">
      <c r="A173" s="1" t="s">
        <v>344</v>
      </c>
      <c r="B173" t="s">
        <v>345</v>
      </c>
    </row>
    <row r="174" spans="1:2">
      <c r="A174" s="1" t="s">
        <v>346</v>
      </c>
      <c r="B174" t="s">
        <v>347</v>
      </c>
    </row>
    <row r="175" spans="1:2">
      <c r="A175" s="1" t="s">
        <v>348</v>
      </c>
      <c r="B175" t="s">
        <v>349</v>
      </c>
    </row>
    <row r="176" spans="1:2">
      <c r="A176" s="1" t="s">
        <v>350</v>
      </c>
      <c r="B176" t="s">
        <v>351</v>
      </c>
    </row>
    <row r="177" spans="1:2">
      <c r="A177" s="1" t="s">
        <v>352</v>
      </c>
      <c r="B177" t="s">
        <v>353</v>
      </c>
    </row>
    <row r="178" spans="1:2">
      <c r="A178" s="1" t="s">
        <v>354</v>
      </c>
      <c r="B178" t="s">
        <v>355</v>
      </c>
    </row>
    <row r="179" spans="1:2">
      <c r="A179" s="1" t="s">
        <v>356</v>
      </c>
      <c r="B179" t="s">
        <v>357</v>
      </c>
    </row>
    <row r="180" spans="1:2">
      <c r="A180" s="1" t="s">
        <v>358</v>
      </c>
      <c r="B180" t="s">
        <v>359</v>
      </c>
    </row>
    <row r="181" spans="1:2">
      <c r="A181" s="1" t="s">
        <v>360</v>
      </c>
      <c r="B181" t="s">
        <v>361</v>
      </c>
    </row>
    <row r="182" spans="1:2">
      <c r="A182" s="1" t="s">
        <v>362</v>
      </c>
      <c r="B182" t="s">
        <v>363</v>
      </c>
    </row>
    <row r="183" spans="1:2">
      <c r="A183" s="1" t="s">
        <v>364</v>
      </c>
      <c r="B183" t="s">
        <v>365</v>
      </c>
    </row>
    <row r="184" spans="1:2">
      <c r="A184" s="1" t="s">
        <v>366</v>
      </c>
      <c r="B184" t="s">
        <v>367</v>
      </c>
    </row>
    <row r="185" spans="1:2">
      <c r="A185" s="1" t="s">
        <v>368</v>
      </c>
      <c r="B185" t="s">
        <v>369</v>
      </c>
    </row>
    <row r="186" spans="1:2">
      <c r="A186" s="1" t="s">
        <v>370</v>
      </c>
      <c r="B186" t="s">
        <v>371</v>
      </c>
    </row>
    <row r="187" spans="1:2">
      <c r="A187" s="1" t="s">
        <v>372</v>
      </c>
      <c r="B187" t="s">
        <v>373</v>
      </c>
    </row>
    <row r="188" spans="1:2">
      <c r="A188" s="1" t="s">
        <v>374</v>
      </c>
      <c r="B188" t="s">
        <v>375</v>
      </c>
    </row>
    <row r="189" spans="1:2">
      <c r="A189" s="1" t="s">
        <v>376</v>
      </c>
      <c r="B189" t="s">
        <v>377</v>
      </c>
    </row>
    <row r="190" spans="1:2">
      <c r="A190" s="1" t="s">
        <v>378</v>
      </c>
      <c r="B190" t="s">
        <v>379</v>
      </c>
    </row>
    <row r="191" spans="1:2">
      <c r="A191" s="1" t="s">
        <v>380</v>
      </c>
      <c r="B191" t="s">
        <v>381</v>
      </c>
    </row>
    <row r="192" spans="1:2">
      <c r="A192" s="1" t="s">
        <v>382</v>
      </c>
      <c r="B192" t="s">
        <v>383</v>
      </c>
    </row>
    <row r="193" spans="1:2">
      <c r="A193" s="1" t="s">
        <v>384</v>
      </c>
      <c r="B193" t="s">
        <v>385</v>
      </c>
    </row>
    <row r="194" spans="1:2">
      <c r="A194" s="1" t="s">
        <v>386</v>
      </c>
      <c r="B194" t="s">
        <v>387</v>
      </c>
    </row>
    <row r="195" spans="1:2">
      <c r="A195" s="1" t="s">
        <v>388</v>
      </c>
      <c r="B195" t="s">
        <v>389</v>
      </c>
    </row>
    <row r="196" spans="1:2">
      <c r="A196" s="1" t="s">
        <v>390</v>
      </c>
      <c r="B196" t="s">
        <v>391</v>
      </c>
    </row>
    <row r="197" spans="1:2">
      <c r="A197" s="1" t="s">
        <v>392</v>
      </c>
      <c r="B197" t="s">
        <v>393</v>
      </c>
    </row>
    <row r="198" spans="1:2">
      <c r="A198" s="1" t="s">
        <v>394</v>
      </c>
      <c r="B198" t="s">
        <v>395</v>
      </c>
    </row>
    <row r="199" spans="1:2">
      <c r="A199" s="1" t="s">
        <v>396</v>
      </c>
      <c r="B199" t="s">
        <v>397</v>
      </c>
    </row>
    <row r="200" spans="1:2">
      <c r="A200" s="1" t="s">
        <v>398</v>
      </c>
      <c r="B200" t="s">
        <v>399</v>
      </c>
    </row>
    <row r="201" spans="1:2">
      <c r="A201" s="1" t="s">
        <v>400</v>
      </c>
      <c r="B201" t="s">
        <v>401</v>
      </c>
    </row>
    <row r="202" spans="1:2">
      <c r="A202" s="1" t="s">
        <v>402</v>
      </c>
      <c r="B202" t="s">
        <v>403</v>
      </c>
    </row>
    <row r="203" spans="1:2">
      <c r="A203" s="1" t="s">
        <v>404</v>
      </c>
      <c r="B203" t="s">
        <v>405</v>
      </c>
    </row>
    <row r="204" spans="1:2">
      <c r="A204" s="1" t="s">
        <v>406</v>
      </c>
      <c r="B204" t="s">
        <v>407</v>
      </c>
    </row>
    <row r="205" spans="1:2">
      <c r="A205" s="1" t="s">
        <v>408</v>
      </c>
      <c r="B205" t="s">
        <v>409</v>
      </c>
    </row>
    <row r="206" spans="1:2">
      <c r="A206" s="1" t="s">
        <v>410</v>
      </c>
      <c r="B206" t="s">
        <v>411</v>
      </c>
    </row>
    <row r="207" spans="1:2">
      <c r="A207" s="1" t="s">
        <v>412</v>
      </c>
      <c r="B207" t="s">
        <v>413</v>
      </c>
    </row>
    <row r="208" spans="1:2">
      <c r="A208" s="1" t="s">
        <v>414</v>
      </c>
      <c r="B208" t="s">
        <v>415</v>
      </c>
    </row>
    <row r="209" spans="1:2">
      <c r="A209" s="1" t="s">
        <v>416</v>
      </c>
      <c r="B209" t="s">
        <v>417</v>
      </c>
    </row>
    <row r="210" spans="1:2">
      <c r="A210" s="1" t="s">
        <v>418</v>
      </c>
      <c r="B210" t="s">
        <v>419</v>
      </c>
    </row>
    <row r="211" spans="1:2">
      <c r="A211" s="1" t="s">
        <v>420</v>
      </c>
      <c r="B211" t="s">
        <v>421</v>
      </c>
    </row>
    <row r="212" spans="1:2">
      <c r="A212" s="1" t="s">
        <v>422</v>
      </c>
      <c r="B212" t="s">
        <v>423</v>
      </c>
    </row>
    <row r="213" spans="1:2">
      <c r="A213" s="1" t="s">
        <v>424</v>
      </c>
      <c r="B213" t="s">
        <v>425</v>
      </c>
    </row>
    <row r="214" spans="1:2">
      <c r="A214" s="1" t="s">
        <v>426</v>
      </c>
      <c r="B214" t="s">
        <v>427</v>
      </c>
    </row>
    <row r="215" spans="1:2">
      <c r="A215" s="1" t="s">
        <v>428</v>
      </c>
      <c r="B215" t="s">
        <v>429</v>
      </c>
    </row>
    <row r="216" spans="1:2">
      <c r="A216" s="1" t="s">
        <v>430</v>
      </c>
      <c r="B216" t="s">
        <v>431</v>
      </c>
    </row>
    <row r="217" spans="1:2">
      <c r="A217" s="1" t="s">
        <v>432</v>
      </c>
      <c r="B217" t="s">
        <v>433</v>
      </c>
    </row>
    <row r="218" spans="1:2">
      <c r="A218" s="1" t="s">
        <v>434</v>
      </c>
      <c r="B218" t="s">
        <v>435</v>
      </c>
    </row>
    <row r="219" spans="1:2">
      <c r="A219" s="1" t="s">
        <v>436</v>
      </c>
      <c r="B219" t="s">
        <v>437</v>
      </c>
    </row>
    <row r="220" spans="1:2">
      <c r="A220" s="1" t="s">
        <v>438</v>
      </c>
      <c r="B220" t="s">
        <v>439</v>
      </c>
    </row>
    <row r="221" spans="1:2">
      <c r="A221" s="1" t="s">
        <v>440</v>
      </c>
      <c r="B221" t="s">
        <v>441</v>
      </c>
    </row>
    <row r="222" spans="1:2">
      <c r="A222" s="1" t="s">
        <v>442</v>
      </c>
      <c r="B222" t="s">
        <v>443</v>
      </c>
    </row>
    <row r="223" spans="1:2">
      <c r="A223" s="1" t="s">
        <v>444</v>
      </c>
      <c r="B223" t="s">
        <v>445</v>
      </c>
    </row>
    <row r="224" spans="1:2">
      <c r="A224" s="1" t="s">
        <v>446</v>
      </c>
      <c r="B224" t="s">
        <v>447</v>
      </c>
    </row>
    <row r="225" spans="1:2">
      <c r="A225" s="1" t="s">
        <v>448</v>
      </c>
      <c r="B225" t="s">
        <v>449</v>
      </c>
    </row>
    <row r="226" spans="1:2">
      <c r="A226" s="1" t="s">
        <v>450</v>
      </c>
      <c r="B226" t="s">
        <v>451</v>
      </c>
    </row>
    <row r="227" spans="1:2">
      <c r="A227" s="1" t="s">
        <v>452</v>
      </c>
      <c r="B227" t="s">
        <v>453</v>
      </c>
    </row>
    <row r="228" spans="1:2">
      <c r="A228" s="1" t="s">
        <v>454</v>
      </c>
      <c r="B228" t="s">
        <v>455</v>
      </c>
    </row>
    <row r="229" spans="1:2">
      <c r="A229" s="1" t="s">
        <v>456</v>
      </c>
      <c r="B229" t="s">
        <v>457</v>
      </c>
    </row>
    <row r="230" spans="1:2">
      <c r="A230" s="1" t="s">
        <v>458</v>
      </c>
      <c r="B230" t="s">
        <v>459</v>
      </c>
    </row>
    <row r="231" spans="1:2">
      <c r="A231" s="1" t="s">
        <v>460</v>
      </c>
      <c r="B231" t="s">
        <v>461</v>
      </c>
    </row>
    <row r="232" spans="1:2">
      <c r="A232" s="1" t="s">
        <v>462</v>
      </c>
      <c r="B232" t="s">
        <v>463</v>
      </c>
    </row>
    <row r="233" spans="1:2">
      <c r="A233" s="1" t="s">
        <v>464</v>
      </c>
      <c r="B233" t="s">
        <v>465</v>
      </c>
    </row>
    <row r="234" spans="1:2">
      <c r="A234" s="1" t="s">
        <v>466</v>
      </c>
      <c r="B234" t="s">
        <v>467</v>
      </c>
    </row>
    <row r="235" spans="1:2">
      <c r="A235" s="1" t="s">
        <v>468</v>
      </c>
      <c r="B235" t="s">
        <v>469</v>
      </c>
    </row>
    <row r="236" spans="1:2">
      <c r="A236" s="1" t="s">
        <v>470</v>
      </c>
      <c r="B236" t="s">
        <v>471</v>
      </c>
    </row>
    <row r="237" spans="1:2">
      <c r="A237" s="1" t="s">
        <v>472</v>
      </c>
      <c r="B237" t="s">
        <v>473</v>
      </c>
    </row>
    <row r="238" spans="1:2">
      <c r="A238" s="1" t="s">
        <v>474</v>
      </c>
      <c r="B238" t="s">
        <v>475</v>
      </c>
    </row>
    <row r="239" spans="1:2">
      <c r="A239" s="1" t="s">
        <v>476</v>
      </c>
      <c r="B239" t="s">
        <v>477</v>
      </c>
    </row>
    <row r="240" spans="1:2">
      <c r="A240" s="1" t="s">
        <v>478</v>
      </c>
      <c r="B240" t="s">
        <v>479</v>
      </c>
    </row>
    <row r="241" spans="1:2">
      <c r="A241" s="1" t="s">
        <v>480</v>
      </c>
      <c r="B241" t="s">
        <v>481</v>
      </c>
    </row>
    <row r="242" spans="1:2">
      <c r="A242" s="1" t="s">
        <v>482</v>
      </c>
      <c r="B242" t="s">
        <v>483</v>
      </c>
    </row>
    <row r="243" spans="1:2">
      <c r="A243" s="1" t="s">
        <v>484</v>
      </c>
      <c r="B243" t="s">
        <v>485</v>
      </c>
    </row>
    <row r="244" spans="1:2">
      <c r="A244" s="1" t="s">
        <v>486</v>
      </c>
      <c r="B244" t="s">
        <v>487</v>
      </c>
    </row>
    <row r="245" spans="1:2">
      <c r="A245" s="1" t="s">
        <v>488</v>
      </c>
      <c r="B245" t="s">
        <v>489</v>
      </c>
    </row>
    <row r="246" spans="1:2">
      <c r="A246" s="1" t="s">
        <v>490</v>
      </c>
      <c r="B246" t="s">
        <v>491</v>
      </c>
    </row>
    <row r="247" spans="1:2">
      <c r="A247" s="1" t="s">
        <v>492</v>
      </c>
      <c r="B247" t="s">
        <v>493</v>
      </c>
    </row>
    <row r="248" spans="1:2">
      <c r="A248" s="1" t="s">
        <v>494</v>
      </c>
      <c r="B248" t="s">
        <v>495</v>
      </c>
    </row>
    <row r="249" spans="1:2">
      <c r="A249" s="1" t="s">
        <v>496</v>
      </c>
      <c r="B249" t="s">
        <v>497</v>
      </c>
    </row>
    <row r="250" spans="1:2">
      <c r="A250" s="1" t="s">
        <v>498</v>
      </c>
      <c r="B250" t="s">
        <v>499</v>
      </c>
    </row>
    <row r="251" spans="1:2">
      <c r="A251" s="1" t="s">
        <v>500</v>
      </c>
      <c r="B251" t="s">
        <v>501</v>
      </c>
    </row>
    <row r="252" spans="1:2">
      <c r="A252" s="1" t="s">
        <v>502</v>
      </c>
      <c r="B252" t="s">
        <v>503</v>
      </c>
    </row>
    <row r="253" spans="1:2">
      <c r="A253" s="1" t="s">
        <v>504</v>
      </c>
      <c r="B253" t="s">
        <v>505</v>
      </c>
    </row>
    <row r="254" spans="1:2">
      <c r="A254" s="1" t="s">
        <v>506</v>
      </c>
      <c r="B254" t="s">
        <v>507</v>
      </c>
    </row>
    <row r="255" spans="1:2">
      <c r="A255" s="1" t="s">
        <v>508</v>
      </c>
      <c r="B255" t="s">
        <v>509</v>
      </c>
    </row>
    <row r="256" spans="1:2">
      <c r="A256" s="1" t="s">
        <v>510</v>
      </c>
      <c r="B256" t="s">
        <v>511</v>
      </c>
    </row>
    <row r="257" spans="1:2">
      <c r="A257" s="1" t="s">
        <v>512</v>
      </c>
      <c r="B257" t="s">
        <v>513</v>
      </c>
    </row>
    <row r="258" spans="1:2">
      <c r="A258" s="1" t="s">
        <v>514</v>
      </c>
      <c r="B258" t="s">
        <v>515</v>
      </c>
    </row>
    <row r="259" spans="1:2">
      <c r="A259" s="1" t="s">
        <v>516</v>
      </c>
      <c r="B259" t="s">
        <v>517</v>
      </c>
    </row>
    <row r="260" spans="1:2">
      <c r="A260" s="1" t="s">
        <v>518</v>
      </c>
      <c r="B260" t="s">
        <v>519</v>
      </c>
    </row>
    <row r="261" spans="1:2">
      <c r="A261" s="1" t="s">
        <v>520</v>
      </c>
      <c r="B261" t="s">
        <v>521</v>
      </c>
    </row>
    <row r="262" spans="1:2">
      <c r="A262" s="1" t="s">
        <v>522</v>
      </c>
      <c r="B262" t="s">
        <v>523</v>
      </c>
    </row>
    <row r="263" spans="1:2">
      <c r="A263" s="1" t="s">
        <v>524</v>
      </c>
      <c r="B263" t="s">
        <v>525</v>
      </c>
    </row>
    <row r="264" spans="1:2">
      <c r="A264" s="1" t="s">
        <v>526</v>
      </c>
      <c r="B264" t="s">
        <v>527</v>
      </c>
    </row>
    <row r="265" spans="1:2">
      <c r="A265" s="1" t="s">
        <v>528</v>
      </c>
      <c r="B265" t="s">
        <v>529</v>
      </c>
    </row>
    <row r="266" spans="1:2">
      <c r="A266" s="1" t="s">
        <v>530</v>
      </c>
      <c r="B266" t="s">
        <v>531</v>
      </c>
    </row>
    <row r="267" spans="1:2">
      <c r="A267" s="1" t="s">
        <v>532</v>
      </c>
      <c r="B267" t="s">
        <v>533</v>
      </c>
    </row>
    <row r="268" spans="1:2">
      <c r="A268" s="1" t="s">
        <v>534</v>
      </c>
      <c r="B268" t="s">
        <v>535</v>
      </c>
    </row>
    <row r="269" spans="1:2">
      <c r="A269" s="1" t="s">
        <v>536</v>
      </c>
      <c r="B269" t="s">
        <v>537</v>
      </c>
    </row>
    <row r="270" spans="1:2">
      <c r="A270" s="1" t="s">
        <v>538</v>
      </c>
      <c r="B270" t="s">
        <v>539</v>
      </c>
    </row>
    <row r="271" spans="1:2">
      <c r="A271" s="1" t="s">
        <v>540</v>
      </c>
      <c r="B271" t="s">
        <v>541</v>
      </c>
    </row>
    <row r="272" spans="1:2">
      <c r="A272" s="1" t="s">
        <v>542</v>
      </c>
      <c r="B272" t="s">
        <v>543</v>
      </c>
    </row>
    <row r="273" spans="1:2">
      <c r="A273" s="1" t="s">
        <v>544</v>
      </c>
      <c r="B273" t="s">
        <v>545</v>
      </c>
    </row>
    <row r="274" spans="1:2">
      <c r="A274" s="1" t="s">
        <v>546</v>
      </c>
      <c r="B274" t="s">
        <v>547</v>
      </c>
    </row>
    <row r="275" spans="1:2">
      <c r="A275" s="1" t="s">
        <v>548</v>
      </c>
      <c r="B275" t="s">
        <v>549</v>
      </c>
    </row>
    <row r="276" spans="1:2">
      <c r="A276" s="1" t="s">
        <v>550</v>
      </c>
      <c r="B276" t="s">
        <v>551</v>
      </c>
    </row>
    <row r="277" spans="1:2">
      <c r="A277" s="1" t="s">
        <v>552</v>
      </c>
      <c r="B277" t="s">
        <v>553</v>
      </c>
    </row>
    <row r="278" spans="1:2">
      <c r="A278" s="1" t="s">
        <v>554</v>
      </c>
      <c r="B278" t="s">
        <v>555</v>
      </c>
    </row>
    <row r="279" spans="1:2">
      <c r="A279" s="1" t="s">
        <v>556</v>
      </c>
      <c r="B279" t="s">
        <v>557</v>
      </c>
    </row>
    <row r="280" spans="1:2">
      <c r="A280" s="1" t="s">
        <v>558</v>
      </c>
      <c r="B280" t="s">
        <v>559</v>
      </c>
    </row>
    <row r="281" spans="1:2">
      <c r="A281" s="1" t="s">
        <v>560</v>
      </c>
      <c r="B281" t="s">
        <v>561</v>
      </c>
    </row>
    <row r="282" spans="1:2">
      <c r="A282" s="1" t="s">
        <v>562</v>
      </c>
      <c r="B282" t="s">
        <v>563</v>
      </c>
    </row>
    <row r="283" spans="1:2">
      <c r="A283" s="1" t="s">
        <v>564</v>
      </c>
      <c r="B283" t="s">
        <v>565</v>
      </c>
    </row>
    <row r="284" spans="1:2">
      <c r="A284" s="1" t="s">
        <v>566</v>
      </c>
      <c r="B284" t="s">
        <v>567</v>
      </c>
    </row>
    <row r="285" spans="1:2">
      <c r="A285" s="1" t="s">
        <v>568</v>
      </c>
      <c r="B285" t="s">
        <v>569</v>
      </c>
    </row>
    <row r="286" spans="1:2">
      <c r="A286" s="1" t="s">
        <v>570</v>
      </c>
      <c r="B286" t="s">
        <v>571</v>
      </c>
    </row>
    <row r="287" spans="1:2">
      <c r="A287" s="1" t="s">
        <v>572</v>
      </c>
      <c r="B287" t="s">
        <v>573</v>
      </c>
    </row>
    <row r="288" spans="1:2">
      <c r="A288" s="1" t="s">
        <v>574</v>
      </c>
      <c r="B288" t="s">
        <v>575</v>
      </c>
    </row>
    <row r="289" spans="1:2">
      <c r="A289" s="1" t="s">
        <v>576</v>
      </c>
      <c r="B289" t="s">
        <v>577</v>
      </c>
    </row>
    <row r="290" spans="1:2">
      <c r="A290" s="1" t="s">
        <v>578</v>
      </c>
      <c r="B290" t="s">
        <v>579</v>
      </c>
    </row>
    <row r="291" spans="1:2">
      <c r="A291" s="1" t="s">
        <v>580</v>
      </c>
      <c r="B291" t="s">
        <v>581</v>
      </c>
    </row>
    <row r="292" spans="1:2">
      <c r="A292" s="1" t="s">
        <v>582</v>
      </c>
      <c r="B292" t="s">
        <v>583</v>
      </c>
    </row>
    <row r="293" spans="1:2">
      <c r="A293" s="1" t="s">
        <v>584</v>
      </c>
      <c r="B293" t="s">
        <v>585</v>
      </c>
    </row>
    <row r="294" spans="1:2">
      <c r="A294" s="1" t="s">
        <v>586</v>
      </c>
      <c r="B294" t="s">
        <v>587</v>
      </c>
    </row>
    <row r="295" spans="1:2">
      <c r="A295" s="1" t="s">
        <v>588</v>
      </c>
      <c r="B295" t="s">
        <v>589</v>
      </c>
    </row>
    <row r="296" spans="1:2">
      <c r="A296" s="1" t="s">
        <v>590</v>
      </c>
      <c r="B296" t="s">
        <v>591</v>
      </c>
    </row>
    <row r="297" spans="1:2">
      <c r="A297" s="1" t="s">
        <v>592</v>
      </c>
      <c r="B297" t="s">
        <v>593</v>
      </c>
    </row>
    <row r="298" spans="1:2">
      <c r="A298" s="1" t="s">
        <v>594</v>
      </c>
      <c r="B298" t="s">
        <v>595</v>
      </c>
    </row>
    <row r="299" spans="1:2">
      <c r="A299" s="1" t="s">
        <v>596</v>
      </c>
      <c r="B299" t="s">
        <v>597</v>
      </c>
    </row>
    <row r="300" spans="1:2">
      <c r="A300" s="1" t="s">
        <v>598</v>
      </c>
      <c r="B300" t="s">
        <v>599</v>
      </c>
    </row>
    <row r="301" spans="1:2">
      <c r="A301" s="1" t="s">
        <v>600</v>
      </c>
      <c r="B301" t="s">
        <v>601</v>
      </c>
    </row>
    <row r="302" spans="1:2">
      <c r="A302" s="1" t="s">
        <v>602</v>
      </c>
      <c r="B302" t="s">
        <v>603</v>
      </c>
    </row>
    <row r="303" spans="1:2">
      <c r="A303" s="1" t="s">
        <v>604</v>
      </c>
      <c r="B303" t="s">
        <v>605</v>
      </c>
    </row>
    <row r="304" spans="1:2">
      <c r="A304" s="1" t="s">
        <v>606</v>
      </c>
      <c r="B304" t="s">
        <v>607</v>
      </c>
    </row>
    <row r="305" spans="1:2">
      <c r="A305" s="1" t="s">
        <v>608</v>
      </c>
      <c r="B305" t="s">
        <v>609</v>
      </c>
    </row>
    <row r="306" spans="1:2">
      <c r="A306" s="1" t="s">
        <v>610</v>
      </c>
      <c r="B306" t="s">
        <v>611</v>
      </c>
    </row>
    <row r="307" spans="1:2">
      <c r="A307" s="1" t="s">
        <v>612</v>
      </c>
      <c r="B307" t="s">
        <v>613</v>
      </c>
    </row>
    <row r="308" spans="1:2">
      <c r="A308" s="1" t="s">
        <v>614</v>
      </c>
      <c r="B308" t="s">
        <v>615</v>
      </c>
    </row>
    <row r="309" spans="1:2">
      <c r="A309" s="1" t="s">
        <v>616</v>
      </c>
      <c r="B309" t="s">
        <v>617</v>
      </c>
    </row>
    <row r="310" spans="1:2">
      <c r="A310" s="1" t="s">
        <v>618</v>
      </c>
      <c r="B310" t="s">
        <v>619</v>
      </c>
    </row>
    <row r="311" spans="1:2">
      <c r="A311" s="1" t="s">
        <v>620</v>
      </c>
      <c r="B311" t="s">
        <v>621</v>
      </c>
    </row>
    <row r="312" spans="1:2">
      <c r="A312" s="1" t="s">
        <v>622</v>
      </c>
      <c r="B312" t="s">
        <v>623</v>
      </c>
    </row>
    <row r="313" spans="1:2">
      <c r="A313" s="1" t="s">
        <v>624</v>
      </c>
      <c r="B313" t="s">
        <v>625</v>
      </c>
    </row>
    <row r="314" spans="1:2">
      <c r="A314" s="1" t="s">
        <v>626</v>
      </c>
      <c r="B314" t="s">
        <v>627</v>
      </c>
    </row>
    <row r="315" spans="1:2">
      <c r="A315" s="1" t="s">
        <v>628</v>
      </c>
      <c r="B315" t="s">
        <v>629</v>
      </c>
    </row>
    <row r="316" spans="1:2">
      <c r="A316" s="1" t="s">
        <v>630</v>
      </c>
      <c r="B316" t="s">
        <v>631</v>
      </c>
    </row>
    <row r="317" spans="1:2">
      <c r="A317" s="1" t="s">
        <v>632</v>
      </c>
      <c r="B317" t="s">
        <v>633</v>
      </c>
    </row>
    <row r="318" spans="1:2">
      <c r="A318" s="1" t="s">
        <v>634</v>
      </c>
      <c r="B318" t="s">
        <v>635</v>
      </c>
    </row>
    <row r="319" spans="1:2">
      <c r="A319" s="1" t="s">
        <v>636</v>
      </c>
      <c r="B319" t="s">
        <v>637</v>
      </c>
    </row>
    <row r="320" spans="1:2">
      <c r="A320" s="1" t="s">
        <v>638</v>
      </c>
      <c r="B320" t="s">
        <v>639</v>
      </c>
    </row>
    <row r="321" spans="1:2">
      <c r="A321" s="1" t="s">
        <v>640</v>
      </c>
      <c r="B321" t="s">
        <v>641</v>
      </c>
    </row>
    <row r="322" spans="1:2">
      <c r="A322" s="1" t="s">
        <v>642</v>
      </c>
      <c r="B322" t="s">
        <v>643</v>
      </c>
    </row>
    <row r="323" spans="1:2">
      <c r="A323" s="1" t="s">
        <v>644</v>
      </c>
      <c r="B323" t="s">
        <v>645</v>
      </c>
    </row>
    <row r="324" spans="1:2">
      <c r="A324" s="1" t="s">
        <v>646</v>
      </c>
      <c r="B324" t="s">
        <v>647</v>
      </c>
    </row>
    <row r="325" spans="1:2">
      <c r="A325" s="1" t="s">
        <v>648</v>
      </c>
      <c r="B325" t="s">
        <v>649</v>
      </c>
    </row>
    <row r="326" spans="1:2">
      <c r="A326" s="1" t="s">
        <v>650</v>
      </c>
      <c r="B326" t="s">
        <v>651</v>
      </c>
    </row>
    <row r="327" spans="1:2">
      <c r="A327" s="1" t="s">
        <v>652</v>
      </c>
      <c r="B327" t="s">
        <v>653</v>
      </c>
    </row>
    <row r="328" spans="1:2">
      <c r="A328" s="1" t="s">
        <v>654</v>
      </c>
      <c r="B328" t="s">
        <v>655</v>
      </c>
    </row>
    <row r="329" spans="1:2">
      <c r="A329" s="1" t="s">
        <v>656</v>
      </c>
      <c r="B329" t="s">
        <v>657</v>
      </c>
    </row>
    <row r="330" spans="1:2">
      <c r="A330" s="1" t="s">
        <v>658</v>
      </c>
      <c r="B330" t="s">
        <v>659</v>
      </c>
    </row>
    <row r="331" spans="1:2">
      <c r="A331" s="1" t="s">
        <v>660</v>
      </c>
      <c r="B331" t="s">
        <v>661</v>
      </c>
    </row>
    <row r="332" spans="1:2">
      <c r="A332" s="1" t="s">
        <v>662</v>
      </c>
      <c r="B332" t="s">
        <v>663</v>
      </c>
    </row>
    <row r="333" spans="1:2">
      <c r="A333" s="1" t="s">
        <v>664</v>
      </c>
      <c r="B333" t="s">
        <v>665</v>
      </c>
    </row>
    <row r="334" spans="1:2">
      <c r="A334" s="1" t="s">
        <v>666</v>
      </c>
      <c r="B334" t="s">
        <v>667</v>
      </c>
    </row>
    <row r="335" spans="1:2">
      <c r="A335" s="1" t="s">
        <v>668</v>
      </c>
      <c r="B335" t="s">
        <v>669</v>
      </c>
    </row>
    <row r="336" spans="1:2">
      <c r="A336" s="1" t="s">
        <v>670</v>
      </c>
      <c r="B336" t="s">
        <v>671</v>
      </c>
    </row>
    <row r="337" spans="1:2">
      <c r="A337" s="1" t="s">
        <v>672</v>
      </c>
      <c r="B337" t="s">
        <v>673</v>
      </c>
    </row>
    <row r="338" spans="1:2">
      <c r="A338" s="1" t="s">
        <v>674</v>
      </c>
      <c r="B338" t="s">
        <v>675</v>
      </c>
    </row>
    <row r="339" spans="1:2">
      <c r="A339" s="1" t="s">
        <v>676</v>
      </c>
      <c r="B339" t="s">
        <v>677</v>
      </c>
    </row>
    <row r="340" spans="1:2">
      <c r="A340" s="1" t="s">
        <v>678</v>
      </c>
      <c r="B340" t="s">
        <v>679</v>
      </c>
    </row>
    <row r="341" spans="1:2">
      <c r="A341" s="1" t="s">
        <v>680</v>
      </c>
      <c r="B341" t="s">
        <v>681</v>
      </c>
    </row>
    <row r="342" spans="1:2">
      <c r="A342" s="1" t="s">
        <v>682</v>
      </c>
      <c r="B342" t="s">
        <v>683</v>
      </c>
    </row>
    <row r="343" spans="1:2">
      <c r="A343" s="1" t="s">
        <v>684</v>
      </c>
      <c r="B343" t="s">
        <v>685</v>
      </c>
    </row>
    <row r="344" spans="1:2">
      <c r="A344" s="1" t="s">
        <v>686</v>
      </c>
      <c r="B344" t="s">
        <v>687</v>
      </c>
    </row>
    <row r="345" spans="1:2">
      <c r="A345" s="1" t="s">
        <v>688</v>
      </c>
      <c r="B345" t="s">
        <v>689</v>
      </c>
    </row>
    <row r="346" spans="1:2">
      <c r="A346" s="1" t="s">
        <v>690</v>
      </c>
      <c r="B346" t="s">
        <v>691</v>
      </c>
    </row>
    <row r="347" spans="1:2">
      <c r="A347" s="1" t="s">
        <v>692</v>
      </c>
      <c r="B347" t="s">
        <v>693</v>
      </c>
    </row>
    <row r="348" spans="1:2">
      <c r="A348" s="1" t="s">
        <v>694</v>
      </c>
      <c r="B348" t="s">
        <v>695</v>
      </c>
    </row>
    <row r="349" spans="1:2">
      <c r="A349" s="1" t="s">
        <v>696</v>
      </c>
      <c r="B349" t="s">
        <v>697</v>
      </c>
    </row>
    <row r="350" spans="1:2">
      <c r="A350" s="1" t="s">
        <v>698</v>
      </c>
      <c r="B350" t="s">
        <v>699</v>
      </c>
    </row>
    <row r="351" spans="1:2">
      <c r="A351" s="1" t="s">
        <v>700</v>
      </c>
      <c r="B351" t="s">
        <v>701</v>
      </c>
    </row>
    <row r="352" spans="1:2">
      <c r="A352" s="1" t="s">
        <v>702</v>
      </c>
      <c r="B352" t="s">
        <v>703</v>
      </c>
    </row>
    <row r="353" spans="1:2">
      <c r="A353" s="1" t="s">
        <v>704</v>
      </c>
      <c r="B353" t="s">
        <v>705</v>
      </c>
    </row>
    <row r="354" spans="1:2">
      <c r="A354" s="1" t="s">
        <v>706</v>
      </c>
      <c r="B354" t="s">
        <v>707</v>
      </c>
    </row>
    <row r="355" spans="1:2">
      <c r="A355" s="1" t="s">
        <v>708</v>
      </c>
      <c r="B355" t="s">
        <v>709</v>
      </c>
    </row>
    <row r="356" spans="1:2">
      <c r="A356" s="1" t="s">
        <v>710</v>
      </c>
      <c r="B356" t="s">
        <v>711</v>
      </c>
    </row>
    <row r="357" spans="1:2">
      <c r="A357" s="1" t="s">
        <v>712</v>
      </c>
      <c r="B357" t="s">
        <v>713</v>
      </c>
    </row>
    <row r="358" spans="1:2">
      <c r="A358" s="1" t="s">
        <v>714</v>
      </c>
      <c r="B358" t="s">
        <v>715</v>
      </c>
    </row>
    <row r="359" spans="1:2">
      <c r="A359" s="1" t="s">
        <v>716</v>
      </c>
      <c r="B359" t="s">
        <v>717</v>
      </c>
    </row>
    <row r="360" spans="1:2">
      <c r="A360" s="1" t="s">
        <v>718</v>
      </c>
      <c r="B360" t="s">
        <v>719</v>
      </c>
    </row>
    <row r="361" spans="1:2">
      <c r="A361" s="1" t="s">
        <v>720</v>
      </c>
      <c r="B361" t="s">
        <v>721</v>
      </c>
    </row>
    <row r="362" spans="1:2">
      <c r="A362" s="1" t="s">
        <v>722</v>
      </c>
      <c r="B362" t="s">
        <v>723</v>
      </c>
    </row>
    <row r="363" spans="1:2">
      <c r="A363" s="1" t="s">
        <v>724</v>
      </c>
      <c r="B363" t="s">
        <v>725</v>
      </c>
    </row>
    <row r="364" spans="1:2">
      <c r="A364" s="1" t="s">
        <v>726</v>
      </c>
      <c r="B364" t="s">
        <v>727</v>
      </c>
    </row>
    <row r="365" spans="1:2">
      <c r="A365" s="1" t="s">
        <v>728</v>
      </c>
      <c r="B365" t="s">
        <v>729</v>
      </c>
    </row>
    <row r="366" spans="1:2">
      <c r="A366" s="1" t="s">
        <v>730</v>
      </c>
      <c r="B366" t="s">
        <v>731</v>
      </c>
    </row>
    <row r="367" spans="1:2">
      <c r="A367" s="1" t="s">
        <v>732</v>
      </c>
      <c r="B367" t="s">
        <v>733</v>
      </c>
    </row>
    <row r="368" spans="1:2">
      <c r="A368" s="1" t="s">
        <v>734</v>
      </c>
      <c r="B368" t="s">
        <v>735</v>
      </c>
    </row>
    <row r="369" spans="1:2">
      <c r="A369" s="1" t="s">
        <v>736</v>
      </c>
      <c r="B369" t="s">
        <v>737</v>
      </c>
    </row>
    <row r="370" spans="1:2">
      <c r="A370" s="1" t="s">
        <v>738</v>
      </c>
      <c r="B370" t="s">
        <v>739</v>
      </c>
    </row>
    <row r="371" spans="1:2">
      <c r="A371" s="1" t="s">
        <v>740</v>
      </c>
      <c r="B371" t="s">
        <v>741</v>
      </c>
    </row>
    <row r="372" spans="1:2">
      <c r="A372" s="1" t="s">
        <v>742</v>
      </c>
      <c r="B372" t="s">
        <v>743</v>
      </c>
    </row>
    <row r="373" spans="1:2">
      <c r="A373" s="1" t="s">
        <v>744</v>
      </c>
      <c r="B373" t="s">
        <v>745</v>
      </c>
    </row>
    <row r="374" spans="1:2">
      <c r="A374" s="1" t="s">
        <v>746</v>
      </c>
      <c r="B374" t="s">
        <v>747</v>
      </c>
    </row>
    <row r="375" spans="1:2">
      <c r="A375" s="1" t="s">
        <v>748</v>
      </c>
      <c r="B375" t="s">
        <v>749</v>
      </c>
    </row>
    <row r="376" spans="1:2">
      <c r="A376" s="1" t="s">
        <v>750</v>
      </c>
      <c r="B376" t="s">
        <v>751</v>
      </c>
    </row>
    <row r="377" spans="1:2">
      <c r="A377" s="1" t="s">
        <v>752</v>
      </c>
      <c r="B377" t="s">
        <v>753</v>
      </c>
    </row>
    <row r="378" spans="1:2">
      <c r="A378" s="1" t="s">
        <v>754</v>
      </c>
      <c r="B378" t="s">
        <v>755</v>
      </c>
    </row>
    <row r="379" spans="1:2">
      <c r="A379" s="1" t="s">
        <v>756</v>
      </c>
      <c r="B379" t="s">
        <v>757</v>
      </c>
    </row>
    <row r="380" spans="1:2">
      <c r="A380" s="1" t="s">
        <v>758</v>
      </c>
      <c r="B380" t="s">
        <v>759</v>
      </c>
    </row>
    <row r="381" spans="1:2">
      <c r="A381" s="1" t="s">
        <v>760</v>
      </c>
      <c r="B381" t="s">
        <v>761</v>
      </c>
    </row>
    <row r="382" spans="1:2">
      <c r="A382" s="1" t="s">
        <v>762</v>
      </c>
      <c r="B382" t="s">
        <v>763</v>
      </c>
    </row>
    <row r="383" spans="1:2">
      <c r="A383" s="1" t="s">
        <v>764</v>
      </c>
      <c r="B383" t="s">
        <v>765</v>
      </c>
    </row>
    <row r="384" spans="1:2">
      <c r="A384" s="1" t="s">
        <v>766</v>
      </c>
      <c r="B384" t="s">
        <v>767</v>
      </c>
    </row>
    <row r="385" spans="1:2">
      <c r="A385" s="1" t="s">
        <v>768</v>
      </c>
      <c r="B385" t="s">
        <v>769</v>
      </c>
    </row>
    <row r="386" spans="1:2">
      <c r="A386" s="1" t="s">
        <v>770</v>
      </c>
      <c r="B386" t="s">
        <v>771</v>
      </c>
    </row>
    <row r="387" spans="1:2">
      <c r="A387" s="1" t="s">
        <v>772</v>
      </c>
      <c r="B387" t="s">
        <v>773</v>
      </c>
    </row>
    <row r="388" spans="1:2">
      <c r="A388" s="1" t="s">
        <v>774</v>
      </c>
      <c r="B388" t="s">
        <v>775</v>
      </c>
    </row>
    <row r="389" spans="1:2">
      <c r="A389" s="1" t="s">
        <v>776</v>
      </c>
      <c r="B389" t="s">
        <v>777</v>
      </c>
    </row>
    <row r="390" spans="1:2">
      <c r="A390" s="1" t="s">
        <v>778</v>
      </c>
      <c r="B390" t="s">
        <v>779</v>
      </c>
    </row>
    <row r="391" spans="1:2">
      <c r="A391" s="1" t="s">
        <v>780</v>
      </c>
      <c r="B391" t="s">
        <v>781</v>
      </c>
    </row>
    <row r="392" spans="1:2">
      <c r="A392" s="1" t="s">
        <v>782</v>
      </c>
      <c r="B392" t="s">
        <v>783</v>
      </c>
    </row>
    <row r="393" spans="1:2">
      <c r="A393" s="1" t="s">
        <v>784</v>
      </c>
      <c r="B393" t="s">
        <v>785</v>
      </c>
    </row>
    <row r="394" spans="1:2">
      <c r="A394" s="1" t="s">
        <v>786</v>
      </c>
      <c r="B394" t="s">
        <v>787</v>
      </c>
    </row>
    <row r="395" spans="1:2">
      <c r="A395" s="1" t="s">
        <v>788</v>
      </c>
      <c r="B395" t="s">
        <v>789</v>
      </c>
    </row>
    <row r="396" spans="1:2">
      <c r="A396" s="1" t="s">
        <v>790</v>
      </c>
      <c r="B396" t="s">
        <v>791</v>
      </c>
    </row>
    <row r="397" spans="1:2">
      <c r="A397" s="1" t="s">
        <v>792</v>
      </c>
      <c r="B397" t="s">
        <v>793</v>
      </c>
    </row>
    <row r="398" spans="1:2">
      <c r="A398" s="1" t="s">
        <v>794</v>
      </c>
      <c r="B398" t="s">
        <v>795</v>
      </c>
    </row>
    <row r="399" spans="1:2">
      <c r="A399" s="1" t="s">
        <v>796</v>
      </c>
      <c r="B399" t="s">
        <v>797</v>
      </c>
    </row>
    <row r="400" spans="1:2">
      <c r="A400" s="1" t="s">
        <v>798</v>
      </c>
      <c r="B400" t="s">
        <v>799</v>
      </c>
    </row>
    <row r="401" spans="1:2">
      <c r="A401" s="1" t="s">
        <v>800</v>
      </c>
      <c r="B401" t="s">
        <v>801</v>
      </c>
    </row>
    <row r="402" spans="1:2">
      <c r="A402" s="1" t="s">
        <v>802</v>
      </c>
      <c r="B402" t="s">
        <v>803</v>
      </c>
    </row>
    <row r="403" spans="1:2">
      <c r="A403" s="1" t="s">
        <v>804</v>
      </c>
      <c r="B403" t="s">
        <v>805</v>
      </c>
    </row>
    <row r="404" spans="1:2">
      <c r="A404" s="1" t="s">
        <v>806</v>
      </c>
      <c r="B404" t="s">
        <v>807</v>
      </c>
    </row>
    <row r="405" spans="1:2">
      <c r="A405" s="1" t="s">
        <v>808</v>
      </c>
      <c r="B405" t="s">
        <v>809</v>
      </c>
    </row>
    <row r="406" spans="1:2">
      <c r="A406" s="1" t="s">
        <v>810</v>
      </c>
      <c r="B406" t="s">
        <v>811</v>
      </c>
    </row>
    <row r="407" spans="1:2">
      <c r="A407" s="1" t="s">
        <v>812</v>
      </c>
      <c r="B407" t="s">
        <v>813</v>
      </c>
    </row>
    <row r="408" spans="1:2">
      <c r="A408" s="1" t="s">
        <v>814</v>
      </c>
      <c r="B408" t="s">
        <v>815</v>
      </c>
    </row>
    <row r="409" spans="1:2">
      <c r="A409" s="1" t="s">
        <v>816</v>
      </c>
      <c r="B409" t="s">
        <v>817</v>
      </c>
    </row>
    <row r="410" spans="1:2">
      <c r="A410" s="1" t="s">
        <v>818</v>
      </c>
      <c r="B410" t="s">
        <v>819</v>
      </c>
    </row>
    <row r="411" spans="1:2">
      <c r="A411" s="1" t="s">
        <v>820</v>
      </c>
      <c r="B411" t="s">
        <v>821</v>
      </c>
    </row>
    <row r="412" spans="1:2">
      <c r="A412" s="1" t="s">
        <v>822</v>
      </c>
      <c r="B412" t="s">
        <v>823</v>
      </c>
    </row>
    <row r="413" spans="1:2">
      <c r="A413" s="1" t="s">
        <v>824</v>
      </c>
      <c r="B413" t="s">
        <v>825</v>
      </c>
    </row>
    <row r="414" spans="1:2">
      <c r="A414" s="1" t="s">
        <v>826</v>
      </c>
      <c r="B414" t="s">
        <v>827</v>
      </c>
    </row>
    <row r="415" spans="1:2">
      <c r="A415" s="1" t="s">
        <v>828</v>
      </c>
      <c r="B415" t="s">
        <v>829</v>
      </c>
    </row>
    <row r="416" spans="1:2">
      <c r="A416" s="1" t="s">
        <v>830</v>
      </c>
      <c r="B416" t="s">
        <v>831</v>
      </c>
    </row>
    <row r="417" spans="1:2">
      <c r="A417" s="1" t="s">
        <v>832</v>
      </c>
      <c r="B417" t="s">
        <v>833</v>
      </c>
    </row>
    <row r="418" spans="1:2">
      <c r="A418" s="1" t="s">
        <v>834</v>
      </c>
      <c r="B418" t="s">
        <v>835</v>
      </c>
    </row>
    <row r="419" spans="1:2">
      <c r="A419" s="1" t="s">
        <v>836</v>
      </c>
      <c r="B419" t="s">
        <v>837</v>
      </c>
    </row>
    <row r="420" spans="1:2">
      <c r="A420" s="1" t="s">
        <v>838</v>
      </c>
      <c r="B420" t="s">
        <v>839</v>
      </c>
    </row>
    <row r="421" spans="1:2">
      <c r="A421" s="1" t="s">
        <v>840</v>
      </c>
      <c r="B421" t="s">
        <v>841</v>
      </c>
    </row>
    <row r="422" spans="1:2">
      <c r="A422" s="1" t="s">
        <v>842</v>
      </c>
      <c r="B422" t="s">
        <v>843</v>
      </c>
    </row>
    <row r="423" spans="1:2">
      <c r="A423" s="1" t="s">
        <v>844</v>
      </c>
      <c r="B423" t="s">
        <v>845</v>
      </c>
    </row>
    <row r="424" spans="1:2">
      <c r="A424" s="1" t="s">
        <v>846</v>
      </c>
      <c r="B424" t="s">
        <v>847</v>
      </c>
    </row>
    <row r="425" spans="1:2">
      <c r="A425" s="1" t="s">
        <v>848</v>
      </c>
      <c r="B425" t="s">
        <v>849</v>
      </c>
    </row>
    <row r="426" spans="1:2">
      <c r="A426" s="1" t="s">
        <v>850</v>
      </c>
      <c r="B426" t="s">
        <v>851</v>
      </c>
    </row>
    <row r="427" spans="1:2">
      <c r="A427" s="1" t="s">
        <v>852</v>
      </c>
      <c r="B427" t="s">
        <v>853</v>
      </c>
    </row>
    <row r="428" spans="1:2">
      <c r="A428" s="1" t="s">
        <v>854</v>
      </c>
      <c r="B428" t="s">
        <v>855</v>
      </c>
    </row>
    <row r="429" spans="1:2">
      <c r="A429" s="1" t="s">
        <v>856</v>
      </c>
      <c r="B429" t="s">
        <v>857</v>
      </c>
    </row>
    <row r="430" spans="1:2">
      <c r="A430" s="1" t="s">
        <v>858</v>
      </c>
      <c r="B430" t="s">
        <v>859</v>
      </c>
    </row>
    <row r="431" spans="1:2">
      <c r="A431" s="1" t="s">
        <v>860</v>
      </c>
      <c r="B431" t="s">
        <v>861</v>
      </c>
    </row>
    <row r="432" spans="1:2">
      <c r="A432" s="1" t="s">
        <v>862</v>
      </c>
      <c r="B432" t="s">
        <v>863</v>
      </c>
    </row>
    <row r="433" spans="1:2">
      <c r="A433" s="1" t="s">
        <v>864</v>
      </c>
      <c r="B433" t="s">
        <v>865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6"/>
  <sheetViews>
    <sheetView topLeftCell="E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0.13140508741661949</v>
      </c>
      <c r="C2">
        <v>0.1244756231895761</v>
      </c>
      <c r="D2">
        <v>1.32861471240872</v>
      </c>
      <c r="E2">
        <v>-6.9294642270434784E-3</v>
      </c>
      <c r="F2" s="8">
        <f t="shared" ref="F2:F65" si="0">_xlfn.XLOOKUP(A2,$L$2:$L$900,$M$2:$M$900)</f>
        <v>-3.0155009431127599E-2</v>
      </c>
      <c r="G2" s="8">
        <f t="shared" ref="G2:G65" si="1">_xlfn.XLOOKUP(A2,$R$2:$R$900,$S$2:$S$900)</f>
        <v>7.0460233776895406E-2</v>
      </c>
      <c r="I2" s="10" t="s">
        <v>3</v>
      </c>
      <c r="J2" s="11">
        <v>-3.0155009431127599E-2</v>
      </c>
      <c r="L2" s="12" t="str">
        <f>_xlfn.XLOOKUP(I2,Sheet!$B$2:$B$900,Sheet!$A$2:$A$900)</f>
        <v>A</v>
      </c>
      <c r="M2" s="9">
        <f t="shared" ref="M2:M65" si="2">J2</f>
        <v>-3.0155009431127599E-2</v>
      </c>
      <c r="O2" s="13" t="s">
        <v>890</v>
      </c>
      <c r="P2" s="24">
        <v>1</v>
      </c>
      <c r="R2" s="10" t="s">
        <v>2</v>
      </c>
      <c r="S2" s="11">
        <v>7.0460233776895406E-2</v>
      </c>
      <c r="U2" s="13" t="s">
        <v>890</v>
      </c>
      <c r="V2" s="24">
        <f>COUNTIFS(E:E,"&gt;0", G:G,"&gt;0")</f>
        <v>279</v>
      </c>
    </row>
    <row r="3" spans="1:22">
      <c r="A3" s="1" t="s">
        <v>4</v>
      </c>
      <c r="B3">
        <v>0.16053417469133771</v>
      </c>
      <c r="C3">
        <v>0.17587024992669681</v>
      </c>
      <c r="D3">
        <v>1.6300179389545459</v>
      </c>
      <c r="E3">
        <v>1.5336075235359009E-2</v>
      </c>
      <c r="F3" s="8">
        <f t="shared" si="0"/>
        <v>-2.89891025492666E-2</v>
      </c>
      <c r="G3" s="8">
        <f t="shared" si="1"/>
        <v>0.17965502580290901</v>
      </c>
      <c r="I3" s="10" t="s">
        <v>5</v>
      </c>
      <c r="J3" s="11">
        <v>-2.89891025492666E-2</v>
      </c>
      <c r="L3" s="12" t="str">
        <f>_xlfn.XLOOKUP(I3,Sheet!$B$2:$B$900,Sheet!$A$2:$A$900)</f>
        <v>AAL</v>
      </c>
      <c r="M3" s="9">
        <f t="shared" si="2"/>
        <v>-2.89891025492666E-2</v>
      </c>
      <c r="O3" s="14" t="s">
        <v>891</v>
      </c>
      <c r="P3" s="25">
        <f>COUNTIFS(E:E,"&lt;=0", F:F,"&lt;=0")</f>
        <v>139</v>
      </c>
      <c r="R3" s="10" t="s">
        <v>4</v>
      </c>
      <c r="S3" s="11">
        <v>0.17965502580290901</v>
      </c>
      <c r="U3" s="14" t="s">
        <v>891</v>
      </c>
      <c r="V3" s="25">
        <f>COUNTIFS(E:E,"&lt;=0", G:G,"&lt;=0")</f>
        <v>3</v>
      </c>
    </row>
    <row r="4" spans="1:22" ht="16" customHeight="1">
      <c r="A4" s="1" t="s">
        <v>6</v>
      </c>
      <c r="B4">
        <v>0.1004785802089696</v>
      </c>
      <c r="C4">
        <v>0.14481510313068599</v>
      </c>
      <c r="D4">
        <v>1.00861330040881</v>
      </c>
      <c r="E4">
        <v>4.4336522921716429E-2</v>
      </c>
      <c r="F4" s="8">
        <f t="shared" si="0"/>
        <v>-2.95448106288821E-2</v>
      </c>
      <c r="G4" s="8">
        <f t="shared" si="1"/>
        <v>0.1181915140615364</v>
      </c>
      <c r="I4" s="10" t="s">
        <v>7</v>
      </c>
      <c r="J4" s="11">
        <v>-2.95448106288821E-2</v>
      </c>
      <c r="L4" s="12" t="str">
        <f>_xlfn.XLOOKUP(I4,Sheet!$B$2:$B$900,Sheet!$A$2:$A$900)</f>
        <v>AAPL</v>
      </c>
      <c r="M4" s="9">
        <f t="shared" si="2"/>
        <v>-2.95448106288821E-2</v>
      </c>
      <c r="O4" s="14" t="s">
        <v>892</v>
      </c>
      <c r="P4" s="25">
        <v>1</v>
      </c>
      <c r="R4" s="10" t="s">
        <v>6</v>
      </c>
      <c r="S4" s="11">
        <v>0.1181915140615364</v>
      </c>
      <c r="U4" s="14" t="s">
        <v>892</v>
      </c>
      <c r="V4" s="25">
        <f>COUNTIFS(E:E,"&lt;=0", G:G,"&gt;0")</f>
        <v>136</v>
      </c>
    </row>
    <row r="5" spans="1:22" ht="16" customHeight="1">
      <c r="A5" s="1" t="s">
        <v>8</v>
      </c>
      <c r="B5">
        <v>0.1106318834798124</v>
      </c>
      <c r="C5">
        <v>-0.1021522311043697</v>
      </c>
      <c r="D5">
        <v>1.1136711189758319</v>
      </c>
      <c r="E5">
        <v>-0.212784114584182</v>
      </c>
      <c r="F5" s="8">
        <f t="shared" si="0"/>
        <v>-2.9619419893928699E-2</v>
      </c>
      <c r="G5" s="8">
        <f t="shared" si="1"/>
        <v>0.1089502991132522</v>
      </c>
      <c r="I5" s="10" t="s">
        <v>9</v>
      </c>
      <c r="J5" s="11">
        <v>-2.9619419893928699E-2</v>
      </c>
      <c r="L5" s="12" t="str">
        <f>_xlfn.XLOOKUP(I5,Sheet!$B$2:$B$900,Sheet!$A$2:$A$900)</f>
        <v>ABT</v>
      </c>
      <c r="M5" s="9">
        <f t="shared" si="2"/>
        <v>-2.9619419893928699E-2</v>
      </c>
      <c r="O5" s="14" t="s">
        <v>893</v>
      </c>
      <c r="P5" s="25">
        <f>COUNTIFS(E:E,"&gt;0", F:F,"&lt;=0")</f>
        <v>293</v>
      </c>
      <c r="R5" s="10" t="s">
        <v>8</v>
      </c>
      <c r="S5" s="11">
        <v>0.1089502991132522</v>
      </c>
      <c r="U5" s="14" t="s">
        <v>893</v>
      </c>
      <c r="V5" s="25">
        <f>COUNTIFS(E:E,"&gt;0", G:G,"&lt;=0")</f>
        <v>14</v>
      </c>
    </row>
    <row r="6" spans="1:22" ht="16" customHeight="1">
      <c r="A6" s="1" t="s">
        <v>10</v>
      </c>
      <c r="B6">
        <v>5.4602341217708843E-2</v>
      </c>
      <c r="C6">
        <v>0.22610552357107161</v>
      </c>
      <c r="D6">
        <v>0.53392467308081293</v>
      </c>
      <c r="E6">
        <v>0.17150318235336279</v>
      </c>
      <c r="F6" s="8">
        <f t="shared" si="0"/>
        <v>-2.9542376631040101E-2</v>
      </c>
      <c r="G6" s="8">
        <f t="shared" si="1"/>
        <v>0.1084241064423932</v>
      </c>
      <c r="I6" s="10" t="s">
        <v>11</v>
      </c>
      <c r="J6" s="11">
        <v>-2.9542376631040101E-2</v>
      </c>
      <c r="L6" s="12" t="str">
        <f>_xlfn.XLOOKUP(I6,Sheet!$B$2:$B$900,Sheet!$A$2:$A$900)</f>
        <v>ACGL</v>
      </c>
      <c r="M6" s="9">
        <f t="shared" si="2"/>
        <v>-2.9542376631040101E-2</v>
      </c>
      <c r="O6" s="14" t="s">
        <v>894</v>
      </c>
      <c r="P6" s="26">
        <f>P2/(P2+P4)</f>
        <v>0.5</v>
      </c>
      <c r="R6" s="10" t="s">
        <v>10</v>
      </c>
      <c r="S6" s="11">
        <v>0.1084241064423932</v>
      </c>
      <c r="U6" s="14" t="s">
        <v>894</v>
      </c>
      <c r="V6" s="26">
        <f>V2/(V2+V4)</f>
        <v>0.67228915662650601</v>
      </c>
    </row>
    <row r="7" spans="1:22">
      <c r="A7" s="1" t="s">
        <v>12</v>
      </c>
      <c r="B7">
        <v>0.1079138763944099</v>
      </c>
      <c r="C7">
        <v>0.15671906941797839</v>
      </c>
      <c r="D7">
        <v>1.0855474741259741</v>
      </c>
      <c r="E7">
        <v>4.8805193023568491E-2</v>
      </c>
      <c r="F7" s="8">
        <f t="shared" si="0"/>
        <v>-2.9651886682943301E-2</v>
      </c>
      <c r="G7" s="8">
        <f t="shared" si="1"/>
        <v>0.1023029362542902</v>
      </c>
      <c r="I7" s="10" t="s">
        <v>13</v>
      </c>
      <c r="J7" s="11">
        <v>-2.9651886682943301E-2</v>
      </c>
      <c r="L7" s="12" t="str">
        <f>_xlfn.XLOOKUP(I7,Sheet!$B$2:$B$900,Sheet!$A$2:$A$900)</f>
        <v>ACN</v>
      </c>
      <c r="M7" s="9">
        <f t="shared" si="2"/>
        <v>-2.9651886682943301E-2</v>
      </c>
      <c r="O7" s="14" t="s">
        <v>895</v>
      </c>
      <c r="P7" s="26">
        <f>P2/(P2+P5)</f>
        <v>3.4013605442176869E-3</v>
      </c>
      <c r="R7" s="10" t="s">
        <v>12</v>
      </c>
      <c r="S7" s="11">
        <v>0.1023029362542902</v>
      </c>
      <c r="U7" s="14" t="s">
        <v>895</v>
      </c>
      <c r="V7" s="26">
        <f>V2/(V2+V5)</f>
        <v>0.95221843003412965</v>
      </c>
    </row>
    <row r="8" spans="1:22" ht="16" customHeight="1">
      <c r="A8" s="1" t="s">
        <v>14</v>
      </c>
      <c r="B8">
        <v>0.13299419674331039</v>
      </c>
      <c r="C8">
        <v>0.1220784878197906</v>
      </c>
      <c r="D8">
        <v>1.345057475406461</v>
      </c>
      <c r="E8">
        <v>-1.091570892351987E-2</v>
      </c>
      <c r="F8" s="8">
        <f t="shared" si="0"/>
        <v>-2.94671641124645E-2</v>
      </c>
      <c r="G8" s="8">
        <f t="shared" si="1"/>
        <v>0.13845177321488239</v>
      </c>
      <c r="I8" s="10" t="s">
        <v>15</v>
      </c>
      <c r="J8" s="11">
        <v>-2.94671641124645E-2</v>
      </c>
      <c r="L8" s="12" t="str">
        <f>_xlfn.XLOOKUP(I8,Sheet!$B$2:$B$900,Sheet!$A$2:$A$900)</f>
        <v>ADBE</v>
      </c>
      <c r="M8" s="9">
        <f t="shared" si="2"/>
        <v>-2.94671641124645E-2</v>
      </c>
      <c r="O8" s="27" t="s">
        <v>896</v>
      </c>
      <c r="P8" s="28">
        <f>2*P6*P7/(P6+P7)</f>
        <v>6.7567567567567563E-3</v>
      </c>
      <c r="R8" s="10" t="s">
        <v>14</v>
      </c>
      <c r="S8" s="11">
        <v>0.13845177321488239</v>
      </c>
      <c r="U8" s="27" t="s">
        <v>896</v>
      </c>
      <c r="V8" s="28">
        <f>2*V6*V7/(V6+V7)</f>
        <v>0.7881355932203391</v>
      </c>
    </row>
    <row r="9" spans="1:22" ht="16" thickBot="1">
      <c r="A9" s="1" t="s">
        <v>16</v>
      </c>
      <c r="B9">
        <v>0.124465721902908</v>
      </c>
      <c r="C9">
        <v>0.32774286391778479</v>
      </c>
      <c r="D9">
        <v>1.2568120109959371</v>
      </c>
      <c r="E9">
        <v>0.20327714201487679</v>
      </c>
      <c r="F9" s="8">
        <f t="shared" si="0"/>
        <v>-2.99425809822833E-2</v>
      </c>
      <c r="G9" s="8">
        <f t="shared" si="1"/>
        <v>9.7834008693104296E-2</v>
      </c>
      <c r="I9" s="10" t="s">
        <v>17</v>
      </c>
      <c r="J9" s="11">
        <v>-2.99425809822833E-2</v>
      </c>
      <c r="L9" s="12" t="str">
        <f>_xlfn.XLOOKUP(I9,Sheet!$B$2:$B$900,Sheet!$A$2:$A$900)</f>
        <v>ADI</v>
      </c>
      <c r="M9" s="9">
        <f t="shared" si="2"/>
        <v>-2.99425809822833E-2</v>
      </c>
      <c r="O9" s="29" t="s">
        <v>875</v>
      </c>
      <c r="P9" s="30">
        <f>(P2+P3)/(P2+P3+P4+P5)</f>
        <v>0.32258064516129031</v>
      </c>
      <c r="R9" s="10" t="s">
        <v>16</v>
      </c>
      <c r="S9" s="11">
        <v>9.7834008693104296E-2</v>
      </c>
      <c r="U9" s="29" t="s">
        <v>875</v>
      </c>
      <c r="V9" s="30">
        <f>(V2+V3)/(V2+V3+V4+V5)</f>
        <v>0.65277777777777779</v>
      </c>
    </row>
    <row r="10" spans="1:22" ht="16" thickBot="1">
      <c r="A10" s="1" t="s">
        <v>18</v>
      </c>
      <c r="B10">
        <v>0.12756739871778811</v>
      </c>
      <c r="C10">
        <v>0.29202781386645232</v>
      </c>
      <c r="D10">
        <v>1.288905546604882</v>
      </c>
      <c r="E10">
        <v>0.16446041514866419</v>
      </c>
      <c r="F10" s="8">
        <f t="shared" si="0"/>
        <v>-3.0098857354398101E-2</v>
      </c>
      <c r="G10" s="8">
        <f t="shared" si="1"/>
        <v>9.47442489964474E-2</v>
      </c>
      <c r="I10" s="10" t="s">
        <v>19</v>
      </c>
      <c r="J10" s="11">
        <v>-3.0098857354398101E-2</v>
      </c>
      <c r="L10" s="12" t="str">
        <f>_xlfn.XLOOKUP(I10,Sheet!$B$2:$B$900,Sheet!$A$2:$A$900)</f>
        <v>ADM</v>
      </c>
      <c r="M10" s="9">
        <f t="shared" si="2"/>
        <v>-3.0098857354398101E-2</v>
      </c>
      <c r="P10" s="31"/>
      <c r="R10" s="10" t="s">
        <v>18</v>
      </c>
      <c r="S10" s="11">
        <v>9.47442489964474E-2</v>
      </c>
      <c r="U10" s="12"/>
      <c r="V10" s="31"/>
    </row>
    <row r="11" spans="1:22" ht="16" thickBot="1">
      <c r="A11" s="1" t="s">
        <v>20</v>
      </c>
      <c r="B11">
        <v>9.8277692362633728E-2</v>
      </c>
      <c r="C11">
        <v>0.2319833381351748</v>
      </c>
      <c r="D11">
        <v>0.98584036928690488</v>
      </c>
      <c r="E11">
        <v>0.1337056457725411</v>
      </c>
      <c r="F11" s="8">
        <f t="shared" si="0"/>
        <v>-2.9651659206637399E-2</v>
      </c>
      <c r="G11" s="8">
        <f t="shared" si="1"/>
        <v>0.1138029400201632</v>
      </c>
      <c r="I11" s="10" t="s">
        <v>21</v>
      </c>
      <c r="J11" s="11">
        <v>-2.9651659206637399E-2</v>
      </c>
      <c r="L11" s="12" t="str">
        <f>_xlfn.XLOOKUP(I11,Sheet!$B$2:$B$900,Sheet!$A$2:$A$900)</f>
        <v>ADP</v>
      </c>
      <c r="M11" s="9">
        <f t="shared" si="2"/>
        <v>-2.9651659206637399E-2</v>
      </c>
      <c r="O11" s="37" t="s">
        <v>876</v>
      </c>
      <c r="P11" s="38"/>
      <c r="R11" s="10" t="s">
        <v>20</v>
      </c>
      <c r="S11" s="11">
        <v>0.1138029400201632</v>
      </c>
      <c r="U11" s="37" t="s">
        <v>877</v>
      </c>
      <c r="V11" s="38"/>
    </row>
    <row r="12" spans="1:22">
      <c r="A12" s="1" t="s">
        <v>22</v>
      </c>
      <c r="B12">
        <v>0.18106993638591229</v>
      </c>
      <c r="C12">
        <v>0.25664503617470807</v>
      </c>
      <c r="D12">
        <v>1.8425046803325711</v>
      </c>
      <c r="E12">
        <v>7.5575099788795813E-2</v>
      </c>
      <c r="F12" s="8">
        <f t="shared" si="0"/>
        <v>-3.0026307195108199E-2</v>
      </c>
      <c r="G12" s="8">
        <f t="shared" si="1"/>
        <v>8.5900857161914507E-2</v>
      </c>
      <c r="I12" s="10" t="s">
        <v>23</v>
      </c>
      <c r="J12" s="11">
        <v>-3.0026307195108199E-2</v>
      </c>
      <c r="L12" s="12" t="str">
        <f>_xlfn.XLOOKUP(I12,Sheet!$B$2:$B$900,Sheet!$A$2:$A$900)</f>
        <v>ADSK</v>
      </c>
      <c r="M12" s="9">
        <f t="shared" si="2"/>
        <v>-3.0026307195108199E-2</v>
      </c>
      <c r="O12" s="32" t="s">
        <v>878</v>
      </c>
      <c r="P12" s="33">
        <f>SQRT(SUMXMY2(E:E, F:F)/COUNT(E:E))</f>
        <v>0.22668134107102503</v>
      </c>
      <c r="R12" s="10" t="s">
        <v>22</v>
      </c>
      <c r="S12" s="11">
        <v>8.5900857161914507E-2</v>
      </c>
      <c r="U12" s="32" t="s">
        <v>878</v>
      </c>
      <c r="V12" s="33">
        <f>SQRT(SUMXMY2($E$2:$E$433, $G$2:$G$433)/COUNT($E$2:$E$433))</f>
        <v>0.24035289167552676</v>
      </c>
    </row>
    <row r="13" spans="1:22" ht="16" thickBot="1">
      <c r="A13" s="1" t="s">
        <v>24</v>
      </c>
      <c r="B13">
        <v>3.8837635919954538E-2</v>
      </c>
      <c r="C13">
        <v>0.24545483306111501</v>
      </c>
      <c r="D13">
        <v>0.37080479920782738</v>
      </c>
      <c r="E13">
        <v>0.2066171971411605</v>
      </c>
      <c r="F13" s="8">
        <f t="shared" si="0"/>
        <v>-2.9695799769643198E-2</v>
      </c>
      <c r="G13" s="8">
        <f t="shared" si="1"/>
        <v>9.1641103451341299E-2</v>
      </c>
      <c r="I13" s="10" t="s">
        <v>25</v>
      </c>
      <c r="J13" s="11">
        <v>-2.9695799769643198E-2</v>
      </c>
      <c r="L13" s="12" t="str">
        <f>_xlfn.XLOOKUP(I13,Sheet!$B$2:$B$900,Sheet!$A$2:$A$900)</f>
        <v>AEE</v>
      </c>
      <c r="M13" s="9">
        <f t="shared" si="2"/>
        <v>-2.9695799769643198E-2</v>
      </c>
      <c r="O13" s="29" t="s">
        <v>879</v>
      </c>
      <c r="P13" s="34">
        <f>RSQ(F:F, E:E)</f>
        <v>0.1788477718095707</v>
      </c>
      <c r="R13" s="10" t="s">
        <v>24</v>
      </c>
      <c r="S13" s="11">
        <v>9.1641103451341299E-2</v>
      </c>
      <c r="U13" s="29" t="s">
        <v>879</v>
      </c>
      <c r="V13" s="34">
        <f>RSQ(G:G, E:E)</f>
        <v>0.12293604106318939</v>
      </c>
    </row>
    <row r="14" spans="1:22">
      <c r="A14" s="1" t="s">
        <v>26</v>
      </c>
      <c r="B14">
        <v>4.1722135611283351E-2</v>
      </c>
      <c r="C14">
        <v>0.12839856328842</v>
      </c>
      <c r="D14">
        <v>0.40065116911765669</v>
      </c>
      <c r="E14">
        <v>8.667642767713668E-2</v>
      </c>
      <c r="F14" s="8">
        <f t="shared" si="0"/>
        <v>-2.9643228326094801E-2</v>
      </c>
      <c r="G14" s="8">
        <f t="shared" si="1"/>
        <v>9.7513613560748405E-2</v>
      </c>
      <c r="I14" s="10" t="s">
        <v>27</v>
      </c>
      <c r="J14" s="11">
        <v>-2.9643228326094801E-2</v>
      </c>
      <c r="L14" s="12" t="str">
        <f>_xlfn.XLOOKUP(I14,Sheet!$B$2:$B$900,Sheet!$A$2:$A$900)</f>
        <v>AEP</v>
      </c>
      <c r="M14" s="9">
        <f t="shared" si="2"/>
        <v>-2.9643228326094801E-2</v>
      </c>
      <c r="P14" s="15"/>
      <c r="R14" s="10" t="s">
        <v>26</v>
      </c>
      <c r="S14" s="11">
        <v>9.7513613560748405E-2</v>
      </c>
      <c r="V14" s="16"/>
    </row>
    <row r="15" spans="1:22">
      <c r="A15" s="1" t="s">
        <v>28</v>
      </c>
      <c r="B15">
        <v>0.1285525595660402</v>
      </c>
      <c r="C15">
        <v>0.27732607631576328</v>
      </c>
      <c r="D15">
        <v>1.2990991601407069</v>
      </c>
      <c r="E15">
        <v>0.14877351674972319</v>
      </c>
      <c r="F15" s="8">
        <f t="shared" si="0"/>
        <v>-3.04972423051494E-2</v>
      </c>
      <c r="G15" s="8">
        <f t="shared" si="1"/>
        <v>2.0408679291924098E-2</v>
      </c>
      <c r="I15" s="10" t="s">
        <v>29</v>
      </c>
      <c r="J15" s="11">
        <v>-3.04972423051494E-2</v>
      </c>
      <c r="L15" s="12" t="str">
        <f>_xlfn.XLOOKUP(I15,Sheet!$B$2:$B$900,Sheet!$A$2:$A$900)</f>
        <v>AES</v>
      </c>
      <c r="M15" s="9">
        <f t="shared" si="2"/>
        <v>-3.04972423051494E-2</v>
      </c>
      <c r="P15" s="15"/>
      <c r="R15" s="10" t="s">
        <v>28</v>
      </c>
      <c r="S15" s="11">
        <v>2.0408679291924098E-2</v>
      </c>
      <c r="V15" s="16"/>
    </row>
    <row r="16" spans="1:22">
      <c r="A16" s="1" t="s">
        <v>30</v>
      </c>
      <c r="B16">
        <v>8.5040102555366523E-2</v>
      </c>
      <c r="C16">
        <v>0.18785358967104129</v>
      </c>
      <c r="D16">
        <v>0.84886895504477877</v>
      </c>
      <c r="E16">
        <v>0.1028134871156747</v>
      </c>
      <c r="F16" s="8">
        <f t="shared" si="0"/>
        <v>-3.0288550032042401E-2</v>
      </c>
      <c r="G16" s="8">
        <f t="shared" si="1"/>
        <v>7.5023155420047102E-2</v>
      </c>
      <c r="I16" s="10" t="s">
        <v>31</v>
      </c>
      <c r="J16" s="11">
        <v>-3.0288550032042401E-2</v>
      </c>
      <c r="L16" s="12" t="str">
        <f>_xlfn.XLOOKUP(I16,Sheet!$B$2:$B$900,Sheet!$A$2:$A$900)</f>
        <v>AFL</v>
      </c>
      <c r="M16" s="9">
        <f t="shared" si="2"/>
        <v>-3.0288550032042401E-2</v>
      </c>
      <c r="P16" s="15"/>
      <c r="R16" s="10" t="s">
        <v>30</v>
      </c>
      <c r="S16" s="11">
        <v>7.5023155420047102E-2</v>
      </c>
      <c r="V16" s="16"/>
    </row>
    <row r="17" spans="1:22">
      <c r="A17" s="1" t="s">
        <v>32</v>
      </c>
      <c r="B17">
        <v>0.1230504765939491</v>
      </c>
      <c r="C17">
        <v>9.9074672853195933E-2</v>
      </c>
      <c r="D17">
        <v>1.2421682462102051</v>
      </c>
      <c r="E17">
        <v>-2.3975803740753209E-2</v>
      </c>
      <c r="F17" s="8">
        <f t="shared" si="0"/>
        <v>-3.02081998909801E-2</v>
      </c>
      <c r="G17" s="8">
        <f t="shared" si="1"/>
        <v>0.1126355894395686</v>
      </c>
      <c r="I17" s="10" t="s">
        <v>33</v>
      </c>
      <c r="J17" s="11">
        <v>-3.02081998909801E-2</v>
      </c>
      <c r="L17" s="12" t="str">
        <f>_xlfn.XLOOKUP(I17,Sheet!$B$2:$B$900,Sheet!$A$2:$A$900)</f>
        <v>AIG</v>
      </c>
      <c r="M17" s="9">
        <f t="shared" si="2"/>
        <v>-3.02081998909801E-2</v>
      </c>
      <c r="P17" s="15"/>
      <c r="R17" s="10" t="s">
        <v>32</v>
      </c>
      <c r="S17" s="11">
        <v>0.1126355894395686</v>
      </c>
      <c r="V17" s="16"/>
    </row>
    <row r="18" spans="1:22">
      <c r="A18" s="1" t="s">
        <v>34</v>
      </c>
      <c r="B18">
        <v>8.67677051301525E-2</v>
      </c>
      <c r="C18">
        <v>0.2018009393368827</v>
      </c>
      <c r="D18">
        <v>0.86674472936336866</v>
      </c>
      <c r="E18">
        <v>0.1150332342067302</v>
      </c>
      <c r="F18" s="8">
        <f t="shared" si="0"/>
        <v>-2.9671362752590701E-2</v>
      </c>
      <c r="G18" s="8">
        <f t="shared" si="1"/>
        <v>0.1194378267796322</v>
      </c>
      <c r="I18" s="10" t="s">
        <v>35</v>
      </c>
      <c r="J18" s="11">
        <v>-2.9671362752590701E-2</v>
      </c>
      <c r="L18" s="12" t="str">
        <f>_xlfn.XLOOKUP(I18,Sheet!$B$2:$B$900,Sheet!$A$2:$A$900)</f>
        <v>AIZ</v>
      </c>
      <c r="M18" s="9">
        <f t="shared" si="2"/>
        <v>-2.9671362752590701E-2</v>
      </c>
      <c r="P18" s="15"/>
      <c r="R18" s="10" t="s">
        <v>34</v>
      </c>
      <c r="S18" s="11">
        <v>0.1194378267796322</v>
      </c>
      <c r="V18" s="16"/>
    </row>
    <row r="19" spans="1:22">
      <c r="A19" s="1" t="s">
        <v>36</v>
      </c>
      <c r="B19">
        <v>9.7609770919846961E-2</v>
      </c>
      <c r="C19">
        <v>0.28569292620682918</v>
      </c>
      <c r="D19">
        <v>0.97892928154713221</v>
      </c>
      <c r="E19">
        <v>0.18808315528698219</v>
      </c>
      <c r="F19" s="8">
        <f t="shared" si="0"/>
        <v>-2.9881900369443899E-2</v>
      </c>
      <c r="G19" s="8">
        <f t="shared" si="1"/>
        <v>9.3626388988829204E-2</v>
      </c>
      <c r="I19" s="10" t="s">
        <v>37</v>
      </c>
      <c r="J19" s="11">
        <v>-2.9881900369443899E-2</v>
      </c>
      <c r="L19" s="12" t="str">
        <f>_xlfn.XLOOKUP(I19,Sheet!$B$2:$B$900,Sheet!$A$2:$A$900)</f>
        <v>AJG</v>
      </c>
      <c r="M19" s="9">
        <f t="shared" si="2"/>
        <v>-2.9881900369443899E-2</v>
      </c>
      <c r="P19" s="15"/>
      <c r="R19" s="10" t="s">
        <v>36</v>
      </c>
      <c r="S19" s="11">
        <v>9.3626388988829204E-2</v>
      </c>
      <c r="V19" s="16"/>
    </row>
    <row r="20" spans="1:22">
      <c r="A20" s="1" t="s">
        <v>38</v>
      </c>
      <c r="B20">
        <v>0.15005315851900339</v>
      </c>
      <c r="C20">
        <v>0.31867521768294232</v>
      </c>
      <c r="D20">
        <v>1.521569223688334</v>
      </c>
      <c r="E20">
        <v>0.16862205916393891</v>
      </c>
      <c r="F20" s="8">
        <f t="shared" si="0"/>
        <v>-3.0181867226697499E-2</v>
      </c>
      <c r="G20" s="8">
        <f t="shared" si="1"/>
        <v>0.1159841306733948</v>
      </c>
      <c r="I20" s="10" t="s">
        <v>39</v>
      </c>
      <c r="J20" s="11">
        <v>-3.0181867226697499E-2</v>
      </c>
      <c r="L20" s="12" t="str">
        <f>_xlfn.XLOOKUP(I20,Sheet!$B$2:$B$900,Sheet!$A$2:$A$900)</f>
        <v>AKAM</v>
      </c>
      <c r="M20" s="9">
        <f t="shared" si="2"/>
        <v>-3.0181867226697499E-2</v>
      </c>
      <c r="P20" s="15"/>
      <c r="R20" s="10" t="s">
        <v>38</v>
      </c>
      <c r="S20" s="11">
        <v>0.1159841306733948</v>
      </c>
      <c r="V20" s="16"/>
    </row>
    <row r="21" spans="1:22">
      <c r="A21" s="1" t="s">
        <v>40</v>
      </c>
      <c r="B21">
        <v>0.13980402311981499</v>
      </c>
      <c r="C21">
        <v>0.49294210937185812</v>
      </c>
      <c r="D21">
        <v>1.415519815085629</v>
      </c>
      <c r="E21">
        <v>0.35313808625204313</v>
      </c>
      <c r="F21" s="8">
        <f t="shared" si="0"/>
        <v>-3.0327982904586999E-2</v>
      </c>
      <c r="G21" s="8">
        <f t="shared" si="1"/>
        <v>3.0834549923050001E-3</v>
      </c>
      <c r="I21" s="10" t="s">
        <v>41</v>
      </c>
      <c r="J21" s="11">
        <v>-3.0327982904586999E-2</v>
      </c>
      <c r="L21" s="12" t="str">
        <f>_xlfn.XLOOKUP(I21,Sheet!$B$2:$B$900,Sheet!$A$2:$A$900)</f>
        <v>ALB</v>
      </c>
      <c r="M21" s="9">
        <f t="shared" si="2"/>
        <v>-3.0327982904586999E-2</v>
      </c>
      <c r="P21" s="15"/>
      <c r="R21" s="10" t="s">
        <v>40</v>
      </c>
      <c r="S21" s="11">
        <v>3.0834549923050001E-3</v>
      </c>
      <c r="V21" s="16"/>
    </row>
    <row r="22" spans="1:22">
      <c r="A22" s="1" t="s">
        <v>42</v>
      </c>
      <c r="B22">
        <v>0.12706166336788549</v>
      </c>
      <c r="C22">
        <v>0.41982821604847048</v>
      </c>
      <c r="D22">
        <v>1.283672623760395</v>
      </c>
      <c r="E22">
        <v>0.29276655268058499</v>
      </c>
      <c r="F22" s="8">
        <f t="shared" si="0"/>
        <v>-2.9309850487680301E-2</v>
      </c>
      <c r="G22" s="8">
        <f t="shared" si="1"/>
        <v>0.13453997422811201</v>
      </c>
      <c r="I22" s="10" t="s">
        <v>43</v>
      </c>
      <c r="J22" s="11">
        <v>-2.9309850487680301E-2</v>
      </c>
      <c r="L22" s="12" t="str">
        <f>_xlfn.XLOOKUP(I22,Sheet!$B$2:$B$900,Sheet!$A$2:$A$900)</f>
        <v>ALGN</v>
      </c>
      <c r="M22" s="9">
        <f t="shared" si="2"/>
        <v>-2.9309850487680301E-2</v>
      </c>
      <c r="P22" s="15"/>
      <c r="R22" s="10" t="s">
        <v>42</v>
      </c>
      <c r="S22" s="11">
        <v>0.13453997422811201</v>
      </c>
      <c r="V22" s="16"/>
    </row>
    <row r="23" spans="1:22">
      <c r="A23" s="1" t="s">
        <v>44</v>
      </c>
      <c r="B23">
        <v>6.6620613703833806E-2</v>
      </c>
      <c r="C23">
        <v>0.2072471329863953</v>
      </c>
      <c r="D23">
        <v>0.6582796201020642</v>
      </c>
      <c r="E23">
        <v>0.14062651928256151</v>
      </c>
      <c r="F23" s="8">
        <f t="shared" si="0"/>
        <v>-2.9713766124311699E-2</v>
      </c>
      <c r="G23" s="8">
        <f t="shared" si="1"/>
        <v>0.12628608294852359</v>
      </c>
      <c r="I23" s="10" t="s">
        <v>45</v>
      </c>
      <c r="J23" s="11">
        <v>-2.9713766124311699E-2</v>
      </c>
      <c r="L23" s="12" t="str">
        <f>_xlfn.XLOOKUP(I23,Sheet!$B$2:$B$900,Sheet!$A$2:$A$900)</f>
        <v>ALL</v>
      </c>
      <c r="M23" s="9">
        <f t="shared" si="2"/>
        <v>-2.9713766124311699E-2</v>
      </c>
      <c r="P23" s="15"/>
      <c r="R23" s="10" t="s">
        <v>44</v>
      </c>
      <c r="S23" s="11">
        <v>0.12628608294852359</v>
      </c>
      <c r="V23" s="16"/>
    </row>
    <row r="24" spans="1:22">
      <c r="A24" s="1" t="s">
        <v>46</v>
      </c>
      <c r="B24">
        <v>0.15010038484190799</v>
      </c>
      <c r="C24">
        <v>0.61194706837438784</v>
      </c>
      <c r="D24">
        <v>1.522057881845285</v>
      </c>
      <c r="E24">
        <v>0.46184668353247987</v>
      </c>
      <c r="F24" s="8">
        <f t="shared" si="0"/>
        <v>-3.0031575177650201E-2</v>
      </c>
      <c r="G24" s="8">
        <f t="shared" si="1"/>
        <v>0.1022524790135266</v>
      </c>
      <c r="I24" s="10" t="s">
        <v>47</v>
      </c>
      <c r="J24" s="11">
        <v>-3.0031575177650201E-2</v>
      </c>
      <c r="L24" s="12" t="str">
        <f>_xlfn.XLOOKUP(I24,Sheet!$B$2:$B$900,Sheet!$A$2:$A$900)</f>
        <v>AMAT</v>
      </c>
      <c r="M24" s="9">
        <f t="shared" si="2"/>
        <v>-3.0031575177650201E-2</v>
      </c>
      <c r="P24" s="15"/>
      <c r="R24" s="10" t="s">
        <v>46</v>
      </c>
      <c r="S24" s="11">
        <v>0.1022524790135266</v>
      </c>
      <c r="V24" s="16"/>
    </row>
    <row r="25" spans="1:22">
      <c r="A25" s="1" t="s">
        <v>48</v>
      </c>
      <c r="B25">
        <v>0.2063982119231455</v>
      </c>
      <c r="C25">
        <v>1.7015733905206301</v>
      </c>
      <c r="D25">
        <v>2.104580312767149</v>
      </c>
      <c r="E25">
        <v>1.4951751785974841</v>
      </c>
      <c r="F25" s="8">
        <f t="shared" si="0"/>
        <v>-3.0987011615411099E-2</v>
      </c>
      <c r="G25" s="8">
        <f t="shared" si="1"/>
        <v>-0.3654897610227088</v>
      </c>
      <c r="I25" s="10" t="s">
        <v>49</v>
      </c>
      <c r="J25" s="11">
        <v>-3.0987011615411099E-2</v>
      </c>
      <c r="L25" s="12" t="str">
        <f>_xlfn.XLOOKUP(I25,Sheet!$B$2:$B$900,Sheet!$A$2:$A$900)</f>
        <v>AMD</v>
      </c>
      <c r="M25" s="9">
        <f t="shared" si="2"/>
        <v>-3.0987011615411099E-2</v>
      </c>
      <c r="P25" s="15"/>
      <c r="R25" s="10" t="s">
        <v>48</v>
      </c>
      <c r="S25" s="11">
        <v>-0.3654897610227088</v>
      </c>
      <c r="V25" s="16"/>
    </row>
    <row r="26" spans="1:22">
      <c r="A26" s="1" t="s">
        <v>50</v>
      </c>
      <c r="B26">
        <v>0.105565258791549</v>
      </c>
      <c r="C26">
        <v>-6.7664088323125982E-2</v>
      </c>
      <c r="D26">
        <v>1.0612459600844071</v>
      </c>
      <c r="E26">
        <v>-0.173229347114675</v>
      </c>
      <c r="F26" s="8">
        <f t="shared" si="0"/>
        <v>-2.9842226180790798E-2</v>
      </c>
      <c r="G26" s="8">
        <f t="shared" si="1"/>
        <v>0.1067526526966053</v>
      </c>
      <c r="I26" s="10" t="s">
        <v>51</v>
      </c>
      <c r="J26" s="11">
        <v>-2.9842226180790798E-2</v>
      </c>
      <c r="L26" s="12" t="str">
        <f>_xlfn.XLOOKUP(I26,Sheet!$B$2:$B$900,Sheet!$A$2:$A$900)</f>
        <v>AME</v>
      </c>
      <c r="M26" s="9">
        <f t="shared" si="2"/>
        <v>-2.9842226180790798E-2</v>
      </c>
      <c r="P26" s="15"/>
      <c r="R26" s="10" t="s">
        <v>50</v>
      </c>
      <c r="S26" s="11">
        <v>0.1067526526966053</v>
      </c>
      <c r="V26" s="16"/>
    </row>
    <row r="27" spans="1:22">
      <c r="A27" s="1" t="s">
        <v>52</v>
      </c>
      <c r="B27">
        <v>0.1157362200328379</v>
      </c>
      <c r="C27">
        <v>-4.8543521025469438E-2</v>
      </c>
      <c r="D27">
        <v>1.1664864884362049</v>
      </c>
      <c r="E27">
        <v>-0.16427974105830731</v>
      </c>
      <c r="F27" s="8">
        <f t="shared" si="0"/>
        <v>-2.9350683090493102E-2</v>
      </c>
      <c r="G27" s="8">
        <f t="shared" si="1"/>
        <v>0.13603833075591709</v>
      </c>
      <c r="I27" s="10" t="s">
        <v>53</v>
      </c>
      <c r="J27" s="11">
        <v>-2.9350683090493102E-2</v>
      </c>
      <c r="L27" s="12" t="str">
        <f>_xlfn.XLOOKUP(I27,Sheet!$B$2:$B$900,Sheet!$A$2:$A$900)</f>
        <v>AMGN</v>
      </c>
      <c r="M27" s="9">
        <f t="shared" si="2"/>
        <v>-2.9350683090493102E-2</v>
      </c>
      <c r="P27" s="15"/>
      <c r="R27" s="10" t="s">
        <v>52</v>
      </c>
      <c r="S27" s="11">
        <v>0.13603833075591709</v>
      </c>
      <c r="V27" s="16"/>
    </row>
    <row r="28" spans="1:22">
      <c r="A28" s="1" t="s">
        <v>54</v>
      </c>
      <c r="B28">
        <v>0.17967264070348929</v>
      </c>
      <c r="C28">
        <v>0.12971243101727531</v>
      </c>
      <c r="D28">
        <v>1.8280466431428379</v>
      </c>
      <c r="E28">
        <v>-4.9960209686214091E-2</v>
      </c>
      <c r="F28" s="8">
        <f t="shared" si="0"/>
        <v>-2.9953491961296999E-2</v>
      </c>
      <c r="G28" s="8">
        <f t="shared" si="1"/>
        <v>0.13221076536015411</v>
      </c>
      <c r="I28" s="10" t="s">
        <v>55</v>
      </c>
      <c r="J28" s="11">
        <v>-2.9953491961296999E-2</v>
      </c>
      <c r="L28" s="12" t="str">
        <f>_xlfn.XLOOKUP(I28,Sheet!$B$2:$B$900,Sheet!$A$2:$A$900)</f>
        <v>AMP</v>
      </c>
      <c r="M28" s="9">
        <f t="shared" si="2"/>
        <v>-2.9953491961296999E-2</v>
      </c>
      <c r="P28" s="15"/>
      <c r="R28" s="10" t="s">
        <v>54</v>
      </c>
      <c r="S28" s="11">
        <v>0.13221076536015411</v>
      </c>
      <c r="V28" s="16"/>
    </row>
    <row r="29" spans="1:22">
      <c r="A29" s="1" t="s">
        <v>56</v>
      </c>
      <c r="B29">
        <v>9.2124077882415126E-2</v>
      </c>
      <c r="C29">
        <v>0.12808495881491799</v>
      </c>
      <c r="D29">
        <v>0.92216795683659258</v>
      </c>
      <c r="E29">
        <v>3.5960880932502867E-2</v>
      </c>
      <c r="F29" s="8">
        <f t="shared" si="0"/>
        <v>-2.96942402814553E-2</v>
      </c>
      <c r="G29" s="8">
        <f t="shared" si="1"/>
        <v>9.7751261676753604E-2</v>
      </c>
      <c r="I29" s="10" t="s">
        <v>57</v>
      </c>
      <c r="J29" s="11">
        <v>-2.96942402814553E-2</v>
      </c>
      <c r="L29" s="12" t="str">
        <f>_xlfn.XLOOKUP(I29,Sheet!$B$2:$B$900,Sheet!$A$2:$A$900)</f>
        <v>AMT</v>
      </c>
      <c r="M29" s="9">
        <f t="shared" si="2"/>
        <v>-2.96942402814553E-2</v>
      </c>
      <c r="P29" s="15"/>
      <c r="R29" s="10" t="s">
        <v>56</v>
      </c>
      <c r="S29" s="11">
        <v>9.7751261676753604E-2</v>
      </c>
      <c r="V29" s="16"/>
    </row>
    <row r="30" spans="1:22">
      <c r="A30" s="1" t="s">
        <v>58</v>
      </c>
      <c r="B30">
        <v>0.1108892814583859</v>
      </c>
      <c r="C30">
        <v>0.1477300664962031</v>
      </c>
      <c r="D30">
        <v>1.116334456158929</v>
      </c>
      <c r="E30">
        <v>3.6840785037817257E-2</v>
      </c>
      <c r="F30" s="8">
        <f t="shared" si="0"/>
        <v>-2.9219474258867E-2</v>
      </c>
      <c r="G30" s="8">
        <f t="shared" si="1"/>
        <v>0.13066221519460319</v>
      </c>
      <c r="I30" s="10" t="s">
        <v>59</v>
      </c>
      <c r="J30" s="11">
        <v>-2.9219474258867E-2</v>
      </c>
      <c r="L30" s="12" t="str">
        <f>_xlfn.XLOOKUP(I30,Sheet!$B$2:$B$900,Sheet!$A$2:$A$900)</f>
        <v>AMZN</v>
      </c>
      <c r="M30" s="9">
        <f t="shared" si="2"/>
        <v>-2.9219474258867E-2</v>
      </c>
      <c r="P30" s="15"/>
      <c r="R30" s="10" t="s">
        <v>58</v>
      </c>
      <c r="S30" s="11">
        <v>0.13066221519460319</v>
      </c>
      <c r="V30" s="16"/>
    </row>
    <row r="31" spans="1:22">
      <c r="A31" s="1" t="s">
        <v>60</v>
      </c>
      <c r="B31">
        <v>0.1111054058407759</v>
      </c>
      <c r="C31">
        <v>2.3311361126474028E-2</v>
      </c>
      <c r="D31">
        <v>1.118570728980429</v>
      </c>
      <c r="E31">
        <v>-8.7794044714301828E-2</v>
      </c>
      <c r="F31" s="8">
        <f t="shared" si="0"/>
        <v>-2.9880233349768599E-2</v>
      </c>
      <c r="G31" s="8">
        <f t="shared" si="1"/>
        <v>7.9137533192773002E-2</v>
      </c>
      <c r="I31" s="10" t="s">
        <v>61</v>
      </c>
      <c r="J31" s="11">
        <v>-2.9880233349768599E-2</v>
      </c>
      <c r="L31" s="12" t="str">
        <f>_xlfn.XLOOKUP(I31,Sheet!$B$2:$B$900,Sheet!$A$2:$A$900)</f>
        <v>ANSS</v>
      </c>
      <c r="M31" s="9">
        <f t="shared" si="2"/>
        <v>-2.9880233349768599E-2</v>
      </c>
      <c r="P31" s="15"/>
      <c r="R31" s="10" t="s">
        <v>60</v>
      </c>
      <c r="S31" s="11">
        <v>7.9137533192773002E-2</v>
      </c>
      <c r="V31" s="16"/>
    </row>
    <row r="32" spans="1:22">
      <c r="A32" s="1" t="s">
        <v>62</v>
      </c>
      <c r="B32">
        <v>8.3218974262701653E-2</v>
      </c>
      <c r="C32">
        <v>0.2174721091832218</v>
      </c>
      <c r="D32">
        <v>0.83002545548070283</v>
      </c>
      <c r="E32">
        <v>0.13425313492052021</v>
      </c>
      <c r="F32" s="8">
        <f t="shared" si="0"/>
        <v>-2.97170753272042E-2</v>
      </c>
      <c r="G32" s="8">
        <f t="shared" si="1"/>
        <v>0.11650938658437859</v>
      </c>
      <c r="I32" s="10" t="s">
        <v>63</v>
      </c>
      <c r="J32" s="11">
        <v>-2.97170753272042E-2</v>
      </c>
      <c r="L32" s="12" t="str">
        <f>_xlfn.XLOOKUP(I32,Sheet!$B$2:$B$900,Sheet!$A$2:$A$900)</f>
        <v>AON</v>
      </c>
      <c r="M32" s="9">
        <f t="shared" si="2"/>
        <v>-2.97170753272042E-2</v>
      </c>
      <c r="P32" s="15"/>
      <c r="R32" s="10" t="s">
        <v>62</v>
      </c>
      <c r="S32" s="11">
        <v>0.11650938658437859</v>
      </c>
      <c r="V32" s="16"/>
    </row>
    <row r="33" spans="1:22">
      <c r="A33" s="1" t="s">
        <v>64</v>
      </c>
      <c r="B33">
        <v>0.13694538292566699</v>
      </c>
      <c r="C33">
        <v>0.2541224784588032</v>
      </c>
      <c r="D33">
        <v>1.3859410174417499</v>
      </c>
      <c r="E33">
        <v>0.1171770955331362</v>
      </c>
      <c r="F33" s="8">
        <f t="shared" si="0"/>
        <v>-2.9226935803988701E-2</v>
      </c>
      <c r="G33" s="8">
        <f t="shared" si="1"/>
        <v>0.15459068261804659</v>
      </c>
      <c r="I33" s="10" t="s">
        <v>65</v>
      </c>
      <c r="J33" s="11">
        <v>-2.9226935803988701E-2</v>
      </c>
      <c r="L33" s="12" t="str">
        <f>_xlfn.XLOOKUP(I33,Sheet!$B$2:$B$900,Sheet!$A$2:$A$900)</f>
        <v>AOS</v>
      </c>
      <c r="M33" s="9">
        <f t="shared" si="2"/>
        <v>-2.9226935803988701E-2</v>
      </c>
      <c r="P33" s="15"/>
      <c r="R33" s="10" t="s">
        <v>64</v>
      </c>
      <c r="S33" s="11">
        <v>0.15459068261804659</v>
      </c>
      <c r="V33" s="16"/>
    </row>
    <row r="34" spans="1:22">
      <c r="A34" s="1" t="s">
        <v>66</v>
      </c>
      <c r="B34">
        <v>0.19194307419912299</v>
      </c>
      <c r="C34">
        <v>0.49231336142005211</v>
      </c>
      <c r="D34">
        <v>1.9550107396083609</v>
      </c>
      <c r="E34">
        <v>0.30037028722092912</v>
      </c>
      <c r="F34" s="8">
        <f t="shared" si="0"/>
        <v>-3.1118369589413501E-2</v>
      </c>
      <c r="G34" s="8">
        <f t="shared" si="1"/>
        <v>-0.2206359193962919</v>
      </c>
      <c r="I34" s="10" t="s">
        <v>67</v>
      </c>
      <c r="J34" s="11">
        <v>-3.1118369589413501E-2</v>
      </c>
      <c r="L34" s="12" t="str">
        <f>_xlfn.XLOOKUP(I34,Sheet!$B$2:$B$900,Sheet!$A$2:$A$900)</f>
        <v>APA</v>
      </c>
      <c r="M34" s="9">
        <f t="shared" si="2"/>
        <v>-3.1118369589413501E-2</v>
      </c>
      <c r="P34" s="15"/>
      <c r="R34" s="10" t="s">
        <v>66</v>
      </c>
      <c r="S34" s="11">
        <v>-0.2206359193962919</v>
      </c>
      <c r="V34" s="16"/>
    </row>
    <row r="35" spans="1:22">
      <c r="A35" s="1" t="s">
        <v>68</v>
      </c>
      <c r="B35">
        <v>0.1005648055660555</v>
      </c>
      <c r="C35">
        <v>0.22039417996149771</v>
      </c>
      <c r="D35">
        <v>1.0095054876782099</v>
      </c>
      <c r="E35">
        <v>0.1198293743954422</v>
      </c>
      <c r="F35" s="8">
        <f t="shared" si="0"/>
        <v>-2.9957580397290198E-2</v>
      </c>
      <c r="G35" s="8">
        <f t="shared" si="1"/>
        <v>0.1027472786502335</v>
      </c>
      <c r="I35" s="10" t="s">
        <v>69</v>
      </c>
      <c r="J35" s="11">
        <v>-2.9957580397290198E-2</v>
      </c>
      <c r="L35" s="12" t="str">
        <f>_xlfn.XLOOKUP(I35,Sheet!$B$2:$B$900,Sheet!$A$2:$A$900)</f>
        <v>APD</v>
      </c>
      <c r="M35" s="9">
        <f t="shared" si="2"/>
        <v>-2.9957580397290198E-2</v>
      </c>
      <c r="P35" s="15"/>
      <c r="R35" s="10" t="s">
        <v>68</v>
      </c>
      <c r="S35" s="11">
        <v>0.1027472786502335</v>
      </c>
      <c r="V35" s="16"/>
    </row>
    <row r="36" spans="1:22">
      <c r="A36" s="1" t="s">
        <v>70</v>
      </c>
      <c r="B36">
        <v>9.573025945010849E-2</v>
      </c>
      <c r="C36">
        <v>0.27571823562647141</v>
      </c>
      <c r="D36">
        <v>0.95948168210927642</v>
      </c>
      <c r="E36">
        <v>0.17998797617636289</v>
      </c>
      <c r="F36" s="8">
        <f t="shared" si="0"/>
        <v>-2.9827996684531701E-2</v>
      </c>
      <c r="G36" s="8">
        <f t="shared" si="1"/>
        <v>0.122519262957896</v>
      </c>
      <c r="I36" s="10" t="s">
        <v>71</v>
      </c>
      <c r="J36" s="11">
        <v>-2.9827996684531701E-2</v>
      </c>
      <c r="L36" s="12" t="str">
        <f>_xlfn.XLOOKUP(I36,Sheet!$B$2:$B$900,Sheet!$A$2:$A$900)</f>
        <v>APH</v>
      </c>
      <c r="M36" s="9">
        <f t="shared" si="2"/>
        <v>-2.9827996684531701E-2</v>
      </c>
      <c r="P36" s="15"/>
      <c r="R36" s="10" t="s">
        <v>70</v>
      </c>
      <c r="S36" s="11">
        <v>0.122519262957896</v>
      </c>
      <c r="V36" s="16"/>
    </row>
    <row r="37" spans="1:22">
      <c r="A37" s="1" t="s">
        <v>72</v>
      </c>
      <c r="B37">
        <v>8.9562342007262055E-2</v>
      </c>
      <c r="C37">
        <v>0.26269951865800778</v>
      </c>
      <c r="D37">
        <v>0.89566127466535039</v>
      </c>
      <c r="E37">
        <v>0.17313717665074571</v>
      </c>
      <c r="F37" s="8">
        <f t="shared" si="0"/>
        <v>-3.00151588348237E-2</v>
      </c>
      <c r="G37" s="8">
        <f t="shared" si="1"/>
        <v>6.5100752735486503E-2</v>
      </c>
      <c r="I37" s="10" t="s">
        <v>73</v>
      </c>
      <c r="J37" s="11">
        <v>-3.00151588348237E-2</v>
      </c>
      <c r="L37" s="12" t="str">
        <f>_xlfn.XLOOKUP(I37,Sheet!$B$2:$B$900,Sheet!$A$2:$A$900)</f>
        <v>ARE</v>
      </c>
      <c r="M37" s="9">
        <f t="shared" si="2"/>
        <v>-3.00151588348237E-2</v>
      </c>
      <c r="P37" s="15"/>
      <c r="R37" s="10" t="s">
        <v>72</v>
      </c>
      <c r="S37" s="11">
        <v>6.5100752735486503E-2</v>
      </c>
      <c r="V37" s="16"/>
    </row>
    <row r="38" spans="1:22">
      <c r="A38" s="1" t="s">
        <v>74</v>
      </c>
      <c r="B38">
        <v>5.1056434772680993E-2</v>
      </c>
      <c r="C38">
        <v>0.20371136704801279</v>
      </c>
      <c r="D38">
        <v>0.49723462393915568</v>
      </c>
      <c r="E38">
        <v>0.15265493227533189</v>
      </c>
      <c r="F38" s="8">
        <f t="shared" si="0"/>
        <v>-2.9554447526744701E-2</v>
      </c>
      <c r="G38" s="8">
        <f t="shared" si="1"/>
        <v>0.1105260600471574</v>
      </c>
      <c r="I38" s="10" t="s">
        <v>75</v>
      </c>
      <c r="J38" s="11">
        <v>-2.9554447526744701E-2</v>
      </c>
      <c r="L38" s="12" t="str">
        <f>_xlfn.XLOOKUP(I38,Sheet!$B$2:$B$900,Sheet!$A$2:$A$900)</f>
        <v>ATO</v>
      </c>
      <c r="M38" s="9">
        <f t="shared" si="2"/>
        <v>-2.9554447526744701E-2</v>
      </c>
      <c r="P38" s="15"/>
      <c r="R38" s="10" t="s">
        <v>74</v>
      </c>
      <c r="S38" s="11">
        <v>0.1105260600471574</v>
      </c>
      <c r="V38" s="16"/>
    </row>
    <row r="39" spans="1:22">
      <c r="A39" s="1" t="s">
        <v>76</v>
      </c>
      <c r="B39">
        <v>5.9715577623403862E-2</v>
      </c>
      <c r="C39">
        <v>1.028426318138898E-2</v>
      </c>
      <c r="D39">
        <v>0.58683213071013784</v>
      </c>
      <c r="E39">
        <v>-4.9431314442014887E-2</v>
      </c>
      <c r="F39" s="8">
        <f t="shared" si="0"/>
        <v>-2.97423837117116E-2</v>
      </c>
      <c r="G39" s="8">
        <f t="shared" si="1"/>
        <v>7.1877652789815602E-2</v>
      </c>
      <c r="I39" s="10" t="s">
        <v>77</v>
      </c>
      <c r="J39" s="11">
        <v>-2.97423837117116E-2</v>
      </c>
      <c r="L39" s="12" t="str">
        <f>_xlfn.XLOOKUP(I39,Sheet!$B$2:$B$900,Sheet!$A$2:$A$900)</f>
        <v>AVB</v>
      </c>
      <c r="M39" s="9">
        <f t="shared" si="2"/>
        <v>-2.97423837117116E-2</v>
      </c>
      <c r="P39" s="15"/>
      <c r="R39" s="10" t="s">
        <v>76</v>
      </c>
      <c r="S39" s="11">
        <v>7.1877652789815602E-2</v>
      </c>
      <c r="V39" s="16"/>
    </row>
    <row r="40" spans="1:22">
      <c r="A40" s="1" t="s">
        <v>78</v>
      </c>
      <c r="B40">
        <v>0.1041227266077686</v>
      </c>
      <c r="C40">
        <v>0.16052788471639981</v>
      </c>
      <c r="D40">
        <v>1.046319853732802</v>
      </c>
      <c r="E40">
        <v>5.6405158108631212E-2</v>
      </c>
      <c r="F40" s="8">
        <f t="shared" si="0"/>
        <v>-2.9916378863870101E-2</v>
      </c>
      <c r="G40" s="8">
        <f t="shared" si="1"/>
        <v>0.11094501844910069</v>
      </c>
      <c r="I40" s="10" t="s">
        <v>79</v>
      </c>
      <c r="J40" s="11">
        <v>-2.9916378863870101E-2</v>
      </c>
      <c r="L40" s="12" t="str">
        <f>_xlfn.XLOOKUP(I40,Sheet!$B$2:$B$900,Sheet!$A$2:$A$900)</f>
        <v>AVY</v>
      </c>
      <c r="M40" s="9">
        <f t="shared" si="2"/>
        <v>-2.9916378863870101E-2</v>
      </c>
      <c r="P40" s="15"/>
      <c r="R40" s="10" t="s">
        <v>78</v>
      </c>
      <c r="S40" s="11">
        <v>0.11094501844910069</v>
      </c>
      <c r="V40" s="16"/>
    </row>
    <row r="41" spans="1:22">
      <c r="A41" s="1" t="s">
        <v>80</v>
      </c>
      <c r="B41">
        <v>4.2546975485725391E-2</v>
      </c>
      <c r="C41">
        <v>0.23154684493352631</v>
      </c>
      <c r="D41">
        <v>0.40918591643726332</v>
      </c>
      <c r="E41">
        <v>0.18899986944780089</v>
      </c>
      <c r="F41" s="8">
        <f t="shared" si="0"/>
        <v>-2.94114203544458E-2</v>
      </c>
      <c r="G41" s="8">
        <f t="shared" si="1"/>
        <v>0.1104784466565453</v>
      </c>
      <c r="I41" s="10" t="s">
        <v>81</v>
      </c>
      <c r="J41" s="11">
        <v>-2.94114203544458E-2</v>
      </c>
      <c r="L41" s="12" t="str">
        <f>_xlfn.XLOOKUP(I41,Sheet!$B$2:$B$900,Sheet!$A$2:$A$900)</f>
        <v>AWK</v>
      </c>
      <c r="M41" s="9">
        <f t="shared" si="2"/>
        <v>-2.94114203544458E-2</v>
      </c>
      <c r="P41" s="15"/>
      <c r="R41" s="10" t="s">
        <v>80</v>
      </c>
      <c r="S41" s="11">
        <v>0.1104784466565453</v>
      </c>
      <c r="V41" s="16"/>
    </row>
    <row r="42" spans="1:22">
      <c r="A42" s="1" t="s">
        <v>82</v>
      </c>
      <c r="B42">
        <v>0.11532245198273661</v>
      </c>
      <c r="C42">
        <v>0.4232885668100842</v>
      </c>
      <c r="D42">
        <v>1.162205165641367</v>
      </c>
      <c r="E42">
        <v>0.30796611482734759</v>
      </c>
      <c r="F42" s="8">
        <f t="shared" si="0"/>
        <v>-2.9064337049194901E-2</v>
      </c>
      <c r="G42" s="8">
        <f t="shared" si="1"/>
        <v>0.17896920432129459</v>
      </c>
      <c r="I42" s="10" t="s">
        <v>83</v>
      </c>
      <c r="J42" s="11">
        <v>-2.9064337049194901E-2</v>
      </c>
      <c r="L42" s="12" t="str">
        <f>_xlfn.XLOOKUP(I42,Sheet!$B$2:$B$900,Sheet!$A$2:$A$900)</f>
        <v>AXON</v>
      </c>
      <c r="M42" s="9">
        <f t="shared" si="2"/>
        <v>-2.9064337049194901E-2</v>
      </c>
      <c r="P42" s="15"/>
      <c r="R42" s="10" t="s">
        <v>82</v>
      </c>
      <c r="S42" s="11">
        <v>0.17896920432129459</v>
      </c>
      <c r="V42" s="16"/>
    </row>
    <row r="43" spans="1:22">
      <c r="A43" s="1" t="s">
        <v>84</v>
      </c>
      <c r="B43">
        <v>8.3000290726123124E-2</v>
      </c>
      <c r="C43">
        <v>0.1131262875911421</v>
      </c>
      <c r="D43">
        <v>0.82776270269014662</v>
      </c>
      <c r="E43">
        <v>3.0125996865018951E-2</v>
      </c>
      <c r="F43" s="8">
        <f t="shared" si="0"/>
        <v>-2.9932840949911999E-2</v>
      </c>
      <c r="G43" s="8">
        <f t="shared" si="1"/>
        <v>9.5305126739259796E-2</v>
      </c>
      <c r="I43" s="10" t="s">
        <v>85</v>
      </c>
      <c r="J43" s="11">
        <v>-2.9932840949911999E-2</v>
      </c>
      <c r="L43" s="12" t="str">
        <f>_xlfn.XLOOKUP(I43,Sheet!$B$2:$B$900,Sheet!$A$2:$A$900)</f>
        <v>AXP</v>
      </c>
      <c r="M43" s="9">
        <f t="shared" si="2"/>
        <v>-2.9932840949911999E-2</v>
      </c>
      <c r="P43" s="15"/>
      <c r="R43" s="10" t="s">
        <v>84</v>
      </c>
      <c r="S43" s="11">
        <v>9.5305126739259796E-2</v>
      </c>
      <c r="V43" s="16"/>
    </row>
    <row r="44" spans="1:22">
      <c r="A44" s="1" t="s">
        <v>86</v>
      </c>
      <c r="B44">
        <v>6.8572817574922174E-2</v>
      </c>
      <c r="C44">
        <v>8.0302828907385271E-2</v>
      </c>
      <c r="D44">
        <v>0.67847937919757051</v>
      </c>
      <c r="E44">
        <v>1.1730011332463101E-2</v>
      </c>
      <c r="F44" s="8">
        <f t="shared" si="0"/>
        <v>-2.9360470451653398E-2</v>
      </c>
      <c r="G44" s="8">
        <f t="shared" si="1"/>
        <v>9.1422165687400303E-2</v>
      </c>
      <c r="I44" s="10" t="s">
        <v>87</v>
      </c>
      <c r="J44" s="11">
        <v>-2.9360470451653398E-2</v>
      </c>
      <c r="L44" s="12" t="str">
        <f>_xlfn.XLOOKUP(I44,Sheet!$B$2:$B$900,Sheet!$A$2:$A$900)</f>
        <v>AZO</v>
      </c>
      <c r="M44" s="9">
        <f t="shared" si="2"/>
        <v>-2.9360470451653398E-2</v>
      </c>
      <c r="P44" s="15"/>
      <c r="R44" s="10" t="s">
        <v>86</v>
      </c>
      <c r="S44" s="11">
        <v>9.1422165687400303E-2</v>
      </c>
      <c r="V44" s="16"/>
    </row>
    <row r="45" spans="1:22">
      <c r="A45" s="1" t="s">
        <v>88</v>
      </c>
      <c r="B45">
        <v>0.1201465250411896</v>
      </c>
      <c r="C45">
        <v>0.13634611318463599</v>
      </c>
      <c r="D45">
        <v>1.2121206048447259</v>
      </c>
      <c r="E45">
        <v>1.6199588143446329E-2</v>
      </c>
      <c r="F45" s="8">
        <f t="shared" si="0"/>
        <v>-2.9632019774563399E-2</v>
      </c>
      <c r="G45" s="8">
        <f t="shared" si="1"/>
        <v>0.12010079161440899</v>
      </c>
      <c r="I45" s="10" t="s">
        <v>89</v>
      </c>
      <c r="J45" s="11">
        <v>-2.9632019774563399E-2</v>
      </c>
      <c r="L45" s="12" t="str">
        <f>_xlfn.XLOOKUP(I45,Sheet!$B$2:$B$900,Sheet!$A$2:$A$900)</f>
        <v>BA</v>
      </c>
      <c r="M45" s="9">
        <f t="shared" si="2"/>
        <v>-2.9632019774563399E-2</v>
      </c>
      <c r="P45" s="15"/>
      <c r="R45" s="10" t="s">
        <v>88</v>
      </c>
      <c r="S45" s="11">
        <v>0.12010079161440899</v>
      </c>
      <c r="V45" s="16"/>
    </row>
    <row r="46" spans="1:22">
      <c r="A46" s="1" t="s">
        <v>90</v>
      </c>
      <c r="B46">
        <v>0.17136980921122211</v>
      </c>
      <c r="C46">
        <v>0.33978995703084419</v>
      </c>
      <c r="D46">
        <v>1.742135945782691</v>
      </c>
      <c r="E46">
        <v>0.16842014781962211</v>
      </c>
      <c r="F46" s="8">
        <f t="shared" si="0"/>
        <v>-3.0287590387763401E-2</v>
      </c>
      <c r="G46" s="8">
        <f t="shared" si="1"/>
        <v>0.104011836042448</v>
      </c>
      <c r="I46" s="10" t="s">
        <v>91</v>
      </c>
      <c r="J46" s="11">
        <v>-3.0287590387763401E-2</v>
      </c>
      <c r="L46" s="12" t="str">
        <f>_xlfn.XLOOKUP(I46,Sheet!$B$2:$B$900,Sheet!$A$2:$A$900)</f>
        <v>BAC</v>
      </c>
      <c r="M46" s="9">
        <f t="shared" si="2"/>
        <v>-3.0287590387763401E-2</v>
      </c>
      <c r="P46" s="15"/>
      <c r="R46" s="10" t="s">
        <v>90</v>
      </c>
      <c r="S46" s="11">
        <v>0.104011836042448</v>
      </c>
      <c r="V46" s="16"/>
    </row>
    <row r="47" spans="1:22">
      <c r="A47" s="1" t="s">
        <v>92</v>
      </c>
      <c r="B47">
        <v>0.1016702799717942</v>
      </c>
      <c r="C47">
        <v>6.5312167021717826E-2</v>
      </c>
      <c r="D47">
        <v>1.0209440044299061</v>
      </c>
      <c r="E47">
        <v>-3.6358112950076363E-2</v>
      </c>
      <c r="F47" s="8">
        <f t="shared" si="0"/>
        <v>-2.96808098429352E-2</v>
      </c>
      <c r="G47" s="8">
        <f t="shared" si="1"/>
        <v>0.1102781620534085</v>
      </c>
      <c r="I47" s="10" t="s">
        <v>93</v>
      </c>
      <c r="J47" s="11">
        <v>-2.96808098429352E-2</v>
      </c>
      <c r="L47" s="12" t="str">
        <f>_xlfn.XLOOKUP(I47,Sheet!$B$2:$B$900,Sheet!$A$2:$A$900)</f>
        <v>BALL</v>
      </c>
      <c r="M47" s="9">
        <f t="shared" si="2"/>
        <v>-2.96808098429352E-2</v>
      </c>
      <c r="P47" s="15"/>
      <c r="R47" s="10" t="s">
        <v>92</v>
      </c>
      <c r="S47" s="11">
        <v>0.1102781620534085</v>
      </c>
      <c r="V47" s="16"/>
    </row>
    <row r="48" spans="1:22">
      <c r="A48" s="1" t="s">
        <v>94</v>
      </c>
      <c r="B48">
        <v>9.0952198542242096E-2</v>
      </c>
      <c r="C48">
        <v>0.18393838126155551</v>
      </c>
      <c r="D48">
        <v>0.91004233783180144</v>
      </c>
      <c r="E48">
        <v>9.2986182719313387E-2</v>
      </c>
      <c r="F48" s="8">
        <f t="shared" si="0"/>
        <v>-2.99087250547082E-2</v>
      </c>
      <c r="G48" s="8">
        <f t="shared" si="1"/>
        <v>6.7888799160291904E-2</v>
      </c>
      <c r="I48" s="10" t="s">
        <v>95</v>
      </c>
      <c r="J48" s="11">
        <v>-2.99087250547082E-2</v>
      </c>
      <c r="L48" s="12" t="str">
        <f>_xlfn.XLOOKUP(I48,Sheet!$B$2:$B$900,Sheet!$A$2:$A$900)</f>
        <v>BAX</v>
      </c>
      <c r="M48" s="9">
        <f t="shared" si="2"/>
        <v>-2.99087250547082E-2</v>
      </c>
      <c r="P48" s="15"/>
      <c r="R48" s="10" t="s">
        <v>94</v>
      </c>
      <c r="S48" s="11">
        <v>6.7888799160291904E-2</v>
      </c>
      <c r="V48" s="16"/>
    </row>
    <row r="49" spans="1:22">
      <c r="A49" s="1" t="s">
        <v>96</v>
      </c>
      <c r="B49">
        <v>9.1333515800216869E-2</v>
      </c>
      <c r="C49">
        <v>-0.27209394030258238</v>
      </c>
      <c r="D49">
        <v>0.91398788719993951</v>
      </c>
      <c r="E49">
        <v>-0.36342745610279931</v>
      </c>
      <c r="F49" s="8">
        <f t="shared" si="0"/>
        <v>-2.9146678009543701E-2</v>
      </c>
      <c r="G49" s="8">
        <f t="shared" si="1"/>
        <v>0.14275424603937531</v>
      </c>
      <c r="I49" s="10" t="s">
        <v>97</v>
      </c>
      <c r="J49" s="11">
        <v>-2.9146678009543701E-2</v>
      </c>
      <c r="L49" s="12" t="str">
        <f>_xlfn.XLOOKUP(I49,Sheet!$B$2:$B$900,Sheet!$A$2:$A$900)</f>
        <v>BBWI</v>
      </c>
      <c r="M49" s="9">
        <f t="shared" si="2"/>
        <v>-2.9146678009543701E-2</v>
      </c>
      <c r="P49" s="15"/>
      <c r="R49" s="10" t="s">
        <v>96</v>
      </c>
      <c r="S49" s="11">
        <v>0.14275424603937531</v>
      </c>
      <c r="V49" s="16"/>
    </row>
    <row r="50" spans="1:22">
      <c r="A50" s="1" t="s">
        <v>98</v>
      </c>
      <c r="B50">
        <v>8.1456195631812001E-2</v>
      </c>
      <c r="C50">
        <v>0.45352565429590208</v>
      </c>
      <c r="D50">
        <v>0.81178570900236702</v>
      </c>
      <c r="E50">
        <v>0.37206945866409008</v>
      </c>
      <c r="F50" s="8">
        <f t="shared" si="0"/>
        <v>-3.0040838656509701E-2</v>
      </c>
      <c r="G50" s="8">
        <f t="shared" si="1"/>
        <v>8.0077708144833504E-2</v>
      </c>
      <c r="I50" s="10" t="s">
        <v>99</v>
      </c>
      <c r="J50" s="11">
        <v>-3.0040838656509701E-2</v>
      </c>
      <c r="L50" s="12" t="str">
        <f>_xlfn.XLOOKUP(I50,Sheet!$B$2:$B$900,Sheet!$A$2:$A$900)</f>
        <v>BBY</v>
      </c>
      <c r="M50" s="9">
        <f t="shared" si="2"/>
        <v>-3.0040838656509701E-2</v>
      </c>
      <c r="P50" s="15"/>
      <c r="R50" s="10" t="s">
        <v>98</v>
      </c>
      <c r="S50" s="11">
        <v>8.0077708144833504E-2</v>
      </c>
      <c r="V50" s="16"/>
    </row>
    <row r="51" spans="1:22">
      <c r="A51" s="1" t="s">
        <v>100</v>
      </c>
      <c r="B51">
        <v>8.4992596627195799E-2</v>
      </c>
      <c r="C51">
        <v>0.1063476688309269</v>
      </c>
      <c r="D51">
        <v>0.84837740376836313</v>
      </c>
      <c r="E51">
        <v>2.1355072203731149E-2</v>
      </c>
      <c r="F51" s="8">
        <f t="shared" si="0"/>
        <v>-2.9706418025301901E-2</v>
      </c>
      <c r="G51" s="8">
        <f t="shared" si="1"/>
        <v>0.1089868108228521</v>
      </c>
      <c r="I51" s="10" t="s">
        <v>101</v>
      </c>
      <c r="J51" s="11">
        <v>-2.9706418025301901E-2</v>
      </c>
      <c r="L51" s="12" t="str">
        <f>_xlfn.XLOOKUP(I51,Sheet!$B$2:$B$900,Sheet!$A$2:$A$900)</f>
        <v>BDX</v>
      </c>
      <c r="M51" s="9">
        <f t="shared" si="2"/>
        <v>-2.9706418025301901E-2</v>
      </c>
      <c r="P51" s="15"/>
      <c r="R51" s="10" t="s">
        <v>100</v>
      </c>
      <c r="S51" s="11">
        <v>0.1089868108228521</v>
      </c>
      <c r="V51" s="16"/>
    </row>
    <row r="52" spans="1:22">
      <c r="A52" s="1" t="s">
        <v>102</v>
      </c>
      <c r="B52">
        <v>0.17124203894475301</v>
      </c>
      <c r="C52">
        <v>0.14096906779346269</v>
      </c>
      <c r="D52">
        <v>1.740813886831539</v>
      </c>
      <c r="E52">
        <v>-3.027297115129024E-2</v>
      </c>
      <c r="F52" s="8">
        <f t="shared" si="0"/>
        <v>-3.04009789890646E-2</v>
      </c>
      <c r="G52" s="8">
        <f t="shared" si="1"/>
        <v>6.2017685699856002E-2</v>
      </c>
      <c r="I52" s="10" t="s">
        <v>103</v>
      </c>
      <c r="J52" s="11">
        <v>-3.04009789890646E-2</v>
      </c>
      <c r="L52" s="12" t="str">
        <f>_xlfn.XLOOKUP(I52,Sheet!$B$2:$B$900,Sheet!$A$2:$A$900)</f>
        <v>BEN</v>
      </c>
      <c r="M52" s="9">
        <f t="shared" si="2"/>
        <v>-3.04009789890646E-2</v>
      </c>
      <c r="P52" s="15"/>
      <c r="R52" s="10" t="s">
        <v>102</v>
      </c>
      <c r="S52" s="11">
        <v>6.2017685699856002E-2</v>
      </c>
      <c r="V52" s="16"/>
    </row>
    <row r="53" spans="1:22">
      <c r="A53" s="1" t="s">
        <v>104</v>
      </c>
      <c r="B53">
        <v>0.10288088048567361</v>
      </c>
      <c r="C53">
        <v>0.14224945292318741</v>
      </c>
      <c r="D53">
        <v>1.03347027748131</v>
      </c>
      <c r="E53">
        <v>3.9368572437513738E-2</v>
      </c>
      <c r="F53" s="8">
        <f t="shared" si="0"/>
        <v>-3.0157910777376701E-2</v>
      </c>
      <c r="G53" s="8">
        <f t="shared" si="1"/>
        <v>5.4514399388690703E-2</v>
      </c>
      <c r="I53" s="10" t="s">
        <v>105</v>
      </c>
      <c r="J53" s="11">
        <v>-3.0157910777376701E-2</v>
      </c>
      <c r="L53" s="12" t="str">
        <f>_xlfn.XLOOKUP(I53,Sheet!$B$2:$B$900,Sheet!$A$2:$A$900)</f>
        <v>BG</v>
      </c>
      <c r="M53" s="9">
        <f t="shared" si="2"/>
        <v>-3.0157910777376701E-2</v>
      </c>
      <c r="P53" s="15"/>
      <c r="R53" s="10" t="s">
        <v>104</v>
      </c>
      <c r="S53" s="11">
        <v>5.4514399388690703E-2</v>
      </c>
      <c r="V53" s="16"/>
    </row>
    <row r="54" spans="1:22">
      <c r="A54" s="1" t="s">
        <v>106</v>
      </c>
      <c r="B54">
        <v>0.13034257530741031</v>
      </c>
      <c r="C54">
        <v>-1.5581042681621859E-2</v>
      </c>
      <c r="D54">
        <v>1.317620733265487</v>
      </c>
      <c r="E54">
        <v>-0.14592361798903219</v>
      </c>
      <c r="F54" s="8">
        <f t="shared" si="0"/>
        <v>-2.90237308046556E-2</v>
      </c>
      <c r="G54" s="8">
        <f t="shared" si="1"/>
        <v>0.13245434896337421</v>
      </c>
      <c r="I54" s="10" t="s">
        <v>107</v>
      </c>
      <c r="J54" s="11">
        <v>-2.90237308046556E-2</v>
      </c>
      <c r="L54" s="12" t="str">
        <f>_xlfn.XLOOKUP(I54,Sheet!$B$2:$B$900,Sheet!$A$2:$A$900)</f>
        <v>BIIB</v>
      </c>
      <c r="M54" s="9">
        <f t="shared" si="2"/>
        <v>-2.90237308046556E-2</v>
      </c>
      <c r="P54" s="15"/>
      <c r="R54" s="10" t="s">
        <v>106</v>
      </c>
      <c r="S54" s="11">
        <v>0.13245434896337421</v>
      </c>
      <c r="V54" s="16"/>
    </row>
    <row r="55" spans="1:22">
      <c r="A55" s="1" t="s">
        <v>108</v>
      </c>
      <c r="B55">
        <v>8.191699776146262E-2</v>
      </c>
      <c r="C55">
        <v>0.29354742151018698</v>
      </c>
      <c r="D55">
        <v>0.81655370078206246</v>
      </c>
      <c r="E55">
        <v>0.2116304237487244</v>
      </c>
      <c r="F55" s="8">
        <f t="shared" si="0"/>
        <v>-3.0054773729275199E-2</v>
      </c>
      <c r="G55" s="8">
        <f t="shared" si="1"/>
        <v>4.6420204206018702E-2</v>
      </c>
      <c r="I55" s="10" t="s">
        <v>109</v>
      </c>
      <c r="J55" s="11">
        <v>-3.0054773729275199E-2</v>
      </c>
      <c r="L55" s="12" t="str">
        <f>_xlfn.XLOOKUP(I55,Sheet!$B$2:$B$900,Sheet!$A$2:$A$900)</f>
        <v>BIO</v>
      </c>
      <c r="M55" s="9">
        <f t="shared" si="2"/>
        <v>-3.0054773729275199E-2</v>
      </c>
      <c r="P55" s="15"/>
      <c r="R55" s="10" t="s">
        <v>108</v>
      </c>
      <c r="S55" s="11">
        <v>4.6420204206018702E-2</v>
      </c>
      <c r="V55" s="16"/>
    </row>
    <row r="56" spans="1:22">
      <c r="A56" s="1" t="s">
        <v>110</v>
      </c>
      <c r="B56">
        <v>0.13873960045612599</v>
      </c>
      <c r="C56">
        <v>0.18912383690235721</v>
      </c>
      <c r="D56">
        <v>1.4045060671360741</v>
      </c>
      <c r="E56">
        <v>5.038423644623119E-2</v>
      </c>
      <c r="F56" s="8">
        <f t="shared" si="0"/>
        <v>-3.0123286055665201E-2</v>
      </c>
      <c r="G56" s="8">
        <f t="shared" si="1"/>
        <v>0.105978441288985</v>
      </c>
      <c r="I56" s="10" t="s">
        <v>111</v>
      </c>
      <c r="J56" s="11">
        <v>-3.0123286055665201E-2</v>
      </c>
      <c r="L56" s="12" t="str">
        <f>_xlfn.XLOOKUP(I56,Sheet!$B$2:$B$900,Sheet!$A$2:$A$900)</f>
        <v>BK</v>
      </c>
      <c r="M56" s="9">
        <f t="shared" si="2"/>
        <v>-3.0123286055665201E-2</v>
      </c>
      <c r="P56" s="15"/>
      <c r="R56" s="10" t="s">
        <v>110</v>
      </c>
      <c r="S56" s="11">
        <v>0.105978441288985</v>
      </c>
      <c r="V56" s="16"/>
    </row>
    <row r="57" spans="1:22">
      <c r="A57" s="1" t="s">
        <v>112</v>
      </c>
      <c r="B57">
        <v>0.14699709477754261</v>
      </c>
      <c r="C57">
        <v>0.18387254008353501</v>
      </c>
      <c r="D57">
        <v>1.489947653691341</v>
      </c>
      <c r="E57">
        <v>3.6875445305992488E-2</v>
      </c>
      <c r="F57" s="8">
        <f t="shared" si="0"/>
        <v>-2.9397945581539801E-2</v>
      </c>
      <c r="G57" s="8">
        <f t="shared" si="1"/>
        <v>6.1379450282781398E-2</v>
      </c>
      <c r="I57" s="10" t="s">
        <v>113</v>
      </c>
      <c r="J57" s="11">
        <v>-2.9397945581539801E-2</v>
      </c>
      <c r="L57" s="12" t="str">
        <f>_xlfn.XLOOKUP(I57,Sheet!$B$2:$B$900,Sheet!$A$2:$A$900)</f>
        <v>BKNG</v>
      </c>
      <c r="M57" s="9">
        <f t="shared" si="2"/>
        <v>-2.9397945581539801E-2</v>
      </c>
      <c r="P57" s="15"/>
      <c r="R57" s="10" t="s">
        <v>112</v>
      </c>
      <c r="S57" s="11">
        <v>6.1379450282781398E-2</v>
      </c>
      <c r="V57" s="16"/>
    </row>
    <row r="58" spans="1:22">
      <c r="A58" s="1" t="s">
        <v>114</v>
      </c>
      <c r="B58">
        <v>0.14756325038286119</v>
      </c>
      <c r="C58">
        <v>0.43272818489091269</v>
      </c>
      <c r="D58">
        <v>1.4958057543781469</v>
      </c>
      <c r="E58">
        <v>0.28516493450805153</v>
      </c>
      <c r="F58" s="8">
        <f t="shared" si="0"/>
        <v>-3.0489580556052699E-2</v>
      </c>
      <c r="G58" s="8">
        <f t="shared" si="1"/>
        <v>1.7534950695332101E-2</v>
      </c>
      <c r="I58" s="10" t="s">
        <v>115</v>
      </c>
      <c r="J58" s="11">
        <v>-3.0489580556052699E-2</v>
      </c>
      <c r="L58" s="12" t="str">
        <f>_xlfn.XLOOKUP(I58,Sheet!$B$2:$B$900,Sheet!$A$2:$A$900)</f>
        <v>BKR</v>
      </c>
      <c r="M58" s="9">
        <f t="shared" si="2"/>
        <v>-3.0489580556052699E-2</v>
      </c>
      <c r="P58" s="15"/>
      <c r="R58" s="10" t="s">
        <v>114</v>
      </c>
      <c r="S58" s="11">
        <v>1.7534950695332101E-2</v>
      </c>
      <c r="V58" s="16"/>
    </row>
    <row r="59" spans="1:22">
      <c r="A59" s="1" t="s">
        <v>116</v>
      </c>
      <c r="B59">
        <v>0.2193679626081147</v>
      </c>
      <c r="C59">
        <v>0.1023005436851803</v>
      </c>
      <c r="D59">
        <v>2.238780353677372</v>
      </c>
      <c r="E59">
        <v>-0.1170674189229344</v>
      </c>
      <c r="F59" s="8">
        <f t="shared" si="0"/>
        <v>-2.8747314786319599E-2</v>
      </c>
      <c r="G59" s="8">
        <f t="shared" si="1"/>
        <v>0.16547994979064121</v>
      </c>
      <c r="I59" s="10" t="s">
        <v>117</v>
      </c>
      <c r="J59" s="11">
        <v>-2.8747314786319599E-2</v>
      </c>
      <c r="L59" s="12" t="str">
        <f>_xlfn.XLOOKUP(I59,Sheet!$B$2:$B$900,Sheet!$A$2:$A$900)</f>
        <v>BLDR</v>
      </c>
      <c r="M59" s="9">
        <f t="shared" si="2"/>
        <v>-2.8747314786319599E-2</v>
      </c>
      <c r="P59" s="15"/>
      <c r="R59" s="10" t="s">
        <v>116</v>
      </c>
      <c r="S59" s="11">
        <v>0.16547994979064121</v>
      </c>
      <c r="V59" s="16"/>
    </row>
    <row r="60" spans="1:22">
      <c r="A60" s="1" t="s">
        <v>118</v>
      </c>
      <c r="B60">
        <v>0.15480023937966431</v>
      </c>
      <c r="C60">
        <v>0.16720654115495789</v>
      </c>
      <c r="D60">
        <v>1.570688012567069</v>
      </c>
      <c r="E60">
        <v>1.240630177529364E-2</v>
      </c>
      <c r="F60" s="8">
        <f t="shared" si="0"/>
        <v>-2.9893780645302799E-2</v>
      </c>
      <c r="G60" s="8">
        <f t="shared" si="1"/>
        <v>0.1075947163033492</v>
      </c>
      <c r="I60" s="10" t="s">
        <v>119</v>
      </c>
      <c r="J60" s="11">
        <v>-2.9893780645302799E-2</v>
      </c>
      <c r="L60" s="12" t="str">
        <f>_xlfn.XLOOKUP(I60,Sheet!$B$2:$B$900,Sheet!$A$2:$A$900)</f>
        <v>BLK</v>
      </c>
      <c r="M60" s="9">
        <f t="shared" si="2"/>
        <v>-2.9893780645302799E-2</v>
      </c>
      <c r="P60" s="15"/>
      <c r="R60" s="10" t="s">
        <v>118</v>
      </c>
      <c r="S60" s="11">
        <v>0.1075947163033492</v>
      </c>
      <c r="V60" s="16"/>
    </row>
    <row r="61" spans="1:22">
      <c r="A61" s="1" t="s">
        <v>120</v>
      </c>
      <c r="B61">
        <v>7.8569225965829312E-2</v>
      </c>
      <c r="C61">
        <v>-0.1011305811854367</v>
      </c>
      <c r="D61">
        <v>0.78191378187808935</v>
      </c>
      <c r="E61">
        <v>-0.17969980715126599</v>
      </c>
      <c r="F61" s="8">
        <f t="shared" si="0"/>
        <v>-2.9332689527361198E-2</v>
      </c>
      <c r="G61" s="8">
        <f t="shared" si="1"/>
        <v>0.13047890931317041</v>
      </c>
      <c r="I61" s="10" t="s">
        <v>121</v>
      </c>
      <c r="J61" s="11">
        <v>-2.9332689527361198E-2</v>
      </c>
      <c r="L61" s="12" t="str">
        <f>_xlfn.XLOOKUP(I61,Sheet!$B$2:$B$900,Sheet!$A$2:$A$900)</f>
        <v>BMY</v>
      </c>
      <c r="M61" s="9">
        <f t="shared" si="2"/>
        <v>-2.9332689527361198E-2</v>
      </c>
      <c r="P61" s="15"/>
      <c r="R61" s="10" t="s">
        <v>120</v>
      </c>
      <c r="S61" s="11">
        <v>0.13047890931317041</v>
      </c>
      <c r="V61" s="16"/>
    </row>
    <row r="62" spans="1:22">
      <c r="A62" s="1" t="s">
        <v>122</v>
      </c>
      <c r="B62">
        <v>8.8888174689250865E-2</v>
      </c>
      <c r="C62">
        <v>0.24754503998592239</v>
      </c>
      <c r="D62">
        <v>0.88868555987676245</v>
      </c>
      <c r="E62">
        <v>0.15865686529667161</v>
      </c>
      <c r="F62" s="8">
        <f t="shared" si="0"/>
        <v>-2.9503448814818801E-2</v>
      </c>
      <c r="G62" s="8">
        <f t="shared" si="1"/>
        <v>0.14102252436315491</v>
      </c>
      <c r="I62" s="10" t="s">
        <v>123</v>
      </c>
      <c r="J62" s="11">
        <v>-2.9503448814818801E-2</v>
      </c>
      <c r="L62" s="12" t="str">
        <f>_xlfn.XLOOKUP(I62,Sheet!$B$2:$B$900,Sheet!$A$2:$A$900)</f>
        <v>BR</v>
      </c>
      <c r="M62" s="9">
        <f t="shared" si="2"/>
        <v>-2.9503448814818801E-2</v>
      </c>
      <c r="P62" s="15"/>
      <c r="R62" s="10" t="s">
        <v>122</v>
      </c>
      <c r="S62" s="11">
        <v>0.14102252436315491</v>
      </c>
      <c r="V62" s="16"/>
    </row>
    <row r="63" spans="1:22">
      <c r="A63" s="1" t="s">
        <v>124</v>
      </c>
      <c r="B63">
        <v>8.7178441177372723E-2</v>
      </c>
      <c r="C63">
        <v>0.3649397037049984</v>
      </c>
      <c r="D63">
        <v>0.87099467954970011</v>
      </c>
      <c r="E63">
        <v>0.27776126252762567</v>
      </c>
      <c r="F63" s="8">
        <f t="shared" si="0"/>
        <v>-3.0015019029967199E-2</v>
      </c>
      <c r="G63" s="8">
        <f t="shared" si="1"/>
        <v>7.0274991332118605E-2</v>
      </c>
      <c r="I63" s="10" t="s">
        <v>125</v>
      </c>
      <c r="J63" s="11">
        <v>-3.0015019029967199E-2</v>
      </c>
      <c r="L63" s="12" t="str">
        <f>_xlfn.XLOOKUP(I63,Sheet!$B$2:$B$900,Sheet!$A$2:$A$900)</f>
        <v>BRO</v>
      </c>
      <c r="M63" s="9">
        <f t="shared" si="2"/>
        <v>-3.0015019029967199E-2</v>
      </c>
      <c r="P63" s="15"/>
      <c r="R63" s="10" t="s">
        <v>124</v>
      </c>
      <c r="S63" s="11">
        <v>7.0274991332118605E-2</v>
      </c>
      <c r="V63" s="16"/>
    </row>
    <row r="64" spans="1:22">
      <c r="A64" s="1" t="s">
        <v>126</v>
      </c>
      <c r="B64">
        <v>0.1005908378584424</v>
      </c>
      <c r="C64">
        <v>0.18849678758605179</v>
      </c>
      <c r="D64">
        <v>1.0097748478832109</v>
      </c>
      <c r="E64">
        <v>8.7905949727609414E-2</v>
      </c>
      <c r="F64" s="8">
        <f t="shared" si="0"/>
        <v>-2.95893695178856E-2</v>
      </c>
      <c r="G64" s="8">
        <f t="shared" si="1"/>
        <v>0.14393456627586149</v>
      </c>
      <c r="I64" s="10" t="s">
        <v>127</v>
      </c>
      <c r="J64" s="11">
        <v>-2.95893695178856E-2</v>
      </c>
      <c r="L64" s="12" t="str">
        <f>_xlfn.XLOOKUP(I64,Sheet!$B$2:$B$900,Sheet!$A$2:$A$900)</f>
        <v>BSX</v>
      </c>
      <c r="M64" s="9">
        <f t="shared" si="2"/>
        <v>-2.95893695178856E-2</v>
      </c>
      <c r="P64" s="15"/>
      <c r="R64" s="10" t="s">
        <v>126</v>
      </c>
      <c r="S64" s="11">
        <v>0.14393456627586149</v>
      </c>
      <c r="V64" s="16"/>
    </row>
    <row r="65" spans="1:22">
      <c r="A65" s="1" t="s">
        <v>128</v>
      </c>
      <c r="B65">
        <v>0.17906139242672989</v>
      </c>
      <c r="C65">
        <v>-4.0320087024470208E-3</v>
      </c>
      <c r="D65">
        <v>1.821721961524827</v>
      </c>
      <c r="E65">
        <v>-0.18309340112917691</v>
      </c>
      <c r="F65" s="8">
        <f t="shared" si="0"/>
        <v>-3.02517979205311E-2</v>
      </c>
      <c r="G65" s="8">
        <f t="shared" si="1"/>
        <v>8.3669624698567702E-2</v>
      </c>
      <c r="I65" s="10" t="s">
        <v>129</v>
      </c>
      <c r="J65" s="11">
        <v>-3.02517979205311E-2</v>
      </c>
      <c r="L65" s="12" t="str">
        <f>_xlfn.XLOOKUP(I65,Sheet!$B$2:$B$900,Sheet!$A$2:$A$900)</f>
        <v>BWA</v>
      </c>
      <c r="M65" s="9">
        <f t="shared" si="2"/>
        <v>-3.02517979205311E-2</v>
      </c>
      <c r="P65" s="15"/>
      <c r="R65" s="10" t="s">
        <v>128</v>
      </c>
      <c r="S65" s="11">
        <v>8.3669624698567702E-2</v>
      </c>
      <c r="V65" s="16"/>
    </row>
    <row r="66" spans="1:22">
      <c r="A66" s="1" t="s">
        <v>130</v>
      </c>
      <c r="B66">
        <v>0.17795918632716201</v>
      </c>
      <c r="C66">
        <v>4.4351476918831567E-2</v>
      </c>
      <c r="D66">
        <v>1.810317262448772</v>
      </c>
      <c r="E66">
        <v>-0.13360770940833039</v>
      </c>
      <c r="F66" s="8">
        <f t="shared" ref="F66:F129" si="3">_xlfn.XLOOKUP(A66,$L$2:$L$900,$M$2:$M$900)</f>
        <v>-2.9667808176296599E-2</v>
      </c>
      <c r="G66" s="8">
        <f t="shared" ref="G66:G129" si="4">_xlfn.XLOOKUP(A66,$R$2:$R$900,$S$2:$S$900)</f>
        <v>0.15013103315455409</v>
      </c>
      <c r="I66" s="10" t="s">
        <v>131</v>
      </c>
      <c r="J66" s="11">
        <v>-2.9667808176296599E-2</v>
      </c>
      <c r="L66" s="12" t="str">
        <f>_xlfn.XLOOKUP(I66,Sheet!$B$2:$B$900,Sheet!$A$2:$A$900)</f>
        <v>BX</v>
      </c>
      <c r="M66" s="9">
        <f t="shared" ref="M66:M129" si="5">J66</f>
        <v>-2.9667808176296599E-2</v>
      </c>
      <c r="P66" s="15"/>
      <c r="R66" s="10" t="s">
        <v>130</v>
      </c>
      <c r="S66" s="11">
        <v>0.15013103315455409</v>
      </c>
      <c r="V66" s="16"/>
    </row>
    <row r="67" spans="1:22">
      <c r="A67" s="1" t="s">
        <v>132</v>
      </c>
      <c r="B67">
        <v>9.4106958607467456E-2</v>
      </c>
      <c r="C67">
        <v>2.831185993673568E-2</v>
      </c>
      <c r="D67">
        <v>0.94268513414290012</v>
      </c>
      <c r="E67">
        <v>-6.5795098670731772E-2</v>
      </c>
      <c r="F67" s="8">
        <f t="shared" si="3"/>
        <v>-2.98877937799387E-2</v>
      </c>
      <c r="G67" s="8">
        <f t="shared" si="4"/>
        <v>7.1470212153490795E-2</v>
      </c>
      <c r="I67" s="10" t="s">
        <v>133</v>
      </c>
      <c r="J67" s="11">
        <v>-2.98877937799387E-2</v>
      </c>
      <c r="L67" s="12" t="str">
        <f>_xlfn.XLOOKUP(I67,Sheet!$B$2:$B$900,Sheet!$A$2:$A$900)</f>
        <v>BXP</v>
      </c>
      <c r="M67" s="9">
        <f t="shared" si="5"/>
        <v>-2.98877937799387E-2</v>
      </c>
      <c r="P67" s="15"/>
      <c r="R67" s="10" t="s">
        <v>132</v>
      </c>
      <c r="S67" s="11">
        <v>7.1470212153490795E-2</v>
      </c>
      <c r="V67" s="16"/>
    </row>
    <row r="68" spans="1:22">
      <c r="A68" s="1" t="s">
        <v>134</v>
      </c>
      <c r="B68">
        <v>0.18739375284458801</v>
      </c>
      <c r="C68">
        <v>0.19818691351472029</v>
      </c>
      <c r="D68">
        <v>1.9079381993011759</v>
      </c>
      <c r="E68">
        <v>1.0793160670132329E-2</v>
      </c>
      <c r="F68" s="8">
        <f t="shared" si="3"/>
        <v>-3.04508866375508E-2</v>
      </c>
      <c r="G68" s="8">
        <f t="shared" si="4"/>
        <v>7.7165441827372505E-2</v>
      </c>
      <c r="I68" s="10" t="s">
        <v>135</v>
      </c>
      <c r="J68" s="11">
        <v>-3.04508866375508E-2</v>
      </c>
      <c r="L68" s="12" t="str">
        <f>_xlfn.XLOOKUP(I68,Sheet!$B$2:$B$900,Sheet!$A$2:$A$900)</f>
        <v>C</v>
      </c>
      <c r="M68" s="9">
        <f t="shared" si="5"/>
        <v>-3.04508866375508E-2</v>
      </c>
      <c r="P68" s="15"/>
      <c r="R68" s="10" t="s">
        <v>134</v>
      </c>
      <c r="S68" s="11">
        <v>7.7165441827372505E-2</v>
      </c>
      <c r="V68" s="16"/>
    </row>
    <row r="69" spans="1:22">
      <c r="A69" s="1" t="s">
        <v>136</v>
      </c>
      <c r="B69">
        <v>7.2714295975421367E-2</v>
      </c>
      <c r="C69">
        <v>0.23173240140143281</v>
      </c>
      <c r="D69">
        <v>0.72133190460655217</v>
      </c>
      <c r="E69">
        <v>0.15901810542601141</v>
      </c>
      <c r="F69" s="8">
        <f t="shared" si="3"/>
        <v>-2.95431786591542E-2</v>
      </c>
      <c r="G69" s="8">
        <f t="shared" si="4"/>
        <v>9.7487629603481896E-2</v>
      </c>
      <c r="I69" s="10" t="s">
        <v>137</v>
      </c>
      <c r="J69" s="11">
        <v>-2.95431786591542E-2</v>
      </c>
      <c r="L69" s="12" t="str">
        <f>_xlfn.XLOOKUP(I69,Sheet!$B$2:$B$900,Sheet!$A$2:$A$900)</f>
        <v>CAG</v>
      </c>
      <c r="M69" s="9">
        <f t="shared" si="5"/>
        <v>-2.95431786591542E-2</v>
      </c>
      <c r="P69" s="15"/>
      <c r="R69" s="10" t="s">
        <v>136</v>
      </c>
      <c r="S69" s="11">
        <v>9.7487629603481896E-2</v>
      </c>
      <c r="V69" s="16"/>
    </row>
    <row r="70" spans="1:22">
      <c r="A70" s="1" t="s">
        <v>138</v>
      </c>
      <c r="B70">
        <v>0.10640676430145871</v>
      </c>
      <c r="C70">
        <v>-0.15793559767581189</v>
      </c>
      <c r="D70">
        <v>1.0699531493434049</v>
      </c>
      <c r="E70">
        <v>-0.26434236197727062</v>
      </c>
      <c r="F70" s="8">
        <f t="shared" si="3"/>
        <v>-2.9546218929378101E-2</v>
      </c>
      <c r="G70" s="8">
        <f t="shared" si="4"/>
        <v>0.12551344043608009</v>
      </c>
      <c r="I70" s="10" t="s">
        <v>139</v>
      </c>
      <c r="J70" s="11">
        <v>-2.9546218929378101E-2</v>
      </c>
      <c r="L70" s="12" t="str">
        <f>_xlfn.XLOOKUP(I70,Sheet!$B$2:$B$900,Sheet!$A$2:$A$900)</f>
        <v>CAH</v>
      </c>
      <c r="M70" s="9">
        <f t="shared" si="5"/>
        <v>-2.9546218929378101E-2</v>
      </c>
      <c r="P70" s="15"/>
      <c r="R70" s="10" t="s">
        <v>138</v>
      </c>
      <c r="S70" s="11">
        <v>0.12551344043608009</v>
      </c>
      <c r="V70" s="16"/>
    </row>
    <row r="71" spans="1:22">
      <c r="A71" s="1" t="s">
        <v>140</v>
      </c>
      <c r="B71">
        <v>0.13493077075861079</v>
      </c>
      <c r="C71">
        <v>0.38753010251534298</v>
      </c>
      <c r="D71">
        <v>1.3650955099370841</v>
      </c>
      <c r="E71">
        <v>0.25259933175673221</v>
      </c>
      <c r="F71" s="8">
        <f t="shared" si="3"/>
        <v>-3.0556862714294499E-2</v>
      </c>
      <c r="G71" s="8">
        <f t="shared" si="4"/>
        <v>-1.54982318967378E-2</v>
      </c>
      <c r="I71" s="10" t="s">
        <v>141</v>
      </c>
      <c r="J71" s="11">
        <v>-3.0556862714294499E-2</v>
      </c>
      <c r="L71" s="12" t="str">
        <f>_xlfn.XLOOKUP(I71,Sheet!$B$2:$B$900,Sheet!$A$2:$A$900)</f>
        <v>CAT</v>
      </c>
      <c r="M71" s="9">
        <f t="shared" si="5"/>
        <v>-3.0556862714294499E-2</v>
      </c>
      <c r="P71" s="15"/>
      <c r="R71" s="10" t="s">
        <v>140</v>
      </c>
      <c r="S71" s="11">
        <v>-1.54982318967378E-2</v>
      </c>
      <c r="V71" s="16"/>
    </row>
    <row r="72" spans="1:22">
      <c r="A72" s="1" t="s">
        <v>142</v>
      </c>
      <c r="B72">
        <v>8.8527855803252758E-2</v>
      </c>
      <c r="C72">
        <v>0.15880893679499561</v>
      </c>
      <c r="D72">
        <v>0.88495728395101858</v>
      </c>
      <c r="E72">
        <v>7.0281080991742878E-2</v>
      </c>
      <c r="F72" s="8">
        <f t="shared" si="3"/>
        <v>-2.9722333893793602E-2</v>
      </c>
      <c r="G72" s="8">
        <f t="shared" si="4"/>
        <v>9.8665205552004004E-2</v>
      </c>
      <c r="I72" s="10" t="s">
        <v>143</v>
      </c>
      <c r="J72" s="11">
        <v>-2.9722333893793602E-2</v>
      </c>
      <c r="L72" s="12" t="str">
        <f>_xlfn.XLOOKUP(I72,Sheet!$B$2:$B$900,Sheet!$A$2:$A$900)</f>
        <v>CB</v>
      </c>
      <c r="M72" s="9">
        <f t="shared" si="5"/>
        <v>-2.9722333893793602E-2</v>
      </c>
      <c r="P72" s="15"/>
      <c r="R72" s="10" t="s">
        <v>142</v>
      </c>
      <c r="S72" s="11">
        <v>9.8665205552004004E-2</v>
      </c>
      <c r="V72" s="16"/>
    </row>
    <row r="73" spans="1:22">
      <c r="A73" s="1" t="s">
        <v>144</v>
      </c>
      <c r="B73">
        <v>0.18911269635161129</v>
      </c>
      <c r="C73">
        <v>-3.3698781057443387E-2</v>
      </c>
      <c r="D73">
        <v>1.925724376889943</v>
      </c>
      <c r="E73">
        <v>-0.22281147740905469</v>
      </c>
      <c r="F73" s="8">
        <f t="shared" si="3"/>
        <v>-3.0032427334749499E-2</v>
      </c>
      <c r="G73" s="8">
        <f t="shared" si="4"/>
        <v>0.1007699852571901</v>
      </c>
      <c r="I73" s="10" t="s">
        <v>145</v>
      </c>
      <c r="J73" s="11">
        <v>-3.0032427334749499E-2</v>
      </c>
      <c r="L73" s="12" t="str">
        <f>_xlfn.XLOOKUP(I73,Sheet!$B$2:$B$900,Sheet!$A$2:$A$900)</f>
        <v>CBRE</v>
      </c>
      <c r="M73" s="9">
        <f t="shared" si="5"/>
        <v>-3.0032427334749499E-2</v>
      </c>
      <c r="P73" s="15"/>
      <c r="R73" s="10" t="s">
        <v>144</v>
      </c>
      <c r="S73" s="11">
        <v>0.1007699852571901</v>
      </c>
      <c r="V73" s="16"/>
    </row>
    <row r="74" spans="1:22">
      <c r="A74" s="1" t="s">
        <v>146</v>
      </c>
      <c r="B74">
        <v>7.3798421870446315E-2</v>
      </c>
      <c r="C74">
        <v>6.2369323363362983E-2</v>
      </c>
      <c r="D74">
        <v>0.73254952497552273</v>
      </c>
      <c r="E74">
        <v>-1.1429098507083331E-2</v>
      </c>
      <c r="F74" s="8">
        <f t="shared" si="3"/>
        <v>-2.9632367430077699E-2</v>
      </c>
      <c r="G74" s="8">
        <f t="shared" si="4"/>
        <v>0.1020639317749323</v>
      </c>
      <c r="I74" s="10" t="s">
        <v>147</v>
      </c>
      <c r="J74" s="11">
        <v>-2.9632367430077699E-2</v>
      </c>
      <c r="L74" s="12" t="str">
        <f>_xlfn.XLOOKUP(I74,Sheet!$B$2:$B$900,Sheet!$A$2:$A$900)</f>
        <v>CCI</v>
      </c>
      <c r="M74" s="9">
        <f t="shared" si="5"/>
        <v>-2.9632367430077699E-2</v>
      </c>
      <c r="P74" s="15"/>
      <c r="R74" s="10" t="s">
        <v>146</v>
      </c>
      <c r="S74" s="11">
        <v>0.1020639317749323</v>
      </c>
      <c r="V74" s="16"/>
    </row>
    <row r="75" spans="1:22">
      <c r="A75" s="1" t="s">
        <v>148</v>
      </c>
      <c r="B75">
        <v>0.1205103896280583</v>
      </c>
      <c r="C75">
        <v>2.0870324745288379E-2</v>
      </c>
      <c r="D75">
        <v>1.215885568692499</v>
      </c>
      <c r="E75">
        <v>-9.9640064882769885E-2</v>
      </c>
      <c r="F75" s="8">
        <f t="shared" si="3"/>
        <v>-3.0093105325963501E-2</v>
      </c>
      <c r="G75" s="8">
        <f t="shared" si="4"/>
        <v>7.5713520587389394E-2</v>
      </c>
      <c r="I75" s="10" t="s">
        <v>149</v>
      </c>
      <c r="J75" s="11">
        <v>-3.0093105325963501E-2</v>
      </c>
      <c r="L75" s="12" t="str">
        <f>_xlfn.XLOOKUP(I75,Sheet!$B$2:$B$900,Sheet!$A$2:$A$900)</f>
        <v>CCL</v>
      </c>
      <c r="M75" s="9">
        <f t="shared" si="5"/>
        <v>-3.0093105325963501E-2</v>
      </c>
      <c r="P75" s="15"/>
      <c r="R75" s="10" t="s">
        <v>148</v>
      </c>
      <c r="S75" s="11">
        <v>7.5713520587389394E-2</v>
      </c>
      <c r="V75" s="16"/>
    </row>
    <row r="76" spans="1:22">
      <c r="A76" s="1" t="s">
        <v>150</v>
      </c>
      <c r="B76">
        <v>0.1073254007782381</v>
      </c>
      <c r="C76">
        <v>0.2157426117000544</v>
      </c>
      <c r="D76">
        <v>1.0794584247924</v>
      </c>
      <c r="E76">
        <v>0.1084172109218163</v>
      </c>
      <c r="F76" s="8">
        <f t="shared" si="3"/>
        <v>-2.96105182644682E-2</v>
      </c>
      <c r="G76" s="8">
        <f t="shared" si="4"/>
        <v>0.10893099191419391</v>
      </c>
      <c r="I76" s="10" t="s">
        <v>151</v>
      </c>
      <c r="J76" s="11">
        <v>-2.96105182644682E-2</v>
      </c>
      <c r="L76" s="12" t="str">
        <f>_xlfn.XLOOKUP(I76,Sheet!$B$2:$B$900,Sheet!$A$2:$A$900)</f>
        <v>CDNS</v>
      </c>
      <c r="M76" s="9">
        <f t="shared" si="5"/>
        <v>-2.96105182644682E-2</v>
      </c>
      <c r="P76" s="15"/>
      <c r="R76" s="10" t="s">
        <v>150</v>
      </c>
      <c r="S76" s="11">
        <v>0.10893099191419391</v>
      </c>
      <c r="V76" s="16"/>
    </row>
    <row r="77" spans="1:22">
      <c r="A77" s="1" t="s">
        <v>152</v>
      </c>
      <c r="B77">
        <v>0.1420293433275012</v>
      </c>
      <c r="C77">
        <v>0.21385887262721909</v>
      </c>
      <c r="D77">
        <v>1.438545551675612</v>
      </c>
      <c r="E77">
        <v>7.182952929971792E-2</v>
      </c>
      <c r="F77" s="8">
        <f t="shared" si="3"/>
        <v>-3.00377828057488E-2</v>
      </c>
      <c r="G77" s="8">
        <f t="shared" si="4"/>
        <v>8.1054761654581503E-2</v>
      </c>
      <c r="I77" s="10" t="s">
        <v>153</v>
      </c>
      <c r="J77" s="11">
        <v>-3.00377828057488E-2</v>
      </c>
      <c r="L77" s="12" t="str">
        <f>_xlfn.XLOOKUP(I77,Sheet!$B$2:$B$900,Sheet!$A$2:$A$900)</f>
        <v>CE</v>
      </c>
      <c r="M77" s="9">
        <f t="shared" si="5"/>
        <v>-3.00377828057488E-2</v>
      </c>
      <c r="P77" s="15"/>
      <c r="R77" s="10" t="s">
        <v>152</v>
      </c>
      <c r="S77" s="11">
        <v>8.1054761654581503E-2</v>
      </c>
      <c r="V77" s="16"/>
    </row>
    <row r="78" spans="1:22">
      <c r="A78" s="1" t="s">
        <v>154</v>
      </c>
      <c r="B78">
        <v>0.1448981279660416</v>
      </c>
      <c r="C78">
        <v>-8.031100108813316E-2</v>
      </c>
      <c r="D78">
        <v>1.468229315473855</v>
      </c>
      <c r="E78">
        <v>-0.22520912905417481</v>
      </c>
      <c r="F78" s="8">
        <f t="shared" si="3"/>
        <v>-2.9874725189476498E-2</v>
      </c>
      <c r="G78" s="8">
        <f t="shared" si="4"/>
        <v>0.1033085982334464</v>
      </c>
      <c r="I78" s="10" t="s">
        <v>155</v>
      </c>
      <c r="J78" s="11">
        <v>-2.9874725189476498E-2</v>
      </c>
      <c r="L78" s="12" t="str">
        <f>_xlfn.XLOOKUP(I78,Sheet!$B$2:$B$900,Sheet!$A$2:$A$900)</f>
        <v>CF</v>
      </c>
      <c r="M78" s="9">
        <f t="shared" si="5"/>
        <v>-2.9874725189476498E-2</v>
      </c>
      <c r="P78" s="15"/>
      <c r="R78" s="10" t="s">
        <v>154</v>
      </c>
      <c r="S78" s="11">
        <v>0.1033085982334464</v>
      </c>
      <c r="V78" s="16"/>
    </row>
    <row r="79" spans="1:22">
      <c r="A79" s="1" t="s">
        <v>156</v>
      </c>
      <c r="B79">
        <v>5.6051125030756627E-2</v>
      </c>
      <c r="C79">
        <v>7.4390320974827229E-2</v>
      </c>
      <c r="D79">
        <v>0.54891546601921593</v>
      </c>
      <c r="E79">
        <v>1.8339195944070599E-2</v>
      </c>
      <c r="F79" s="8">
        <f t="shared" si="3"/>
        <v>-2.9427854806790998E-2</v>
      </c>
      <c r="G79" s="8">
        <f t="shared" si="4"/>
        <v>0.1140453342608042</v>
      </c>
      <c r="I79" s="10" t="s">
        <v>157</v>
      </c>
      <c r="J79" s="11">
        <v>-2.9427854806790998E-2</v>
      </c>
      <c r="L79" s="12" t="str">
        <f>_xlfn.XLOOKUP(I79,Sheet!$B$2:$B$900,Sheet!$A$2:$A$900)</f>
        <v>CHD</v>
      </c>
      <c r="M79" s="9">
        <f t="shared" si="5"/>
        <v>-2.9427854806790998E-2</v>
      </c>
      <c r="P79" s="15"/>
      <c r="R79" s="10" t="s">
        <v>156</v>
      </c>
      <c r="S79" s="11">
        <v>0.1140453342608042</v>
      </c>
      <c r="V79" s="16"/>
    </row>
    <row r="80" spans="1:22">
      <c r="A80" s="1" t="s">
        <v>158</v>
      </c>
      <c r="B80">
        <v>4.697951596309248E-2</v>
      </c>
      <c r="C80">
        <v>0.20623813957375731</v>
      </c>
      <c r="D80">
        <v>0.4550501067249193</v>
      </c>
      <c r="E80">
        <v>0.15925862361066481</v>
      </c>
      <c r="F80" s="8">
        <f t="shared" si="3"/>
        <v>-3.0397859667193199E-2</v>
      </c>
      <c r="G80" s="8">
        <f t="shared" si="4"/>
        <v>7.8336099700992996E-3</v>
      </c>
      <c r="I80" s="10" t="s">
        <v>159</v>
      </c>
      <c r="J80" s="11">
        <v>-3.0397859667193199E-2</v>
      </c>
      <c r="L80" s="12" t="str">
        <f>_xlfn.XLOOKUP(I80,Sheet!$B$2:$B$900,Sheet!$A$2:$A$900)</f>
        <v>CHRW</v>
      </c>
      <c r="M80" s="9">
        <f t="shared" si="5"/>
        <v>-3.0397859667193199E-2</v>
      </c>
      <c r="P80" s="15"/>
      <c r="R80" s="10" t="s">
        <v>158</v>
      </c>
      <c r="S80" s="11">
        <v>7.8336099700992996E-3</v>
      </c>
      <c r="V80" s="16"/>
    </row>
    <row r="81" spans="1:22">
      <c r="A81" s="1" t="s">
        <v>160</v>
      </c>
      <c r="B81">
        <v>8.6763407485895477E-2</v>
      </c>
      <c r="C81">
        <v>-5.725405066173872E-2</v>
      </c>
      <c r="D81">
        <v>0.86670026096539243</v>
      </c>
      <c r="E81">
        <v>-0.1440174581476342</v>
      </c>
      <c r="F81" s="8">
        <f t="shared" si="3"/>
        <v>-2.92091145206766E-2</v>
      </c>
      <c r="G81" s="8">
        <f t="shared" si="4"/>
        <v>0.14345171314572649</v>
      </c>
      <c r="I81" s="10" t="s">
        <v>161</v>
      </c>
      <c r="J81" s="11">
        <v>-2.92091145206766E-2</v>
      </c>
      <c r="L81" s="12" t="str">
        <f>_xlfn.XLOOKUP(I81,Sheet!$B$2:$B$900,Sheet!$A$2:$A$900)</f>
        <v>CI</v>
      </c>
      <c r="M81" s="9">
        <f t="shared" si="5"/>
        <v>-2.92091145206766E-2</v>
      </c>
      <c r="P81" s="15"/>
      <c r="R81" s="10" t="s">
        <v>160</v>
      </c>
      <c r="S81" s="11">
        <v>0.14345171314572649</v>
      </c>
      <c r="V81" s="16"/>
    </row>
    <row r="82" spans="1:22">
      <c r="A82" s="1" t="s">
        <v>162</v>
      </c>
      <c r="B82">
        <v>8.748099180907358E-2</v>
      </c>
      <c r="C82">
        <v>0.28823189580560188</v>
      </c>
      <c r="D82">
        <v>0.87412521830390477</v>
      </c>
      <c r="E82">
        <v>0.20075090399652831</v>
      </c>
      <c r="F82" s="8">
        <f t="shared" si="3"/>
        <v>-2.97039784680488E-2</v>
      </c>
      <c r="G82" s="8">
        <f t="shared" si="4"/>
        <v>0.1096531854090816</v>
      </c>
      <c r="I82" s="10" t="s">
        <v>163</v>
      </c>
      <c r="J82" s="11">
        <v>-2.97039784680488E-2</v>
      </c>
      <c r="L82" s="12" t="str">
        <f>_xlfn.XLOOKUP(I82,Sheet!$B$2:$B$900,Sheet!$A$2:$A$900)</f>
        <v>CINF</v>
      </c>
      <c r="M82" s="9">
        <f t="shared" si="5"/>
        <v>-2.97039784680488E-2</v>
      </c>
      <c r="P82" s="15"/>
      <c r="R82" s="10" t="s">
        <v>162</v>
      </c>
      <c r="S82" s="11">
        <v>0.1096531854090816</v>
      </c>
      <c r="V82" s="16"/>
    </row>
    <row r="83" spans="1:22">
      <c r="A83" s="1" t="s">
        <v>164</v>
      </c>
      <c r="B83">
        <v>7.1195948708052265E-2</v>
      </c>
      <c r="C83">
        <v>1.6475544143063511E-2</v>
      </c>
      <c r="D83">
        <v>0.7056213277152783</v>
      </c>
      <c r="E83">
        <v>-5.472040456498875E-2</v>
      </c>
      <c r="F83" s="8">
        <f t="shared" si="3"/>
        <v>-2.9726035195017299E-2</v>
      </c>
      <c r="G83" s="8">
        <f t="shared" si="4"/>
        <v>9.0107813965679601E-2</v>
      </c>
      <c r="I83" s="10" t="s">
        <v>165</v>
      </c>
      <c r="J83" s="11">
        <v>-2.9726035195017299E-2</v>
      </c>
      <c r="L83" s="12" t="str">
        <f>_xlfn.XLOOKUP(I83,Sheet!$B$2:$B$900,Sheet!$A$2:$A$900)</f>
        <v>CL</v>
      </c>
      <c r="M83" s="9">
        <f t="shared" si="5"/>
        <v>-2.9726035195017299E-2</v>
      </c>
      <c r="P83" s="15"/>
      <c r="R83" s="10" t="s">
        <v>164</v>
      </c>
      <c r="S83" s="11">
        <v>9.0107813965679601E-2</v>
      </c>
      <c r="V83" s="16"/>
    </row>
    <row r="84" spans="1:22">
      <c r="A84" s="1" t="s">
        <v>166</v>
      </c>
      <c r="B84">
        <v>3.4670191479197462E-2</v>
      </c>
      <c r="C84">
        <v>-1.7566604472543101E-2</v>
      </c>
      <c r="D84">
        <v>0.32768359911499678</v>
      </c>
      <c r="E84">
        <v>-5.2236795951740557E-2</v>
      </c>
      <c r="F84" s="8">
        <f t="shared" si="3"/>
        <v>-2.9471906858116799E-2</v>
      </c>
      <c r="G84" s="8">
        <f t="shared" si="4"/>
        <v>0.102396719420958</v>
      </c>
      <c r="I84" s="10" t="s">
        <v>167</v>
      </c>
      <c r="J84" s="11">
        <v>-2.9471906858116799E-2</v>
      </c>
      <c r="L84" s="12" t="str">
        <f>_xlfn.XLOOKUP(I84,Sheet!$B$2:$B$900,Sheet!$A$2:$A$900)</f>
        <v>CLX</v>
      </c>
      <c r="M84" s="9">
        <f t="shared" si="5"/>
        <v>-2.9471906858116799E-2</v>
      </c>
      <c r="P84" s="15"/>
      <c r="R84" s="10" t="s">
        <v>166</v>
      </c>
      <c r="S84" s="11">
        <v>0.102396719420958</v>
      </c>
      <c r="V84" s="16"/>
    </row>
    <row r="85" spans="1:22">
      <c r="A85" s="1" t="s">
        <v>168</v>
      </c>
      <c r="B85">
        <v>0.16464004059589579</v>
      </c>
      <c r="C85">
        <v>0.55981370774151973</v>
      </c>
      <c r="D85">
        <v>1.672501976292454</v>
      </c>
      <c r="E85">
        <v>0.39517366714562391</v>
      </c>
      <c r="F85" s="8">
        <f t="shared" si="3"/>
        <v>-3.03549433413937E-2</v>
      </c>
      <c r="G85" s="8">
        <f t="shared" si="4"/>
        <v>8.7419091283501796E-2</v>
      </c>
      <c r="I85" s="10" t="s">
        <v>169</v>
      </c>
      <c r="J85" s="11">
        <v>-3.03549433413937E-2</v>
      </c>
      <c r="L85" s="12" t="str">
        <f>_xlfn.XLOOKUP(I85,Sheet!$B$2:$B$900,Sheet!$A$2:$A$900)</f>
        <v>CMA</v>
      </c>
      <c r="M85" s="9">
        <f t="shared" si="5"/>
        <v>-3.03549433413937E-2</v>
      </c>
      <c r="P85" s="15"/>
      <c r="R85" s="10" t="s">
        <v>168</v>
      </c>
      <c r="S85" s="11">
        <v>8.7419091283501796E-2</v>
      </c>
      <c r="V85" s="16"/>
    </row>
    <row r="86" spans="1:22">
      <c r="A86" s="1" t="s">
        <v>170</v>
      </c>
      <c r="B86">
        <v>7.6755717508265001E-2</v>
      </c>
      <c r="C86">
        <v>0.23758782732118081</v>
      </c>
      <c r="D86">
        <v>0.76314912594077711</v>
      </c>
      <c r="E86">
        <v>0.16083210981291579</v>
      </c>
      <c r="F86" s="8">
        <f t="shared" si="3"/>
        <v>-2.9527830172210001E-2</v>
      </c>
      <c r="G86" s="8">
        <f t="shared" si="4"/>
        <v>0.13190041285487061</v>
      </c>
      <c r="I86" s="10" t="s">
        <v>171</v>
      </c>
      <c r="J86" s="11">
        <v>-2.9527830172210001E-2</v>
      </c>
      <c r="L86" s="12" t="str">
        <f>_xlfn.XLOOKUP(I86,Sheet!$B$2:$B$900,Sheet!$A$2:$A$900)</f>
        <v>CMCSA</v>
      </c>
      <c r="M86" s="9">
        <f t="shared" si="5"/>
        <v>-2.9527830172210001E-2</v>
      </c>
      <c r="P86" s="15"/>
      <c r="R86" s="10" t="s">
        <v>170</v>
      </c>
      <c r="S86" s="11">
        <v>0.13190041285487061</v>
      </c>
      <c r="V86" s="16"/>
    </row>
    <row r="87" spans="1:22">
      <c r="A87" s="1" t="s">
        <v>172</v>
      </c>
      <c r="B87">
        <v>6.5248840988162041E-2</v>
      </c>
      <c r="C87">
        <v>0.31141933527300952</v>
      </c>
      <c r="D87">
        <v>0.64408567304523878</v>
      </c>
      <c r="E87">
        <v>0.24617049428484741</v>
      </c>
      <c r="F87" s="8">
        <f t="shared" si="3"/>
        <v>-2.98322020944582E-2</v>
      </c>
      <c r="G87" s="8">
        <f t="shared" si="4"/>
        <v>0.1140767462791796</v>
      </c>
      <c r="I87" s="10" t="s">
        <v>173</v>
      </c>
      <c r="J87" s="11">
        <v>-2.98322020944582E-2</v>
      </c>
      <c r="L87" s="12" t="str">
        <f>_xlfn.XLOOKUP(I87,Sheet!$B$2:$B$900,Sheet!$A$2:$A$900)</f>
        <v>CME</v>
      </c>
      <c r="M87" s="9">
        <f t="shared" si="5"/>
        <v>-2.98322020944582E-2</v>
      </c>
      <c r="P87" s="15"/>
      <c r="R87" s="10" t="s">
        <v>172</v>
      </c>
      <c r="S87" s="11">
        <v>0.1140767462791796</v>
      </c>
      <c r="V87" s="16"/>
    </row>
    <row r="88" spans="1:22">
      <c r="A88" s="1" t="s">
        <v>174</v>
      </c>
      <c r="B88">
        <v>4.9141473964035898E-2</v>
      </c>
      <c r="C88">
        <v>-0.18055113980221349</v>
      </c>
      <c r="D88">
        <v>0.47742022464160627</v>
      </c>
      <c r="E88">
        <v>-0.22969261376624939</v>
      </c>
      <c r="F88" s="8">
        <f t="shared" si="3"/>
        <v>-2.95563212006488E-2</v>
      </c>
      <c r="G88" s="8">
        <f t="shared" si="4"/>
        <v>9.2359420548191198E-2</v>
      </c>
      <c r="I88" s="10" t="s">
        <v>175</v>
      </c>
      <c r="J88" s="11">
        <v>-2.95563212006488E-2</v>
      </c>
      <c r="L88" s="12" t="str">
        <f>_xlfn.XLOOKUP(I88,Sheet!$B$2:$B$900,Sheet!$A$2:$A$900)</f>
        <v>CMG</v>
      </c>
      <c r="M88" s="9">
        <f t="shared" si="5"/>
        <v>-2.95563212006488E-2</v>
      </c>
      <c r="P88" s="15"/>
      <c r="R88" s="10" t="s">
        <v>174</v>
      </c>
      <c r="S88" s="11">
        <v>9.2359420548191198E-2</v>
      </c>
      <c r="V88" s="16"/>
    </row>
    <row r="89" spans="1:22">
      <c r="A89" s="1" t="s">
        <v>176</v>
      </c>
      <c r="B89">
        <v>0.1201578098776095</v>
      </c>
      <c r="C89">
        <v>0.51068175955480755</v>
      </c>
      <c r="D89">
        <v>1.2122373708139409</v>
      </c>
      <c r="E89">
        <v>0.39052394967719811</v>
      </c>
      <c r="F89" s="8">
        <f t="shared" si="3"/>
        <v>-3.0540251718317899E-2</v>
      </c>
      <c r="G89" s="8">
        <f t="shared" si="4"/>
        <v>6.2814865927871694E-2</v>
      </c>
      <c r="I89" s="10" t="s">
        <v>177</v>
      </c>
      <c r="J89" s="11">
        <v>-3.0540251718317899E-2</v>
      </c>
      <c r="L89" s="12" t="str">
        <f>_xlfn.XLOOKUP(I89,Sheet!$B$2:$B$900,Sheet!$A$2:$A$900)</f>
        <v>CMI</v>
      </c>
      <c r="M89" s="9">
        <f t="shared" si="5"/>
        <v>-3.0540251718317899E-2</v>
      </c>
      <c r="P89" s="15"/>
      <c r="R89" s="10" t="s">
        <v>176</v>
      </c>
      <c r="S89" s="11">
        <v>6.2814865927871694E-2</v>
      </c>
      <c r="V89" s="16"/>
    </row>
    <row r="90" spans="1:22">
      <c r="A90" s="1" t="s">
        <v>178</v>
      </c>
      <c r="B90">
        <v>2.8042660000264199E-2</v>
      </c>
      <c r="C90">
        <v>0.18810049358555089</v>
      </c>
      <c r="D90">
        <v>0.25910749328149058</v>
      </c>
      <c r="E90">
        <v>0.16005783358528669</v>
      </c>
      <c r="F90" s="8">
        <f t="shared" si="3"/>
        <v>-2.9544376154693301E-2</v>
      </c>
      <c r="G90" s="8">
        <f t="shared" si="4"/>
        <v>0.1084401833383325</v>
      </c>
      <c r="I90" s="10" t="s">
        <v>179</v>
      </c>
      <c r="J90" s="11">
        <v>-2.9544376154693301E-2</v>
      </c>
      <c r="L90" s="12" t="str">
        <f>_xlfn.XLOOKUP(I90,Sheet!$B$2:$B$900,Sheet!$A$2:$A$900)</f>
        <v>CMS</v>
      </c>
      <c r="M90" s="9">
        <f t="shared" si="5"/>
        <v>-2.9544376154693301E-2</v>
      </c>
      <c r="P90" s="15"/>
      <c r="R90" s="10" t="s">
        <v>178</v>
      </c>
      <c r="S90" s="11">
        <v>0.1084401833383325</v>
      </c>
      <c r="V90" s="16"/>
    </row>
    <row r="91" spans="1:22">
      <c r="A91" s="1" t="s">
        <v>180</v>
      </c>
      <c r="B91">
        <v>0.11582555845292471</v>
      </c>
      <c r="C91">
        <v>-6.9654026283228254E-2</v>
      </c>
      <c r="D91">
        <v>1.1674108870558639</v>
      </c>
      <c r="E91">
        <v>-0.18547958473615289</v>
      </c>
      <c r="F91" s="8">
        <f t="shared" si="3"/>
        <v>-2.8920866530219101E-2</v>
      </c>
      <c r="G91" s="8">
        <f t="shared" si="4"/>
        <v>0.1632870176280925</v>
      </c>
      <c r="I91" s="10" t="s">
        <v>181</v>
      </c>
      <c r="J91" s="11">
        <v>-2.8920866530219101E-2</v>
      </c>
      <c r="L91" s="12" t="str">
        <f>_xlfn.XLOOKUP(I91,Sheet!$B$2:$B$900,Sheet!$A$2:$A$900)</f>
        <v>CNC</v>
      </c>
      <c r="M91" s="9">
        <f t="shared" si="5"/>
        <v>-2.8920866530219101E-2</v>
      </c>
      <c r="P91" s="15"/>
      <c r="R91" s="10" t="s">
        <v>180</v>
      </c>
      <c r="S91" s="11">
        <v>0.1632870176280925</v>
      </c>
      <c r="V91" s="16"/>
    </row>
    <row r="92" spans="1:22">
      <c r="A92" s="1" t="s">
        <v>182</v>
      </c>
      <c r="B92">
        <v>7.9235231242912665E-2</v>
      </c>
      <c r="C92">
        <v>0.3643551397992999</v>
      </c>
      <c r="D92">
        <v>0.78880504275132979</v>
      </c>
      <c r="E92">
        <v>0.28511990855638719</v>
      </c>
      <c r="F92" s="8">
        <f t="shared" si="3"/>
        <v>-2.9960199270978899E-2</v>
      </c>
      <c r="G92" s="8">
        <f t="shared" si="4"/>
        <v>5.1645330584396201E-2</v>
      </c>
      <c r="I92" s="10" t="s">
        <v>183</v>
      </c>
      <c r="J92" s="11">
        <v>-2.9960199270978899E-2</v>
      </c>
      <c r="L92" s="12" t="str">
        <f>_xlfn.XLOOKUP(I92,Sheet!$B$2:$B$900,Sheet!$A$2:$A$900)</f>
        <v>CNP</v>
      </c>
      <c r="M92" s="9">
        <f t="shared" si="5"/>
        <v>-2.9960199270978899E-2</v>
      </c>
      <c r="P92" s="15"/>
      <c r="R92" s="10" t="s">
        <v>182</v>
      </c>
      <c r="S92" s="11">
        <v>5.1645330584396201E-2</v>
      </c>
      <c r="V92" s="16"/>
    </row>
    <row r="93" spans="1:22">
      <c r="A93" s="1" t="s">
        <v>184</v>
      </c>
      <c r="B93">
        <v>0.14360044054213039</v>
      </c>
      <c r="C93">
        <v>0.25247701874311029</v>
      </c>
      <c r="D93">
        <v>1.454801940529834</v>
      </c>
      <c r="E93">
        <v>0.1088765782009799</v>
      </c>
      <c r="F93" s="8">
        <f t="shared" si="3"/>
        <v>-2.99455185509361E-2</v>
      </c>
      <c r="G93" s="8">
        <f t="shared" si="4"/>
        <v>9.6227965931452303E-2</v>
      </c>
      <c r="I93" s="10" t="s">
        <v>185</v>
      </c>
      <c r="J93" s="11">
        <v>-2.99455185509361E-2</v>
      </c>
      <c r="L93" s="12" t="str">
        <f>_xlfn.XLOOKUP(I93,Sheet!$B$2:$B$900,Sheet!$A$2:$A$900)</f>
        <v>COF</v>
      </c>
      <c r="M93" s="9">
        <f t="shared" si="5"/>
        <v>-2.99455185509361E-2</v>
      </c>
      <c r="P93" s="15"/>
      <c r="R93" s="10" t="s">
        <v>184</v>
      </c>
      <c r="S93" s="11">
        <v>9.6227965931452303E-2</v>
      </c>
      <c r="V93" s="16"/>
    </row>
    <row r="94" spans="1:22">
      <c r="A94" s="1" t="s">
        <v>186</v>
      </c>
      <c r="B94">
        <v>8.4323479377156202E-2</v>
      </c>
      <c r="C94">
        <v>0.28785542067204428</v>
      </c>
      <c r="D94">
        <v>0.8414539428237271</v>
      </c>
      <c r="E94">
        <v>0.20353194129488811</v>
      </c>
      <c r="F94" s="8">
        <f t="shared" si="3"/>
        <v>-2.95540938345948E-2</v>
      </c>
      <c r="G94" s="8">
        <f t="shared" si="4"/>
        <v>0.1178649768772375</v>
      </c>
      <c r="I94" s="10" t="s">
        <v>187</v>
      </c>
      <c r="J94" s="11">
        <v>-2.95540938345948E-2</v>
      </c>
      <c r="L94" s="12" t="str">
        <f>_xlfn.XLOOKUP(I94,Sheet!$B$2:$B$900,Sheet!$A$2:$A$900)</f>
        <v>COO</v>
      </c>
      <c r="M94" s="9">
        <f t="shared" si="5"/>
        <v>-2.95540938345948E-2</v>
      </c>
      <c r="P94" s="15"/>
      <c r="R94" s="10" t="s">
        <v>186</v>
      </c>
      <c r="S94" s="11">
        <v>0.1178649768772375</v>
      </c>
      <c r="V94" s="16"/>
    </row>
    <row r="95" spans="1:22">
      <c r="A95" s="1" t="s">
        <v>188</v>
      </c>
      <c r="B95">
        <v>0.1693798402539573</v>
      </c>
      <c r="C95">
        <v>0.18760682300768569</v>
      </c>
      <c r="D95">
        <v>1.721545425427931</v>
      </c>
      <c r="E95">
        <v>1.822698275372844E-2</v>
      </c>
      <c r="F95" s="8">
        <f t="shared" si="3"/>
        <v>-3.0250399134809199E-2</v>
      </c>
      <c r="G95" s="8">
        <f t="shared" si="4"/>
        <v>5.8999896607788697E-2</v>
      </c>
      <c r="I95" s="10" t="s">
        <v>189</v>
      </c>
      <c r="J95" s="11">
        <v>-3.0250399134809199E-2</v>
      </c>
      <c r="L95" s="12" t="str">
        <f>_xlfn.XLOOKUP(I95,Sheet!$B$2:$B$900,Sheet!$A$2:$A$900)</f>
        <v>COP</v>
      </c>
      <c r="M95" s="9">
        <f t="shared" si="5"/>
        <v>-3.0250399134809199E-2</v>
      </c>
      <c r="P95" s="15"/>
      <c r="R95" s="10" t="s">
        <v>188</v>
      </c>
      <c r="S95" s="11">
        <v>5.8999896607788697E-2</v>
      </c>
      <c r="V95" s="16"/>
    </row>
    <row r="96" spans="1:22">
      <c r="A96" s="1" t="s">
        <v>190</v>
      </c>
      <c r="B96">
        <v>7.9180819583425072E-2</v>
      </c>
      <c r="C96">
        <v>-0.22136840207639449</v>
      </c>
      <c r="D96">
        <v>0.78824203679180194</v>
      </c>
      <c r="E96">
        <v>-0.30054922165981962</v>
      </c>
      <c r="F96" s="8">
        <f t="shared" si="3"/>
        <v>-2.9301691913212701E-2</v>
      </c>
      <c r="G96" s="8">
        <f t="shared" si="4"/>
        <v>0.14247772181046769</v>
      </c>
      <c r="I96" s="10" t="s">
        <v>191</v>
      </c>
      <c r="J96" s="11">
        <v>-2.9301691913212701E-2</v>
      </c>
      <c r="L96" s="12" t="str">
        <f>_xlfn.XLOOKUP(I96,Sheet!$B$2:$B$900,Sheet!$A$2:$A$900)</f>
        <v>COR</v>
      </c>
      <c r="M96" s="9">
        <f t="shared" si="5"/>
        <v>-2.9301691913212701E-2</v>
      </c>
      <c r="P96" s="15"/>
      <c r="R96" s="10" t="s">
        <v>190</v>
      </c>
      <c r="S96" s="11">
        <v>0.14247772181046769</v>
      </c>
      <c r="V96" s="16"/>
    </row>
    <row r="97" spans="1:22">
      <c r="A97" s="1" t="s">
        <v>192</v>
      </c>
      <c r="B97">
        <v>5.7330821654427468E-2</v>
      </c>
      <c r="C97">
        <v>1.8131218498113829E-2</v>
      </c>
      <c r="D97">
        <v>0.56215668733647128</v>
      </c>
      <c r="E97">
        <v>-3.9199603156313642E-2</v>
      </c>
      <c r="F97" s="8">
        <f t="shared" si="3"/>
        <v>-2.9472495096931499E-2</v>
      </c>
      <c r="G97" s="8">
        <f t="shared" si="4"/>
        <v>0.11108414734367079</v>
      </c>
      <c r="I97" s="10" t="s">
        <v>193</v>
      </c>
      <c r="J97" s="11">
        <v>-2.9472495096931499E-2</v>
      </c>
      <c r="L97" s="12" t="str">
        <f>_xlfn.XLOOKUP(I97,Sheet!$B$2:$B$900,Sheet!$A$2:$A$900)</f>
        <v>COST</v>
      </c>
      <c r="M97" s="9">
        <f t="shared" si="5"/>
        <v>-2.9472495096931499E-2</v>
      </c>
      <c r="P97" s="15"/>
      <c r="R97" s="10" t="s">
        <v>192</v>
      </c>
      <c r="S97" s="11">
        <v>0.11108414734367079</v>
      </c>
      <c r="V97" s="16"/>
    </row>
    <row r="98" spans="1:22">
      <c r="A98" s="1" t="s">
        <v>194</v>
      </c>
      <c r="B98">
        <v>5.0614815095453389E-2</v>
      </c>
      <c r="C98">
        <v>0.18336801230742039</v>
      </c>
      <c r="D98">
        <v>0.4926651159979285</v>
      </c>
      <c r="E98">
        <v>0.13275319721196699</v>
      </c>
      <c r="F98" s="8">
        <f t="shared" si="3"/>
        <v>-2.9736005259348601E-2</v>
      </c>
      <c r="G98" s="8">
        <f t="shared" si="4"/>
        <v>8.7605081858409206E-2</v>
      </c>
      <c r="I98" s="10" t="s">
        <v>195</v>
      </c>
      <c r="J98" s="11">
        <v>-2.9736005259348601E-2</v>
      </c>
      <c r="L98" s="12" t="str">
        <f>_xlfn.XLOOKUP(I98,Sheet!$B$2:$B$900,Sheet!$A$2:$A$900)</f>
        <v>CPB</v>
      </c>
      <c r="M98" s="9">
        <f t="shared" si="5"/>
        <v>-2.9736005259348601E-2</v>
      </c>
      <c r="P98" s="15"/>
      <c r="R98" s="10" t="s">
        <v>194</v>
      </c>
      <c r="S98" s="11">
        <v>8.7605081858409206E-2</v>
      </c>
      <c r="V98" s="16"/>
    </row>
    <row r="99" spans="1:22">
      <c r="A99" s="1" t="s">
        <v>196</v>
      </c>
      <c r="B99">
        <v>9.9378647424221173E-2</v>
      </c>
      <c r="C99">
        <v>0.40054981785583799</v>
      </c>
      <c r="D99">
        <v>0.99723212367710912</v>
      </c>
      <c r="E99">
        <v>0.30117117043161679</v>
      </c>
      <c r="F99" s="8">
        <f t="shared" si="3"/>
        <v>-2.97044796927486E-2</v>
      </c>
      <c r="G99" s="8">
        <f t="shared" si="4"/>
        <v>8.6615381217379994E-2</v>
      </c>
      <c r="I99" s="10" t="s">
        <v>197</v>
      </c>
      <c r="J99" s="11">
        <v>-2.97044796927486E-2</v>
      </c>
      <c r="L99" s="12" t="str">
        <f>_xlfn.XLOOKUP(I99,Sheet!$B$2:$B$900,Sheet!$A$2:$A$900)</f>
        <v>CPRT</v>
      </c>
      <c r="M99" s="9">
        <f t="shared" si="5"/>
        <v>-2.97044796927486E-2</v>
      </c>
      <c r="P99" s="15"/>
      <c r="R99" s="10" t="s">
        <v>196</v>
      </c>
      <c r="S99" s="11">
        <v>8.6615381217379994E-2</v>
      </c>
      <c r="V99" s="16"/>
    </row>
    <row r="100" spans="1:22">
      <c r="A100" s="1" t="s">
        <v>198</v>
      </c>
      <c r="B100">
        <v>6.4697367586108848E-2</v>
      </c>
      <c r="C100">
        <v>0.19690678413052981</v>
      </c>
      <c r="D100">
        <v>0.63837949141429917</v>
      </c>
      <c r="E100">
        <v>0.13220941654442089</v>
      </c>
      <c r="F100" s="8">
        <f t="shared" si="3"/>
        <v>-2.9847956671113E-2</v>
      </c>
      <c r="G100" s="8">
        <f t="shared" si="4"/>
        <v>6.6056901258888398E-2</v>
      </c>
      <c r="I100" s="10" t="s">
        <v>199</v>
      </c>
      <c r="J100" s="11">
        <v>-2.9847956671113E-2</v>
      </c>
      <c r="L100" s="12" t="str">
        <f>_xlfn.XLOOKUP(I100,Sheet!$B$2:$B$900,Sheet!$A$2:$A$900)</f>
        <v>CPT</v>
      </c>
      <c r="M100" s="9">
        <f t="shared" si="5"/>
        <v>-2.9847956671113E-2</v>
      </c>
      <c r="P100" s="15"/>
      <c r="R100" s="10" t="s">
        <v>198</v>
      </c>
      <c r="S100" s="11">
        <v>6.6056901258888398E-2</v>
      </c>
      <c r="V100" s="16"/>
    </row>
    <row r="101" spans="1:22">
      <c r="A101" s="1" t="s">
        <v>200</v>
      </c>
      <c r="B101">
        <v>0.10376358038724511</v>
      </c>
      <c r="C101">
        <v>-2.0276229553807919E-2</v>
      </c>
      <c r="D101">
        <v>1.0426037115603191</v>
      </c>
      <c r="E101">
        <v>-0.124039809941053</v>
      </c>
      <c r="F101" s="8">
        <f t="shared" si="3"/>
        <v>-2.9645240225863699E-2</v>
      </c>
      <c r="G101" s="8">
        <f t="shared" si="4"/>
        <v>0.1151715009943753</v>
      </c>
      <c r="I101" s="10" t="s">
        <v>201</v>
      </c>
      <c r="J101" s="11">
        <v>-2.9645240225863699E-2</v>
      </c>
      <c r="L101" s="12" t="str">
        <f>_xlfn.XLOOKUP(I101,Sheet!$B$2:$B$900,Sheet!$A$2:$A$900)</f>
        <v>CRL</v>
      </c>
      <c r="M101" s="9">
        <f t="shared" si="5"/>
        <v>-2.9645240225863699E-2</v>
      </c>
      <c r="P101" s="15"/>
      <c r="R101" s="10" t="s">
        <v>200</v>
      </c>
      <c r="S101" s="11">
        <v>0.1151715009943753</v>
      </c>
      <c r="V101" s="16"/>
    </row>
    <row r="102" spans="1:22">
      <c r="A102" s="1" t="s">
        <v>202</v>
      </c>
      <c r="B102">
        <v>0.13781753506623831</v>
      </c>
      <c r="C102">
        <v>-7.9039726555306444E-2</v>
      </c>
      <c r="D102">
        <v>1.3949653121863099</v>
      </c>
      <c r="E102">
        <v>-0.21685726162154481</v>
      </c>
      <c r="F102" s="8">
        <f t="shared" si="3"/>
        <v>-2.96450244006045E-2</v>
      </c>
      <c r="G102" s="8">
        <f t="shared" si="4"/>
        <v>0.1176585818284106</v>
      </c>
      <c r="I102" s="10" t="s">
        <v>203</v>
      </c>
      <c r="J102" s="11">
        <v>-2.96450244006045E-2</v>
      </c>
      <c r="L102" s="12" t="str">
        <f>_xlfn.XLOOKUP(I102,Sheet!$B$2:$B$900,Sheet!$A$2:$A$900)</f>
        <v>CRM</v>
      </c>
      <c r="M102" s="9">
        <f t="shared" si="5"/>
        <v>-2.96450244006045E-2</v>
      </c>
      <c r="P102" s="15"/>
      <c r="R102" s="10" t="s">
        <v>202</v>
      </c>
      <c r="S102" s="11">
        <v>0.1176585818284106</v>
      </c>
      <c r="V102" s="16"/>
    </row>
    <row r="103" spans="1:22">
      <c r="A103" s="1" t="s">
        <v>204</v>
      </c>
      <c r="B103">
        <v>0.1041840126745007</v>
      </c>
      <c r="C103">
        <v>0.16399555333465801</v>
      </c>
      <c r="D103">
        <v>1.046953990260362</v>
      </c>
      <c r="E103">
        <v>5.9811540660157238E-2</v>
      </c>
      <c r="F103" s="8">
        <f t="shared" si="3"/>
        <v>-2.99793535388472E-2</v>
      </c>
      <c r="G103" s="8">
        <f t="shared" si="4"/>
        <v>9.6031949836117694E-2</v>
      </c>
      <c r="I103" s="10" t="s">
        <v>205</v>
      </c>
      <c r="J103" s="11">
        <v>-2.99793535388472E-2</v>
      </c>
      <c r="L103" s="12" t="str">
        <f>_xlfn.XLOOKUP(I103,Sheet!$B$2:$B$900,Sheet!$A$2:$A$900)</f>
        <v>CSCO</v>
      </c>
      <c r="M103" s="9">
        <f t="shared" si="5"/>
        <v>-2.99793535388472E-2</v>
      </c>
      <c r="P103" s="15"/>
      <c r="R103" s="10" t="s">
        <v>204</v>
      </c>
      <c r="S103" s="11">
        <v>9.6031949836117694E-2</v>
      </c>
      <c r="V103" s="16"/>
    </row>
    <row r="104" spans="1:22">
      <c r="A104" s="1" t="s">
        <v>206</v>
      </c>
      <c r="B104">
        <v>0.14269885381537761</v>
      </c>
      <c r="C104">
        <v>-4.3590972972450633E-2</v>
      </c>
      <c r="D104">
        <v>1.4454730815137109</v>
      </c>
      <c r="E104">
        <v>-0.18628982678782821</v>
      </c>
      <c r="F104" s="8">
        <f t="shared" si="3"/>
        <v>-2.93266222706005E-2</v>
      </c>
      <c r="G104" s="8">
        <f t="shared" si="4"/>
        <v>0.1491615898462951</v>
      </c>
      <c r="I104" s="10" t="s">
        <v>207</v>
      </c>
      <c r="J104" s="11">
        <v>-2.93266222706005E-2</v>
      </c>
      <c r="L104" s="12" t="str">
        <f>_xlfn.XLOOKUP(I104,Sheet!$B$2:$B$900,Sheet!$A$2:$A$900)</f>
        <v>CSGP</v>
      </c>
      <c r="M104" s="9">
        <f t="shared" si="5"/>
        <v>-2.93266222706005E-2</v>
      </c>
      <c r="P104" s="15"/>
      <c r="R104" s="10" t="s">
        <v>206</v>
      </c>
      <c r="S104" s="11">
        <v>0.1491615898462951</v>
      </c>
      <c r="V104" s="16"/>
    </row>
    <row r="105" spans="1:22">
      <c r="A105" s="1" t="s">
        <v>208</v>
      </c>
      <c r="B105">
        <v>0.13312134079131169</v>
      </c>
      <c r="C105">
        <v>0.38470324677395601</v>
      </c>
      <c r="D105">
        <v>1.346373054777084</v>
      </c>
      <c r="E105">
        <v>0.25158190598264418</v>
      </c>
      <c r="F105" s="8">
        <f t="shared" si="3"/>
        <v>-3.0146076884387901E-2</v>
      </c>
      <c r="G105" s="8">
        <f t="shared" si="4"/>
        <v>8.2068369676695604E-2</v>
      </c>
      <c r="I105" s="10" t="s">
        <v>209</v>
      </c>
      <c r="J105" s="11">
        <v>-3.0146076884387901E-2</v>
      </c>
      <c r="L105" s="12" t="str">
        <f>_xlfn.XLOOKUP(I105,Sheet!$B$2:$B$900,Sheet!$A$2:$A$900)</f>
        <v>CSX</v>
      </c>
      <c r="M105" s="9">
        <f t="shared" si="5"/>
        <v>-3.0146076884387901E-2</v>
      </c>
      <c r="P105" s="15"/>
      <c r="R105" s="10" t="s">
        <v>208</v>
      </c>
      <c r="S105" s="11">
        <v>8.2068369676695604E-2</v>
      </c>
      <c r="V105" s="16"/>
    </row>
    <row r="106" spans="1:22">
      <c r="A106" s="1" t="s">
        <v>210</v>
      </c>
      <c r="B106">
        <v>8.7497403719887845E-2</v>
      </c>
      <c r="C106">
        <v>0.27056518316505229</v>
      </c>
      <c r="D106">
        <v>0.87429503491458493</v>
      </c>
      <c r="E106">
        <v>0.18306777944516439</v>
      </c>
      <c r="F106" s="8">
        <f t="shared" si="3"/>
        <v>-2.9325130813048699E-2</v>
      </c>
      <c r="G106" s="8">
        <f t="shared" si="4"/>
        <v>0.140828450100525</v>
      </c>
      <c r="I106" s="10" t="s">
        <v>211</v>
      </c>
      <c r="J106" s="11">
        <v>-2.9325130813048699E-2</v>
      </c>
      <c r="L106" s="12" t="str">
        <f>_xlfn.XLOOKUP(I106,Sheet!$B$2:$B$900,Sheet!$A$2:$A$900)</f>
        <v>CTAS</v>
      </c>
      <c r="M106" s="9">
        <f t="shared" si="5"/>
        <v>-2.9325130813048699E-2</v>
      </c>
      <c r="P106" s="15"/>
      <c r="R106" s="10" t="s">
        <v>210</v>
      </c>
      <c r="S106" s="11">
        <v>0.140828450100525</v>
      </c>
      <c r="V106" s="16"/>
    </row>
    <row r="107" spans="1:22">
      <c r="A107" s="1" t="s">
        <v>212</v>
      </c>
      <c r="B107">
        <v>0.117366940426754</v>
      </c>
      <c r="C107">
        <v>0.3741520906202449</v>
      </c>
      <c r="D107">
        <v>1.1833598076612459</v>
      </c>
      <c r="E107">
        <v>0.25678515019349091</v>
      </c>
      <c r="F107" s="8">
        <f t="shared" si="3"/>
        <v>-2.9762502598803298E-2</v>
      </c>
      <c r="G107" s="8">
        <f t="shared" si="4"/>
        <v>9.5895183605314502E-2</v>
      </c>
      <c r="I107" s="10" t="s">
        <v>213</v>
      </c>
      <c r="J107" s="11">
        <v>-2.9762502598803298E-2</v>
      </c>
      <c r="L107" s="12" t="str">
        <f>_xlfn.XLOOKUP(I107,Sheet!$B$2:$B$900,Sheet!$A$2:$A$900)</f>
        <v>CTRA</v>
      </c>
      <c r="M107" s="9">
        <f t="shared" si="5"/>
        <v>-2.9762502598803298E-2</v>
      </c>
      <c r="P107" s="15"/>
      <c r="R107" s="10" t="s">
        <v>212</v>
      </c>
      <c r="S107" s="11">
        <v>9.5895183605314502E-2</v>
      </c>
      <c r="V107" s="16"/>
    </row>
    <row r="108" spans="1:22">
      <c r="A108" s="1" t="s">
        <v>214</v>
      </c>
      <c r="B108">
        <v>0.12133166817716989</v>
      </c>
      <c r="C108">
        <v>-2.1080815353222371E-2</v>
      </c>
      <c r="D108">
        <v>1.2243834664213431</v>
      </c>
      <c r="E108">
        <v>-0.14241248353039229</v>
      </c>
      <c r="F108" s="8">
        <f t="shared" si="3"/>
        <v>-2.99824326792919E-2</v>
      </c>
      <c r="G108" s="8">
        <f t="shared" si="4"/>
        <v>9.8751831380395699E-2</v>
      </c>
      <c r="I108" s="10" t="s">
        <v>215</v>
      </c>
      <c r="J108" s="11">
        <v>-2.99824326792919E-2</v>
      </c>
      <c r="L108" s="12" t="str">
        <f>_xlfn.XLOOKUP(I108,Sheet!$B$2:$B$900,Sheet!$A$2:$A$900)</f>
        <v>CTSH</v>
      </c>
      <c r="M108" s="9">
        <f t="shared" si="5"/>
        <v>-2.99824326792919E-2</v>
      </c>
      <c r="P108" s="15"/>
      <c r="R108" s="10" t="s">
        <v>214</v>
      </c>
      <c r="S108" s="11">
        <v>9.8751831380395699E-2</v>
      </c>
      <c r="V108" s="16"/>
    </row>
    <row r="109" spans="1:22">
      <c r="A109" s="1" t="s">
        <v>216</v>
      </c>
      <c r="B109">
        <v>6.2526717505135054E-2</v>
      </c>
      <c r="C109">
        <v>-0.1719139789586499</v>
      </c>
      <c r="D109">
        <v>0.61591943518468673</v>
      </c>
      <c r="E109">
        <v>-0.23444069646378499</v>
      </c>
      <c r="F109" s="8">
        <f t="shared" si="3"/>
        <v>-2.9400160449111999E-2</v>
      </c>
      <c r="G109" s="8">
        <f t="shared" si="4"/>
        <v>0.14002229246545261</v>
      </c>
      <c r="I109" s="10" t="s">
        <v>217</v>
      </c>
      <c r="J109" s="11">
        <v>-2.9400160449111999E-2</v>
      </c>
      <c r="L109" s="12" t="str">
        <f>_xlfn.XLOOKUP(I109,Sheet!$B$2:$B$900,Sheet!$A$2:$A$900)</f>
        <v>CVS</v>
      </c>
      <c r="M109" s="9">
        <f t="shared" si="5"/>
        <v>-2.9400160449111999E-2</v>
      </c>
      <c r="P109" s="15"/>
      <c r="R109" s="10" t="s">
        <v>216</v>
      </c>
      <c r="S109" s="11">
        <v>0.14002229246545261</v>
      </c>
      <c r="V109" s="16"/>
    </row>
    <row r="110" spans="1:22">
      <c r="A110" s="1" t="s">
        <v>218</v>
      </c>
      <c r="B110">
        <v>0.1141863981971875</v>
      </c>
      <c r="C110">
        <v>0.3401833495146418</v>
      </c>
      <c r="D110">
        <v>1.1504502392591971</v>
      </c>
      <c r="E110">
        <v>0.22599695131745429</v>
      </c>
      <c r="F110" s="8">
        <f t="shared" si="3"/>
        <v>-3.0228836514101499E-2</v>
      </c>
      <c r="G110" s="8">
        <f t="shared" si="4"/>
        <v>2.67195333696949E-2</v>
      </c>
      <c r="I110" s="10" t="s">
        <v>219</v>
      </c>
      <c r="J110" s="11">
        <v>-3.0228836514101499E-2</v>
      </c>
      <c r="L110" s="12" t="str">
        <f>_xlfn.XLOOKUP(I110,Sheet!$B$2:$B$900,Sheet!$A$2:$A$900)</f>
        <v>CVX</v>
      </c>
      <c r="M110" s="9">
        <f t="shared" si="5"/>
        <v>-3.0228836514101499E-2</v>
      </c>
      <c r="P110" s="15"/>
      <c r="R110" s="10" t="s">
        <v>218</v>
      </c>
      <c r="S110" s="11">
        <v>2.67195333696949E-2</v>
      </c>
      <c r="V110" s="16"/>
    </row>
    <row r="111" spans="1:22">
      <c r="A111" s="1" t="s">
        <v>220</v>
      </c>
      <c r="B111">
        <v>3.8774844618732547E-2</v>
      </c>
      <c r="C111">
        <v>0.17664302370876581</v>
      </c>
      <c r="D111">
        <v>0.37015508778333861</v>
      </c>
      <c r="E111">
        <v>0.13786817909003329</v>
      </c>
      <c r="F111" s="8">
        <f t="shared" si="3"/>
        <v>-2.9673994835118098E-2</v>
      </c>
      <c r="G111" s="8">
        <f t="shared" si="4"/>
        <v>9.4538796773067701E-2</v>
      </c>
      <c r="I111" s="10" t="s">
        <v>221</v>
      </c>
      <c r="J111" s="11">
        <v>-2.9673994835118098E-2</v>
      </c>
      <c r="L111" s="12" t="str">
        <f>_xlfn.XLOOKUP(I111,Sheet!$B$2:$B$900,Sheet!$A$2:$A$900)</f>
        <v>D</v>
      </c>
      <c r="M111" s="9">
        <f t="shared" si="5"/>
        <v>-2.9673994835118098E-2</v>
      </c>
      <c r="P111" s="15"/>
      <c r="R111" s="10" t="s">
        <v>220</v>
      </c>
      <c r="S111" s="11">
        <v>9.4538796773067701E-2</v>
      </c>
      <c r="V111" s="16"/>
    </row>
    <row r="112" spans="1:22">
      <c r="A112" s="1" t="s">
        <v>222</v>
      </c>
      <c r="B112">
        <v>0.14398168094281749</v>
      </c>
      <c r="C112">
        <v>3.6979242799688561E-2</v>
      </c>
      <c r="D112">
        <v>1.458746694643583</v>
      </c>
      <c r="E112">
        <v>-0.1070024381431289</v>
      </c>
      <c r="F112" s="8">
        <f t="shared" si="3"/>
        <v>-2.9088384795156599E-2</v>
      </c>
      <c r="G112" s="8">
        <f t="shared" si="4"/>
        <v>0.1774155258143387</v>
      </c>
      <c r="I112" s="10" t="s">
        <v>223</v>
      </c>
      <c r="J112" s="11">
        <v>-2.9088384795156599E-2</v>
      </c>
      <c r="L112" s="12" t="str">
        <f>_xlfn.XLOOKUP(I112,Sheet!$B$2:$B$900,Sheet!$A$2:$A$900)</f>
        <v>DAL</v>
      </c>
      <c r="M112" s="9">
        <f t="shared" si="5"/>
        <v>-2.9088384795156599E-2</v>
      </c>
      <c r="P112" s="15"/>
      <c r="R112" s="10" t="s">
        <v>222</v>
      </c>
      <c r="S112" s="11">
        <v>0.1774155258143387</v>
      </c>
      <c r="V112" s="16"/>
    </row>
    <row r="113" spans="1:22">
      <c r="A113" s="1" t="s">
        <v>224</v>
      </c>
      <c r="B113">
        <v>9.2346496736056272E-2</v>
      </c>
      <c r="C113">
        <v>0.16069813175624781</v>
      </c>
      <c r="D113">
        <v>0.92446935953760501</v>
      </c>
      <c r="E113">
        <v>6.8351635020191537E-2</v>
      </c>
      <c r="F113" s="8">
        <f t="shared" si="3"/>
        <v>-3.0006691319357501E-2</v>
      </c>
      <c r="G113" s="8">
        <f t="shared" si="4"/>
        <v>0.1003199779370109</v>
      </c>
      <c r="I113" s="10" t="s">
        <v>225</v>
      </c>
      <c r="J113" s="11">
        <v>-3.0006691319357501E-2</v>
      </c>
      <c r="L113" s="12" t="str">
        <f>_xlfn.XLOOKUP(I113,Sheet!$B$2:$B$900,Sheet!$A$2:$A$900)</f>
        <v>DD</v>
      </c>
      <c r="M113" s="9">
        <f t="shared" si="5"/>
        <v>-3.0006691319357501E-2</v>
      </c>
      <c r="P113" s="15"/>
      <c r="R113" s="10" t="s">
        <v>224</v>
      </c>
      <c r="S113" s="11">
        <v>0.1003199779370109</v>
      </c>
      <c r="V113" s="16"/>
    </row>
    <row r="114" spans="1:22">
      <c r="A114" s="1" t="s">
        <v>226</v>
      </c>
      <c r="B114">
        <v>8.5598036985494744E-2</v>
      </c>
      <c r="C114">
        <v>0.3650299383784974</v>
      </c>
      <c r="D114">
        <v>0.85464198994476359</v>
      </c>
      <c r="E114">
        <v>0.27943190139300272</v>
      </c>
      <c r="F114" s="8">
        <f t="shared" si="3"/>
        <v>-3.0315992486847E-2</v>
      </c>
      <c r="G114" s="8">
        <f t="shared" si="4"/>
        <v>2.8288203998108202E-2</v>
      </c>
      <c r="I114" s="10" t="s">
        <v>227</v>
      </c>
      <c r="J114" s="11">
        <v>-3.0315992486847E-2</v>
      </c>
      <c r="L114" s="12" t="str">
        <f>_xlfn.XLOOKUP(I114,Sheet!$B$2:$B$900,Sheet!$A$2:$A$900)</f>
        <v>DE</v>
      </c>
      <c r="M114" s="9">
        <f t="shared" si="5"/>
        <v>-3.0315992486847E-2</v>
      </c>
      <c r="P114" s="15"/>
      <c r="R114" s="10" t="s">
        <v>226</v>
      </c>
      <c r="S114" s="11">
        <v>2.8288203998108202E-2</v>
      </c>
      <c r="V114" s="16"/>
    </row>
    <row r="115" spans="1:22">
      <c r="A115" s="1" t="s">
        <v>228</v>
      </c>
      <c r="B115">
        <v>0.11617572385584291</v>
      </c>
      <c r="C115">
        <v>0.34783689072345902</v>
      </c>
      <c r="D115">
        <v>1.171034103302528</v>
      </c>
      <c r="E115">
        <v>0.23166116686761609</v>
      </c>
      <c r="F115" s="8">
        <f t="shared" si="3"/>
        <v>-2.9490327567517901E-2</v>
      </c>
      <c r="G115" s="8">
        <f t="shared" si="4"/>
        <v>0.12598743717341729</v>
      </c>
      <c r="I115" s="10" t="s">
        <v>229</v>
      </c>
      <c r="J115" s="11">
        <v>-2.9490327567517901E-2</v>
      </c>
      <c r="L115" s="12" t="str">
        <f>_xlfn.XLOOKUP(I115,Sheet!$B$2:$B$900,Sheet!$A$2:$A$900)</f>
        <v>DFS</v>
      </c>
      <c r="M115" s="9">
        <f t="shared" si="5"/>
        <v>-2.9490327567517901E-2</v>
      </c>
      <c r="P115" s="15"/>
      <c r="R115" s="10" t="s">
        <v>228</v>
      </c>
      <c r="S115" s="11">
        <v>0.12598743717341729</v>
      </c>
      <c r="V115" s="16"/>
    </row>
    <row r="116" spans="1:22">
      <c r="A116" s="1" t="s">
        <v>230</v>
      </c>
      <c r="B116">
        <v>8.9307058497106281E-2</v>
      </c>
      <c r="C116">
        <v>0.29406983833501832</v>
      </c>
      <c r="D116">
        <v>0.89301981621801774</v>
      </c>
      <c r="E116">
        <v>0.204762779837912</v>
      </c>
      <c r="F116" s="8">
        <f t="shared" si="3"/>
        <v>-2.9950605172774501E-2</v>
      </c>
      <c r="G116" s="8">
        <f t="shared" si="4"/>
        <v>5.2694188473235197E-2</v>
      </c>
      <c r="I116" s="10" t="s">
        <v>231</v>
      </c>
      <c r="J116" s="11">
        <v>-2.9950605172774501E-2</v>
      </c>
      <c r="L116" s="12" t="str">
        <f>_xlfn.XLOOKUP(I116,Sheet!$B$2:$B$900,Sheet!$A$2:$A$900)</f>
        <v>DGX</v>
      </c>
      <c r="M116" s="9">
        <f t="shared" si="5"/>
        <v>-2.9950605172774501E-2</v>
      </c>
      <c r="P116" s="15"/>
      <c r="R116" s="10" t="s">
        <v>230</v>
      </c>
      <c r="S116" s="11">
        <v>5.2694188473235197E-2</v>
      </c>
      <c r="V116" s="16"/>
    </row>
    <row r="117" spans="1:22">
      <c r="A117" s="1" t="s">
        <v>232</v>
      </c>
      <c r="B117">
        <v>0.1474151602363255</v>
      </c>
      <c r="C117">
        <v>-0.10882779410421339</v>
      </c>
      <c r="D117">
        <v>1.4942734424466211</v>
      </c>
      <c r="E117">
        <v>-0.2562429543405389</v>
      </c>
      <c r="F117" s="8">
        <f t="shared" si="3"/>
        <v>-2.95065732505948E-2</v>
      </c>
      <c r="G117" s="8">
        <f t="shared" si="4"/>
        <v>0.11973265803552501</v>
      </c>
      <c r="I117" s="10" t="s">
        <v>233</v>
      </c>
      <c r="J117" s="11">
        <v>-2.95065732505948E-2</v>
      </c>
      <c r="L117" s="12" t="str">
        <f>_xlfn.XLOOKUP(I117,Sheet!$B$2:$B$900,Sheet!$A$2:$A$900)</f>
        <v>DHI</v>
      </c>
      <c r="M117" s="9">
        <f t="shared" si="5"/>
        <v>-2.95065732505948E-2</v>
      </c>
      <c r="P117" s="15"/>
      <c r="R117" s="10" t="s">
        <v>232</v>
      </c>
      <c r="S117" s="11">
        <v>0.11973265803552501</v>
      </c>
      <c r="V117" s="16"/>
    </row>
    <row r="118" spans="1:22">
      <c r="A118" s="1" t="s">
        <v>234</v>
      </c>
      <c r="B118">
        <v>7.8848069327375911E-2</v>
      </c>
      <c r="C118">
        <v>0.1192827724662817</v>
      </c>
      <c r="D118">
        <v>0.78479901779634531</v>
      </c>
      <c r="E118">
        <v>4.0434703138905813E-2</v>
      </c>
      <c r="F118" s="8">
        <f t="shared" si="3"/>
        <v>-2.9825961311243099E-2</v>
      </c>
      <c r="G118" s="8">
        <f t="shared" si="4"/>
        <v>0.100132689521213</v>
      </c>
      <c r="I118" s="10" t="s">
        <v>235</v>
      </c>
      <c r="J118" s="11">
        <v>-2.9825961311243099E-2</v>
      </c>
      <c r="L118" s="12" t="str">
        <f>_xlfn.XLOOKUP(I118,Sheet!$B$2:$B$900,Sheet!$A$2:$A$900)</f>
        <v>DHR</v>
      </c>
      <c r="M118" s="9">
        <f t="shared" si="5"/>
        <v>-2.9825961311243099E-2</v>
      </c>
      <c r="P118" s="15"/>
      <c r="R118" s="10" t="s">
        <v>234</v>
      </c>
      <c r="S118" s="11">
        <v>0.100132689521213</v>
      </c>
      <c r="V118" s="16"/>
    </row>
    <row r="119" spans="1:22">
      <c r="A119" s="1" t="s">
        <v>236</v>
      </c>
      <c r="B119">
        <v>8.6985176319923183E-2</v>
      </c>
      <c r="C119">
        <v>2.1367490342622641E-2</v>
      </c>
      <c r="D119">
        <v>0.86899493781169623</v>
      </c>
      <c r="E119">
        <v>-6.5617685977300541E-2</v>
      </c>
      <c r="F119" s="8">
        <f t="shared" si="3"/>
        <v>-2.94851756613063E-2</v>
      </c>
      <c r="G119" s="8">
        <f t="shared" si="4"/>
        <v>0.14023980208113229</v>
      </c>
      <c r="I119" s="10" t="s">
        <v>237</v>
      </c>
      <c r="J119" s="11">
        <v>-2.94851756613063E-2</v>
      </c>
      <c r="L119" s="12" t="str">
        <f>_xlfn.XLOOKUP(I119,Sheet!$B$2:$B$900,Sheet!$A$2:$A$900)</f>
        <v>DIS</v>
      </c>
      <c r="M119" s="9">
        <f t="shared" si="5"/>
        <v>-2.94851756613063E-2</v>
      </c>
      <c r="P119" s="15"/>
      <c r="R119" s="10" t="s">
        <v>236</v>
      </c>
      <c r="S119" s="11">
        <v>0.14023980208113229</v>
      </c>
      <c r="V119" s="16"/>
    </row>
    <row r="120" spans="1:22">
      <c r="A120" s="1" t="s">
        <v>238</v>
      </c>
      <c r="B120">
        <v>6.9956576825398978E-2</v>
      </c>
      <c r="C120">
        <v>0.32928271919518731</v>
      </c>
      <c r="D120">
        <v>0.69279735280666221</v>
      </c>
      <c r="E120">
        <v>0.25932614236978829</v>
      </c>
      <c r="F120" s="8">
        <f t="shared" si="3"/>
        <v>-2.97070543179155E-2</v>
      </c>
      <c r="G120" s="8">
        <f t="shared" si="4"/>
        <v>4.8029008834743203E-2</v>
      </c>
      <c r="I120" s="10" t="s">
        <v>239</v>
      </c>
      <c r="J120" s="11">
        <v>-2.97070543179155E-2</v>
      </c>
      <c r="L120" s="12" t="str">
        <f>_xlfn.XLOOKUP(I120,Sheet!$B$2:$B$900,Sheet!$A$2:$A$900)</f>
        <v>DLR</v>
      </c>
      <c r="M120" s="9">
        <f t="shared" si="5"/>
        <v>-2.97070543179155E-2</v>
      </c>
      <c r="P120" s="15"/>
      <c r="R120" s="10" t="s">
        <v>238</v>
      </c>
      <c r="S120" s="11">
        <v>4.8029008834743203E-2</v>
      </c>
      <c r="V120" s="16"/>
    </row>
    <row r="121" spans="1:22">
      <c r="A121" s="1" t="s">
        <v>240</v>
      </c>
      <c r="B121">
        <v>7.8800121057219827E-2</v>
      </c>
      <c r="C121">
        <v>4.1075508758876562E-2</v>
      </c>
      <c r="D121">
        <v>0.78430288953815308</v>
      </c>
      <c r="E121">
        <v>-3.7724612298343271E-2</v>
      </c>
      <c r="F121" s="8">
        <f t="shared" si="3"/>
        <v>-2.9376936250059198E-2</v>
      </c>
      <c r="G121" s="8">
        <f t="shared" si="4"/>
        <v>0.1099748050899356</v>
      </c>
      <c r="I121" s="10" t="s">
        <v>241</v>
      </c>
      <c r="J121" s="11">
        <v>-2.9376936250059198E-2</v>
      </c>
      <c r="L121" s="12" t="str">
        <f>_xlfn.XLOOKUP(I121,Sheet!$B$2:$B$900,Sheet!$A$2:$A$900)</f>
        <v>DLTR</v>
      </c>
      <c r="M121" s="9">
        <f t="shared" si="5"/>
        <v>-2.9376936250059198E-2</v>
      </c>
      <c r="P121" s="15"/>
      <c r="R121" s="10" t="s">
        <v>240</v>
      </c>
      <c r="S121" s="11">
        <v>0.1099748050899356</v>
      </c>
      <c r="V121" s="16"/>
    </row>
    <row r="122" spans="1:22">
      <c r="A122" s="1" t="s">
        <v>242</v>
      </c>
      <c r="B122">
        <v>0.12920024256462431</v>
      </c>
      <c r="C122">
        <v>0.26258359179719359</v>
      </c>
      <c r="D122">
        <v>1.305800837529739</v>
      </c>
      <c r="E122">
        <v>0.13338334923256931</v>
      </c>
      <c r="F122" s="8">
        <f t="shared" si="3"/>
        <v>-3.0145025764772699E-2</v>
      </c>
      <c r="G122" s="8">
        <f t="shared" si="4"/>
        <v>8.4274669865101098E-2</v>
      </c>
      <c r="I122" s="10" t="s">
        <v>243</v>
      </c>
      <c r="J122" s="11">
        <v>-3.0145025764772699E-2</v>
      </c>
      <c r="L122" s="12" t="str">
        <f>_xlfn.XLOOKUP(I122,Sheet!$B$2:$B$900,Sheet!$A$2:$A$900)</f>
        <v>DOV</v>
      </c>
      <c r="M122" s="9">
        <f t="shared" si="5"/>
        <v>-3.0145025764772699E-2</v>
      </c>
      <c r="P122" s="15"/>
      <c r="R122" s="10" t="s">
        <v>242</v>
      </c>
      <c r="S122" s="11">
        <v>8.4274669865101098E-2</v>
      </c>
      <c r="V122" s="16"/>
    </row>
    <row r="123" spans="1:22">
      <c r="A123" s="1" t="s">
        <v>244</v>
      </c>
      <c r="B123">
        <v>8.5824945532046962E-2</v>
      </c>
      <c r="C123">
        <v>0.40385621103873132</v>
      </c>
      <c r="D123">
        <v>0.85698984820124324</v>
      </c>
      <c r="E123">
        <v>0.31803126550668431</v>
      </c>
      <c r="F123" s="8">
        <f t="shared" si="3"/>
        <v>-2.8618715153493301E-2</v>
      </c>
      <c r="G123" s="8">
        <f t="shared" si="4"/>
        <v>0.16228560924863039</v>
      </c>
      <c r="I123" s="10" t="s">
        <v>245</v>
      </c>
      <c r="J123" s="11">
        <v>-2.8618715153493301E-2</v>
      </c>
      <c r="L123" s="12" t="str">
        <f>_xlfn.XLOOKUP(I123,Sheet!$B$2:$B$900,Sheet!$A$2:$A$900)</f>
        <v>DPZ</v>
      </c>
      <c r="M123" s="9">
        <f t="shared" si="5"/>
        <v>-2.8618715153493301E-2</v>
      </c>
      <c r="P123" s="15"/>
      <c r="R123" s="10" t="s">
        <v>244</v>
      </c>
      <c r="S123" s="11">
        <v>0.16228560924863039</v>
      </c>
      <c r="V123" s="16"/>
    </row>
    <row r="124" spans="1:22">
      <c r="A124" s="1" t="s">
        <v>246</v>
      </c>
      <c r="B124">
        <v>7.1243801808715007E-2</v>
      </c>
      <c r="C124">
        <v>0.1894608402856105</v>
      </c>
      <c r="D124">
        <v>0.70611647123982291</v>
      </c>
      <c r="E124">
        <v>0.11821703847689551</v>
      </c>
      <c r="F124" s="8">
        <f t="shared" si="3"/>
        <v>-2.9750960237674502E-2</v>
      </c>
      <c r="G124" s="8">
        <f t="shared" si="4"/>
        <v>7.9094038042183498E-2</v>
      </c>
      <c r="I124" s="10" t="s">
        <v>247</v>
      </c>
      <c r="J124" s="11">
        <v>-2.9750960237674502E-2</v>
      </c>
      <c r="L124" s="12" t="str">
        <f>_xlfn.XLOOKUP(I124,Sheet!$B$2:$B$900,Sheet!$A$2:$A$900)</f>
        <v>DRI</v>
      </c>
      <c r="M124" s="9">
        <f t="shared" si="5"/>
        <v>-2.9750960237674502E-2</v>
      </c>
      <c r="P124" s="15"/>
      <c r="R124" s="10" t="s">
        <v>246</v>
      </c>
      <c r="S124" s="11">
        <v>7.9094038042183498E-2</v>
      </c>
      <c r="V124" s="16"/>
    </row>
    <row r="125" spans="1:22">
      <c r="A125" s="1" t="s">
        <v>248</v>
      </c>
      <c r="B125">
        <v>3.8750929489167321E-2</v>
      </c>
      <c r="C125">
        <v>0.25389191520302762</v>
      </c>
      <c r="D125">
        <v>0.36990763419352152</v>
      </c>
      <c r="E125">
        <v>0.21514098571386031</v>
      </c>
      <c r="F125" s="8">
        <f t="shared" si="3"/>
        <v>-2.9608094925402999E-2</v>
      </c>
      <c r="G125" s="8">
        <f t="shared" si="4"/>
        <v>0.1012060988741405</v>
      </c>
      <c r="I125" s="10" t="s">
        <v>249</v>
      </c>
      <c r="J125" s="11">
        <v>-2.9608094925402999E-2</v>
      </c>
      <c r="L125" s="12" t="str">
        <f>_xlfn.XLOOKUP(I125,Sheet!$B$2:$B$900,Sheet!$A$2:$A$900)</f>
        <v>DTE</v>
      </c>
      <c r="M125" s="9">
        <f t="shared" si="5"/>
        <v>-2.9608094925402999E-2</v>
      </c>
      <c r="P125" s="15"/>
      <c r="R125" s="10" t="s">
        <v>248</v>
      </c>
      <c r="S125" s="11">
        <v>0.1012060988741405</v>
      </c>
      <c r="V125" s="16"/>
    </row>
    <row r="126" spans="1:22">
      <c r="A126" s="1" t="s">
        <v>250</v>
      </c>
      <c r="B126">
        <v>3.2714263449951708E-2</v>
      </c>
      <c r="C126">
        <v>0.14073440910878629</v>
      </c>
      <c r="D126">
        <v>0.30744530557197358</v>
      </c>
      <c r="E126">
        <v>0.1080201456588346</v>
      </c>
      <c r="F126" s="8">
        <f t="shared" si="3"/>
        <v>-2.9741972854888599E-2</v>
      </c>
      <c r="G126" s="8">
        <f t="shared" si="4"/>
        <v>7.6353685182219203E-2</v>
      </c>
      <c r="I126" s="10" t="s">
        <v>251</v>
      </c>
      <c r="J126" s="11">
        <v>-2.9741972854888599E-2</v>
      </c>
      <c r="L126" s="12" t="str">
        <f>_xlfn.XLOOKUP(I126,Sheet!$B$2:$B$900,Sheet!$A$2:$A$900)</f>
        <v>DUK</v>
      </c>
      <c r="M126" s="9">
        <f t="shared" si="5"/>
        <v>-2.9741972854888599E-2</v>
      </c>
      <c r="P126" s="15"/>
      <c r="R126" s="10" t="s">
        <v>250</v>
      </c>
      <c r="S126" s="11">
        <v>7.6353685182219203E-2</v>
      </c>
      <c r="V126" s="16"/>
    </row>
    <row r="127" spans="1:22">
      <c r="A127" s="1" t="s">
        <v>252</v>
      </c>
      <c r="B127">
        <v>8.488351547738815E-2</v>
      </c>
      <c r="C127">
        <v>-5.9675924103566258E-2</v>
      </c>
      <c r="D127">
        <v>0.8472487240333173</v>
      </c>
      <c r="E127">
        <v>-0.14455943958095441</v>
      </c>
      <c r="F127" s="8">
        <f t="shared" si="3"/>
        <v>-2.96795781533386E-2</v>
      </c>
      <c r="G127" s="8">
        <f t="shared" si="4"/>
        <v>0.1048158906944644</v>
      </c>
      <c r="I127" s="10" t="s">
        <v>253</v>
      </c>
      <c r="J127" s="11">
        <v>-2.96795781533386E-2</v>
      </c>
      <c r="L127" s="12" t="str">
        <f>_xlfn.XLOOKUP(I127,Sheet!$B$2:$B$900,Sheet!$A$2:$A$900)</f>
        <v>DVA</v>
      </c>
      <c r="M127" s="9">
        <f t="shared" si="5"/>
        <v>-2.96795781533386E-2</v>
      </c>
      <c r="P127" s="15"/>
      <c r="R127" s="10" t="s">
        <v>252</v>
      </c>
      <c r="S127" s="11">
        <v>0.1048158906944644</v>
      </c>
      <c r="V127" s="16"/>
    </row>
    <row r="128" spans="1:22">
      <c r="A128" s="1" t="s">
        <v>254</v>
      </c>
      <c r="B128">
        <v>0.22896872079158159</v>
      </c>
      <c r="C128">
        <v>0.54940377414254959</v>
      </c>
      <c r="D128">
        <v>2.3381209017176352</v>
      </c>
      <c r="E128">
        <v>0.320435053350968</v>
      </c>
      <c r="F128" s="8">
        <f t="shared" si="3"/>
        <v>-3.1014233881038199E-2</v>
      </c>
      <c r="G128" s="8">
        <f t="shared" si="4"/>
        <v>-6.9798146236008302E-2</v>
      </c>
      <c r="I128" s="10" t="s">
        <v>255</v>
      </c>
      <c r="J128" s="11">
        <v>-3.1014233881038199E-2</v>
      </c>
      <c r="L128" s="12" t="str">
        <f>_xlfn.XLOOKUP(I128,Sheet!$B$2:$B$900,Sheet!$A$2:$A$900)</f>
        <v>DVN</v>
      </c>
      <c r="M128" s="9">
        <f t="shared" si="5"/>
        <v>-3.1014233881038199E-2</v>
      </c>
      <c r="P128" s="15"/>
      <c r="R128" s="10" t="s">
        <v>254</v>
      </c>
      <c r="S128" s="11">
        <v>-6.9798146236008302E-2</v>
      </c>
      <c r="V128" s="16"/>
    </row>
    <row r="129" spans="1:22">
      <c r="A129" s="1" t="s">
        <v>256</v>
      </c>
      <c r="B129">
        <v>0.13802308470656849</v>
      </c>
      <c r="C129">
        <v>-0.21339781543826999</v>
      </c>
      <c r="D129">
        <v>1.397092166496112</v>
      </c>
      <c r="E129">
        <v>-0.35142090014483851</v>
      </c>
      <c r="F129" s="8">
        <f t="shared" si="3"/>
        <v>-2.87528491130138E-2</v>
      </c>
      <c r="G129" s="8">
        <f t="shared" si="4"/>
        <v>0.1905952319863683</v>
      </c>
      <c r="I129" s="10" t="s">
        <v>257</v>
      </c>
      <c r="J129" s="11">
        <v>-2.87528491130138E-2</v>
      </c>
      <c r="L129" s="12" t="str">
        <f>_xlfn.XLOOKUP(I129,Sheet!$B$2:$B$900,Sheet!$A$2:$A$900)</f>
        <v>DXCM</v>
      </c>
      <c r="M129" s="9">
        <f t="shared" si="5"/>
        <v>-2.87528491130138E-2</v>
      </c>
      <c r="P129" s="15"/>
      <c r="R129" s="10" t="s">
        <v>256</v>
      </c>
      <c r="S129" s="11">
        <v>0.1905952319863683</v>
      </c>
      <c r="V129" s="16"/>
    </row>
    <row r="130" spans="1:22">
      <c r="A130" s="1" t="s">
        <v>258</v>
      </c>
      <c r="B130">
        <v>8.2671737190523856E-2</v>
      </c>
      <c r="C130">
        <v>0.17978593375521629</v>
      </c>
      <c r="D130">
        <v>0.82436310781823297</v>
      </c>
      <c r="E130">
        <v>9.7114196564692487E-2</v>
      </c>
      <c r="F130" s="8">
        <f t="shared" ref="F130:F193" si="6">_xlfn.XLOOKUP(A130,$L$2:$L$900,$M$2:$M$900)</f>
        <v>-2.9114940612123E-2</v>
      </c>
      <c r="G130" s="8">
        <f t="shared" ref="G130:G193" si="7">_xlfn.XLOOKUP(A130,$R$2:$R$900,$S$2:$S$900)</f>
        <v>0.16146782306178031</v>
      </c>
      <c r="I130" s="10" t="s">
        <v>259</v>
      </c>
      <c r="J130" s="11">
        <v>-2.9114940612123E-2</v>
      </c>
      <c r="L130" s="12" t="str">
        <f>_xlfn.XLOOKUP(I130,Sheet!$B$2:$B$900,Sheet!$A$2:$A$900)</f>
        <v>EA</v>
      </c>
      <c r="M130" s="9">
        <f t="shared" ref="M130:M193" si="8">J130</f>
        <v>-2.9114940612123E-2</v>
      </c>
      <c r="P130" s="15"/>
      <c r="R130" s="10" t="s">
        <v>258</v>
      </c>
      <c r="S130" s="11">
        <v>0.16146782306178031</v>
      </c>
      <c r="V130" s="16"/>
    </row>
    <row r="131" spans="1:22">
      <c r="A131" s="1" t="s">
        <v>260</v>
      </c>
      <c r="B131">
        <v>0.10433258980841589</v>
      </c>
      <c r="C131">
        <v>0.12423627581306711</v>
      </c>
      <c r="D131">
        <v>1.048491341126546</v>
      </c>
      <c r="E131">
        <v>1.99036860046512E-2</v>
      </c>
      <c r="F131" s="8">
        <f t="shared" si="6"/>
        <v>-2.9675109693155202E-2</v>
      </c>
      <c r="G131" s="8">
        <f t="shared" si="7"/>
        <v>9.7965048215497702E-2</v>
      </c>
      <c r="I131" s="10" t="s">
        <v>261</v>
      </c>
      <c r="J131" s="11">
        <v>-2.9675109693155202E-2</v>
      </c>
      <c r="L131" s="12" t="str">
        <f>_xlfn.XLOOKUP(I131,Sheet!$B$2:$B$900,Sheet!$A$2:$A$900)</f>
        <v>EBAY</v>
      </c>
      <c r="M131" s="9">
        <f t="shared" si="8"/>
        <v>-2.9675109693155202E-2</v>
      </c>
      <c r="P131" s="15"/>
      <c r="R131" s="10" t="s">
        <v>260</v>
      </c>
      <c r="S131" s="11">
        <v>9.7965048215497702E-2</v>
      </c>
      <c r="V131" s="16"/>
    </row>
    <row r="132" spans="1:22">
      <c r="A132" s="1" t="s">
        <v>262</v>
      </c>
      <c r="B132">
        <v>0.11134994681232489</v>
      </c>
      <c r="C132">
        <v>5.7279661458810249E-2</v>
      </c>
      <c r="D132">
        <v>1.1211010326989219</v>
      </c>
      <c r="E132">
        <v>-5.4070285353514602E-2</v>
      </c>
      <c r="F132" s="8">
        <f t="shared" si="6"/>
        <v>-2.9611228221606001E-2</v>
      </c>
      <c r="G132" s="8">
        <f t="shared" si="7"/>
        <v>0.1179006892000966</v>
      </c>
      <c r="I132" s="10" t="s">
        <v>263</v>
      </c>
      <c r="J132" s="11">
        <v>-2.9611228221606001E-2</v>
      </c>
      <c r="L132" s="12" t="str">
        <f>_xlfn.XLOOKUP(I132,Sheet!$B$2:$B$900,Sheet!$A$2:$A$900)</f>
        <v>ECL</v>
      </c>
      <c r="M132" s="9">
        <f t="shared" si="8"/>
        <v>-2.9611228221606001E-2</v>
      </c>
      <c r="P132" s="15"/>
      <c r="R132" s="10" t="s">
        <v>262</v>
      </c>
      <c r="S132" s="11">
        <v>0.1179006892000966</v>
      </c>
      <c r="V132" s="16"/>
    </row>
    <row r="133" spans="1:22">
      <c r="A133" s="1" t="s">
        <v>264</v>
      </c>
      <c r="B133">
        <v>7.1579076768596029E-3</v>
      </c>
      <c r="C133">
        <v>0.18929378569715599</v>
      </c>
      <c r="D133">
        <v>4.3009691228217239E-2</v>
      </c>
      <c r="E133">
        <v>0.1821358780202964</v>
      </c>
      <c r="F133" s="8">
        <f t="shared" si="6"/>
        <v>-2.9769156218528402E-2</v>
      </c>
      <c r="G133" s="8">
        <f t="shared" si="7"/>
        <v>5.4996620863168699E-2</v>
      </c>
      <c r="I133" s="10" t="s">
        <v>265</v>
      </c>
      <c r="J133" s="11">
        <v>-2.9769156218528402E-2</v>
      </c>
      <c r="L133" s="12" t="str">
        <f>_xlfn.XLOOKUP(I133,Sheet!$B$2:$B$900,Sheet!$A$2:$A$900)</f>
        <v>ED</v>
      </c>
      <c r="M133" s="9">
        <f t="shared" si="8"/>
        <v>-2.9769156218528402E-2</v>
      </c>
      <c r="P133" s="15"/>
      <c r="R133" s="10" t="s">
        <v>264</v>
      </c>
      <c r="S133" s="11">
        <v>5.4996620863168699E-2</v>
      </c>
      <c r="V133" s="16"/>
    </row>
    <row r="134" spans="1:22">
      <c r="A134" s="1" t="s">
        <v>266</v>
      </c>
      <c r="B134">
        <v>0.1151278613727911</v>
      </c>
      <c r="C134">
        <v>9.4771967839314297E-2</v>
      </c>
      <c r="D134">
        <v>1.160191706134724</v>
      </c>
      <c r="E134">
        <v>-2.035589353347679E-2</v>
      </c>
      <c r="F134" s="8">
        <f t="shared" si="6"/>
        <v>-2.9383284006923301E-2</v>
      </c>
      <c r="G134" s="8">
        <f t="shared" si="7"/>
        <v>0.13651743635766911</v>
      </c>
      <c r="I134" s="10" t="s">
        <v>267</v>
      </c>
      <c r="J134" s="11">
        <v>-2.9383284006923301E-2</v>
      </c>
      <c r="L134" s="12" t="str">
        <f>_xlfn.XLOOKUP(I134,Sheet!$B$2:$B$900,Sheet!$A$2:$A$900)</f>
        <v>EFX</v>
      </c>
      <c r="M134" s="9">
        <f t="shared" si="8"/>
        <v>-2.9383284006923301E-2</v>
      </c>
      <c r="P134" s="15"/>
      <c r="R134" s="10" t="s">
        <v>266</v>
      </c>
      <c r="S134" s="11">
        <v>0.13651743635766911</v>
      </c>
      <c r="V134" s="16"/>
    </row>
    <row r="135" spans="1:22">
      <c r="A135" s="1" t="s">
        <v>268</v>
      </c>
      <c r="B135">
        <v>6.1613032293893873E-2</v>
      </c>
      <c r="C135">
        <v>0.20611157933992971</v>
      </c>
      <c r="D135">
        <v>0.606465391255397</v>
      </c>
      <c r="E135">
        <v>0.1444985470460359</v>
      </c>
      <c r="F135" s="8">
        <f t="shared" si="6"/>
        <v>-2.9560063168580699E-2</v>
      </c>
      <c r="G135" s="8">
        <f t="shared" si="7"/>
        <v>0.1163590344748876</v>
      </c>
      <c r="I135" s="10" t="s">
        <v>269</v>
      </c>
      <c r="J135" s="11">
        <v>-2.9560063168580699E-2</v>
      </c>
      <c r="L135" s="12" t="str">
        <f>_xlfn.XLOOKUP(I135,Sheet!$B$2:$B$900,Sheet!$A$2:$A$900)</f>
        <v>EG</v>
      </c>
      <c r="M135" s="9">
        <f t="shared" si="8"/>
        <v>-2.9560063168580699E-2</v>
      </c>
      <c r="P135" s="15"/>
      <c r="R135" s="10" t="s">
        <v>268</v>
      </c>
      <c r="S135" s="11">
        <v>0.1163590344748876</v>
      </c>
      <c r="V135" s="16"/>
    </row>
    <row r="136" spans="1:22">
      <c r="A136" s="1" t="s">
        <v>270</v>
      </c>
      <c r="B136">
        <v>2.9831280593109279E-2</v>
      </c>
      <c r="C136">
        <v>0.23823728125961041</v>
      </c>
      <c r="D136">
        <v>0.27761463058605379</v>
      </c>
      <c r="E136">
        <v>0.20840600066650111</v>
      </c>
      <c r="F136" s="8">
        <f t="shared" si="6"/>
        <v>-2.97292803361776E-2</v>
      </c>
      <c r="G136" s="8">
        <f t="shared" si="7"/>
        <v>9.5602934611503695E-2</v>
      </c>
      <c r="I136" s="10" t="s">
        <v>271</v>
      </c>
      <c r="J136" s="11">
        <v>-2.97292803361776E-2</v>
      </c>
      <c r="L136" s="12" t="str">
        <f>_xlfn.XLOOKUP(I136,Sheet!$B$2:$B$900,Sheet!$A$2:$A$900)</f>
        <v>EIX</v>
      </c>
      <c r="M136" s="9">
        <f t="shared" si="8"/>
        <v>-2.97292803361776E-2</v>
      </c>
      <c r="P136" s="15"/>
      <c r="R136" s="10" t="s">
        <v>270</v>
      </c>
      <c r="S136" s="11">
        <v>9.5602934611503695E-2</v>
      </c>
      <c r="V136" s="16"/>
    </row>
    <row r="137" spans="1:22">
      <c r="A137" s="1" t="s">
        <v>272</v>
      </c>
      <c r="B137">
        <v>8.5629517476555769E-2</v>
      </c>
      <c r="C137">
        <v>-0.1085740475436431</v>
      </c>
      <c r="D137">
        <v>0.85496772351442729</v>
      </c>
      <c r="E137">
        <v>-0.19420356502019889</v>
      </c>
      <c r="F137" s="8">
        <f t="shared" si="6"/>
        <v>-2.9629394311382298E-2</v>
      </c>
      <c r="G137" s="8">
        <f t="shared" si="7"/>
        <v>9.1055924195962007E-2</v>
      </c>
      <c r="I137" s="10" t="s">
        <v>273</v>
      </c>
      <c r="J137" s="11">
        <v>-2.9629394311382298E-2</v>
      </c>
      <c r="L137" s="12" t="str">
        <f>_xlfn.XLOOKUP(I137,Sheet!$B$2:$B$900,Sheet!$A$2:$A$900)</f>
        <v>EL</v>
      </c>
      <c r="M137" s="9">
        <f t="shared" si="8"/>
        <v>-2.9629394311382298E-2</v>
      </c>
      <c r="P137" s="15"/>
      <c r="R137" s="10" t="s">
        <v>272</v>
      </c>
      <c r="S137" s="11">
        <v>9.1055924195962007E-2</v>
      </c>
      <c r="V137" s="16"/>
    </row>
    <row r="138" spans="1:22">
      <c r="A138" s="1" t="s">
        <v>274</v>
      </c>
      <c r="B138">
        <v>0.1036726684615735</v>
      </c>
      <c r="C138">
        <v>8.3866607509101576E-2</v>
      </c>
      <c r="D138">
        <v>1.0416630316320219</v>
      </c>
      <c r="E138">
        <v>-1.9806060952471879E-2</v>
      </c>
      <c r="F138" s="8">
        <f t="shared" si="6"/>
        <v>-2.95036328775286E-2</v>
      </c>
      <c r="G138" s="8">
        <f t="shared" si="7"/>
        <v>0.12686795797434339</v>
      </c>
      <c r="I138" s="10" t="s">
        <v>275</v>
      </c>
      <c r="J138" s="11">
        <v>-2.95036328775286E-2</v>
      </c>
      <c r="L138" s="12" t="str">
        <f>_xlfn.XLOOKUP(I138,Sheet!$B$2:$B$900,Sheet!$A$2:$A$900)</f>
        <v>ELV</v>
      </c>
      <c r="M138" s="9">
        <f t="shared" si="8"/>
        <v>-2.95036328775286E-2</v>
      </c>
      <c r="P138" s="15"/>
      <c r="R138" s="10" t="s">
        <v>274</v>
      </c>
      <c r="S138" s="11">
        <v>0.12686795797434339</v>
      </c>
      <c r="V138" s="16"/>
    </row>
    <row r="139" spans="1:22">
      <c r="A139" s="1" t="s">
        <v>276</v>
      </c>
      <c r="B139">
        <v>0.117374567186031</v>
      </c>
      <c r="C139">
        <v>0.16766620529991749</v>
      </c>
      <c r="D139">
        <v>1.1834387229335479</v>
      </c>
      <c r="E139">
        <v>5.0291638113886462E-2</v>
      </c>
      <c r="F139" s="8">
        <f t="shared" si="6"/>
        <v>-2.9976386080194001E-2</v>
      </c>
      <c r="G139" s="8">
        <f t="shared" si="7"/>
        <v>9.5293982518470793E-2</v>
      </c>
      <c r="I139" s="10" t="s">
        <v>277</v>
      </c>
      <c r="J139" s="11">
        <v>-2.9976386080194001E-2</v>
      </c>
      <c r="L139" s="12" t="str">
        <f>_xlfn.XLOOKUP(I139,Sheet!$B$2:$B$900,Sheet!$A$2:$A$900)</f>
        <v>EMN</v>
      </c>
      <c r="M139" s="9">
        <f t="shared" si="8"/>
        <v>-2.9976386080194001E-2</v>
      </c>
      <c r="P139" s="15"/>
      <c r="R139" s="10" t="s">
        <v>276</v>
      </c>
      <c r="S139" s="11">
        <v>9.5293982518470793E-2</v>
      </c>
      <c r="V139" s="16"/>
    </row>
    <row r="140" spans="1:22">
      <c r="A140" s="1" t="s">
        <v>278</v>
      </c>
      <c r="B140">
        <v>0.1166153647093908</v>
      </c>
      <c r="C140">
        <v>0.2170251432377289</v>
      </c>
      <c r="D140">
        <v>1.175583136045333</v>
      </c>
      <c r="E140">
        <v>0.1004097785283381</v>
      </c>
      <c r="F140" s="8">
        <f t="shared" si="6"/>
        <v>-3.0415854132172699E-2</v>
      </c>
      <c r="G140" s="8">
        <f t="shared" si="7"/>
        <v>4.2610714022965797E-2</v>
      </c>
      <c r="I140" s="10" t="s">
        <v>279</v>
      </c>
      <c r="J140" s="11">
        <v>-3.0415854132172699E-2</v>
      </c>
      <c r="L140" s="12" t="str">
        <f>_xlfn.XLOOKUP(I140,Sheet!$B$2:$B$900,Sheet!$A$2:$A$900)</f>
        <v>EMR</v>
      </c>
      <c r="M140" s="9">
        <f t="shared" si="8"/>
        <v>-3.0415854132172699E-2</v>
      </c>
      <c r="P140" s="15"/>
      <c r="R140" s="10" t="s">
        <v>278</v>
      </c>
      <c r="S140" s="11">
        <v>4.2610714022965797E-2</v>
      </c>
      <c r="V140" s="16"/>
    </row>
    <row r="141" spans="1:22">
      <c r="A141" s="1" t="s">
        <v>280</v>
      </c>
      <c r="B141">
        <v>0.13758554735153289</v>
      </c>
      <c r="C141">
        <v>0.43016223096702888</v>
      </c>
      <c r="D141">
        <v>1.392564898981743</v>
      </c>
      <c r="E141">
        <v>0.29257668361549588</v>
      </c>
      <c r="F141" s="8">
        <f t="shared" si="6"/>
        <v>-3.00241709230804E-2</v>
      </c>
      <c r="G141" s="8">
        <f t="shared" si="7"/>
        <v>0.1021896864276217</v>
      </c>
      <c r="I141" s="10" t="s">
        <v>281</v>
      </c>
      <c r="J141" s="11">
        <v>-3.00241709230804E-2</v>
      </c>
      <c r="L141" s="12" t="str">
        <f>_xlfn.XLOOKUP(I141,Sheet!$B$2:$B$900,Sheet!$A$2:$A$900)</f>
        <v>EOG</v>
      </c>
      <c r="M141" s="9">
        <f t="shared" si="8"/>
        <v>-3.00241709230804E-2</v>
      </c>
      <c r="P141" s="15"/>
      <c r="R141" s="10" t="s">
        <v>280</v>
      </c>
      <c r="S141" s="11">
        <v>0.1021896864276217</v>
      </c>
      <c r="V141" s="16"/>
    </row>
    <row r="142" spans="1:22">
      <c r="A142" s="1" t="s">
        <v>282</v>
      </c>
      <c r="B142">
        <v>9.5379971600087529E-2</v>
      </c>
      <c r="C142">
        <v>0.21775877390096521</v>
      </c>
      <c r="D142">
        <v>0.95585719888326914</v>
      </c>
      <c r="E142">
        <v>0.12237880230087771</v>
      </c>
      <c r="F142" s="8">
        <f t="shared" si="6"/>
        <v>-2.92036159344169E-2</v>
      </c>
      <c r="G142" s="8">
        <f t="shared" si="7"/>
        <v>0.1173744016486148</v>
      </c>
      <c r="I142" s="10" t="s">
        <v>283</v>
      </c>
      <c r="J142" s="11">
        <v>-2.92036159344169E-2</v>
      </c>
      <c r="L142" s="12" t="str">
        <f>_xlfn.XLOOKUP(I142,Sheet!$B$2:$B$900,Sheet!$A$2:$A$900)</f>
        <v>EQIX</v>
      </c>
      <c r="M142" s="9">
        <f t="shared" si="8"/>
        <v>-2.92036159344169E-2</v>
      </c>
      <c r="P142" s="15"/>
      <c r="R142" s="10" t="s">
        <v>282</v>
      </c>
      <c r="S142" s="11">
        <v>0.1173744016486148</v>
      </c>
      <c r="V142" s="16"/>
    </row>
    <row r="143" spans="1:22">
      <c r="A143" s="1" t="s">
        <v>284</v>
      </c>
      <c r="B143">
        <v>6.4940311604922057E-2</v>
      </c>
      <c r="C143">
        <v>-2.531217270349451E-2</v>
      </c>
      <c r="D143">
        <v>0.64089327121281214</v>
      </c>
      <c r="E143">
        <v>-9.0252484308416564E-2</v>
      </c>
      <c r="F143" s="8">
        <f t="shared" si="6"/>
        <v>-2.9797525034158001E-2</v>
      </c>
      <c r="G143" s="8">
        <f t="shared" si="7"/>
        <v>7.2840736117862098E-2</v>
      </c>
      <c r="I143" s="10" t="s">
        <v>285</v>
      </c>
      <c r="J143" s="11">
        <v>-2.9797525034158001E-2</v>
      </c>
      <c r="L143" s="12" t="str">
        <f>_xlfn.XLOOKUP(I143,Sheet!$B$2:$B$900,Sheet!$A$2:$A$900)</f>
        <v>EQR</v>
      </c>
      <c r="M143" s="9">
        <f t="shared" si="8"/>
        <v>-2.9797525034158001E-2</v>
      </c>
      <c r="P143" s="15"/>
      <c r="R143" s="10" t="s">
        <v>284</v>
      </c>
      <c r="S143" s="11">
        <v>7.2840736117862098E-2</v>
      </c>
      <c r="V143" s="16"/>
    </row>
    <row r="144" spans="1:22">
      <c r="A144" s="1" t="s">
        <v>286</v>
      </c>
      <c r="B144">
        <v>0.10124808789308851</v>
      </c>
      <c r="C144">
        <v>0.2945598402728955</v>
      </c>
      <c r="D144">
        <v>1.016575516892213</v>
      </c>
      <c r="E144">
        <v>0.19331175237980699</v>
      </c>
      <c r="F144" s="8">
        <f t="shared" si="6"/>
        <v>-3.01490367944173E-2</v>
      </c>
      <c r="G144" s="8">
        <f t="shared" si="7"/>
        <v>8.5206984265031496E-2</v>
      </c>
      <c r="I144" s="10" t="s">
        <v>287</v>
      </c>
      <c r="J144" s="11">
        <v>-3.01490367944173E-2</v>
      </c>
      <c r="L144" s="12" t="str">
        <f>_xlfn.XLOOKUP(I144,Sheet!$B$2:$B$900,Sheet!$A$2:$A$900)</f>
        <v>EQT</v>
      </c>
      <c r="M144" s="9">
        <f t="shared" si="8"/>
        <v>-3.01490367944173E-2</v>
      </c>
      <c r="P144" s="15"/>
      <c r="R144" s="10" t="s">
        <v>286</v>
      </c>
      <c r="S144" s="11">
        <v>8.5206984265031496E-2</v>
      </c>
      <c r="V144" s="16"/>
    </row>
    <row r="145" spans="1:22">
      <c r="A145" s="1" t="s">
        <v>288</v>
      </c>
      <c r="B145">
        <v>3.2027252155862919E-2</v>
      </c>
      <c r="C145">
        <v>0.12627629612110311</v>
      </c>
      <c r="D145">
        <v>0.30033669215202963</v>
      </c>
      <c r="E145">
        <v>9.4249043965240226E-2</v>
      </c>
      <c r="F145" s="8">
        <f t="shared" si="6"/>
        <v>-2.9702549731870299E-2</v>
      </c>
      <c r="G145" s="8">
        <f t="shared" si="7"/>
        <v>8.8212220397829999E-2</v>
      </c>
      <c r="I145" s="10" t="s">
        <v>289</v>
      </c>
      <c r="J145" s="11">
        <v>-2.9702549731870299E-2</v>
      </c>
      <c r="L145" s="12" t="str">
        <f>_xlfn.XLOOKUP(I145,Sheet!$B$2:$B$900,Sheet!$A$2:$A$900)</f>
        <v>ES</v>
      </c>
      <c r="M145" s="9">
        <f t="shared" si="8"/>
        <v>-2.9702549731870299E-2</v>
      </c>
      <c r="P145" s="15"/>
      <c r="R145" s="10" t="s">
        <v>288</v>
      </c>
      <c r="S145" s="11">
        <v>8.8212220397829999E-2</v>
      </c>
      <c r="V145" s="16"/>
    </row>
    <row r="146" spans="1:22">
      <c r="A146" s="1" t="s">
        <v>290</v>
      </c>
      <c r="B146">
        <v>5.9994285312790767E-2</v>
      </c>
      <c r="C146">
        <v>2.1471428416132698E-2</v>
      </c>
      <c r="D146">
        <v>0.58971596280731631</v>
      </c>
      <c r="E146">
        <v>-3.8522856896658068E-2</v>
      </c>
      <c r="F146" s="8">
        <f t="shared" si="6"/>
        <v>-2.95756325605546E-2</v>
      </c>
      <c r="G146" s="8">
        <f t="shared" si="7"/>
        <v>9.8207287006806601E-2</v>
      </c>
      <c r="I146" s="10" t="s">
        <v>291</v>
      </c>
      <c r="J146" s="11">
        <v>-2.95756325605546E-2</v>
      </c>
      <c r="L146" s="12" t="str">
        <f>_xlfn.XLOOKUP(I146,Sheet!$B$2:$B$900,Sheet!$A$2:$A$900)</f>
        <v>ESS</v>
      </c>
      <c r="M146" s="9">
        <f t="shared" si="8"/>
        <v>-2.95756325605546E-2</v>
      </c>
      <c r="P146" s="15"/>
      <c r="R146" s="10" t="s">
        <v>290</v>
      </c>
      <c r="S146" s="11">
        <v>9.8207287006806601E-2</v>
      </c>
      <c r="V146" s="16"/>
    </row>
    <row r="147" spans="1:22">
      <c r="A147" s="1" t="s">
        <v>292</v>
      </c>
      <c r="B147">
        <v>0.1235712013489882</v>
      </c>
      <c r="C147">
        <v>0.32210999571086851</v>
      </c>
      <c r="D147">
        <v>1.2475562667764131</v>
      </c>
      <c r="E147">
        <v>0.19853879436188029</v>
      </c>
      <c r="F147" s="8">
        <f t="shared" si="6"/>
        <v>-3.03245225596608E-2</v>
      </c>
      <c r="G147" s="8">
        <f t="shared" si="7"/>
        <v>7.8927334870828897E-2</v>
      </c>
      <c r="I147" s="10" t="s">
        <v>293</v>
      </c>
      <c r="J147" s="11">
        <v>-3.03245225596608E-2</v>
      </c>
      <c r="L147" s="12" t="str">
        <f>_xlfn.XLOOKUP(I147,Sheet!$B$2:$B$900,Sheet!$A$2:$A$900)</f>
        <v>ETN</v>
      </c>
      <c r="M147" s="9">
        <f t="shared" si="8"/>
        <v>-3.03245225596608E-2</v>
      </c>
      <c r="P147" s="15"/>
      <c r="R147" s="10" t="s">
        <v>292</v>
      </c>
      <c r="S147" s="11">
        <v>7.8927334870828897E-2</v>
      </c>
      <c r="V147" s="16"/>
    </row>
    <row r="148" spans="1:22">
      <c r="A148" s="1" t="s">
        <v>294</v>
      </c>
      <c r="B148">
        <v>4.7745818301879753E-2</v>
      </c>
      <c r="C148">
        <v>0.13510267721703861</v>
      </c>
      <c r="D148">
        <v>0.4629791569983398</v>
      </c>
      <c r="E148">
        <v>8.7356858915158875E-2</v>
      </c>
      <c r="F148" s="8">
        <f t="shared" si="6"/>
        <v>-3.0031554182382101E-2</v>
      </c>
      <c r="G148" s="8">
        <f t="shared" si="7"/>
        <v>5.3526146758028102E-2</v>
      </c>
      <c r="I148" s="10" t="s">
        <v>295</v>
      </c>
      <c r="J148" s="11">
        <v>-3.0031554182382101E-2</v>
      </c>
      <c r="L148" s="12" t="str">
        <f>_xlfn.XLOOKUP(I148,Sheet!$B$2:$B$900,Sheet!$A$2:$A$900)</f>
        <v>ETR</v>
      </c>
      <c r="M148" s="9">
        <f t="shared" si="8"/>
        <v>-3.0031554182382101E-2</v>
      </c>
      <c r="P148" s="15"/>
      <c r="R148" s="10" t="s">
        <v>294</v>
      </c>
      <c r="S148" s="11">
        <v>5.3526146758028102E-2</v>
      </c>
      <c r="V148" s="16"/>
    </row>
    <row r="149" spans="1:22">
      <c r="A149" s="1" t="s">
        <v>296</v>
      </c>
      <c r="B149">
        <v>2.5388813591100168E-2</v>
      </c>
      <c r="C149">
        <v>0.32646374794377231</v>
      </c>
      <c r="D149">
        <v>0.23164772899380809</v>
      </c>
      <c r="E149">
        <v>0.30107493435267207</v>
      </c>
      <c r="F149" s="8">
        <f t="shared" si="6"/>
        <v>-2.96340706722968E-2</v>
      </c>
      <c r="G149" s="8">
        <f t="shared" si="7"/>
        <v>9.3424808760984301E-2</v>
      </c>
      <c r="I149" s="10" t="s">
        <v>297</v>
      </c>
      <c r="J149" s="11">
        <v>-2.96340706722968E-2</v>
      </c>
      <c r="L149" s="12" t="str">
        <f>_xlfn.XLOOKUP(I149,Sheet!$B$2:$B$900,Sheet!$A$2:$A$900)</f>
        <v>EVRG</v>
      </c>
      <c r="M149" s="9">
        <f t="shared" si="8"/>
        <v>-2.96340706722968E-2</v>
      </c>
      <c r="P149" s="15"/>
      <c r="R149" s="10" t="s">
        <v>296</v>
      </c>
      <c r="S149" s="11">
        <v>9.3424808760984301E-2</v>
      </c>
      <c r="V149" s="16"/>
    </row>
    <row r="150" spans="1:22">
      <c r="A150" s="1" t="s">
        <v>298</v>
      </c>
      <c r="B150">
        <v>0.11273058265250729</v>
      </c>
      <c r="C150">
        <v>0.2389053739840066</v>
      </c>
      <c r="D150">
        <v>1.1353866878926899</v>
      </c>
      <c r="E150">
        <v>0.12617479133149931</v>
      </c>
      <c r="F150" s="8">
        <f t="shared" si="6"/>
        <v>-2.9619598603921299E-2</v>
      </c>
      <c r="G150" s="8">
        <f t="shared" si="7"/>
        <v>9.4160760290633694E-2</v>
      </c>
      <c r="I150" s="10" t="s">
        <v>299</v>
      </c>
      <c r="J150" s="11">
        <v>-2.9619598603921299E-2</v>
      </c>
      <c r="L150" s="12" t="str">
        <f>_xlfn.XLOOKUP(I150,Sheet!$B$2:$B$900,Sheet!$A$2:$A$900)</f>
        <v>EW</v>
      </c>
      <c r="M150" s="9">
        <f t="shared" si="8"/>
        <v>-2.9619598603921299E-2</v>
      </c>
      <c r="P150" s="15"/>
      <c r="R150" s="10" t="s">
        <v>298</v>
      </c>
      <c r="S150" s="11">
        <v>9.4160760290633694E-2</v>
      </c>
      <c r="V150" s="16"/>
    </row>
    <row r="151" spans="1:22">
      <c r="A151" s="1" t="s">
        <v>300</v>
      </c>
      <c r="B151">
        <v>7.1599551055878813E-2</v>
      </c>
      <c r="C151">
        <v>0.30823342575589618</v>
      </c>
      <c r="D151">
        <v>0.70979746439711566</v>
      </c>
      <c r="E151">
        <v>0.2366338747000174</v>
      </c>
      <c r="F151" s="8">
        <f t="shared" si="6"/>
        <v>-3.03035157255385E-2</v>
      </c>
      <c r="G151" s="8">
        <f t="shared" si="7"/>
        <v>-2.4481214098804799E-2</v>
      </c>
      <c r="I151" s="10" t="s">
        <v>301</v>
      </c>
      <c r="J151" s="11">
        <v>-3.03035157255385E-2</v>
      </c>
      <c r="L151" s="12" t="str">
        <f>_xlfn.XLOOKUP(I151,Sheet!$B$2:$B$900,Sheet!$A$2:$A$900)</f>
        <v>EXC</v>
      </c>
      <c r="M151" s="9">
        <f t="shared" si="8"/>
        <v>-3.03035157255385E-2</v>
      </c>
      <c r="P151" s="15"/>
      <c r="R151" s="10" t="s">
        <v>300</v>
      </c>
      <c r="S151" s="11">
        <v>-2.4481214098804799E-2</v>
      </c>
      <c r="V151" s="16"/>
    </row>
    <row r="152" spans="1:22">
      <c r="A152" s="1" t="s">
        <v>302</v>
      </c>
      <c r="B152">
        <v>7.10989922744652E-2</v>
      </c>
      <c r="C152">
        <v>0.1913507393463787</v>
      </c>
      <c r="D152">
        <v>0.70461810431723937</v>
      </c>
      <c r="E152">
        <v>0.1202517470719135</v>
      </c>
      <c r="F152" s="8">
        <f t="shared" si="6"/>
        <v>-3.0442418405923499E-2</v>
      </c>
      <c r="G152" s="8">
        <f t="shared" si="7"/>
        <v>1.3435614448120499E-2</v>
      </c>
      <c r="I152" s="10" t="s">
        <v>303</v>
      </c>
      <c r="J152" s="11">
        <v>-3.0442418405923499E-2</v>
      </c>
      <c r="L152" s="12" t="str">
        <f>_xlfn.XLOOKUP(I152,Sheet!$B$2:$B$900,Sheet!$A$2:$A$900)</f>
        <v>EXPD</v>
      </c>
      <c r="M152" s="9">
        <f t="shared" si="8"/>
        <v>-3.0442418405923499E-2</v>
      </c>
      <c r="P152" s="15"/>
      <c r="R152" s="10" t="s">
        <v>302</v>
      </c>
      <c r="S152" s="11">
        <v>1.3435614448120499E-2</v>
      </c>
      <c r="V152" s="16"/>
    </row>
    <row r="153" spans="1:22">
      <c r="A153" s="1" t="s">
        <v>304</v>
      </c>
      <c r="B153">
        <v>0.12220183297137301</v>
      </c>
      <c r="C153">
        <v>-3.6135693392586148E-2</v>
      </c>
      <c r="D153">
        <v>1.2333871977818871</v>
      </c>
      <c r="E153">
        <v>-0.1583375263639592</v>
      </c>
      <c r="F153" s="8">
        <f t="shared" si="6"/>
        <v>-2.9103786868593402E-2</v>
      </c>
      <c r="G153" s="8">
        <f t="shared" si="7"/>
        <v>0.14127012359278049</v>
      </c>
      <c r="I153" s="10" t="s">
        <v>305</v>
      </c>
      <c r="J153" s="11">
        <v>-2.9103786868593402E-2</v>
      </c>
      <c r="L153" s="12" t="str">
        <f>_xlfn.XLOOKUP(I153,Sheet!$B$2:$B$900,Sheet!$A$2:$A$900)</f>
        <v>EXPE</v>
      </c>
      <c r="M153" s="9">
        <f t="shared" si="8"/>
        <v>-2.9103786868593402E-2</v>
      </c>
      <c r="P153" s="15"/>
      <c r="R153" s="10" t="s">
        <v>304</v>
      </c>
      <c r="S153" s="11">
        <v>0.14127012359278049</v>
      </c>
      <c r="V153" s="16"/>
    </row>
    <row r="154" spans="1:22">
      <c r="A154" s="1" t="s">
        <v>306</v>
      </c>
      <c r="B154">
        <v>5.4689357332198762E-2</v>
      </c>
      <c r="C154">
        <v>-6.4406269345279155E-2</v>
      </c>
      <c r="D154">
        <v>0.53482504244087536</v>
      </c>
      <c r="E154">
        <v>-0.1190956266774779</v>
      </c>
      <c r="F154" s="8">
        <f t="shared" si="6"/>
        <v>-2.8915489354427702E-2</v>
      </c>
      <c r="G154" s="8">
        <f t="shared" si="7"/>
        <v>0.15485463603691449</v>
      </c>
      <c r="I154" s="10" t="s">
        <v>307</v>
      </c>
      <c r="J154" s="11">
        <v>-2.8915489354427702E-2</v>
      </c>
      <c r="L154" s="12" t="str">
        <f>_xlfn.XLOOKUP(I154,Sheet!$B$2:$B$900,Sheet!$A$2:$A$900)</f>
        <v>EXR</v>
      </c>
      <c r="M154" s="9">
        <f t="shared" si="8"/>
        <v>-2.8915489354427702E-2</v>
      </c>
      <c r="P154" s="15"/>
      <c r="R154" s="10" t="s">
        <v>306</v>
      </c>
      <c r="S154" s="11">
        <v>0.15485463603691449</v>
      </c>
      <c r="V154" s="16"/>
    </row>
    <row r="155" spans="1:22">
      <c r="A155" s="1" t="s">
        <v>308</v>
      </c>
      <c r="B155">
        <v>0.1241228368213549</v>
      </c>
      <c r="C155">
        <v>-4.8436134476077752E-2</v>
      </c>
      <c r="D155">
        <v>1.25326412537426</v>
      </c>
      <c r="E155">
        <v>-0.17255897129743261</v>
      </c>
      <c r="F155" s="8">
        <f t="shared" si="6"/>
        <v>-3.04465498622805E-2</v>
      </c>
      <c r="G155" s="8">
        <f t="shared" si="7"/>
        <v>6.0372998935361501E-2</v>
      </c>
      <c r="I155" s="10" t="s">
        <v>309</v>
      </c>
      <c r="J155" s="11">
        <v>-3.04465498622805E-2</v>
      </c>
      <c r="L155" s="12" t="str">
        <f>_xlfn.XLOOKUP(I155,Sheet!$B$2:$B$900,Sheet!$A$2:$A$900)</f>
        <v>F</v>
      </c>
      <c r="M155" s="9">
        <f t="shared" si="8"/>
        <v>-3.04465498622805E-2</v>
      </c>
      <c r="P155" s="15"/>
      <c r="R155" s="10" t="s">
        <v>308</v>
      </c>
      <c r="S155" s="11">
        <v>6.0372998935361501E-2</v>
      </c>
      <c r="V155" s="16"/>
    </row>
    <row r="156" spans="1:22">
      <c r="A156" s="1" t="s">
        <v>310</v>
      </c>
      <c r="B156">
        <v>0.10574153549892169</v>
      </c>
      <c r="C156">
        <v>0.20012998483864261</v>
      </c>
      <c r="D156">
        <v>1.063069922773862</v>
      </c>
      <c r="E156">
        <v>9.4388449339720987E-2</v>
      </c>
      <c r="F156" s="8">
        <f t="shared" si="6"/>
        <v>-3.0004051490738998E-2</v>
      </c>
      <c r="G156" s="8">
        <f t="shared" si="7"/>
        <v>4.2753382798775399E-2</v>
      </c>
      <c r="I156" s="10" t="s">
        <v>311</v>
      </c>
      <c r="J156" s="11">
        <v>-3.0004051490738998E-2</v>
      </c>
      <c r="L156" s="12" t="str">
        <f>_xlfn.XLOOKUP(I156,Sheet!$B$2:$B$900,Sheet!$A$2:$A$900)</f>
        <v>FAST</v>
      </c>
      <c r="M156" s="9">
        <f t="shared" si="8"/>
        <v>-3.0004051490738998E-2</v>
      </c>
      <c r="P156" s="15"/>
      <c r="R156" s="10" t="s">
        <v>310</v>
      </c>
      <c r="S156" s="11">
        <v>4.2753382798775399E-2</v>
      </c>
      <c r="V156" s="16"/>
    </row>
    <row r="157" spans="1:22">
      <c r="A157" s="1" t="s">
        <v>312</v>
      </c>
      <c r="B157">
        <v>0.26609117829121248</v>
      </c>
      <c r="C157">
        <v>0.99027247187304435</v>
      </c>
      <c r="D157">
        <v>2.7222327814403511</v>
      </c>
      <c r="E157">
        <v>0.72418129358183192</v>
      </c>
      <c r="F157" s="8">
        <f t="shared" si="6"/>
        <v>-3.18922291556211E-2</v>
      </c>
      <c r="G157" s="8">
        <f t="shared" si="7"/>
        <v>-0.3369133983688764</v>
      </c>
      <c r="I157" s="10" t="s">
        <v>313</v>
      </c>
      <c r="J157" s="11">
        <v>-3.18922291556211E-2</v>
      </c>
      <c r="L157" s="12" t="str">
        <f>_xlfn.XLOOKUP(I157,Sheet!$B$2:$B$900,Sheet!$A$2:$A$900)</f>
        <v>FCX</v>
      </c>
      <c r="M157" s="9">
        <f t="shared" si="8"/>
        <v>-3.18922291556211E-2</v>
      </c>
      <c r="P157" s="15"/>
      <c r="R157" s="10" t="s">
        <v>312</v>
      </c>
      <c r="S157" s="11">
        <v>-0.3369133983688764</v>
      </c>
      <c r="V157" s="16"/>
    </row>
    <row r="158" spans="1:22">
      <c r="A158" s="1" t="s">
        <v>314</v>
      </c>
      <c r="B158">
        <v>0.10881599280752299</v>
      </c>
      <c r="C158">
        <v>4.0302741525096497E-2</v>
      </c>
      <c r="D158">
        <v>1.094881813889796</v>
      </c>
      <c r="E158">
        <v>-6.8513251282426552E-2</v>
      </c>
      <c r="F158" s="8">
        <f t="shared" si="6"/>
        <v>-2.9835445191202299E-2</v>
      </c>
      <c r="G158" s="8">
        <f t="shared" si="7"/>
        <v>9.2466342592231396E-2</v>
      </c>
      <c r="I158" s="10" t="s">
        <v>315</v>
      </c>
      <c r="J158" s="11">
        <v>-2.9835445191202299E-2</v>
      </c>
      <c r="L158" s="12" t="str">
        <f>_xlfn.XLOOKUP(I158,Sheet!$B$2:$B$900,Sheet!$A$2:$A$900)</f>
        <v>FDS</v>
      </c>
      <c r="M158" s="9">
        <f t="shared" si="8"/>
        <v>-2.9835445191202299E-2</v>
      </c>
      <c r="P158" s="15"/>
      <c r="R158" s="10" t="s">
        <v>314</v>
      </c>
      <c r="S158" s="11">
        <v>9.2466342592231396E-2</v>
      </c>
      <c r="V158" s="16"/>
    </row>
    <row r="159" spans="1:22">
      <c r="A159" s="1" t="s">
        <v>316</v>
      </c>
      <c r="B159">
        <v>0.1249176499978136</v>
      </c>
      <c r="C159">
        <v>0.26120319451182178</v>
      </c>
      <c r="D159">
        <v>1.2614881817487871</v>
      </c>
      <c r="E159">
        <v>0.13628554451400821</v>
      </c>
      <c r="F159" s="8">
        <f t="shared" si="6"/>
        <v>-2.9962813930465501E-2</v>
      </c>
      <c r="G159" s="8">
        <f t="shared" si="7"/>
        <v>0.10767700603690281</v>
      </c>
      <c r="I159" s="10" t="s">
        <v>317</v>
      </c>
      <c r="J159" s="11">
        <v>-2.9962813930465501E-2</v>
      </c>
      <c r="L159" s="12" t="str">
        <f>_xlfn.XLOOKUP(I159,Sheet!$B$2:$B$900,Sheet!$A$2:$A$900)</f>
        <v>FDX</v>
      </c>
      <c r="M159" s="9">
        <f t="shared" si="8"/>
        <v>-2.9962813930465501E-2</v>
      </c>
      <c r="P159" s="15"/>
      <c r="R159" s="10" t="s">
        <v>316</v>
      </c>
      <c r="S159" s="11">
        <v>0.10767700603690281</v>
      </c>
      <c r="V159" s="16"/>
    </row>
    <row r="160" spans="1:22">
      <c r="A160" s="1" t="s">
        <v>318</v>
      </c>
      <c r="B160">
        <v>6.436264246841869E-2</v>
      </c>
      <c r="C160">
        <v>5.0850352174119373E-2</v>
      </c>
      <c r="D160">
        <v>0.63491603821625442</v>
      </c>
      <c r="E160">
        <v>-1.3512290294299321E-2</v>
      </c>
      <c r="F160" s="8">
        <f t="shared" si="6"/>
        <v>-3.0105177626736299E-2</v>
      </c>
      <c r="G160" s="8">
        <f t="shared" si="7"/>
        <v>-2.4697156598039598E-2</v>
      </c>
      <c r="I160" s="10" t="s">
        <v>319</v>
      </c>
      <c r="J160" s="11">
        <v>-3.0105177626736299E-2</v>
      </c>
      <c r="L160" s="12" t="str">
        <f>_xlfn.XLOOKUP(I160,Sheet!$B$2:$B$900,Sheet!$A$2:$A$900)</f>
        <v>FE</v>
      </c>
      <c r="M160" s="9">
        <f t="shared" si="8"/>
        <v>-3.0105177626736299E-2</v>
      </c>
      <c r="P160" s="15"/>
      <c r="R160" s="10" t="s">
        <v>318</v>
      </c>
      <c r="S160" s="11">
        <v>-2.4697156598039598E-2</v>
      </c>
      <c r="V160" s="16"/>
    </row>
    <row r="161" spans="1:22">
      <c r="A161" s="1" t="s">
        <v>320</v>
      </c>
      <c r="B161">
        <v>0.1004176829907131</v>
      </c>
      <c r="C161">
        <v>0.43880214123347838</v>
      </c>
      <c r="D161">
        <v>1.0079831873573071</v>
      </c>
      <c r="E161">
        <v>0.33838445824276531</v>
      </c>
      <c r="F161" s="8">
        <f t="shared" si="6"/>
        <v>-3.0521915141596301E-2</v>
      </c>
      <c r="G161" s="8">
        <f t="shared" si="7"/>
        <v>2.2661246105752798E-2</v>
      </c>
      <c r="I161" s="10" t="s">
        <v>321</v>
      </c>
      <c r="J161" s="11">
        <v>-3.0521915141596301E-2</v>
      </c>
      <c r="L161" s="12" t="str">
        <f>_xlfn.XLOOKUP(I161,Sheet!$B$2:$B$900,Sheet!$A$2:$A$900)</f>
        <v>FFIV</v>
      </c>
      <c r="M161" s="9">
        <f t="shared" si="8"/>
        <v>-3.0521915141596301E-2</v>
      </c>
      <c r="P161" s="15"/>
      <c r="R161" s="10" t="s">
        <v>320</v>
      </c>
      <c r="S161" s="11">
        <v>2.2661246105752798E-2</v>
      </c>
      <c r="V161" s="16"/>
    </row>
    <row r="162" spans="1:22">
      <c r="A162" s="1" t="s">
        <v>322</v>
      </c>
      <c r="B162">
        <v>9.6442298921835826E-2</v>
      </c>
      <c r="C162">
        <v>0.16569412416928431</v>
      </c>
      <c r="D162">
        <v>0.96684926600171328</v>
      </c>
      <c r="E162">
        <v>6.9251825247448481E-2</v>
      </c>
      <c r="F162" s="8">
        <f t="shared" si="6"/>
        <v>-2.9452254013485699E-2</v>
      </c>
      <c r="G162" s="8">
        <f t="shared" si="7"/>
        <v>0.1415123504030765</v>
      </c>
      <c r="I162" s="10" t="s">
        <v>323</v>
      </c>
      <c r="J162" s="11">
        <v>-2.9452254013485699E-2</v>
      </c>
      <c r="L162" s="12" t="str">
        <f>_xlfn.XLOOKUP(I162,Sheet!$B$2:$B$900,Sheet!$A$2:$A$900)</f>
        <v>FI</v>
      </c>
      <c r="M162" s="9">
        <f t="shared" si="8"/>
        <v>-2.9452254013485699E-2</v>
      </c>
      <c r="P162" s="15"/>
      <c r="R162" s="10" t="s">
        <v>322</v>
      </c>
      <c r="S162" s="11">
        <v>0.1415123504030765</v>
      </c>
      <c r="V162" s="16"/>
    </row>
    <row r="163" spans="1:22">
      <c r="A163" s="1" t="s">
        <v>324</v>
      </c>
      <c r="B163">
        <v>0.1381303556446391</v>
      </c>
      <c r="C163">
        <v>0.28130671767828402</v>
      </c>
      <c r="D163">
        <v>1.398202115686904</v>
      </c>
      <c r="E163">
        <v>0.14317636203364489</v>
      </c>
      <c r="F163" s="8">
        <f t="shared" si="6"/>
        <v>-2.9244402094554599E-2</v>
      </c>
      <c r="G163" s="8">
        <f t="shared" si="7"/>
        <v>0.1356450681043021</v>
      </c>
      <c r="I163" s="10" t="s">
        <v>325</v>
      </c>
      <c r="J163" s="11">
        <v>-2.9244402094554599E-2</v>
      </c>
      <c r="L163" s="12" t="str">
        <f>_xlfn.XLOOKUP(I163,Sheet!$B$2:$B$900,Sheet!$A$2:$A$900)</f>
        <v>FICO</v>
      </c>
      <c r="M163" s="9">
        <f t="shared" si="8"/>
        <v>-2.9244402094554599E-2</v>
      </c>
      <c r="P163" s="15"/>
      <c r="R163" s="10" t="s">
        <v>324</v>
      </c>
      <c r="S163" s="11">
        <v>0.1356450681043021</v>
      </c>
      <c r="V163" s="16"/>
    </row>
    <row r="164" spans="1:22">
      <c r="A164" s="1" t="s">
        <v>326</v>
      </c>
      <c r="B164">
        <v>0.1002833863445014</v>
      </c>
      <c r="C164">
        <v>0.25765054916297497</v>
      </c>
      <c r="D164">
        <v>1.006593598933174</v>
      </c>
      <c r="E164">
        <v>0.15736716281847371</v>
      </c>
      <c r="F164" s="8">
        <f t="shared" si="6"/>
        <v>-2.9657037551116799E-2</v>
      </c>
      <c r="G164" s="8">
        <f t="shared" si="7"/>
        <v>0.12838630412053861</v>
      </c>
      <c r="I164" s="10" t="s">
        <v>327</v>
      </c>
      <c r="J164" s="11">
        <v>-2.9657037551116799E-2</v>
      </c>
      <c r="L164" s="12" t="str">
        <f>_xlfn.XLOOKUP(I164,Sheet!$B$2:$B$900,Sheet!$A$2:$A$900)</f>
        <v>FIS</v>
      </c>
      <c r="M164" s="9">
        <f t="shared" si="8"/>
        <v>-2.9657037551116799E-2</v>
      </c>
      <c r="P164" s="15"/>
      <c r="R164" s="10" t="s">
        <v>326</v>
      </c>
      <c r="S164" s="11">
        <v>0.12838630412053861</v>
      </c>
      <c r="V164" s="16"/>
    </row>
    <row r="165" spans="1:22">
      <c r="A165" s="1" t="s">
        <v>328</v>
      </c>
      <c r="B165">
        <v>0.16165932607769129</v>
      </c>
      <c r="C165">
        <v>0.36953294917064411</v>
      </c>
      <c r="D165">
        <v>1.641660056505335</v>
      </c>
      <c r="E165">
        <v>0.20787362309295271</v>
      </c>
      <c r="F165" s="8">
        <f t="shared" si="6"/>
        <v>-3.0085720847358902E-2</v>
      </c>
      <c r="G165" s="8">
        <f t="shared" si="7"/>
        <v>9.6615640949055295E-2</v>
      </c>
      <c r="I165" s="10" t="s">
        <v>329</v>
      </c>
      <c r="J165" s="11">
        <v>-3.0085720847358902E-2</v>
      </c>
      <c r="L165" s="12" t="str">
        <f>_xlfn.XLOOKUP(I165,Sheet!$B$2:$B$900,Sheet!$A$2:$A$900)</f>
        <v>FITB</v>
      </c>
      <c r="M165" s="9">
        <f t="shared" si="8"/>
        <v>-3.0085720847358902E-2</v>
      </c>
      <c r="P165" s="15"/>
      <c r="R165" s="10" t="s">
        <v>328</v>
      </c>
      <c r="S165" s="11">
        <v>9.6615640949055295E-2</v>
      </c>
      <c r="V165" s="16"/>
    </row>
    <row r="166" spans="1:22">
      <c r="A166" s="1" t="s">
        <v>330</v>
      </c>
      <c r="B166">
        <v>0.15744610651002491</v>
      </c>
      <c r="C166">
        <v>0.43883275074885553</v>
      </c>
      <c r="D166">
        <v>1.5980652140077189</v>
      </c>
      <c r="E166">
        <v>0.28138664423883059</v>
      </c>
      <c r="F166" s="8">
        <f t="shared" si="6"/>
        <v>-3.0370848767066801E-2</v>
      </c>
      <c r="G166" s="8">
        <f t="shared" si="7"/>
        <v>5.0734876866920998E-2</v>
      </c>
      <c r="I166" s="10" t="s">
        <v>331</v>
      </c>
      <c r="J166" s="11">
        <v>-3.0370848767066801E-2</v>
      </c>
      <c r="L166" s="12" t="str">
        <f>_xlfn.XLOOKUP(I166,Sheet!$B$2:$B$900,Sheet!$A$2:$A$900)</f>
        <v>FMC</v>
      </c>
      <c r="M166" s="9">
        <f t="shared" si="8"/>
        <v>-3.0370848767066801E-2</v>
      </c>
      <c r="P166" s="15"/>
      <c r="R166" s="10" t="s">
        <v>330</v>
      </c>
      <c r="S166" s="11">
        <v>5.0734876866920998E-2</v>
      </c>
      <c r="V166" s="16"/>
    </row>
    <row r="167" spans="1:22">
      <c r="A167" s="1" t="s">
        <v>332</v>
      </c>
      <c r="B167">
        <v>6.2173215239509069E-2</v>
      </c>
      <c r="C167">
        <v>1.249169946656936E-2</v>
      </c>
      <c r="D167">
        <v>0.61226169189715818</v>
      </c>
      <c r="E167">
        <v>-4.9681515772939708E-2</v>
      </c>
      <c r="F167" s="8">
        <f t="shared" si="6"/>
        <v>-2.96610625798613E-2</v>
      </c>
      <c r="G167" s="8">
        <f t="shared" si="7"/>
        <v>9.2633342552012804E-2</v>
      </c>
      <c r="I167" s="10" t="s">
        <v>333</v>
      </c>
      <c r="J167" s="11">
        <v>-2.96610625798613E-2</v>
      </c>
      <c r="L167" s="12" t="str">
        <f>_xlfn.XLOOKUP(I167,Sheet!$B$2:$B$900,Sheet!$A$2:$A$900)</f>
        <v>FRT</v>
      </c>
      <c r="M167" s="9">
        <f t="shared" si="8"/>
        <v>-2.96610625798613E-2</v>
      </c>
      <c r="P167" s="15"/>
      <c r="R167" s="10" t="s">
        <v>332</v>
      </c>
      <c r="S167" s="11">
        <v>9.2633342552012804E-2</v>
      </c>
      <c r="V167" s="16"/>
    </row>
    <row r="168" spans="1:22">
      <c r="A168" s="1" t="s">
        <v>334</v>
      </c>
      <c r="B168">
        <v>0.16061531165663251</v>
      </c>
      <c r="C168">
        <v>-0.61182218151899026</v>
      </c>
      <c r="D168">
        <v>1.6308574758374339</v>
      </c>
      <c r="E168">
        <v>-0.77243749317562282</v>
      </c>
      <c r="F168" s="8">
        <f t="shared" si="6"/>
        <v>-3.04866844683849E-2</v>
      </c>
      <c r="G168" s="8">
        <f t="shared" si="7"/>
        <v>-0.2420319932111149</v>
      </c>
      <c r="I168" s="10" t="s">
        <v>335</v>
      </c>
      <c r="J168" s="11">
        <v>-3.04866844683849E-2</v>
      </c>
      <c r="L168" s="12" t="str">
        <f>_xlfn.XLOOKUP(I168,Sheet!$B$2:$B$900,Sheet!$A$2:$A$900)</f>
        <v>FSLR</v>
      </c>
      <c r="M168" s="9">
        <f t="shared" si="8"/>
        <v>-3.04866844683849E-2</v>
      </c>
      <c r="P168" s="15"/>
      <c r="R168" s="10" t="s">
        <v>334</v>
      </c>
      <c r="S168" s="11">
        <v>-0.2420319932111149</v>
      </c>
      <c r="V168" s="16"/>
    </row>
    <row r="169" spans="1:22">
      <c r="A169" s="1" t="s">
        <v>336</v>
      </c>
      <c r="B169">
        <v>8.6301326256260261E-2</v>
      </c>
      <c r="C169">
        <v>0.26644674581960798</v>
      </c>
      <c r="D169">
        <v>0.86191903413789772</v>
      </c>
      <c r="E169">
        <v>0.18014541956334779</v>
      </c>
      <c r="F169" s="8">
        <f t="shared" si="6"/>
        <v>-2.97009061855491E-2</v>
      </c>
      <c r="G169" s="8">
        <f t="shared" si="7"/>
        <v>0.12629225596010729</v>
      </c>
      <c r="I169" s="10" t="s">
        <v>337</v>
      </c>
      <c r="J169" s="11">
        <v>-2.97009061855491E-2</v>
      </c>
      <c r="L169" s="12" t="str">
        <f>_xlfn.XLOOKUP(I169,Sheet!$B$2:$B$900,Sheet!$A$2:$A$900)</f>
        <v>GD</v>
      </c>
      <c r="M169" s="9">
        <f t="shared" si="8"/>
        <v>-2.97009061855491E-2</v>
      </c>
      <c r="P169" s="15"/>
      <c r="R169" s="10" t="s">
        <v>336</v>
      </c>
      <c r="S169" s="11">
        <v>0.12629225596010729</v>
      </c>
      <c r="V169" s="16"/>
    </row>
    <row r="170" spans="1:22">
      <c r="A170" s="1" t="s">
        <v>338</v>
      </c>
      <c r="B170">
        <v>9.9139634164807769E-2</v>
      </c>
      <c r="C170">
        <v>5.9822065465024332E-2</v>
      </c>
      <c r="D170">
        <v>0.99475901606151429</v>
      </c>
      <c r="E170">
        <v>-3.9317568699783437E-2</v>
      </c>
      <c r="F170" s="8">
        <f t="shared" si="6"/>
        <v>-2.98066387169524E-2</v>
      </c>
      <c r="G170" s="8">
        <f t="shared" si="7"/>
        <v>8.6201601611811798E-2</v>
      </c>
      <c r="I170" s="10" t="s">
        <v>339</v>
      </c>
      <c r="J170" s="11">
        <v>-2.98066387169524E-2</v>
      </c>
      <c r="L170" s="12" t="str">
        <f>_xlfn.XLOOKUP(I170,Sheet!$B$2:$B$900,Sheet!$A$2:$A$900)</f>
        <v>GE</v>
      </c>
      <c r="M170" s="9">
        <f t="shared" si="8"/>
        <v>-2.98066387169524E-2</v>
      </c>
      <c r="P170" s="15"/>
      <c r="R170" s="10" t="s">
        <v>338</v>
      </c>
      <c r="S170" s="11">
        <v>8.6201601611811798E-2</v>
      </c>
      <c r="V170" s="16"/>
    </row>
    <row r="171" spans="1:22">
      <c r="A171" s="1" t="s">
        <v>340</v>
      </c>
      <c r="B171">
        <v>0.1014601650606093</v>
      </c>
      <c r="C171">
        <v>0.39454010748020713</v>
      </c>
      <c r="D171">
        <v>1.018769912547822</v>
      </c>
      <c r="E171">
        <v>0.29307994241959773</v>
      </c>
      <c r="F171" s="8">
        <f t="shared" si="6"/>
        <v>-3.0080656842271299E-2</v>
      </c>
      <c r="G171" s="8">
        <f t="shared" si="7"/>
        <v>6.5725959507217602E-2</v>
      </c>
      <c r="I171" s="10" t="s">
        <v>341</v>
      </c>
      <c r="J171" s="11">
        <v>-3.0080656842271299E-2</v>
      </c>
      <c r="L171" s="12" t="str">
        <f>_xlfn.XLOOKUP(I171,Sheet!$B$2:$B$900,Sheet!$A$2:$A$900)</f>
        <v>GEN</v>
      </c>
      <c r="M171" s="9">
        <f t="shared" si="8"/>
        <v>-3.0080656842271299E-2</v>
      </c>
      <c r="P171" s="15"/>
      <c r="R171" s="10" t="s">
        <v>340</v>
      </c>
      <c r="S171" s="11">
        <v>6.5725959507217602E-2</v>
      </c>
      <c r="V171" s="16"/>
    </row>
    <row r="172" spans="1:22">
      <c r="A172" s="1" t="s">
        <v>342</v>
      </c>
      <c r="B172">
        <v>9.2605429947489562E-2</v>
      </c>
      <c r="C172">
        <v>-0.28641449377261807</v>
      </c>
      <c r="D172">
        <v>0.92714858201546146</v>
      </c>
      <c r="E172">
        <v>-0.37901992372010762</v>
      </c>
      <c r="F172" s="8">
        <f t="shared" si="6"/>
        <v>-2.8864273379823301E-2</v>
      </c>
      <c r="G172" s="8">
        <f t="shared" si="7"/>
        <v>0.17020378175096329</v>
      </c>
      <c r="I172" s="10" t="s">
        <v>343</v>
      </c>
      <c r="J172" s="11">
        <v>-2.8864273379823301E-2</v>
      </c>
      <c r="L172" s="12" t="str">
        <f>_xlfn.XLOOKUP(I172,Sheet!$B$2:$B$900,Sheet!$A$2:$A$900)</f>
        <v>GILD</v>
      </c>
      <c r="M172" s="9">
        <f t="shared" si="8"/>
        <v>-2.8864273379823301E-2</v>
      </c>
      <c r="P172" s="15"/>
      <c r="R172" s="10" t="s">
        <v>342</v>
      </c>
      <c r="S172" s="11">
        <v>0.17020378175096329</v>
      </c>
      <c r="V172" s="16"/>
    </row>
    <row r="173" spans="1:22">
      <c r="A173" s="1" t="s">
        <v>344</v>
      </c>
      <c r="B173">
        <v>6.0078158402499068E-2</v>
      </c>
      <c r="C173">
        <v>0.1124230463190944</v>
      </c>
      <c r="D173">
        <v>0.59058381079788447</v>
      </c>
      <c r="E173">
        <v>5.234488791659532E-2</v>
      </c>
      <c r="F173" s="8">
        <f t="shared" si="6"/>
        <v>-2.9665730552342701E-2</v>
      </c>
      <c r="G173" s="8">
        <f t="shared" si="7"/>
        <v>9.1202443638018799E-2</v>
      </c>
      <c r="I173" s="10" t="s">
        <v>345</v>
      </c>
      <c r="J173" s="11">
        <v>-2.9665730552342701E-2</v>
      </c>
      <c r="L173" s="12" t="str">
        <f>_xlfn.XLOOKUP(I173,Sheet!$B$2:$B$900,Sheet!$A$2:$A$900)</f>
        <v>GIS</v>
      </c>
      <c r="M173" s="9">
        <f t="shared" si="8"/>
        <v>-2.9665730552342701E-2</v>
      </c>
      <c r="P173" s="15"/>
      <c r="R173" s="10" t="s">
        <v>344</v>
      </c>
      <c r="S173" s="11">
        <v>9.1202443638018799E-2</v>
      </c>
      <c r="V173" s="16"/>
    </row>
    <row r="174" spans="1:22">
      <c r="A174" s="1" t="s">
        <v>346</v>
      </c>
      <c r="B174">
        <v>0.10671842647336049</v>
      </c>
      <c r="C174">
        <v>0.28222347912252471</v>
      </c>
      <c r="D174">
        <v>1.0731779666305929</v>
      </c>
      <c r="E174">
        <v>0.17550505264916411</v>
      </c>
      <c r="F174" s="8">
        <f t="shared" si="6"/>
        <v>-2.9715527639616501E-2</v>
      </c>
      <c r="G174" s="8">
        <f t="shared" si="7"/>
        <v>0.1160553611078987</v>
      </c>
      <c r="I174" s="10" t="s">
        <v>347</v>
      </c>
      <c r="J174" s="11">
        <v>-2.9715527639616501E-2</v>
      </c>
      <c r="L174" s="12" t="str">
        <f>_xlfn.XLOOKUP(I174,Sheet!$B$2:$B$900,Sheet!$A$2:$A$900)</f>
        <v>GL</v>
      </c>
      <c r="M174" s="9">
        <f t="shared" si="8"/>
        <v>-2.9715527639616501E-2</v>
      </c>
      <c r="P174" s="15"/>
      <c r="R174" s="10" t="s">
        <v>346</v>
      </c>
      <c r="S174" s="11">
        <v>0.1160553611078987</v>
      </c>
      <c r="V174" s="16"/>
    </row>
    <row r="175" spans="1:22">
      <c r="A175" s="1" t="s">
        <v>348</v>
      </c>
      <c r="B175">
        <v>0.1154626270159924</v>
      </c>
      <c r="C175">
        <v>0.33491709311532991</v>
      </c>
      <c r="D175">
        <v>1.163655578656577</v>
      </c>
      <c r="E175">
        <v>0.2194544660993375</v>
      </c>
      <c r="F175" s="8">
        <f t="shared" si="6"/>
        <v>-3.03059114838829E-2</v>
      </c>
      <c r="G175" s="8">
        <f t="shared" si="7"/>
        <v>6.8796848754408405E-2</v>
      </c>
      <c r="I175" s="10" t="s">
        <v>349</v>
      </c>
      <c r="J175" s="11">
        <v>-3.03059114838829E-2</v>
      </c>
      <c r="L175" s="12" t="str">
        <f>_xlfn.XLOOKUP(I175,Sheet!$B$2:$B$900,Sheet!$A$2:$A$900)</f>
        <v>GLW</v>
      </c>
      <c r="M175" s="9">
        <f t="shared" si="8"/>
        <v>-3.03059114838829E-2</v>
      </c>
      <c r="P175" s="15"/>
      <c r="R175" s="10" t="s">
        <v>348</v>
      </c>
      <c r="S175" s="11">
        <v>6.8796848754408405E-2</v>
      </c>
      <c r="V175" s="16"/>
    </row>
    <row r="176" spans="1:22">
      <c r="A176" s="1" t="s">
        <v>350</v>
      </c>
      <c r="B176">
        <v>9.5103483947989287E-2</v>
      </c>
      <c r="C176">
        <v>3.6886618396492647E-2</v>
      </c>
      <c r="D176">
        <v>0.95299633785949034</v>
      </c>
      <c r="E176">
        <v>-5.8216865551496633E-2</v>
      </c>
      <c r="F176" s="8">
        <f t="shared" si="6"/>
        <v>-2.9549203359542101E-2</v>
      </c>
      <c r="G176" s="8">
        <f t="shared" si="7"/>
        <v>0.1197209740369259</v>
      </c>
      <c r="I176" s="10" t="s">
        <v>351</v>
      </c>
      <c r="J176" s="11">
        <v>-2.9549203359542101E-2</v>
      </c>
      <c r="L176" s="12" t="str">
        <f>_xlfn.XLOOKUP(I176,Sheet!$B$2:$B$900,Sheet!$A$2:$A$900)</f>
        <v>GOOG</v>
      </c>
      <c r="M176" s="9">
        <f t="shared" si="8"/>
        <v>-2.9549203359542101E-2</v>
      </c>
      <c r="P176" s="15"/>
      <c r="R176" s="10" t="s">
        <v>350</v>
      </c>
      <c r="S176" s="11">
        <v>0.1197209740369259</v>
      </c>
      <c r="V176" s="16"/>
    </row>
    <row r="177" spans="1:22">
      <c r="A177" s="1" t="s">
        <v>352</v>
      </c>
      <c r="B177">
        <v>9.6501596331721173E-2</v>
      </c>
      <c r="C177">
        <v>3.8649974428148097E-2</v>
      </c>
      <c r="D177">
        <v>0.96746282558553065</v>
      </c>
      <c r="E177">
        <v>-5.7851621903573069E-2</v>
      </c>
      <c r="F177" s="8">
        <f t="shared" si="6"/>
        <v>-2.9533176860126301E-2</v>
      </c>
      <c r="G177" s="8">
        <f t="shared" si="7"/>
        <v>0.122149553492992</v>
      </c>
      <c r="I177" s="10" t="s">
        <v>353</v>
      </c>
      <c r="J177" s="11">
        <v>-2.9533176860126301E-2</v>
      </c>
      <c r="L177" s="12" t="str">
        <f>_xlfn.XLOOKUP(I177,Sheet!$B$2:$B$900,Sheet!$A$2:$A$900)</f>
        <v>GOOGL</v>
      </c>
      <c r="M177" s="9">
        <f t="shared" si="8"/>
        <v>-2.9533176860126301E-2</v>
      </c>
      <c r="P177" s="15"/>
      <c r="R177" s="10" t="s">
        <v>352</v>
      </c>
      <c r="S177" s="11">
        <v>0.122149553492992</v>
      </c>
      <c r="V177" s="16"/>
    </row>
    <row r="178" spans="1:22">
      <c r="A178" s="1" t="s">
        <v>354</v>
      </c>
      <c r="B178">
        <v>9.6481973708550717E-2</v>
      </c>
      <c r="C178">
        <v>0.1524247517781393</v>
      </c>
      <c r="D178">
        <v>0.96725978723142458</v>
      </c>
      <c r="E178">
        <v>5.5942778069588583E-2</v>
      </c>
      <c r="F178" s="8">
        <f t="shared" si="6"/>
        <v>-2.9829352487823299E-2</v>
      </c>
      <c r="G178" s="8">
        <f t="shared" si="7"/>
        <v>0.10033727464200939</v>
      </c>
      <c r="I178" s="10" t="s">
        <v>355</v>
      </c>
      <c r="J178" s="11">
        <v>-2.9829352487823299E-2</v>
      </c>
      <c r="L178" s="12" t="str">
        <f>_xlfn.XLOOKUP(I178,Sheet!$B$2:$B$900,Sheet!$A$2:$A$900)</f>
        <v>GPC</v>
      </c>
      <c r="M178" s="9">
        <f t="shared" si="8"/>
        <v>-2.9829352487823299E-2</v>
      </c>
      <c r="P178" s="15"/>
      <c r="R178" s="10" t="s">
        <v>354</v>
      </c>
      <c r="S178" s="11">
        <v>0.10033727464200939</v>
      </c>
      <c r="V178" s="16"/>
    </row>
    <row r="179" spans="1:22">
      <c r="A179" s="1" t="s">
        <v>356</v>
      </c>
      <c r="B179">
        <v>0.14886710626219871</v>
      </c>
      <c r="C179">
        <v>0.1179802587180654</v>
      </c>
      <c r="D179">
        <v>1.509296955296211</v>
      </c>
      <c r="E179">
        <v>-3.0886847544133289E-2</v>
      </c>
      <c r="F179" s="8">
        <f t="shared" si="6"/>
        <v>-2.9499634146798799E-2</v>
      </c>
      <c r="G179" s="8">
        <f t="shared" si="7"/>
        <v>0.1320181516618561</v>
      </c>
      <c r="I179" s="10" t="s">
        <v>357</v>
      </c>
      <c r="J179" s="11">
        <v>-2.9499634146798799E-2</v>
      </c>
      <c r="L179" s="12" t="str">
        <f>_xlfn.XLOOKUP(I179,Sheet!$B$2:$B$900,Sheet!$A$2:$A$900)</f>
        <v>GPN</v>
      </c>
      <c r="M179" s="9">
        <f t="shared" si="8"/>
        <v>-2.9499634146798799E-2</v>
      </c>
      <c r="P179" s="15"/>
      <c r="R179" s="10" t="s">
        <v>356</v>
      </c>
      <c r="S179" s="11">
        <v>0.1320181516618561</v>
      </c>
      <c r="V179" s="16"/>
    </row>
    <row r="180" spans="1:22">
      <c r="A180" s="1" t="s">
        <v>358</v>
      </c>
      <c r="B180">
        <v>0.12774747329209299</v>
      </c>
      <c r="C180">
        <v>0.3564077093366087</v>
      </c>
      <c r="D180">
        <v>1.2907688064180891</v>
      </c>
      <c r="E180">
        <v>0.22866023604451571</v>
      </c>
      <c r="F180" s="8">
        <f t="shared" si="6"/>
        <v>-2.9899944279411901E-2</v>
      </c>
      <c r="G180" s="8">
        <f t="shared" si="7"/>
        <v>7.8254803774975998E-2</v>
      </c>
      <c r="I180" s="10" t="s">
        <v>359</v>
      </c>
      <c r="J180" s="11">
        <v>-2.9899944279411901E-2</v>
      </c>
      <c r="L180" s="12" t="str">
        <f>_xlfn.XLOOKUP(I180,Sheet!$B$2:$B$900,Sheet!$A$2:$A$900)</f>
        <v>GRMN</v>
      </c>
      <c r="M180" s="9">
        <f t="shared" si="8"/>
        <v>-2.9899944279411901E-2</v>
      </c>
      <c r="P180" s="15"/>
      <c r="R180" s="10" t="s">
        <v>358</v>
      </c>
      <c r="S180" s="11">
        <v>7.8254803774975998E-2</v>
      </c>
      <c r="V180" s="16"/>
    </row>
    <row r="181" spans="1:22">
      <c r="A181" s="1" t="s">
        <v>360</v>
      </c>
      <c r="B181">
        <v>0.148705209681679</v>
      </c>
      <c r="C181">
        <v>0.33569998679247359</v>
      </c>
      <c r="D181">
        <v>1.507621786030688</v>
      </c>
      <c r="E181">
        <v>0.1869947771107946</v>
      </c>
      <c r="F181" s="8">
        <f t="shared" si="6"/>
        <v>-3.0334123271746598E-2</v>
      </c>
      <c r="G181" s="8">
        <f t="shared" si="7"/>
        <v>8.4573418246101803E-2</v>
      </c>
      <c r="I181" s="10" t="s">
        <v>361</v>
      </c>
      <c r="J181" s="11">
        <v>-3.0334123271746598E-2</v>
      </c>
      <c r="L181" s="12" t="str">
        <f>_xlfn.XLOOKUP(I181,Sheet!$B$2:$B$900,Sheet!$A$2:$A$900)</f>
        <v>GS</v>
      </c>
      <c r="M181" s="9">
        <f t="shared" si="8"/>
        <v>-3.0334123271746598E-2</v>
      </c>
      <c r="P181" s="15"/>
      <c r="R181" s="10" t="s">
        <v>360</v>
      </c>
      <c r="S181" s="11">
        <v>8.4573418246101803E-2</v>
      </c>
      <c r="V181" s="16"/>
    </row>
    <row r="182" spans="1:22">
      <c r="A182" s="1" t="s">
        <v>362</v>
      </c>
      <c r="B182">
        <v>8.1729195822703313E-2</v>
      </c>
      <c r="C182">
        <v>0.1840203819728192</v>
      </c>
      <c r="D182">
        <v>0.81461048471903308</v>
      </c>
      <c r="E182">
        <v>0.1022911861501159</v>
      </c>
      <c r="F182" s="8">
        <f t="shared" si="6"/>
        <v>-2.99488830742917E-2</v>
      </c>
      <c r="G182" s="8">
        <f t="shared" si="7"/>
        <v>7.0201364359721199E-2</v>
      </c>
      <c r="I182" s="10" t="s">
        <v>363</v>
      </c>
      <c r="J182" s="11">
        <v>-2.99488830742917E-2</v>
      </c>
      <c r="L182" s="12" t="str">
        <f>_xlfn.XLOOKUP(I182,Sheet!$B$2:$B$900,Sheet!$A$2:$A$900)</f>
        <v>GWW</v>
      </c>
      <c r="M182" s="9">
        <f t="shared" si="8"/>
        <v>-2.99488830742917E-2</v>
      </c>
      <c r="P182" s="15"/>
      <c r="R182" s="10" t="s">
        <v>362</v>
      </c>
      <c r="S182" s="11">
        <v>7.0201364359721199E-2</v>
      </c>
      <c r="V182" s="16"/>
    </row>
    <row r="183" spans="1:22">
      <c r="A183" s="1" t="s">
        <v>364</v>
      </c>
      <c r="B183">
        <v>0.1474639203104528</v>
      </c>
      <c r="C183">
        <v>0.53668778475383216</v>
      </c>
      <c r="D183">
        <v>1.4947779705676021</v>
      </c>
      <c r="E183">
        <v>0.38922386444337931</v>
      </c>
      <c r="F183" s="8">
        <f t="shared" si="6"/>
        <v>-3.0496097678049498E-2</v>
      </c>
      <c r="G183" s="8">
        <f t="shared" si="7"/>
        <v>4.4065875591874297E-2</v>
      </c>
      <c r="I183" s="10" t="s">
        <v>365</v>
      </c>
      <c r="J183" s="11">
        <v>-3.0496097678049498E-2</v>
      </c>
      <c r="L183" s="12" t="str">
        <f>_xlfn.XLOOKUP(I183,Sheet!$B$2:$B$900,Sheet!$A$2:$A$900)</f>
        <v>HAL</v>
      </c>
      <c r="M183" s="9">
        <f t="shared" si="8"/>
        <v>-3.0496097678049498E-2</v>
      </c>
      <c r="P183" s="15"/>
      <c r="R183" s="10" t="s">
        <v>364</v>
      </c>
      <c r="S183" s="11">
        <v>4.4065875591874297E-2</v>
      </c>
      <c r="V183" s="16"/>
    </row>
    <row r="184" spans="1:22">
      <c r="A184" s="1" t="s">
        <v>366</v>
      </c>
      <c r="B184">
        <v>8.4364456755127173E-2</v>
      </c>
      <c r="C184">
        <v>0.19566567520205949</v>
      </c>
      <c r="D184">
        <v>0.84187794216910172</v>
      </c>
      <c r="E184">
        <v>0.1113012184469323</v>
      </c>
      <c r="F184" s="8">
        <f t="shared" si="6"/>
        <v>-2.98276762648765E-2</v>
      </c>
      <c r="G184" s="8">
        <f t="shared" si="7"/>
        <v>0.11398633114035631</v>
      </c>
      <c r="I184" s="10" t="s">
        <v>367</v>
      </c>
      <c r="J184" s="11">
        <v>-2.98276762648765E-2</v>
      </c>
      <c r="L184" s="12" t="str">
        <f>_xlfn.XLOOKUP(I184,Sheet!$B$2:$B$900,Sheet!$A$2:$A$900)</f>
        <v>HAS</v>
      </c>
      <c r="M184" s="9">
        <f t="shared" si="8"/>
        <v>-2.98276762648765E-2</v>
      </c>
      <c r="P184" s="15"/>
      <c r="R184" s="10" t="s">
        <v>366</v>
      </c>
      <c r="S184" s="11">
        <v>0.11398633114035631</v>
      </c>
      <c r="V184" s="16"/>
    </row>
    <row r="185" spans="1:22">
      <c r="A185" s="1" t="s">
        <v>368</v>
      </c>
      <c r="B185">
        <v>0.14306061994130931</v>
      </c>
      <c r="C185">
        <v>0.25594835854479292</v>
      </c>
      <c r="D185">
        <v>1.449216332257631</v>
      </c>
      <c r="E185">
        <v>0.1128877386034836</v>
      </c>
      <c r="F185" s="8">
        <f t="shared" si="6"/>
        <v>-2.9990747077901E-2</v>
      </c>
      <c r="G185" s="8">
        <f t="shared" si="7"/>
        <v>0.1138854504601812</v>
      </c>
      <c r="I185" s="10" t="s">
        <v>369</v>
      </c>
      <c r="J185" s="11">
        <v>-2.9990747077901E-2</v>
      </c>
      <c r="L185" s="12" t="str">
        <f>_xlfn.XLOOKUP(I185,Sheet!$B$2:$B$900,Sheet!$A$2:$A$900)</f>
        <v>HBAN</v>
      </c>
      <c r="M185" s="9">
        <f t="shared" si="8"/>
        <v>-2.9990747077901E-2</v>
      </c>
      <c r="P185" s="15"/>
      <c r="R185" s="10" t="s">
        <v>368</v>
      </c>
      <c r="S185" s="11">
        <v>0.1138854504601812</v>
      </c>
      <c r="V185" s="16"/>
    </row>
    <row r="186" spans="1:22">
      <c r="A186" s="1" t="s">
        <v>370</v>
      </c>
      <c r="B186">
        <v>9.1059265702773742E-2</v>
      </c>
      <c r="C186">
        <v>5.2314461102587077E-2</v>
      </c>
      <c r="D186">
        <v>0.91115017850449376</v>
      </c>
      <c r="E186">
        <v>-3.8744804600186658E-2</v>
      </c>
      <c r="F186" s="8">
        <f t="shared" si="6"/>
        <v>-2.9154473311898001E-2</v>
      </c>
      <c r="G186" s="8">
        <f t="shared" si="7"/>
        <v>0.1435106249441363</v>
      </c>
      <c r="I186" s="10" t="s">
        <v>371</v>
      </c>
      <c r="J186" s="11">
        <v>-2.9154473311898001E-2</v>
      </c>
      <c r="L186" s="12" t="str">
        <f>_xlfn.XLOOKUP(I186,Sheet!$B$2:$B$900,Sheet!$A$2:$A$900)</f>
        <v>HD</v>
      </c>
      <c r="M186" s="9">
        <f t="shared" si="8"/>
        <v>-2.9154473311898001E-2</v>
      </c>
      <c r="P186" s="15"/>
      <c r="R186" s="10" t="s">
        <v>370</v>
      </c>
      <c r="S186" s="11">
        <v>0.1435106249441363</v>
      </c>
      <c r="V186" s="16"/>
    </row>
    <row r="187" spans="1:22">
      <c r="A187" s="1" t="s">
        <v>372</v>
      </c>
      <c r="B187">
        <v>0.1990411146803614</v>
      </c>
      <c r="C187">
        <v>0.38791030685196598</v>
      </c>
      <c r="D187">
        <v>2.0284552757526479</v>
      </c>
      <c r="E187">
        <v>0.18886919217160461</v>
      </c>
      <c r="F187" s="8">
        <f t="shared" si="6"/>
        <v>-3.0726398981497201E-2</v>
      </c>
      <c r="G187" s="8">
        <f t="shared" si="7"/>
        <v>2.8019986683287101E-2</v>
      </c>
      <c r="I187" s="10" t="s">
        <v>373</v>
      </c>
      <c r="J187" s="11">
        <v>-3.0726398981497201E-2</v>
      </c>
      <c r="L187" s="12" t="str">
        <f>_xlfn.XLOOKUP(I187,Sheet!$B$2:$B$900,Sheet!$A$2:$A$900)</f>
        <v>HES</v>
      </c>
      <c r="M187" s="9">
        <f t="shared" si="8"/>
        <v>-3.0726398981497201E-2</v>
      </c>
      <c r="P187" s="15"/>
      <c r="R187" s="10" t="s">
        <v>372</v>
      </c>
      <c r="S187" s="11">
        <v>2.8019986683287101E-2</v>
      </c>
      <c r="V187" s="16"/>
    </row>
    <row r="188" spans="1:22">
      <c r="A188" s="1" t="s">
        <v>374</v>
      </c>
      <c r="B188">
        <v>0.1157197878986248</v>
      </c>
      <c r="C188">
        <v>0.13946660270140709</v>
      </c>
      <c r="D188">
        <v>1.1663164625708511</v>
      </c>
      <c r="E188">
        <v>2.37468148027823E-2</v>
      </c>
      <c r="F188" s="8">
        <f t="shared" si="6"/>
        <v>-3.0066764310600399E-2</v>
      </c>
      <c r="G188" s="8">
        <f t="shared" si="7"/>
        <v>0.122352739861997</v>
      </c>
      <c r="I188" s="10" t="s">
        <v>375</v>
      </c>
      <c r="J188" s="11">
        <v>-3.0066764310600399E-2</v>
      </c>
      <c r="L188" s="12" t="str">
        <f>_xlfn.XLOOKUP(I188,Sheet!$B$2:$B$900,Sheet!$A$2:$A$900)</f>
        <v>HIG</v>
      </c>
      <c r="M188" s="9">
        <f t="shared" si="8"/>
        <v>-3.0066764310600399E-2</v>
      </c>
      <c r="P188" s="15"/>
      <c r="R188" s="10" t="s">
        <v>374</v>
      </c>
      <c r="S188" s="11">
        <v>0.122352739861997</v>
      </c>
      <c r="V188" s="16"/>
    </row>
    <row r="189" spans="1:22">
      <c r="A189" s="1" t="s">
        <v>376</v>
      </c>
      <c r="B189">
        <v>0.10784666793978349</v>
      </c>
      <c r="C189">
        <v>7.2121488381355459E-2</v>
      </c>
      <c r="D189">
        <v>1.08485205772365</v>
      </c>
      <c r="E189">
        <v>-3.5725179558428091E-2</v>
      </c>
      <c r="F189" s="8">
        <f t="shared" si="6"/>
        <v>-2.9751497048631202E-2</v>
      </c>
      <c r="G189" s="8">
        <f t="shared" si="7"/>
        <v>0.1035661448437927</v>
      </c>
      <c r="I189" s="10" t="s">
        <v>377</v>
      </c>
      <c r="J189" s="11">
        <v>-2.9751497048631202E-2</v>
      </c>
      <c r="L189" s="12" t="str">
        <f>_xlfn.XLOOKUP(I189,Sheet!$B$2:$B$900,Sheet!$A$2:$A$900)</f>
        <v>HOLX</v>
      </c>
      <c r="M189" s="9">
        <f t="shared" si="8"/>
        <v>-2.9751497048631202E-2</v>
      </c>
      <c r="P189" s="15"/>
      <c r="R189" s="10" t="s">
        <v>376</v>
      </c>
      <c r="S189" s="11">
        <v>0.1035661448437927</v>
      </c>
      <c r="V189" s="16"/>
    </row>
    <row r="190" spans="1:22">
      <c r="A190" s="1" t="s">
        <v>378</v>
      </c>
      <c r="B190">
        <v>9.5918682475211278E-2</v>
      </c>
      <c r="C190">
        <v>0.1550766498466393</v>
      </c>
      <c r="D190">
        <v>0.96143132464994041</v>
      </c>
      <c r="E190">
        <v>5.9157967371427991E-2</v>
      </c>
      <c r="F190" s="8">
        <f t="shared" si="6"/>
        <v>-2.9809512838403902E-2</v>
      </c>
      <c r="G190" s="8">
        <f t="shared" si="7"/>
        <v>0.112161089005373</v>
      </c>
      <c r="I190" s="10" t="s">
        <v>379</v>
      </c>
      <c r="J190" s="11">
        <v>-2.9809512838403902E-2</v>
      </c>
      <c r="L190" s="12" t="str">
        <f>_xlfn.XLOOKUP(I190,Sheet!$B$2:$B$900,Sheet!$A$2:$A$900)</f>
        <v>HON</v>
      </c>
      <c r="M190" s="9">
        <f t="shared" si="8"/>
        <v>-2.9809512838403902E-2</v>
      </c>
      <c r="P190" s="15"/>
      <c r="R190" s="10" t="s">
        <v>378</v>
      </c>
      <c r="S190" s="11">
        <v>0.112161089005373</v>
      </c>
      <c r="V190" s="16"/>
    </row>
    <row r="191" spans="1:22">
      <c r="A191" s="1" t="s">
        <v>380</v>
      </c>
      <c r="B191">
        <v>0.1461825879033852</v>
      </c>
      <c r="C191">
        <v>0.313213113564072</v>
      </c>
      <c r="D191">
        <v>1.4815198235434379</v>
      </c>
      <c r="E191">
        <v>0.1670305256606868</v>
      </c>
      <c r="F191" s="8">
        <f t="shared" si="6"/>
        <v>-3.0541425126652401E-2</v>
      </c>
      <c r="G191" s="8">
        <f t="shared" si="7"/>
        <v>3.2117990979841901E-2</v>
      </c>
      <c r="I191" s="10" t="s">
        <v>381</v>
      </c>
      <c r="J191" s="11">
        <v>-3.0541425126652401E-2</v>
      </c>
      <c r="L191" s="12" t="str">
        <f>_xlfn.XLOOKUP(I191,Sheet!$B$2:$B$900,Sheet!$A$2:$A$900)</f>
        <v>HPQ</v>
      </c>
      <c r="M191" s="9">
        <f t="shared" si="8"/>
        <v>-3.0541425126652401E-2</v>
      </c>
      <c r="P191" s="15"/>
      <c r="R191" s="10" t="s">
        <v>380</v>
      </c>
      <c r="S191" s="11">
        <v>3.2117990979841901E-2</v>
      </c>
      <c r="V191" s="16"/>
    </row>
    <row r="192" spans="1:22">
      <c r="A192" s="1" t="s">
        <v>382</v>
      </c>
      <c r="B192">
        <v>5.6186150283811249E-2</v>
      </c>
      <c r="C192">
        <v>-8.2322536583113393E-2</v>
      </c>
      <c r="D192">
        <v>0.55031259345242423</v>
      </c>
      <c r="E192">
        <v>-0.13850868686692461</v>
      </c>
      <c r="F192" s="8">
        <f t="shared" si="6"/>
        <v>-2.9269037936705499E-2</v>
      </c>
      <c r="G192" s="8">
        <f t="shared" si="7"/>
        <v>0.12865634420583069</v>
      </c>
      <c r="I192" s="10" t="s">
        <v>383</v>
      </c>
      <c r="J192" s="11">
        <v>-2.9269037936705499E-2</v>
      </c>
      <c r="L192" s="12" t="str">
        <f>_xlfn.XLOOKUP(I192,Sheet!$B$2:$B$900,Sheet!$A$2:$A$900)</f>
        <v>HRL</v>
      </c>
      <c r="M192" s="9">
        <f t="shared" si="8"/>
        <v>-2.9269037936705499E-2</v>
      </c>
      <c r="P192" s="15"/>
      <c r="R192" s="10" t="s">
        <v>382</v>
      </c>
      <c r="S192" s="11">
        <v>0.12865634420583069</v>
      </c>
      <c r="V192" s="16"/>
    </row>
    <row r="193" spans="1:22">
      <c r="A193" s="1" t="s">
        <v>384</v>
      </c>
      <c r="B193">
        <v>8.5926947820085656E-2</v>
      </c>
      <c r="C193">
        <v>-1.7355498829618291E-2</v>
      </c>
      <c r="D193">
        <v>0.85804528184528328</v>
      </c>
      <c r="E193">
        <v>-0.1032824466497039</v>
      </c>
      <c r="F193" s="8">
        <f t="shared" si="6"/>
        <v>-2.9589476785870102E-2</v>
      </c>
      <c r="G193" s="8">
        <f t="shared" si="7"/>
        <v>0.1160908053763616</v>
      </c>
      <c r="I193" s="10" t="s">
        <v>385</v>
      </c>
      <c r="J193" s="11">
        <v>-2.9589476785870102E-2</v>
      </c>
      <c r="L193" s="12" t="str">
        <f>_xlfn.XLOOKUP(I193,Sheet!$B$2:$B$900,Sheet!$A$2:$A$900)</f>
        <v>HSIC</v>
      </c>
      <c r="M193" s="9">
        <f t="shared" si="8"/>
        <v>-2.9589476785870102E-2</v>
      </c>
      <c r="P193" s="15"/>
      <c r="R193" s="10" t="s">
        <v>384</v>
      </c>
      <c r="S193" s="11">
        <v>0.1160908053763616</v>
      </c>
      <c r="V193" s="16"/>
    </row>
    <row r="194" spans="1:22">
      <c r="A194" s="1" t="s">
        <v>386</v>
      </c>
      <c r="B194">
        <v>0.14218158326339039</v>
      </c>
      <c r="C194">
        <v>0.30362671473977942</v>
      </c>
      <c r="D194">
        <v>1.440120802127278</v>
      </c>
      <c r="E194">
        <v>0.161445131476389</v>
      </c>
      <c r="F194" s="8">
        <f t="shared" ref="F194:F257" si="9">_xlfn.XLOOKUP(A194,$L$2:$L$900,$M$2:$M$900)</f>
        <v>-3.04740048326941E-2</v>
      </c>
      <c r="G194" s="8">
        <f t="shared" ref="G194:G257" si="10">_xlfn.XLOOKUP(A194,$R$2:$R$900,$S$2:$S$900)</f>
        <v>7.0116399238456806E-2</v>
      </c>
      <c r="I194" s="10" t="s">
        <v>387</v>
      </c>
      <c r="J194" s="11">
        <v>-3.04740048326941E-2</v>
      </c>
      <c r="L194" s="12" t="str">
        <f>_xlfn.XLOOKUP(I194,Sheet!$B$2:$B$900,Sheet!$A$2:$A$900)</f>
        <v>HST</v>
      </c>
      <c r="M194" s="9">
        <f t="shared" ref="M194:M257" si="11">J194</f>
        <v>-3.04740048326941E-2</v>
      </c>
      <c r="P194" s="15"/>
      <c r="R194" s="10" t="s">
        <v>386</v>
      </c>
      <c r="S194" s="11">
        <v>7.0116399238456806E-2</v>
      </c>
      <c r="V194" s="16"/>
    </row>
    <row r="195" spans="1:22">
      <c r="A195" s="1" t="s">
        <v>388</v>
      </c>
      <c r="B195">
        <v>5.6617216482074108E-2</v>
      </c>
      <c r="C195">
        <v>0.20529634862240431</v>
      </c>
      <c r="D195">
        <v>0.55477290289452719</v>
      </c>
      <c r="E195">
        <v>0.14867913214033021</v>
      </c>
      <c r="F195" s="8">
        <f t="shared" si="9"/>
        <v>-2.95717060144218E-2</v>
      </c>
      <c r="G195" s="8">
        <f t="shared" si="10"/>
        <v>9.6388708395584305E-2</v>
      </c>
      <c r="I195" s="10" t="s">
        <v>389</v>
      </c>
      <c r="J195" s="11">
        <v>-2.95717060144218E-2</v>
      </c>
      <c r="L195" s="12" t="str">
        <f>_xlfn.XLOOKUP(I195,Sheet!$B$2:$B$900,Sheet!$A$2:$A$900)</f>
        <v>HSY</v>
      </c>
      <c r="M195" s="9">
        <f t="shared" si="11"/>
        <v>-2.95717060144218E-2</v>
      </c>
      <c r="P195" s="15"/>
      <c r="R195" s="10" t="s">
        <v>388</v>
      </c>
      <c r="S195" s="11">
        <v>9.6388708395584305E-2</v>
      </c>
      <c r="V195" s="16"/>
    </row>
    <row r="196" spans="1:22">
      <c r="A196" s="1" t="s">
        <v>390</v>
      </c>
      <c r="B196">
        <v>9.9474215988630252E-2</v>
      </c>
      <c r="C196">
        <v>0.18546246914220621</v>
      </c>
      <c r="D196">
        <v>0.99822098657547575</v>
      </c>
      <c r="E196">
        <v>8.5988253153575958E-2</v>
      </c>
      <c r="F196" s="8">
        <f t="shared" si="9"/>
        <v>-2.9884309555598499E-2</v>
      </c>
      <c r="G196" s="8">
        <f t="shared" si="10"/>
        <v>9.2879365615784595E-2</v>
      </c>
      <c r="I196" s="10" t="s">
        <v>391</v>
      </c>
      <c r="J196" s="11">
        <v>-2.9884309555598499E-2</v>
      </c>
      <c r="L196" s="12" t="str">
        <f>_xlfn.XLOOKUP(I196,Sheet!$B$2:$B$900,Sheet!$A$2:$A$900)</f>
        <v>HUBB</v>
      </c>
      <c r="M196" s="9">
        <f t="shared" si="11"/>
        <v>-2.9884309555598499E-2</v>
      </c>
      <c r="P196" s="15"/>
      <c r="R196" s="10" t="s">
        <v>390</v>
      </c>
      <c r="S196" s="11">
        <v>9.2879365615784595E-2</v>
      </c>
      <c r="V196" s="16"/>
    </row>
    <row r="197" spans="1:22">
      <c r="A197" s="1" t="s">
        <v>392</v>
      </c>
      <c r="B197">
        <v>8.3598165226289572E-2</v>
      </c>
      <c r="C197">
        <v>0.1765444099740239</v>
      </c>
      <c r="D197">
        <v>0.83394900374792269</v>
      </c>
      <c r="E197">
        <v>9.2946244747734302E-2</v>
      </c>
      <c r="F197" s="8">
        <f t="shared" si="9"/>
        <v>-2.9206006335078302E-2</v>
      </c>
      <c r="G197" s="8">
        <f t="shared" si="10"/>
        <v>0.12846699898609051</v>
      </c>
      <c r="I197" s="10" t="s">
        <v>393</v>
      </c>
      <c r="J197" s="11">
        <v>-2.9206006335078302E-2</v>
      </c>
      <c r="L197" s="12" t="str">
        <f>_xlfn.XLOOKUP(I197,Sheet!$B$2:$B$900,Sheet!$A$2:$A$900)</f>
        <v>HUM</v>
      </c>
      <c r="M197" s="9">
        <f t="shared" si="11"/>
        <v>-2.9206006335078302E-2</v>
      </c>
      <c r="P197" s="15"/>
      <c r="R197" s="10" t="s">
        <v>392</v>
      </c>
      <c r="S197" s="11">
        <v>0.12846699898609051</v>
      </c>
      <c r="V197" s="16"/>
    </row>
    <row r="198" spans="1:22">
      <c r="A198" s="1" t="s">
        <v>394</v>
      </c>
      <c r="B198">
        <v>9.2466499327161028E-2</v>
      </c>
      <c r="C198">
        <v>0.24447313398553561</v>
      </c>
      <c r="D198">
        <v>0.92571104513563696</v>
      </c>
      <c r="E198">
        <v>0.15200663465837461</v>
      </c>
      <c r="F198" s="8">
        <f t="shared" si="9"/>
        <v>-3.0241088610903799E-2</v>
      </c>
      <c r="G198" s="8">
        <f t="shared" si="10"/>
        <v>-1.00822236443622E-2</v>
      </c>
      <c r="I198" s="10" t="s">
        <v>395</v>
      </c>
      <c r="J198" s="11">
        <v>-3.0241088610903799E-2</v>
      </c>
      <c r="L198" s="12" t="str">
        <f>_xlfn.XLOOKUP(I198,Sheet!$B$2:$B$900,Sheet!$A$2:$A$900)</f>
        <v>IBM</v>
      </c>
      <c r="M198" s="9">
        <f t="shared" si="11"/>
        <v>-3.0241088610903799E-2</v>
      </c>
      <c r="P198" s="15"/>
      <c r="R198" s="10" t="s">
        <v>394</v>
      </c>
      <c r="S198" s="11">
        <v>-1.00822236443622E-2</v>
      </c>
      <c r="V198" s="16"/>
    </row>
    <row r="199" spans="1:22">
      <c r="A199" s="1" t="s">
        <v>396</v>
      </c>
      <c r="B199">
        <v>8.0391314526687949E-2</v>
      </c>
      <c r="C199">
        <v>0.13230411917546711</v>
      </c>
      <c r="D199">
        <v>0.80076721748750801</v>
      </c>
      <c r="E199">
        <v>5.191280464877919E-2</v>
      </c>
      <c r="F199" s="8">
        <f t="shared" si="9"/>
        <v>-2.96659129382893E-2</v>
      </c>
      <c r="G199" s="8">
        <f t="shared" si="10"/>
        <v>0.110798928384659</v>
      </c>
      <c r="I199" s="10" t="s">
        <v>397</v>
      </c>
      <c r="J199" s="11">
        <v>-2.96659129382893E-2</v>
      </c>
      <c r="L199" s="12" t="str">
        <f>_xlfn.XLOOKUP(I199,Sheet!$B$2:$B$900,Sheet!$A$2:$A$900)</f>
        <v>ICE</v>
      </c>
      <c r="M199" s="9">
        <f t="shared" si="11"/>
        <v>-2.96659129382893E-2</v>
      </c>
      <c r="P199" s="15"/>
      <c r="R199" s="10" t="s">
        <v>396</v>
      </c>
      <c r="S199" s="11">
        <v>0.110798928384659</v>
      </c>
      <c r="V199" s="16"/>
    </row>
    <row r="200" spans="1:22">
      <c r="A200" s="1" t="s">
        <v>398</v>
      </c>
      <c r="B200">
        <v>0.1024442585170541</v>
      </c>
      <c r="C200">
        <v>0.50827257393421743</v>
      </c>
      <c r="D200">
        <v>1.0289524816135029</v>
      </c>
      <c r="E200">
        <v>0.4058283154171633</v>
      </c>
      <c r="F200" s="8">
        <f t="shared" si="9"/>
        <v>-2.96725736679514E-2</v>
      </c>
      <c r="G200" s="8">
        <f t="shared" si="10"/>
        <v>0.1028047664917833</v>
      </c>
      <c r="I200" s="10" t="s">
        <v>399</v>
      </c>
      <c r="J200" s="11">
        <v>-2.96725736679514E-2</v>
      </c>
      <c r="L200" s="12" t="str">
        <f>_xlfn.XLOOKUP(I200,Sheet!$B$2:$B$900,Sheet!$A$2:$A$900)</f>
        <v>IDXX</v>
      </c>
      <c r="M200" s="9">
        <f t="shared" si="11"/>
        <v>-2.96725736679514E-2</v>
      </c>
      <c r="P200" s="15"/>
      <c r="R200" s="10" t="s">
        <v>398</v>
      </c>
      <c r="S200" s="11">
        <v>0.1028047664917833</v>
      </c>
      <c r="V200" s="16"/>
    </row>
    <row r="201" spans="1:22">
      <c r="A201" s="1" t="s">
        <v>400</v>
      </c>
      <c r="B201">
        <v>0.1025340920295584</v>
      </c>
      <c r="C201">
        <v>0.19491324943490171</v>
      </c>
      <c r="D201">
        <v>1.029882003031918</v>
      </c>
      <c r="E201">
        <v>9.2379157405343332E-2</v>
      </c>
      <c r="F201" s="8">
        <f t="shared" si="9"/>
        <v>-2.9819205614336701E-2</v>
      </c>
      <c r="G201" s="8">
        <f t="shared" si="10"/>
        <v>0.11623413705903669</v>
      </c>
      <c r="I201" s="10" t="s">
        <v>401</v>
      </c>
      <c r="J201" s="11">
        <v>-2.9819205614336701E-2</v>
      </c>
      <c r="L201" s="12" t="str">
        <f>_xlfn.XLOOKUP(I201,Sheet!$B$2:$B$900,Sheet!$A$2:$A$900)</f>
        <v>IEX</v>
      </c>
      <c r="M201" s="9">
        <f t="shared" si="11"/>
        <v>-2.9819205614336701E-2</v>
      </c>
      <c r="P201" s="15"/>
      <c r="R201" s="10" t="s">
        <v>400</v>
      </c>
      <c r="S201" s="11">
        <v>0.11623413705903669</v>
      </c>
      <c r="V201" s="16"/>
    </row>
    <row r="202" spans="1:22">
      <c r="A202" s="1" t="s">
        <v>402</v>
      </c>
      <c r="B202">
        <v>0.10191136079151181</v>
      </c>
      <c r="C202">
        <v>3.4523647369561587E-2</v>
      </c>
      <c r="D202">
        <v>1.0234385054156701</v>
      </c>
      <c r="E202">
        <v>-6.7387713421950171E-2</v>
      </c>
      <c r="F202" s="8">
        <f t="shared" si="9"/>
        <v>-2.96445201796691E-2</v>
      </c>
      <c r="G202" s="8">
        <f t="shared" si="10"/>
        <v>0.1158793548662248</v>
      </c>
      <c r="I202" s="10" t="s">
        <v>403</v>
      </c>
      <c r="J202" s="11">
        <v>-2.96445201796691E-2</v>
      </c>
      <c r="L202" s="12" t="str">
        <f>_xlfn.XLOOKUP(I202,Sheet!$B$2:$B$900,Sheet!$A$2:$A$900)</f>
        <v>IFF</v>
      </c>
      <c r="M202" s="9">
        <f t="shared" si="11"/>
        <v>-2.96445201796691E-2</v>
      </c>
      <c r="P202" s="15"/>
      <c r="R202" s="10" t="s">
        <v>402</v>
      </c>
      <c r="S202" s="11">
        <v>0.1158793548662248</v>
      </c>
      <c r="V202" s="16"/>
    </row>
    <row r="203" spans="1:22">
      <c r="A203" s="1" t="s">
        <v>404</v>
      </c>
      <c r="B203">
        <v>0.1634030344708168</v>
      </c>
      <c r="C203">
        <v>-0.2747911656664942</v>
      </c>
      <c r="D203">
        <v>1.6597024802478471</v>
      </c>
      <c r="E203">
        <v>-0.43819420013731097</v>
      </c>
      <c r="F203" s="8">
        <f t="shared" si="9"/>
        <v>-2.9237852948900901E-2</v>
      </c>
      <c r="G203" s="8">
        <f t="shared" si="10"/>
        <v>0.1553658724767438</v>
      </c>
      <c r="I203" s="10" t="s">
        <v>405</v>
      </c>
      <c r="J203" s="11">
        <v>-2.9237852948900901E-2</v>
      </c>
      <c r="L203" s="12" t="str">
        <f>_xlfn.XLOOKUP(I203,Sheet!$B$2:$B$900,Sheet!$A$2:$A$900)</f>
        <v>ILMN</v>
      </c>
      <c r="M203" s="9">
        <f t="shared" si="11"/>
        <v>-2.9237852948900901E-2</v>
      </c>
      <c r="P203" s="15"/>
      <c r="R203" s="10" t="s">
        <v>404</v>
      </c>
      <c r="S203" s="11">
        <v>0.1553658724767438</v>
      </c>
      <c r="V203" s="16"/>
    </row>
    <row r="204" spans="1:22">
      <c r="A204" s="1" t="s">
        <v>406</v>
      </c>
      <c r="B204">
        <v>0.18913754819691531</v>
      </c>
      <c r="C204">
        <v>3.0416409644126619E-2</v>
      </c>
      <c r="D204">
        <v>1.925981522824163</v>
      </c>
      <c r="E204">
        <v>-0.1587211385527886</v>
      </c>
      <c r="F204" s="8">
        <f t="shared" si="9"/>
        <v>-2.8616514824046198E-2</v>
      </c>
      <c r="G204" s="8">
        <f t="shared" si="10"/>
        <v>0.1843631765226782</v>
      </c>
      <c r="I204" s="10" t="s">
        <v>407</v>
      </c>
      <c r="J204" s="11">
        <v>-2.8616514824046198E-2</v>
      </c>
      <c r="L204" s="12" t="str">
        <f>_xlfn.XLOOKUP(I204,Sheet!$B$2:$B$900,Sheet!$A$2:$A$900)</f>
        <v>INCY</v>
      </c>
      <c r="M204" s="9">
        <f t="shared" si="11"/>
        <v>-2.8616514824046198E-2</v>
      </c>
      <c r="P204" s="15"/>
      <c r="R204" s="10" t="s">
        <v>406</v>
      </c>
      <c r="S204" s="11">
        <v>0.1843631765226782</v>
      </c>
      <c r="V204" s="16"/>
    </row>
    <row r="205" spans="1:22">
      <c r="A205" s="1" t="s">
        <v>408</v>
      </c>
      <c r="B205">
        <v>0.1241915948681854</v>
      </c>
      <c r="C205">
        <v>0.10949749406603</v>
      </c>
      <c r="D205">
        <v>1.2539755756497279</v>
      </c>
      <c r="E205">
        <v>-1.4694100802155359E-2</v>
      </c>
      <c r="F205" s="8">
        <f t="shared" si="9"/>
        <v>-2.9759238592631999E-2</v>
      </c>
      <c r="G205" s="8">
        <f t="shared" si="10"/>
        <v>9.0101351721952799E-2</v>
      </c>
      <c r="I205" s="10" t="s">
        <v>409</v>
      </c>
      <c r="J205" s="11">
        <v>-2.9759238592631999E-2</v>
      </c>
      <c r="L205" s="12" t="str">
        <f>_xlfn.XLOOKUP(I205,Sheet!$B$2:$B$900,Sheet!$A$2:$A$900)</f>
        <v>INTC</v>
      </c>
      <c r="M205" s="9">
        <f t="shared" si="11"/>
        <v>-2.9759238592631999E-2</v>
      </c>
      <c r="P205" s="15"/>
      <c r="R205" s="10" t="s">
        <v>408</v>
      </c>
      <c r="S205" s="11">
        <v>9.0101351721952799E-2</v>
      </c>
      <c r="V205" s="16"/>
    </row>
    <row r="206" spans="1:22">
      <c r="A206" s="1" t="s">
        <v>410</v>
      </c>
      <c r="B206">
        <v>0.1094598910778161</v>
      </c>
      <c r="C206">
        <v>0.20336038713045429</v>
      </c>
      <c r="D206">
        <v>1.1015443301026551</v>
      </c>
      <c r="E206">
        <v>9.3900496052638227E-2</v>
      </c>
      <c r="F206" s="8">
        <f t="shared" si="9"/>
        <v>-2.9762572008673899E-2</v>
      </c>
      <c r="G206" s="8">
        <f t="shared" si="10"/>
        <v>0.1067709857944002</v>
      </c>
      <c r="I206" s="10" t="s">
        <v>411</v>
      </c>
      <c r="J206" s="11">
        <v>-2.9762572008673899E-2</v>
      </c>
      <c r="L206" s="12" t="str">
        <f>_xlfn.XLOOKUP(I206,Sheet!$B$2:$B$900,Sheet!$A$2:$A$900)</f>
        <v>INTU</v>
      </c>
      <c r="M206" s="9">
        <f t="shared" si="11"/>
        <v>-2.9762572008673899E-2</v>
      </c>
      <c r="P206" s="15"/>
      <c r="R206" s="10" t="s">
        <v>410</v>
      </c>
      <c r="S206" s="11">
        <v>0.1067709857944002</v>
      </c>
      <c r="V206" s="16"/>
    </row>
    <row r="207" spans="1:22">
      <c r="A207" s="1" t="s">
        <v>412</v>
      </c>
      <c r="B207">
        <v>0.1204742177242781</v>
      </c>
      <c r="C207">
        <v>0.41766501444660159</v>
      </c>
      <c r="D207">
        <v>1.215511292340933</v>
      </c>
      <c r="E207">
        <v>0.29719079672232351</v>
      </c>
      <c r="F207" s="8">
        <f t="shared" si="9"/>
        <v>-3.00204863225241E-2</v>
      </c>
      <c r="G207" s="8">
        <f t="shared" si="10"/>
        <v>0.1030508903989505</v>
      </c>
      <c r="I207" s="10" t="s">
        <v>413</v>
      </c>
      <c r="J207" s="11">
        <v>-3.00204863225241E-2</v>
      </c>
      <c r="L207" s="12" t="str">
        <f>_xlfn.XLOOKUP(I207,Sheet!$B$2:$B$900,Sheet!$A$2:$A$900)</f>
        <v>IP</v>
      </c>
      <c r="M207" s="9">
        <f t="shared" si="11"/>
        <v>-3.00204863225241E-2</v>
      </c>
      <c r="P207" s="15"/>
      <c r="R207" s="10" t="s">
        <v>412</v>
      </c>
      <c r="S207" s="11">
        <v>0.1030508903989505</v>
      </c>
      <c r="V207" s="16"/>
    </row>
    <row r="208" spans="1:22">
      <c r="A208" s="1" t="s">
        <v>414</v>
      </c>
      <c r="B208">
        <v>0.1072339209292679</v>
      </c>
      <c r="C208">
        <v>5.4890763439888413E-2</v>
      </c>
      <c r="D208">
        <v>1.0785118684728181</v>
      </c>
      <c r="E208">
        <v>-5.2343157489379517E-2</v>
      </c>
      <c r="F208" s="8">
        <f t="shared" si="9"/>
        <v>-2.9693730405961599E-2</v>
      </c>
      <c r="G208" s="8">
        <f t="shared" si="10"/>
        <v>0.1238200059926987</v>
      </c>
      <c r="I208" s="10" t="s">
        <v>415</v>
      </c>
      <c r="J208" s="11">
        <v>-2.9693730405961599E-2</v>
      </c>
      <c r="L208" s="12" t="str">
        <f>_xlfn.XLOOKUP(I208,Sheet!$B$2:$B$900,Sheet!$A$2:$A$900)</f>
        <v>IPG</v>
      </c>
      <c r="M208" s="9">
        <f t="shared" si="11"/>
        <v>-2.9693730405961599E-2</v>
      </c>
      <c r="P208" s="15"/>
      <c r="R208" s="10" t="s">
        <v>414</v>
      </c>
      <c r="S208" s="11">
        <v>0.1238200059926987</v>
      </c>
      <c r="V208" s="16"/>
    </row>
    <row r="209" spans="1:22">
      <c r="A209" s="1" t="s">
        <v>416</v>
      </c>
      <c r="B209">
        <v>9.2443198949276245E-2</v>
      </c>
      <c r="C209">
        <v>0.27253108904368128</v>
      </c>
      <c r="D209">
        <v>0.92546995247770447</v>
      </c>
      <c r="E209">
        <v>0.18008789009440501</v>
      </c>
      <c r="F209" s="8">
        <f t="shared" si="9"/>
        <v>-2.9815445986816201E-2</v>
      </c>
      <c r="G209" s="8">
        <f t="shared" si="10"/>
        <v>7.9312985634612906E-2</v>
      </c>
      <c r="I209" s="10" t="s">
        <v>417</v>
      </c>
      <c r="J209" s="11">
        <v>-2.9815445986816201E-2</v>
      </c>
      <c r="L209" s="12" t="str">
        <f>_xlfn.XLOOKUP(I209,Sheet!$B$2:$B$900,Sheet!$A$2:$A$900)</f>
        <v>IRM</v>
      </c>
      <c r="M209" s="9">
        <f t="shared" si="11"/>
        <v>-2.9815445986816201E-2</v>
      </c>
      <c r="P209" s="15"/>
      <c r="R209" s="10" t="s">
        <v>416</v>
      </c>
      <c r="S209" s="11">
        <v>7.9312985634612906E-2</v>
      </c>
      <c r="V209" s="16"/>
    </row>
    <row r="210" spans="1:22">
      <c r="A210" s="1" t="s">
        <v>418</v>
      </c>
      <c r="B210">
        <v>7.4519545418715277E-2</v>
      </c>
      <c r="C210">
        <v>0.17144565811607931</v>
      </c>
      <c r="D210">
        <v>0.74001110323015895</v>
      </c>
      <c r="E210">
        <v>9.6926112697363981E-2</v>
      </c>
      <c r="F210" s="8">
        <f t="shared" si="9"/>
        <v>-2.9627214813700099E-2</v>
      </c>
      <c r="G210" s="8">
        <f t="shared" si="10"/>
        <v>3.4926440756632801E-2</v>
      </c>
      <c r="I210" s="10" t="s">
        <v>419</v>
      </c>
      <c r="J210" s="11">
        <v>-2.9627214813700099E-2</v>
      </c>
      <c r="L210" s="12" t="str">
        <f>_xlfn.XLOOKUP(I210,Sheet!$B$2:$B$900,Sheet!$A$2:$A$900)</f>
        <v>ISRG</v>
      </c>
      <c r="M210" s="9">
        <f t="shared" si="11"/>
        <v>-2.9627214813700099E-2</v>
      </c>
      <c r="P210" s="15"/>
      <c r="R210" s="10" t="s">
        <v>418</v>
      </c>
      <c r="S210" s="11">
        <v>3.4926440756632801E-2</v>
      </c>
      <c r="V210" s="16"/>
    </row>
    <row r="211" spans="1:22">
      <c r="A211" s="1" t="s">
        <v>420</v>
      </c>
      <c r="B211">
        <v>9.4583318365713875E-2</v>
      </c>
      <c r="C211">
        <v>0.13207991059922161</v>
      </c>
      <c r="D211">
        <v>0.94761410314141292</v>
      </c>
      <c r="E211">
        <v>3.7496592233507757E-2</v>
      </c>
      <c r="F211" s="8">
        <f t="shared" si="9"/>
        <v>-2.9500308141420399E-2</v>
      </c>
      <c r="G211" s="8">
        <f t="shared" si="10"/>
        <v>0.1213743244480346</v>
      </c>
      <c r="I211" s="10" t="s">
        <v>421</v>
      </c>
      <c r="J211" s="11">
        <v>-2.9500308141420399E-2</v>
      </c>
      <c r="L211" s="12" t="str">
        <f>_xlfn.XLOOKUP(I211,Sheet!$B$2:$B$900,Sheet!$A$2:$A$900)</f>
        <v>IT</v>
      </c>
      <c r="M211" s="9">
        <f t="shared" si="11"/>
        <v>-2.9500308141420399E-2</v>
      </c>
      <c r="P211" s="15"/>
      <c r="R211" s="10" t="s">
        <v>420</v>
      </c>
      <c r="S211" s="11">
        <v>0.1213743244480346</v>
      </c>
      <c r="V211" s="16"/>
    </row>
    <row r="212" spans="1:22">
      <c r="A212" s="1" t="s">
        <v>422</v>
      </c>
      <c r="B212">
        <v>9.829142457211687E-2</v>
      </c>
      <c r="C212">
        <v>0.3152270185814634</v>
      </c>
      <c r="D212">
        <v>0.98598245860837208</v>
      </c>
      <c r="E212">
        <v>0.21693559400934651</v>
      </c>
      <c r="F212" s="8">
        <f t="shared" si="9"/>
        <v>-2.98681969486503E-2</v>
      </c>
      <c r="G212" s="8">
        <f t="shared" si="10"/>
        <v>0.108204732149319</v>
      </c>
      <c r="I212" s="10" t="s">
        <v>423</v>
      </c>
      <c r="J212" s="11">
        <v>-2.98681969486503E-2</v>
      </c>
      <c r="L212" s="12" t="str">
        <f>_xlfn.XLOOKUP(I212,Sheet!$B$2:$B$900,Sheet!$A$2:$A$900)</f>
        <v>ITW</v>
      </c>
      <c r="M212" s="9">
        <f t="shared" si="11"/>
        <v>-2.98681969486503E-2</v>
      </c>
      <c r="P212" s="15"/>
      <c r="R212" s="10" t="s">
        <v>422</v>
      </c>
      <c r="S212" s="11">
        <v>0.108204732149319</v>
      </c>
      <c r="V212" s="16"/>
    </row>
    <row r="213" spans="1:22">
      <c r="A213" s="1" t="s">
        <v>424</v>
      </c>
      <c r="B213">
        <v>0.19699749171303241</v>
      </c>
      <c r="C213">
        <v>-4.9964734718961354E-3</v>
      </c>
      <c r="D213">
        <v>2.007309588955565</v>
      </c>
      <c r="E213">
        <v>-0.20199396518492849</v>
      </c>
      <c r="F213" s="8">
        <f t="shared" si="9"/>
        <v>-3.01789475195233E-2</v>
      </c>
      <c r="G213" s="8">
        <f t="shared" si="10"/>
        <v>0.1045866043122932</v>
      </c>
      <c r="I213" s="10" t="s">
        <v>425</v>
      </c>
      <c r="J213" s="11">
        <v>-3.01789475195233E-2</v>
      </c>
      <c r="L213" s="12" t="str">
        <f>_xlfn.XLOOKUP(I213,Sheet!$B$2:$B$900,Sheet!$A$2:$A$900)</f>
        <v>IVZ</v>
      </c>
      <c r="M213" s="9">
        <f t="shared" si="11"/>
        <v>-3.01789475195233E-2</v>
      </c>
      <c r="P213" s="15"/>
      <c r="R213" s="10" t="s">
        <v>424</v>
      </c>
      <c r="S213" s="11">
        <v>0.1045866043122932</v>
      </c>
      <c r="V213" s="16"/>
    </row>
    <row r="214" spans="1:22">
      <c r="A214" s="1" t="s">
        <v>426</v>
      </c>
      <c r="B214">
        <v>0.1249374642071642</v>
      </c>
      <c r="C214">
        <v>0.34159473759853082</v>
      </c>
      <c r="D214">
        <v>1.261693202475094</v>
      </c>
      <c r="E214">
        <v>0.21665727339136659</v>
      </c>
      <c r="F214" s="8">
        <f t="shared" si="9"/>
        <v>-3.04981831842293E-2</v>
      </c>
      <c r="G214" s="8">
        <f t="shared" si="10"/>
        <v>1.43614335896985E-2</v>
      </c>
      <c r="I214" s="10" t="s">
        <v>427</v>
      </c>
      <c r="J214" s="11">
        <v>-3.04981831842293E-2</v>
      </c>
      <c r="L214" s="12" t="str">
        <f>_xlfn.XLOOKUP(I214,Sheet!$B$2:$B$900,Sheet!$A$2:$A$900)</f>
        <v>J</v>
      </c>
      <c r="M214" s="9">
        <f t="shared" si="11"/>
        <v>-3.04981831842293E-2</v>
      </c>
      <c r="P214" s="15"/>
      <c r="R214" s="10" t="s">
        <v>426</v>
      </c>
      <c r="S214" s="11">
        <v>1.43614335896985E-2</v>
      </c>
      <c r="V214" s="16"/>
    </row>
    <row r="215" spans="1:22">
      <c r="A215" s="1" t="s">
        <v>428</v>
      </c>
      <c r="B215">
        <v>9.6314122122340931E-2</v>
      </c>
      <c r="C215">
        <v>0.31270571252049911</v>
      </c>
      <c r="D215">
        <v>0.96552300058969642</v>
      </c>
      <c r="E215">
        <v>0.21639159039815811</v>
      </c>
      <c r="F215" s="8">
        <f t="shared" si="9"/>
        <v>-2.9794845960294102E-2</v>
      </c>
      <c r="G215" s="8">
        <f t="shared" si="10"/>
        <v>9.8570349636733404E-2</v>
      </c>
      <c r="I215" s="10" t="s">
        <v>429</v>
      </c>
      <c r="J215" s="11">
        <v>-2.9794845960294102E-2</v>
      </c>
      <c r="L215" s="12" t="str">
        <f>_xlfn.XLOOKUP(I215,Sheet!$B$2:$B$900,Sheet!$A$2:$A$900)</f>
        <v>JBHT</v>
      </c>
      <c r="M215" s="9">
        <f t="shared" si="11"/>
        <v>-2.9794845960294102E-2</v>
      </c>
      <c r="P215" s="15"/>
      <c r="R215" s="10" t="s">
        <v>428</v>
      </c>
      <c r="S215" s="11">
        <v>9.8570349636733404E-2</v>
      </c>
      <c r="V215" s="16"/>
    </row>
    <row r="216" spans="1:22">
      <c r="A216" s="1" t="s">
        <v>430</v>
      </c>
      <c r="B216">
        <v>0.13804007829726039</v>
      </c>
      <c r="C216">
        <v>8.6178784695824739E-2</v>
      </c>
      <c r="D216">
        <v>1.3972680018395549</v>
      </c>
      <c r="E216">
        <v>-5.1861293601435647E-2</v>
      </c>
      <c r="F216" s="8">
        <f t="shared" si="9"/>
        <v>-3.0227292586015999E-2</v>
      </c>
      <c r="G216" s="8">
        <f t="shared" si="10"/>
        <v>2.6634085127487099E-2</v>
      </c>
      <c r="I216" s="10" t="s">
        <v>431</v>
      </c>
      <c r="J216" s="11">
        <v>-3.0227292586015999E-2</v>
      </c>
      <c r="L216" s="12" t="str">
        <f>_xlfn.XLOOKUP(I216,Sheet!$B$2:$B$900,Sheet!$A$2:$A$900)</f>
        <v>JBL</v>
      </c>
      <c r="M216" s="9">
        <f t="shared" si="11"/>
        <v>-3.0227292586015999E-2</v>
      </c>
      <c r="P216" s="15"/>
      <c r="R216" s="10" t="s">
        <v>430</v>
      </c>
      <c r="S216" s="11">
        <v>2.6634085127487099E-2</v>
      </c>
      <c r="V216" s="16"/>
    </row>
    <row r="217" spans="1:22">
      <c r="A217" s="1" t="s">
        <v>432</v>
      </c>
      <c r="B217">
        <v>9.0508598496136045E-2</v>
      </c>
      <c r="C217">
        <v>0.3837516362828598</v>
      </c>
      <c r="D217">
        <v>0.90545233870373787</v>
      </c>
      <c r="E217">
        <v>0.29324303778672378</v>
      </c>
      <c r="F217" s="8">
        <f t="shared" si="9"/>
        <v>-2.9929142142484599E-2</v>
      </c>
      <c r="G217" s="8">
        <f t="shared" si="10"/>
        <v>0.10246010873835799</v>
      </c>
      <c r="I217" s="10" t="s">
        <v>433</v>
      </c>
      <c r="J217" s="11">
        <v>-2.9929142142484599E-2</v>
      </c>
      <c r="L217" s="12" t="str">
        <f>_xlfn.XLOOKUP(I217,Sheet!$B$2:$B$900,Sheet!$A$2:$A$900)</f>
        <v>JCI</v>
      </c>
      <c r="M217" s="9">
        <f t="shared" si="11"/>
        <v>-2.9929142142484599E-2</v>
      </c>
      <c r="P217" s="15"/>
      <c r="R217" s="10" t="s">
        <v>432</v>
      </c>
      <c r="S217" s="11">
        <v>0.10246010873835799</v>
      </c>
      <c r="V217" s="16"/>
    </row>
    <row r="218" spans="1:22">
      <c r="A218" s="1" t="s">
        <v>434</v>
      </c>
      <c r="B218">
        <v>8.6894192565167491E-2</v>
      </c>
      <c r="C218">
        <v>0.1558671539872114</v>
      </c>
      <c r="D218">
        <v>0.86805351465662128</v>
      </c>
      <c r="E218">
        <v>6.8972961422043913E-2</v>
      </c>
      <c r="F218" s="8">
        <f t="shared" si="9"/>
        <v>-2.9522615691182301E-2</v>
      </c>
      <c r="G218" s="8">
        <f t="shared" si="10"/>
        <v>0.12514770098958311</v>
      </c>
      <c r="I218" s="10" t="s">
        <v>435</v>
      </c>
      <c r="J218" s="11">
        <v>-2.9522615691182301E-2</v>
      </c>
      <c r="L218" s="12" t="str">
        <f>_xlfn.XLOOKUP(I218,Sheet!$B$2:$B$900,Sheet!$A$2:$A$900)</f>
        <v>JKHY</v>
      </c>
      <c r="M218" s="9">
        <f t="shared" si="11"/>
        <v>-2.9522615691182301E-2</v>
      </c>
      <c r="P218" s="15"/>
      <c r="R218" s="10" t="s">
        <v>434</v>
      </c>
      <c r="S218" s="11">
        <v>0.12514770098958311</v>
      </c>
      <c r="V218" s="16"/>
    </row>
    <row r="219" spans="1:22">
      <c r="A219" s="1" t="s">
        <v>436</v>
      </c>
      <c r="B219">
        <v>5.650377838750955E-2</v>
      </c>
      <c r="C219">
        <v>0.1516880191739691</v>
      </c>
      <c r="D219">
        <v>0.55359914116994879</v>
      </c>
      <c r="E219">
        <v>9.5184240786459567E-2</v>
      </c>
      <c r="F219" s="8">
        <f t="shared" si="9"/>
        <v>-2.9725693348506901E-2</v>
      </c>
      <c r="G219" s="8">
        <f t="shared" si="10"/>
        <v>9.9760347680584796E-2</v>
      </c>
      <c r="I219" s="10" t="s">
        <v>437</v>
      </c>
      <c r="J219" s="11">
        <v>-2.9725693348506901E-2</v>
      </c>
      <c r="L219" s="12" t="str">
        <f>_xlfn.XLOOKUP(I219,Sheet!$B$2:$B$900,Sheet!$A$2:$A$900)</f>
        <v>JNJ</v>
      </c>
      <c r="M219" s="9">
        <f t="shared" si="11"/>
        <v>-2.9725693348506901E-2</v>
      </c>
      <c r="P219" s="15"/>
      <c r="R219" s="10" t="s">
        <v>436</v>
      </c>
      <c r="S219" s="11">
        <v>9.9760347680584796E-2</v>
      </c>
      <c r="V219" s="16"/>
    </row>
    <row r="220" spans="1:22">
      <c r="A220" s="1" t="s">
        <v>438</v>
      </c>
      <c r="B220">
        <v>0.1181424885386174</v>
      </c>
      <c r="C220">
        <v>9.3438800358079832E-2</v>
      </c>
      <c r="D220">
        <v>1.1913845253962241</v>
      </c>
      <c r="E220">
        <v>-2.4703688180537559E-2</v>
      </c>
      <c r="F220" s="8">
        <f t="shared" si="9"/>
        <v>-3.0479483814837401E-2</v>
      </c>
      <c r="G220" s="8">
        <f t="shared" si="10"/>
        <v>-2.1525163619274999E-2</v>
      </c>
      <c r="I220" s="10" t="s">
        <v>439</v>
      </c>
      <c r="J220" s="11">
        <v>-3.0479483814837401E-2</v>
      </c>
      <c r="L220" s="12" t="str">
        <f>_xlfn.XLOOKUP(I220,Sheet!$B$2:$B$900,Sheet!$A$2:$A$900)</f>
        <v>JNPR</v>
      </c>
      <c r="M220" s="9">
        <f t="shared" si="11"/>
        <v>-3.0479483814837401E-2</v>
      </c>
      <c r="P220" s="15"/>
      <c r="R220" s="10" t="s">
        <v>438</v>
      </c>
      <c r="S220" s="11">
        <v>-2.1525163619274999E-2</v>
      </c>
      <c r="V220" s="16"/>
    </row>
    <row r="221" spans="1:22">
      <c r="A221" s="1" t="s">
        <v>440</v>
      </c>
      <c r="B221">
        <v>0.14224788731562621</v>
      </c>
      <c r="C221">
        <v>0.32699504659026951</v>
      </c>
      <c r="D221">
        <v>1.440806860536471</v>
      </c>
      <c r="E221">
        <v>0.1847471592746433</v>
      </c>
      <c r="F221" s="8">
        <f t="shared" si="9"/>
        <v>-3.0002931809564599E-2</v>
      </c>
      <c r="G221" s="8">
        <f t="shared" si="10"/>
        <v>0.10149940029743</v>
      </c>
      <c r="I221" s="10" t="s">
        <v>441</v>
      </c>
      <c r="J221" s="11">
        <v>-3.0002931809564599E-2</v>
      </c>
      <c r="L221" s="12" t="str">
        <f>_xlfn.XLOOKUP(I221,Sheet!$B$2:$B$900,Sheet!$A$2:$A$900)</f>
        <v>JPM</v>
      </c>
      <c r="M221" s="9">
        <f t="shared" si="11"/>
        <v>-3.0002931809564599E-2</v>
      </c>
      <c r="P221" s="15"/>
      <c r="R221" s="10" t="s">
        <v>440</v>
      </c>
      <c r="S221" s="11">
        <v>0.10149940029743</v>
      </c>
      <c r="V221" s="16"/>
    </row>
    <row r="222" spans="1:22">
      <c r="A222" s="1" t="s">
        <v>442</v>
      </c>
      <c r="B222">
        <v>5.1319866302174777E-2</v>
      </c>
      <c r="C222">
        <v>6.384803504597325E-2</v>
      </c>
      <c r="D222">
        <v>0.49996039121825081</v>
      </c>
      <c r="E222">
        <v>1.252816874379847E-2</v>
      </c>
      <c r="F222" s="8">
        <f t="shared" si="9"/>
        <v>-2.9754957948136498E-2</v>
      </c>
      <c r="G222" s="8">
        <f t="shared" si="10"/>
        <v>6.9581921373960395E-2</v>
      </c>
      <c r="I222" s="10" t="s">
        <v>443</v>
      </c>
      <c r="J222" s="11">
        <v>-2.9754957948136498E-2</v>
      </c>
      <c r="L222" s="12" t="str">
        <f>_xlfn.XLOOKUP(I222,Sheet!$B$2:$B$900,Sheet!$A$2:$A$900)</f>
        <v>K</v>
      </c>
      <c r="M222" s="9">
        <f t="shared" si="11"/>
        <v>-2.9754957948136498E-2</v>
      </c>
      <c r="P222" s="15"/>
      <c r="R222" s="10" t="s">
        <v>442</v>
      </c>
      <c r="S222" s="11">
        <v>6.9581921373960395E-2</v>
      </c>
      <c r="V222" s="16"/>
    </row>
    <row r="223" spans="1:22">
      <c r="A223" s="1" t="s">
        <v>444</v>
      </c>
      <c r="B223">
        <v>3.8341726391531203E-2</v>
      </c>
      <c r="C223">
        <v>1.127964643986556E-2</v>
      </c>
      <c r="D223">
        <v>0.36567354567653881</v>
      </c>
      <c r="E223">
        <v>-2.7062079951665641E-2</v>
      </c>
      <c r="F223" s="8">
        <f t="shared" si="9"/>
        <v>-2.9303963259598501E-2</v>
      </c>
      <c r="G223" s="8">
        <f t="shared" si="10"/>
        <v>0.1294531681912531</v>
      </c>
      <c r="I223" s="10" t="s">
        <v>445</v>
      </c>
      <c r="J223" s="11">
        <v>-2.9303963259598501E-2</v>
      </c>
      <c r="L223" s="12" t="str">
        <f>_xlfn.XLOOKUP(I223,Sheet!$B$2:$B$900,Sheet!$A$2:$A$900)</f>
        <v>KDP</v>
      </c>
      <c r="M223" s="9">
        <f t="shared" si="11"/>
        <v>-2.9303963259598501E-2</v>
      </c>
      <c r="P223" s="15"/>
      <c r="R223" s="10" t="s">
        <v>444</v>
      </c>
      <c r="S223" s="11">
        <v>0.1294531681912531</v>
      </c>
      <c r="V223" s="16"/>
    </row>
    <row r="224" spans="1:22">
      <c r="A224" s="1" t="s">
        <v>446</v>
      </c>
      <c r="B224">
        <v>0.14707512511209039</v>
      </c>
      <c r="C224">
        <v>0.39416053446425903</v>
      </c>
      <c r="D224">
        <v>1.49075504577951</v>
      </c>
      <c r="E224">
        <v>0.24708540935216861</v>
      </c>
      <c r="F224" s="8">
        <f t="shared" si="9"/>
        <v>-3.0060590458610498E-2</v>
      </c>
      <c r="G224" s="8">
        <f t="shared" si="10"/>
        <v>0.1106088275095933</v>
      </c>
      <c r="I224" s="10" t="s">
        <v>447</v>
      </c>
      <c r="J224" s="11">
        <v>-3.0060590458610498E-2</v>
      </c>
      <c r="L224" s="12" t="str">
        <f>_xlfn.XLOOKUP(I224,Sheet!$B$2:$B$900,Sheet!$A$2:$A$900)</f>
        <v>KEY</v>
      </c>
      <c r="M224" s="9">
        <f t="shared" si="11"/>
        <v>-3.0060590458610498E-2</v>
      </c>
      <c r="P224" s="15"/>
      <c r="R224" s="10" t="s">
        <v>446</v>
      </c>
      <c r="S224" s="11">
        <v>0.1106088275095933</v>
      </c>
      <c r="V224" s="16"/>
    </row>
    <row r="225" spans="1:22">
      <c r="A225" s="1" t="s">
        <v>448</v>
      </c>
      <c r="B225">
        <v>7.6972093243624154E-2</v>
      </c>
      <c r="C225">
        <v>6.5602712414914999E-3</v>
      </c>
      <c r="D225">
        <v>0.76538799955080195</v>
      </c>
      <c r="E225">
        <v>-7.0411822002132654E-2</v>
      </c>
      <c r="F225" s="8">
        <f t="shared" si="9"/>
        <v>-2.9910093487907501E-2</v>
      </c>
      <c r="G225" s="8">
        <f t="shared" si="10"/>
        <v>8.8613758774335902E-2</v>
      </c>
      <c r="I225" s="10" t="s">
        <v>449</v>
      </c>
      <c r="J225" s="11">
        <v>-2.9910093487907501E-2</v>
      </c>
      <c r="L225" s="12" t="str">
        <f>_xlfn.XLOOKUP(I225,Sheet!$B$2:$B$900,Sheet!$A$2:$A$900)</f>
        <v>KIM</v>
      </c>
      <c r="M225" s="9">
        <f t="shared" si="11"/>
        <v>-2.9910093487907501E-2</v>
      </c>
      <c r="P225" s="15"/>
      <c r="R225" s="10" t="s">
        <v>448</v>
      </c>
      <c r="S225" s="11">
        <v>8.8613758774335902E-2</v>
      </c>
      <c r="V225" s="16"/>
    </row>
    <row r="226" spans="1:22">
      <c r="A226" s="1" t="s">
        <v>450</v>
      </c>
      <c r="B226">
        <v>8.6050463773428967E-2</v>
      </c>
      <c r="C226">
        <v>0.1785531747819343</v>
      </c>
      <c r="D226">
        <v>0.85932332075245732</v>
      </c>
      <c r="E226">
        <v>9.2502711008505364E-2</v>
      </c>
      <c r="F226" s="8">
        <f t="shared" si="9"/>
        <v>-2.95757311977007E-2</v>
      </c>
      <c r="G226" s="8">
        <f t="shared" si="10"/>
        <v>0.1073864724128229</v>
      </c>
      <c r="I226" s="10" t="s">
        <v>451</v>
      </c>
      <c r="J226" s="11">
        <v>-2.95757311977007E-2</v>
      </c>
      <c r="L226" s="12" t="str">
        <f>_xlfn.XLOOKUP(I226,Sheet!$B$2:$B$900,Sheet!$A$2:$A$900)</f>
        <v>KLAC</v>
      </c>
      <c r="M226" s="9">
        <f t="shared" si="11"/>
        <v>-2.95757311977007E-2</v>
      </c>
      <c r="P226" s="15"/>
      <c r="R226" s="10" t="s">
        <v>450</v>
      </c>
      <c r="S226" s="11">
        <v>0.1073864724128229</v>
      </c>
      <c r="V226" s="16"/>
    </row>
    <row r="227" spans="1:22">
      <c r="A227" s="1" t="s">
        <v>452</v>
      </c>
      <c r="B227">
        <v>5.8324309217227463E-2</v>
      </c>
      <c r="C227">
        <v>-6.7405583078097298E-2</v>
      </c>
      <c r="D227">
        <v>0.57243645869137239</v>
      </c>
      <c r="E227">
        <v>-0.12572989229532469</v>
      </c>
      <c r="F227" s="8">
        <f t="shared" si="9"/>
        <v>-2.9458927184981401E-2</v>
      </c>
      <c r="G227" s="8">
        <f t="shared" si="10"/>
        <v>0.1052243367580749</v>
      </c>
      <c r="I227" s="10" t="s">
        <v>453</v>
      </c>
      <c r="J227" s="11">
        <v>-2.9458927184981401E-2</v>
      </c>
      <c r="L227" s="12" t="str">
        <f>_xlfn.XLOOKUP(I227,Sheet!$B$2:$B$900,Sheet!$A$2:$A$900)</f>
        <v>KMB</v>
      </c>
      <c r="M227" s="9">
        <f t="shared" si="11"/>
        <v>-2.9458927184981401E-2</v>
      </c>
      <c r="P227" s="15"/>
      <c r="R227" s="10" t="s">
        <v>452</v>
      </c>
      <c r="S227" s="11">
        <v>0.1052243367580749</v>
      </c>
      <c r="V227" s="16"/>
    </row>
    <row r="228" spans="1:22">
      <c r="A228" s="1" t="s">
        <v>454</v>
      </c>
      <c r="B228">
        <v>0.15267508516700651</v>
      </c>
      <c r="C228">
        <v>0.23991643656546799</v>
      </c>
      <c r="D228">
        <v>1.5486987092098561</v>
      </c>
      <c r="E228">
        <v>8.7241351398461509E-2</v>
      </c>
      <c r="F228" s="8">
        <f t="shared" si="9"/>
        <v>-2.9916699127902999E-2</v>
      </c>
      <c r="G228" s="8">
        <f t="shared" si="10"/>
        <v>0.1138352599050942</v>
      </c>
      <c r="I228" s="10" t="s">
        <v>455</v>
      </c>
      <c r="J228" s="11">
        <v>-2.9916699127902999E-2</v>
      </c>
      <c r="L228" s="12" t="str">
        <f>_xlfn.XLOOKUP(I228,Sheet!$B$2:$B$900,Sheet!$A$2:$A$900)</f>
        <v>KMX</v>
      </c>
      <c r="M228" s="9">
        <f t="shared" si="11"/>
        <v>-2.9916699127902999E-2</v>
      </c>
      <c r="P228" s="15"/>
      <c r="R228" s="10" t="s">
        <v>454</v>
      </c>
      <c r="S228" s="11">
        <v>0.1138352599050942</v>
      </c>
      <c r="V228" s="16"/>
    </row>
    <row r="229" spans="1:22">
      <c r="A229" s="1" t="s">
        <v>456</v>
      </c>
      <c r="B229">
        <v>5.7346517365638922E-2</v>
      </c>
      <c r="C229">
        <v>6.5241766943527901E-3</v>
      </c>
      <c r="D229">
        <v>0.56231909331773133</v>
      </c>
      <c r="E229">
        <v>-5.0822340671286131E-2</v>
      </c>
      <c r="F229" s="8">
        <f t="shared" si="9"/>
        <v>-2.98815973975818E-2</v>
      </c>
      <c r="G229" s="8">
        <f t="shared" si="10"/>
        <v>6.0432645364683103E-2</v>
      </c>
      <c r="I229" s="10" t="s">
        <v>457</v>
      </c>
      <c r="J229" s="11">
        <v>-2.98815973975818E-2</v>
      </c>
      <c r="L229" s="12" t="str">
        <f>_xlfn.XLOOKUP(I229,Sheet!$B$2:$B$900,Sheet!$A$2:$A$900)</f>
        <v>KO</v>
      </c>
      <c r="M229" s="9">
        <f t="shared" si="11"/>
        <v>-2.98815973975818E-2</v>
      </c>
      <c r="P229" s="15"/>
      <c r="R229" s="10" t="s">
        <v>456</v>
      </c>
      <c r="S229" s="11">
        <v>6.0432645364683103E-2</v>
      </c>
      <c r="V229" s="16"/>
    </row>
    <row r="230" spans="1:22">
      <c r="A230" s="1" t="s">
        <v>458</v>
      </c>
      <c r="B230">
        <v>4.8572730421164327E-2</v>
      </c>
      <c r="C230">
        <v>-0.14615113390235859</v>
      </c>
      <c r="D230">
        <v>0.47153534615976728</v>
      </c>
      <c r="E230">
        <v>-0.1947238643235229</v>
      </c>
      <c r="F230" s="8">
        <f t="shared" si="9"/>
        <v>-2.9088320967630098E-2</v>
      </c>
      <c r="G230" s="8">
        <f t="shared" si="10"/>
        <v>0.15835007629863501</v>
      </c>
      <c r="I230" s="10" t="s">
        <v>459</v>
      </c>
      <c r="J230" s="11">
        <v>-2.9088320967630098E-2</v>
      </c>
      <c r="L230" s="12" t="str">
        <f>_xlfn.XLOOKUP(I230,Sheet!$B$2:$B$900,Sheet!$A$2:$A$900)</f>
        <v>KR</v>
      </c>
      <c r="M230" s="9">
        <f t="shared" si="11"/>
        <v>-2.9088320967630098E-2</v>
      </c>
      <c r="P230" s="15"/>
      <c r="R230" s="10" t="s">
        <v>458</v>
      </c>
      <c r="S230" s="11">
        <v>0.15835007629863501</v>
      </c>
      <c r="V230" s="16"/>
    </row>
    <row r="231" spans="1:22">
      <c r="A231" s="1" t="s">
        <v>460</v>
      </c>
      <c r="B231">
        <v>9.8810681309132467E-2</v>
      </c>
      <c r="C231">
        <v>0.22052710890048469</v>
      </c>
      <c r="D231">
        <v>0.99135528936225548</v>
      </c>
      <c r="E231">
        <v>0.12171642759135221</v>
      </c>
      <c r="F231" s="8">
        <f t="shared" si="9"/>
        <v>-3.03382988036437E-2</v>
      </c>
      <c r="G231" s="8">
        <f t="shared" si="10"/>
        <v>4.4744302035053998E-3</v>
      </c>
      <c r="I231" s="10" t="s">
        <v>461</v>
      </c>
      <c r="J231" s="11">
        <v>-3.03382988036437E-2</v>
      </c>
      <c r="L231" s="12" t="str">
        <f>_xlfn.XLOOKUP(I231,Sheet!$B$2:$B$900,Sheet!$A$2:$A$900)</f>
        <v>L</v>
      </c>
      <c r="M231" s="9">
        <f t="shared" si="11"/>
        <v>-3.03382988036437E-2</v>
      </c>
      <c r="P231" s="15"/>
      <c r="R231" s="10" t="s">
        <v>460</v>
      </c>
      <c r="S231" s="11">
        <v>4.4744302035053998E-3</v>
      </c>
      <c r="V231" s="16"/>
    </row>
    <row r="232" spans="1:22">
      <c r="A232" s="1" t="s">
        <v>462</v>
      </c>
      <c r="B232">
        <v>0.11190091630268061</v>
      </c>
      <c r="C232">
        <v>0.27873123672250638</v>
      </c>
      <c r="D232">
        <v>1.126802000276635</v>
      </c>
      <c r="E232">
        <v>0.1668303204198259</v>
      </c>
      <c r="F232" s="8">
        <f t="shared" si="9"/>
        <v>-2.9804097658959999E-2</v>
      </c>
      <c r="G232" s="8">
        <f t="shared" si="10"/>
        <v>8.4864855182614399E-2</v>
      </c>
      <c r="I232" s="10" t="s">
        <v>463</v>
      </c>
      <c r="J232" s="11">
        <v>-2.9804097658959999E-2</v>
      </c>
      <c r="L232" s="12" t="str">
        <f>_xlfn.XLOOKUP(I232,Sheet!$B$2:$B$900,Sheet!$A$2:$A$900)</f>
        <v>LDOS</v>
      </c>
      <c r="M232" s="9">
        <f t="shared" si="11"/>
        <v>-2.9804097658959999E-2</v>
      </c>
      <c r="P232" s="15"/>
      <c r="R232" s="10" t="s">
        <v>462</v>
      </c>
      <c r="S232" s="11">
        <v>8.4864855182614399E-2</v>
      </c>
      <c r="V232" s="16"/>
    </row>
    <row r="233" spans="1:22">
      <c r="A233" s="1" t="s">
        <v>464</v>
      </c>
      <c r="B233">
        <v>0.13296648274792719</v>
      </c>
      <c r="C233">
        <v>-9.4420351790314494E-2</v>
      </c>
      <c r="D233">
        <v>1.344770714357266</v>
      </c>
      <c r="E233">
        <v>-0.22738683453824171</v>
      </c>
      <c r="F233" s="8">
        <f t="shared" si="9"/>
        <v>-2.95785840034768E-2</v>
      </c>
      <c r="G233" s="8">
        <f t="shared" si="10"/>
        <v>0.1235581322318222</v>
      </c>
      <c r="I233" s="10" t="s">
        <v>465</v>
      </c>
      <c r="J233" s="11">
        <v>-2.95785840034768E-2</v>
      </c>
      <c r="L233" s="12" t="str">
        <f>_xlfn.XLOOKUP(I233,Sheet!$B$2:$B$900,Sheet!$A$2:$A$900)</f>
        <v>LEN</v>
      </c>
      <c r="M233" s="9">
        <f t="shared" si="11"/>
        <v>-2.95785840034768E-2</v>
      </c>
      <c r="P233" s="15"/>
      <c r="R233" s="10" t="s">
        <v>464</v>
      </c>
      <c r="S233" s="11">
        <v>0.1235581322318222</v>
      </c>
      <c r="V233" s="16"/>
    </row>
    <row r="234" spans="1:22">
      <c r="A234" s="1" t="s">
        <v>466</v>
      </c>
      <c r="B234">
        <v>9.3314835903180321E-2</v>
      </c>
      <c r="C234">
        <v>6.0051455937495613E-2</v>
      </c>
      <c r="D234">
        <v>0.93448891650515886</v>
      </c>
      <c r="E234">
        <v>-3.3263379965684708E-2</v>
      </c>
      <c r="F234" s="8">
        <f t="shared" si="9"/>
        <v>-2.99827745623489E-2</v>
      </c>
      <c r="G234" s="8">
        <f t="shared" si="10"/>
        <v>5.5288485442731197E-2</v>
      </c>
      <c r="I234" s="10" t="s">
        <v>467</v>
      </c>
      <c r="J234" s="11">
        <v>-2.99827745623489E-2</v>
      </c>
      <c r="L234" s="12" t="str">
        <f>_xlfn.XLOOKUP(I234,Sheet!$B$2:$B$900,Sheet!$A$2:$A$900)</f>
        <v>LH</v>
      </c>
      <c r="M234" s="9">
        <f t="shared" si="11"/>
        <v>-2.99827745623489E-2</v>
      </c>
      <c r="P234" s="15"/>
      <c r="R234" s="10" t="s">
        <v>466</v>
      </c>
      <c r="S234" s="11">
        <v>5.5288485442731197E-2</v>
      </c>
      <c r="V234" s="16"/>
    </row>
    <row r="235" spans="1:22">
      <c r="A235" s="1" t="s">
        <v>468</v>
      </c>
      <c r="B235">
        <v>0.1032709843583718</v>
      </c>
      <c r="C235">
        <v>0.21176964498718981</v>
      </c>
      <c r="D235">
        <v>1.037506743327643</v>
      </c>
      <c r="E235">
        <v>0.10849866062881799</v>
      </c>
      <c r="F235" s="8">
        <f t="shared" si="9"/>
        <v>-2.9727960292601399E-2</v>
      </c>
      <c r="G235" s="8">
        <f t="shared" si="10"/>
        <v>0.1151303965862569</v>
      </c>
      <c r="I235" s="10" t="s">
        <v>469</v>
      </c>
      <c r="J235" s="11">
        <v>-2.9727960292601399E-2</v>
      </c>
      <c r="L235" s="12" t="str">
        <f>_xlfn.XLOOKUP(I235,Sheet!$B$2:$B$900,Sheet!$A$2:$A$900)</f>
        <v>LHX</v>
      </c>
      <c r="M235" s="9">
        <f t="shared" si="11"/>
        <v>-2.9727960292601399E-2</v>
      </c>
      <c r="P235" s="15"/>
      <c r="R235" s="10" t="s">
        <v>468</v>
      </c>
      <c r="S235" s="11">
        <v>0.1151303965862569</v>
      </c>
      <c r="V235" s="16"/>
    </row>
    <row r="236" spans="1:22">
      <c r="A236" s="1" t="s">
        <v>470</v>
      </c>
      <c r="B236">
        <v>9.4131169609118132E-2</v>
      </c>
      <c r="C236">
        <v>0.17882562501008961</v>
      </c>
      <c r="D236">
        <v>0.94293564916750761</v>
      </c>
      <c r="E236">
        <v>8.4694455400971452E-2</v>
      </c>
      <c r="F236" s="8">
        <f t="shared" si="9"/>
        <v>-3.0174984684167499E-2</v>
      </c>
      <c r="G236" s="8">
        <f t="shared" si="10"/>
        <v>4.8850030874802497E-2</v>
      </c>
      <c r="I236" s="10" t="s">
        <v>471</v>
      </c>
      <c r="J236" s="11">
        <v>-3.0174984684167499E-2</v>
      </c>
      <c r="L236" s="12" t="str">
        <f>_xlfn.XLOOKUP(I236,Sheet!$B$2:$B$900,Sheet!$A$2:$A$900)</f>
        <v>LIN</v>
      </c>
      <c r="M236" s="9">
        <f t="shared" si="11"/>
        <v>-3.0174984684167499E-2</v>
      </c>
      <c r="P236" s="15"/>
      <c r="R236" s="10" t="s">
        <v>470</v>
      </c>
      <c r="S236" s="11">
        <v>4.8850030874802497E-2</v>
      </c>
      <c r="V236" s="16"/>
    </row>
    <row r="237" spans="1:22">
      <c r="A237" s="1" t="s">
        <v>472</v>
      </c>
      <c r="B237">
        <v>0.1324187403812046</v>
      </c>
      <c r="C237">
        <v>6.6985384547529336E-2</v>
      </c>
      <c r="D237">
        <v>1.339103138333031</v>
      </c>
      <c r="E237">
        <v>-6.5433355833675239E-2</v>
      </c>
      <c r="F237" s="8">
        <f t="shared" si="9"/>
        <v>-2.95804822374609E-2</v>
      </c>
      <c r="G237" s="8">
        <f t="shared" si="10"/>
        <v>0.1126952272149752</v>
      </c>
      <c r="I237" s="10" t="s">
        <v>473</v>
      </c>
      <c r="J237" s="11">
        <v>-2.95804822374609E-2</v>
      </c>
      <c r="L237" s="12" t="str">
        <f>_xlfn.XLOOKUP(I237,Sheet!$B$2:$B$900,Sheet!$A$2:$A$900)</f>
        <v>LKQ</v>
      </c>
      <c r="M237" s="9">
        <f t="shared" si="11"/>
        <v>-2.95804822374609E-2</v>
      </c>
      <c r="P237" s="15"/>
      <c r="R237" s="10" t="s">
        <v>472</v>
      </c>
      <c r="S237" s="11">
        <v>0.1126952272149752</v>
      </c>
      <c r="V237" s="16"/>
    </row>
    <row r="238" spans="1:22">
      <c r="A238" s="1" t="s">
        <v>474</v>
      </c>
      <c r="B238">
        <v>7.583783066420198E-2</v>
      </c>
      <c r="C238">
        <v>-8.0009100841640479E-2</v>
      </c>
      <c r="D238">
        <v>0.75365160705886303</v>
      </c>
      <c r="E238">
        <v>-0.15584693150584239</v>
      </c>
      <c r="F238" s="8">
        <f t="shared" si="9"/>
        <v>-2.9374921274200001E-2</v>
      </c>
      <c r="G238" s="8">
        <f t="shared" si="10"/>
        <v>0.12658892462655849</v>
      </c>
      <c r="I238" s="10" t="s">
        <v>475</v>
      </c>
      <c r="J238" s="11">
        <v>-2.9374921274200001E-2</v>
      </c>
      <c r="L238" s="12" t="str">
        <f>_xlfn.XLOOKUP(I238,Sheet!$B$2:$B$900,Sheet!$A$2:$A$900)</f>
        <v>LLY</v>
      </c>
      <c r="M238" s="9">
        <f t="shared" si="11"/>
        <v>-2.9374921274200001E-2</v>
      </c>
      <c r="P238" s="15"/>
      <c r="R238" s="10" t="s">
        <v>474</v>
      </c>
      <c r="S238" s="11">
        <v>0.12658892462655849</v>
      </c>
      <c r="V238" s="16"/>
    </row>
    <row r="239" spans="1:22">
      <c r="A239" s="1" t="s">
        <v>476</v>
      </c>
      <c r="B239">
        <v>4.8785671862898491E-2</v>
      </c>
      <c r="C239">
        <v>0.18300220983488599</v>
      </c>
      <c r="D239">
        <v>0.47373868459597368</v>
      </c>
      <c r="E239">
        <v>0.13421653797198749</v>
      </c>
      <c r="F239" s="8">
        <f t="shared" si="9"/>
        <v>-2.9195228365905102E-2</v>
      </c>
      <c r="G239" s="8">
        <f t="shared" si="10"/>
        <v>0.1415810565574101</v>
      </c>
      <c r="I239" s="10" t="s">
        <v>477</v>
      </c>
      <c r="J239" s="11">
        <v>-2.9195228365905102E-2</v>
      </c>
      <c r="L239" s="12" t="str">
        <f>_xlfn.XLOOKUP(I239,Sheet!$B$2:$B$900,Sheet!$A$2:$A$900)</f>
        <v>LMT</v>
      </c>
      <c r="M239" s="9">
        <f t="shared" si="11"/>
        <v>-2.9195228365905102E-2</v>
      </c>
      <c r="P239" s="15"/>
      <c r="R239" s="10" t="s">
        <v>476</v>
      </c>
      <c r="S239" s="11">
        <v>0.1415810565574101</v>
      </c>
      <c r="V239" s="16"/>
    </row>
    <row r="240" spans="1:22">
      <c r="A240" s="1" t="s">
        <v>478</v>
      </c>
      <c r="B240">
        <v>3.784119684847409E-2</v>
      </c>
      <c r="C240">
        <v>0.2444721452744564</v>
      </c>
      <c r="D240">
        <v>0.36049448813051482</v>
      </c>
      <c r="E240">
        <v>0.20663094842598231</v>
      </c>
      <c r="F240" s="8">
        <f t="shared" si="9"/>
        <v>-2.96688716861228E-2</v>
      </c>
      <c r="G240" s="8">
        <f t="shared" si="10"/>
        <v>9.7044297850212097E-2</v>
      </c>
      <c r="I240" s="10" t="s">
        <v>479</v>
      </c>
      <c r="J240" s="11">
        <v>-2.96688716861228E-2</v>
      </c>
      <c r="L240" s="12" t="str">
        <f>_xlfn.XLOOKUP(I240,Sheet!$B$2:$B$900,Sheet!$A$2:$A$900)</f>
        <v>LNT</v>
      </c>
      <c r="M240" s="9">
        <f t="shared" si="11"/>
        <v>-2.96688716861228E-2</v>
      </c>
      <c r="P240" s="15"/>
      <c r="R240" s="10" t="s">
        <v>478</v>
      </c>
      <c r="S240" s="11">
        <v>9.7044297850212097E-2</v>
      </c>
      <c r="V240" s="16"/>
    </row>
    <row r="241" spans="1:22">
      <c r="A241" s="1" t="s">
        <v>480</v>
      </c>
      <c r="B241">
        <v>9.4720688663044492E-2</v>
      </c>
      <c r="C241">
        <v>-2.6323388093139829E-2</v>
      </c>
      <c r="D241">
        <v>0.94903549511489027</v>
      </c>
      <c r="E241">
        <v>-0.1210440767561843</v>
      </c>
      <c r="F241" s="8">
        <f t="shared" si="9"/>
        <v>-2.93203442572573E-2</v>
      </c>
      <c r="G241" s="8">
        <f t="shared" si="10"/>
        <v>0.14564191093882059</v>
      </c>
      <c r="I241" s="10" t="s">
        <v>481</v>
      </c>
      <c r="J241" s="11">
        <v>-2.93203442572573E-2</v>
      </c>
      <c r="L241" s="12" t="str">
        <f>_xlfn.XLOOKUP(I241,Sheet!$B$2:$B$900,Sheet!$A$2:$A$900)</f>
        <v>LOW</v>
      </c>
      <c r="M241" s="9">
        <f t="shared" si="11"/>
        <v>-2.93203442572573E-2</v>
      </c>
      <c r="P241" s="15"/>
      <c r="R241" s="10" t="s">
        <v>480</v>
      </c>
      <c r="S241" s="11">
        <v>0.14564191093882059</v>
      </c>
      <c r="V241" s="16"/>
    </row>
    <row r="242" spans="1:22">
      <c r="A242" s="1" t="s">
        <v>482</v>
      </c>
      <c r="B242">
        <v>0.14240451499473639</v>
      </c>
      <c r="C242">
        <v>0.33926269332650161</v>
      </c>
      <c r="D242">
        <v>1.4424275116541989</v>
      </c>
      <c r="E242">
        <v>0.19685817833176519</v>
      </c>
      <c r="F242" s="8">
        <f t="shared" si="9"/>
        <v>-2.99546724739886E-2</v>
      </c>
      <c r="G242" s="8">
        <f t="shared" si="10"/>
        <v>0.1047986107063207</v>
      </c>
      <c r="I242" s="10" t="s">
        <v>483</v>
      </c>
      <c r="J242" s="11">
        <v>-2.99546724739886E-2</v>
      </c>
      <c r="L242" s="12" t="str">
        <f>_xlfn.XLOOKUP(I242,Sheet!$B$2:$B$900,Sheet!$A$2:$A$900)</f>
        <v>LRCX</v>
      </c>
      <c r="M242" s="9">
        <f t="shared" si="11"/>
        <v>-2.99546724739886E-2</v>
      </c>
      <c r="P242" s="15"/>
      <c r="R242" s="10" t="s">
        <v>482</v>
      </c>
      <c r="S242" s="11">
        <v>0.1047986107063207</v>
      </c>
      <c r="V242" s="16"/>
    </row>
    <row r="243" spans="1:22">
      <c r="A243" s="1" t="s">
        <v>484</v>
      </c>
      <c r="B243">
        <v>8.2898315832861558E-2</v>
      </c>
      <c r="C243">
        <v>0.27083392982481458</v>
      </c>
      <c r="D243">
        <v>0.82670755250415451</v>
      </c>
      <c r="E243">
        <v>0.18793561399195299</v>
      </c>
      <c r="F243" s="8">
        <f t="shared" si="9"/>
        <v>-2.98539673863541E-2</v>
      </c>
      <c r="G243" s="8">
        <f t="shared" si="10"/>
        <v>-1.6926593057936001E-3</v>
      </c>
      <c r="I243" s="10" t="s">
        <v>485</v>
      </c>
      <c r="J243" s="11">
        <v>-2.98539673863541E-2</v>
      </c>
      <c r="L243" s="12" t="str">
        <f>_xlfn.XLOOKUP(I243,Sheet!$B$2:$B$900,Sheet!$A$2:$A$900)</f>
        <v>LULU</v>
      </c>
      <c r="M243" s="9">
        <f t="shared" si="11"/>
        <v>-2.98539673863541E-2</v>
      </c>
      <c r="P243" s="15"/>
      <c r="R243" s="10" t="s">
        <v>484</v>
      </c>
      <c r="S243" s="11">
        <v>-1.6926593057936001E-3</v>
      </c>
      <c r="V243" s="16"/>
    </row>
    <row r="244" spans="1:22">
      <c r="A244" s="1" t="s">
        <v>486</v>
      </c>
      <c r="B244">
        <v>0.12318431968023209</v>
      </c>
      <c r="C244">
        <v>0.2032734259288452</v>
      </c>
      <c r="D244">
        <v>1.243553141578744</v>
      </c>
      <c r="E244">
        <v>8.0089106248613165E-2</v>
      </c>
      <c r="F244" s="8">
        <f t="shared" si="9"/>
        <v>-2.93094570506163E-2</v>
      </c>
      <c r="G244" s="8">
        <f t="shared" si="10"/>
        <v>0.1745131471902763</v>
      </c>
      <c r="I244" s="10" t="s">
        <v>487</v>
      </c>
      <c r="J244" s="11">
        <v>-2.93094570506163E-2</v>
      </c>
      <c r="L244" s="12" t="str">
        <f>_xlfn.XLOOKUP(I244,Sheet!$B$2:$B$900,Sheet!$A$2:$A$900)</f>
        <v>LUV</v>
      </c>
      <c r="M244" s="9">
        <f t="shared" si="11"/>
        <v>-2.93094570506163E-2</v>
      </c>
      <c r="P244" s="15"/>
      <c r="R244" s="10" t="s">
        <v>486</v>
      </c>
      <c r="S244" s="11">
        <v>0.1745131471902763</v>
      </c>
      <c r="V244" s="16"/>
    </row>
    <row r="245" spans="1:22">
      <c r="A245" s="1" t="s">
        <v>488</v>
      </c>
      <c r="B245">
        <v>0.13851927448322601</v>
      </c>
      <c r="C245">
        <v>0.31469713751339001</v>
      </c>
      <c r="D245">
        <v>1.402226319799756</v>
      </c>
      <c r="E245">
        <v>0.176177863030164</v>
      </c>
      <c r="F245" s="8">
        <f t="shared" si="9"/>
        <v>-3.0218739987683301E-2</v>
      </c>
      <c r="G245" s="8">
        <f t="shared" si="10"/>
        <v>7.1946478060109204E-2</v>
      </c>
      <c r="I245" s="10" t="s">
        <v>489</v>
      </c>
      <c r="J245" s="11">
        <v>-3.0218739987683301E-2</v>
      </c>
      <c r="L245" s="12" t="str">
        <f>_xlfn.XLOOKUP(I245,Sheet!$B$2:$B$900,Sheet!$A$2:$A$900)</f>
        <v>LVS</v>
      </c>
      <c r="M245" s="9">
        <f t="shared" si="11"/>
        <v>-3.0218739987683301E-2</v>
      </c>
      <c r="P245" s="15"/>
      <c r="R245" s="10" t="s">
        <v>488</v>
      </c>
      <c r="S245" s="11">
        <v>7.1946478060109204E-2</v>
      </c>
      <c r="V245" s="16"/>
    </row>
    <row r="246" spans="1:22">
      <c r="A246" s="1" t="s">
        <v>490</v>
      </c>
      <c r="B246">
        <v>0.1223331813281001</v>
      </c>
      <c r="C246">
        <v>0.1130147892973994</v>
      </c>
      <c r="D246">
        <v>1.2347462797931319</v>
      </c>
      <c r="E246">
        <v>-9.3183920307007145E-3</v>
      </c>
      <c r="F246" s="8">
        <f t="shared" si="9"/>
        <v>-2.9730816509697399E-2</v>
      </c>
      <c r="G246" s="8">
        <f t="shared" si="10"/>
        <v>0.1447668222161953</v>
      </c>
      <c r="I246" s="10" t="s">
        <v>491</v>
      </c>
      <c r="J246" s="11">
        <v>-2.9730816509697399E-2</v>
      </c>
      <c r="L246" s="12" t="str">
        <f>_xlfn.XLOOKUP(I246,Sheet!$B$2:$B$900,Sheet!$A$2:$A$900)</f>
        <v>LYV</v>
      </c>
      <c r="M246" s="9">
        <f t="shared" si="11"/>
        <v>-2.9730816509697399E-2</v>
      </c>
      <c r="P246" s="15"/>
      <c r="R246" s="10" t="s">
        <v>490</v>
      </c>
      <c r="S246" s="11">
        <v>0.1447668222161953</v>
      </c>
      <c r="V246" s="16"/>
    </row>
    <row r="247" spans="1:22">
      <c r="A247" s="1" t="s">
        <v>492</v>
      </c>
      <c r="B247">
        <v>0.1154118594295777</v>
      </c>
      <c r="C247">
        <v>8.8479118384340305E-2</v>
      </c>
      <c r="D247">
        <v>1.1631302784916591</v>
      </c>
      <c r="E247">
        <v>-2.693274104523739E-2</v>
      </c>
      <c r="F247" s="8">
        <f t="shared" si="9"/>
        <v>-2.9180239563264401E-2</v>
      </c>
      <c r="G247" s="8">
        <f t="shared" si="10"/>
        <v>0.13953284104245159</v>
      </c>
      <c r="I247" s="10" t="s">
        <v>493</v>
      </c>
      <c r="J247" s="11">
        <v>-2.9180239563264401E-2</v>
      </c>
      <c r="L247" s="12" t="str">
        <f>_xlfn.XLOOKUP(I247,Sheet!$B$2:$B$900,Sheet!$A$2:$A$900)</f>
        <v>MA</v>
      </c>
      <c r="M247" s="9">
        <f t="shared" si="11"/>
        <v>-2.9180239563264401E-2</v>
      </c>
      <c r="P247" s="15"/>
      <c r="R247" s="10" t="s">
        <v>492</v>
      </c>
      <c r="S247" s="11">
        <v>0.13953284104245159</v>
      </c>
      <c r="V247" s="16"/>
    </row>
    <row r="248" spans="1:22">
      <c r="A248" s="1" t="s">
        <v>494</v>
      </c>
      <c r="B248">
        <v>5.3076661098871041E-2</v>
      </c>
      <c r="C248">
        <v>0.13373852419453491</v>
      </c>
      <c r="D248">
        <v>0.51813822202734505</v>
      </c>
      <c r="E248">
        <v>8.0661863095663866E-2</v>
      </c>
      <c r="F248" s="8">
        <f t="shared" si="9"/>
        <v>-2.9814303439181102E-2</v>
      </c>
      <c r="G248" s="8">
        <f t="shared" si="10"/>
        <v>6.8467508552690806E-2</v>
      </c>
      <c r="I248" s="10" t="s">
        <v>495</v>
      </c>
      <c r="J248" s="11">
        <v>-2.9814303439181102E-2</v>
      </c>
      <c r="L248" s="12" t="str">
        <f>_xlfn.XLOOKUP(I248,Sheet!$B$2:$B$900,Sheet!$A$2:$A$900)</f>
        <v>MAA</v>
      </c>
      <c r="M248" s="9">
        <f t="shared" si="11"/>
        <v>-2.9814303439181102E-2</v>
      </c>
      <c r="P248" s="15"/>
      <c r="R248" s="10" t="s">
        <v>494</v>
      </c>
      <c r="S248" s="11">
        <v>6.8467508552690806E-2</v>
      </c>
      <c r="V248" s="16"/>
    </row>
    <row r="249" spans="1:22">
      <c r="A249" s="1" t="s">
        <v>496</v>
      </c>
      <c r="B249">
        <v>0.12116015190566889</v>
      </c>
      <c r="C249">
        <v>0.25737630855361271</v>
      </c>
      <c r="D249">
        <v>1.222608760707155</v>
      </c>
      <c r="E249">
        <v>0.13621615664794379</v>
      </c>
      <c r="F249" s="8">
        <f t="shared" si="9"/>
        <v>-2.9935473256474599E-2</v>
      </c>
      <c r="G249" s="8">
        <f t="shared" si="10"/>
        <v>0.13055990434747081</v>
      </c>
      <c r="I249" s="10" t="s">
        <v>497</v>
      </c>
      <c r="J249" s="11">
        <v>-2.9935473256474599E-2</v>
      </c>
      <c r="L249" s="12" t="str">
        <f>_xlfn.XLOOKUP(I249,Sheet!$B$2:$B$900,Sheet!$A$2:$A$900)</f>
        <v>MAR</v>
      </c>
      <c r="M249" s="9">
        <f t="shared" si="11"/>
        <v>-2.9935473256474599E-2</v>
      </c>
      <c r="P249" s="15"/>
      <c r="R249" s="10" t="s">
        <v>496</v>
      </c>
      <c r="S249" s="11">
        <v>0.13055990434747081</v>
      </c>
      <c r="V249" s="16"/>
    </row>
    <row r="250" spans="1:22">
      <c r="A250" s="1" t="s">
        <v>498</v>
      </c>
      <c r="B250">
        <v>0.13543037976144109</v>
      </c>
      <c r="C250">
        <v>0.1617304435224183</v>
      </c>
      <c r="D250">
        <v>1.37026504250926</v>
      </c>
      <c r="E250">
        <v>2.6300063760977131E-2</v>
      </c>
      <c r="F250" s="8">
        <f t="shared" si="9"/>
        <v>-2.9597333664488201E-2</v>
      </c>
      <c r="G250" s="8">
        <f t="shared" si="10"/>
        <v>0.13437703903655679</v>
      </c>
      <c r="I250" s="10" t="s">
        <v>499</v>
      </c>
      <c r="J250" s="11">
        <v>-2.9597333664488201E-2</v>
      </c>
      <c r="L250" s="12" t="str">
        <f>_xlfn.XLOOKUP(I250,Sheet!$B$2:$B$900,Sheet!$A$2:$A$900)</f>
        <v>MAS</v>
      </c>
      <c r="M250" s="9">
        <f t="shared" si="11"/>
        <v>-2.9597333664488201E-2</v>
      </c>
      <c r="P250" s="15"/>
      <c r="R250" s="10" t="s">
        <v>498</v>
      </c>
      <c r="S250" s="11">
        <v>0.13437703903655679</v>
      </c>
      <c r="V250" s="16"/>
    </row>
    <row r="251" spans="1:22">
      <c r="A251" s="1" t="s">
        <v>500</v>
      </c>
      <c r="B251">
        <v>5.5486718312018297E-2</v>
      </c>
      <c r="C251">
        <v>7.1774493453650945E-2</v>
      </c>
      <c r="D251">
        <v>0.54307546133566642</v>
      </c>
      <c r="E251">
        <v>1.6287775141632641E-2</v>
      </c>
      <c r="F251" s="8">
        <f t="shared" si="9"/>
        <v>-2.97292840048426E-2</v>
      </c>
      <c r="G251" s="8">
        <f t="shared" si="10"/>
        <v>5.4011294318235203E-2</v>
      </c>
      <c r="I251" s="10" t="s">
        <v>501</v>
      </c>
      <c r="J251" s="11">
        <v>-2.97292840048426E-2</v>
      </c>
      <c r="L251" s="12" t="str">
        <f>_xlfn.XLOOKUP(I251,Sheet!$B$2:$B$900,Sheet!$A$2:$A$900)</f>
        <v>MCD</v>
      </c>
      <c r="M251" s="9">
        <f t="shared" si="11"/>
        <v>-2.97292840048426E-2</v>
      </c>
      <c r="P251" s="15"/>
      <c r="R251" s="10" t="s">
        <v>500</v>
      </c>
      <c r="S251" s="11">
        <v>5.4011294318235203E-2</v>
      </c>
      <c r="V251" s="16"/>
    </row>
    <row r="252" spans="1:22">
      <c r="A252" s="1" t="s">
        <v>502</v>
      </c>
      <c r="B252">
        <v>0.1210444693358006</v>
      </c>
      <c r="C252">
        <v>0.38049654048191978</v>
      </c>
      <c r="D252">
        <v>1.22141177504521</v>
      </c>
      <c r="E252">
        <v>0.25945207114611918</v>
      </c>
      <c r="F252" s="8">
        <f t="shared" si="9"/>
        <v>-2.9963798782572899E-2</v>
      </c>
      <c r="G252" s="8">
        <f t="shared" si="10"/>
        <v>8.2561795399570898E-2</v>
      </c>
      <c r="I252" s="10" t="s">
        <v>503</v>
      </c>
      <c r="J252" s="11">
        <v>-2.9963798782572899E-2</v>
      </c>
      <c r="L252" s="12" t="str">
        <f>_xlfn.XLOOKUP(I252,Sheet!$B$2:$B$900,Sheet!$A$2:$A$900)</f>
        <v>MCHP</v>
      </c>
      <c r="M252" s="9">
        <f t="shared" si="11"/>
        <v>-2.9963798782572899E-2</v>
      </c>
      <c r="P252" s="15"/>
      <c r="R252" s="10" t="s">
        <v>502</v>
      </c>
      <c r="S252" s="11">
        <v>8.2561795399570898E-2</v>
      </c>
      <c r="V252" s="16"/>
    </row>
    <row r="253" spans="1:22">
      <c r="A253" s="1" t="s">
        <v>504</v>
      </c>
      <c r="B253">
        <v>0.10845771408814581</v>
      </c>
      <c r="C253">
        <v>-0.25963955014079348</v>
      </c>
      <c r="D253">
        <v>1.09117464788749</v>
      </c>
      <c r="E253">
        <v>-0.36809726422893929</v>
      </c>
      <c r="F253" s="8">
        <f t="shared" si="9"/>
        <v>-2.9435091112757699E-2</v>
      </c>
      <c r="G253" s="8">
        <f t="shared" si="10"/>
        <v>0.1326597428032654</v>
      </c>
      <c r="I253" s="10" t="s">
        <v>505</v>
      </c>
      <c r="J253" s="11">
        <v>-2.9435091112757699E-2</v>
      </c>
      <c r="L253" s="12" t="str">
        <f>_xlfn.XLOOKUP(I253,Sheet!$B$2:$B$900,Sheet!$A$2:$A$900)</f>
        <v>MCK</v>
      </c>
      <c r="M253" s="9">
        <f t="shared" si="11"/>
        <v>-2.9435091112757699E-2</v>
      </c>
      <c r="P253" s="15"/>
      <c r="R253" s="10" t="s">
        <v>504</v>
      </c>
      <c r="S253" s="11">
        <v>0.1326597428032654</v>
      </c>
      <c r="V253" s="16"/>
    </row>
    <row r="254" spans="1:22">
      <c r="A254" s="1" t="s">
        <v>506</v>
      </c>
      <c r="B254">
        <v>0.15389640152167519</v>
      </c>
      <c r="C254">
        <v>-1.50006447697355E-2</v>
      </c>
      <c r="D254">
        <v>1.5613358607436021</v>
      </c>
      <c r="E254">
        <v>-0.1688970462914107</v>
      </c>
      <c r="F254" s="8">
        <f t="shared" si="9"/>
        <v>-2.9295721995808901E-2</v>
      </c>
      <c r="G254" s="8">
        <f t="shared" si="10"/>
        <v>0.1464042990523152</v>
      </c>
      <c r="I254" s="10" t="s">
        <v>507</v>
      </c>
      <c r="J254" s="11">
        <v>-2.9295721995808901E-2</v>
      </c>
      <c r="L254" s="12" t="str">
        <f>_xlfn.XLOOKUP(I254,Sheet!$B$2:$B$900,Sheet!$A$2:$A$900)</f>
        <v>MCO</v>
      </c>
      <c r="M254" s="9">
        <f t="shared" si="11"/>
        <v>-2.9295721995808901E-2</v>
      </c>
      <c r="P254" s="15"/>
      <c r="R254" s="10" t="s">
        <v>506</v>
      </c>
      <c r="S254" s="11">
        <v>0.1464042990523152</v>
      </c>
      <c r="V254" s="16"/>
    </row>
    <row r="255" spans="1:22">
      <c r="A255" s="1" t="s">
        <v>508</v>
      </c>
      <c r="B255">
        <v>0.12541279309848211</v>
      </c>
      <c r="C255">
        <v>4.1574613938588863E-2</v>
      </c>
      <c r="D255">
        <v>1.2666115049321029</v>
      </c>
      <c r="E255">
        <v>-8.3838179159893222E-2</v>
      </c>
      <c r="F255" s="8">
        <f t="shared" si="9"/>
        <v>-2.9537699232530999E-2</v>
      </c>
      <c r="G255" s="8">
        <f t="shared" si="10"/>
        <v>0.1082278604989681</v>
      </c>
      <c r="I255" s="10" t="s">
        <v>509</v>
      </c>
      <c r="J255" s="11">
        <v>-2.9537699232530999E-2</v>
      </c>
      <c r="L255" s="12" t="str">
        <f>_xlfn.XLOOKUP(I255,Sheet!$B$2:$B$900,Sheet!$A$2:$A$900)</f>
        <v>MDLZ</v>
      </c>
      <c r="M255" s="9">
        <f t="shared" si="11"/>
        <v>-2.9537699232530999E-2</v>
      </c>
      <c r="P255" s="15"/>
      <c r="R255" s="10" t="s">
        <v>508</v>
      </c>
      <c r="S255" s="11">
        <v>0.1082278604989681</v>
      </c>
      <c r="V255" s="16"/>
    </row>
    <row r="256" spans="1:22">
      <c r="A256" s="1" t="s">
        <v>510</v>
      </c>
      <c r="B256">
        <v>7.3700547646376721E-2</v>
      </c>
      <c r="C256">
        <v>-3.6514574674495932E-2</v>
      </c>
      <c r="D256">
        <v>0.73153680505566965</v>
      </c>
      <c r="E256">
        <v>-0.1102151223208726</v>
      </c>
      <c r="F256" s="8">
        <f t="shared" si="9"/>
        <v>-2.9657179574573801E-2</v>
      </c>
      <c r="G256" s="8">
        <f t="shared" si="10"/>
        <v>0.1205842313714578</v>
      </c>
      <c r="I256" s="10" t="s">
        <v>511</v>
      </c>
      <c r="J256" s="11">
        <v>-2.9657179574573801E-2</v>
      </c>
      <c r="L256" s="12" t="str">
        <f>_xlfn.XLOOKUP(I256,Sheet!$B$2:$B$900,Sheet!$A$2:$A$900)</f>
        <v>MDT</v>
      </c>
      <c r="M256" s="9">
        <f t="shared" si="11"/>
        <v>-2.9657179574573801E-2</v>
      </c>
      <c r="P256" s="15"/>
      <c r="R256" s="10" t="s">
        <v>510</v>
      </c>
      <c r="S256" s="11">
        <v>0.1205842313714578</v>
      </c>
      <c r="V256" s="16"/>
    </row>
    <row r="257" spans="1:22">
      <c r="A257" s="1" t="s">
        <v>512</v>
      </c>
      <c r="B257">
        <v>0.1579740476637064</v>
      </c>
      <c r="C257">
        <v>0.20080281700619229</v>
      </c>
      <c r="D257">
        <v>1.603527903780495</v>
      </c>
      <c r="E257">
        <v>4.2828769342485917E-2</v>
      </c>
      <c r="F257" s="8">
        <f t="shared" si="9"/>
        <v>-3.03567549794562E-2</v>
      </c>
      <c r="G257" s="8">
        <f t="shared" si="10"/>
        <v>8.3634568991313704E-2</v>
      </c>
      <c r="I257" s="10" t="s">
        <v>513</v>
      </c>
      <c r="J257" s="11">
        <v>-3.03567549794562E-2</v>
      </c>
      <c r="L257" s="12" t="str">
        <f>_xlfn.XLOOKUP(I257,Sheet!$B$2:$B$900,Sheet!$A$2:$A$900)</f>
        <v>MET</v>
      </c>
      <c r="M257" s="9">
        <f t="shared" si="11"/>
        <v>-3.03567549794562E-2</v>
      </c>
      <c r="P257" s="15"/>
      <c r="R257" s="10" t="s">
        <v>512</v>
      </c>
      <c r="S257" s="11">
        <v>8.3634568991313704E-2</v>
      </c>
      <c r="V257" s="16"/>
    </row>
    <row r="258" spans="1:22">
      <c r="A258" s="1" t="s">
        <v>514</v>
      </c>
      <c r="B258">
        <v>0.16433414008714239</v>
      </c>
      <c r="C258">
        <v>0.29024763563317069</v>
      </c>
      <c r="D258">
        <v>1.6693367758359221</v>
      </c>
      <c r="E258">
        <v>0.12591349554602821</v>
      </c>
      <c r="F258" s="8">
        <f t="shared" ref="F258:F321" si="12">_xlfn.XLOOKUP(A258,$L$2:$L$900,$M$2:$M$900)</f>
        <v>-3.0078029389972099E-2</v>
      </c>
      <c r="G258" s="8">
        <f t="shared" ref="G258:G321" si="13">_xlfn.XLOOKUP(A258,$R$2:$R$900,$S$2:$S$900)</f>
        <v>0.10531708267227979</v>
      </c>
      <c r="I258" s="10" t="s">
        <v>515</v>
      </c>
      <c r="J258" s="11">
        <v>-3.0078029389972099E-2</v>
      </c>
      <c r="L258" s="12" t="str">
        <f>_xlfn.XLOOKUP(I258,Sheet!$B$2:$B$900,Sheet!$A$2:$A$900)</f>
        <v>MGM</v>
      </c>
      <c r="M258" s="9">
        <f t="shared" ref="M258:M321" si="14">J258</f>
        <v>-3.0078029389972099E-2</v>
      </c>
      <c r="P258" s="15"/>
      <c r="R258" s="10" t="s">
        <v>514</v>
      </c>
      <c r="S258" s="11">
        <v>0.10531708267227979</v>
      </c>
      <c r="V258" s="16"/>
    </row>
    <row r="259" spans="1:22">
      <c r="A259" s="1" t="s">
        <v>516</v>
      </c>
      <c r="B259">
        <v>0.1300203797705268</v>
      </c>
      <c r="C259">
        <v>8.3632297703645775E-2</v>
      </c>
      <c r="D259">
        <v>1.314286925601708</v>
      </c>
      <c r="E259">
        <v>-4.6388082066881033E-2</v>
      </c>
      <c r="F259" s="8">
        <f t="shared" si="12"/>
        <v>-2.94326912619613E-2</v>
      </c>
      <c r="G259" s="8">
        <f t="shared" si="13"/>
        <v>0.1387309782913097</v>
      </c>
      <c r="I259" s="10" t="s">
        <v>517</v>
      </c>
      <c r="J259" s="11">
        <v>-2.94326912619613E-2</v>
      </c>
      <c r="L259" s="12" t="str">
        <f>_xlfn.XLOOKUP(I259,Sheet!$B$2:$B$900,Sheet!$A$2:$A$900)</f>
        <v>MHK</v>
      </c>
      <c r="M259" s="9">
        <f t="shared" si="14"/>
        <v>-2.94326912619613E-2</v>
      </c>
      <c r="P259" s="15"/>
      <c r="R259" s="10" t="s">
        <v>516</v>
      </c>
      <c r="S259" s="11">
        <v>0.1387309782913097</v>
      </c>
      <c r="V259" s="16"/>
    </row>
    <row r="260" spans="1:22">
      <c r="A260" s="1" t="s">
        <v>518</v>
      </c>
      <c r="B260">
        <v>5.0871871460544657E-2</v>
      </c>
      <c r="C260">
        <v>0.11956853124570881</v>
      </c>
      <c r="D260">
        <v>0.49532491845284082</v>
      </c>
      <c r="E260">
        <v>6.8696659785164108E-2</v>
      </c>
      <c r="F260" s="8">
        <f t="shared" si="12"/>
        <v>-2.9674144051454299E-2</v>
      </c>
      <c r="G260" s="8">
        <f t="shared" si="13"/>
        <v>9.1877668130342496E-2</v>
      </c>
      <c r="I260" s="10" t="s">
        <v>519</v>
      </c>
      <c r="J260" s="11">
        <v>-2.9674144051454299E-2</v>
      </c>
      <c r="L260" s="12" t="str">
        <f>_xlfn.XLOOKUP(I260,Sheet!$B$2:$B$900,Sheet!$A$2:$A$900)</f>
        <v>MKC</v>
      </c>
      <c r="M260" s="9">
        <f t="shared" si="14"/>
        <v>-2.9674144051454299E-2</v>
      </c>
      <c r="P260" s="15"/>
      <c r="R260" s="10" t="s">
        <v>518</v>
      </c>
      <c r="S260" s="11">
        <v>9.1877668130342496E-2</v>
      </c>
      <c r="V260" s="16"/>
    </row>
    <row r="261" spans="1:22">
      <c r="A261" s="1" t="s">
        <v>520</v>
      </c>
      <c r="B261">
        <v>8.8880585197882833E-2</v>
      </c>
      <c r="C261">
        <v>0.31248942791727752</v>
      </c>
      <c r="D261">
        <v>0.8886070302213499</v>
      </c>
      <c r="E261">
        <v>0.22360884271939471</v>
      </c>
      <c r="F261" s="8">
        <f t="shared" si="12"/>
        <v>-2.88427604656229E-2</v>
      </c>
      <c r="G261" s="8">
        <f t="shared" si="13"/>
        <v>0.15540970256321901</v>
      </c>
      <c r="I261" s="10" t="s">
        <v>521</v>
      </c>
      <c r="J261" s="11">
        <v>-2.88427604656229E-2</v>
      </c>
      <c r="L261" s="12" t="str">
        <f>_xlfn.XLOOKUP(I261,Sheet!$B$2:$B$900,Sheet!$A$2:$A$900)</f>
        <v>MKTX</v>
      </c>
      <c r="M261" s="9">
        <f t="shared" si="14"/>
        <v>-2.88427604656229E-2</v>
      </c>
      <c r="P261" s="15"/>
      <c r="R261" s="10" t="s">
        <v>520</v>
      </c>
      <c r="S261" s="11">
        <v>0.15540970256321901</v>
      </c>
      <c r="V261" s="16"/>
    </row>
    <row r="262" spans="1:22">
      <c r="A262" s="1" t="s">
        <v>522</v>
      </c>
      <c r="B262">
        <v>0.1208174419176638</v>
      </c>
      <c r="C262">
        <v>0.53877745885618678</v>
      </c>
      <c r="D262">
        <v>1.2190626868058341</v>
      </c>
      <c r="E262">
        <v>0.41796001693852292</v>
      </c>
      <c r="F262" s="8">
        <f t="shared" si="12"/>
        <v>-2.9956914014900499E-2</v>
      </c>
      <c r="G262" s="8">
        <f t="shared" si="13"/>
        <v>0.10697630946594799</v>
      </c>
      <c r="I262" s="10" t="s">
        <v>523</v>
      </c>
      <c r="J262" s="11">
        <v>-2.9956914014900499E-2</v>
      </c>
      <c r="L262" s="12" t="str">
        <f>_xlfn.XLOOKUP(I262,Sheet!$B$2:$B$900,Sheet!$A$2:$A$900)</f>
        <v>MLM</v>
      </c>
      <c r="M262" s="9">
        <f t="shared" si="14"/>
        <v>-2.9956914014900499E-2</v>
      </c>
      <c r="P262" s="15"/>
      <c r="R262" s="10" t="s">
        <v>522</v>
      </c>
      <c r="S262" s="11">
        <v>0.10697630946594799</v>
      </c>
      <c r="V262" s="16"/>
    </row>
    <row r="263" spans="1:22">
      <c r="A263" s="1" t="s">
        <v>524</v>
      </c>
      <c r="B263">
        <v>8.6813731583801082E-2</v>
      </c>
      <c r="C263">
        <v>0.23071796982597861</v>
      </c>
      <c r="D263">
        <v>0.86722097228527384</v>
      </c>
      <c r="E263">
        <v>0.14390423824217749</v>
      </c>
      <c r="F263" s="8">
        <f t="shared" si="12"/>
        <v>-2.9683844476712899E-2</v>
      </c>
      <c r="G263" s="8">
        <f t="shared" si="13"/>
        <v>0.11598081109525241</v>
      </c>
      <c r="I263" s="10" t="s">
        <v>525</v>
      </c>
      <c r="J263" s="11">
        <v>-2.9683844476712899E-2</v>
      </c>
      <c r="L263" s="12" t="str">
        <f>_xlfn.XLOOKUP(I263,Sheet!$B$2:$B$900,Sheet!$A$2:$A$900)</f>
        <v>MMC</v>
      </c>
      <c r="M263" s="9">
        <f t="shared" si="14"/>
        <v>-2.9683844476712899E-2</v>
      </c>
      <c r="P263" s="15"/>
      <c r="R263" s="10" t="s">
        <v>524</v>
      </c>
      <c r="S263" s="11">
        <v>0.11598081109525241</v>
      </c>
      <c r="V263" s="16"/>
    </row>
    <row r="264" spans="1:22">
      <c r="A264" s="1" t="s">
        <v>526</v>
      </c>
      <c r="B264">
        <v>8.0515586634728339E-2</v>
      </c>
      <c r="C264">
        <v>0.20745890535728309</v>
      </c>
      <c r="D264">
        <v>0.80205308044571788</v>
      </c>
      <c r="E264">
        <v>0.12694331872255471</v>
      </c>
      <c r="F264" s="8">
        <f t="shared" si="12"/>
        <v>-2.9813340030604599E-2</v>
      </c>
      <c r="G264" s="8">
        <f t="shared" si="13"/>
        <v>0.1097020028383794</v>
      </c>
      <c r="I264" s="10" t="s">
        <v>527</v>
      </c>
      <c r="J264" s="11">
        <v>-2.9813340030604599E-2</v>
      </c>
      <c r="L264" s="12" t="str">
        <f>_xlfn.XLOOKUP(I264,Sheet!$B$2:$B$900,Sheet!$A$2:$A$900)</f>
        <v>MMM</v>
      </c>
      <c r="M264" s="9">
        <f t="shared" si="14"/>
        <v>-2.9813340030604599E-2</v>
      </c>
      <c r="P264" s="15"/>
      <c r="R264" s="10" t="s">
        <v>526</v>
      </c>
      <c r="S264" s="11">
        <v>0.1097020028383794</v>
      </c>
      <c r="V264" s="16"/>
    </row>
    <row r="265" spans="1:22">
      <c r="A265" s="1" t="s">
        <v>528</v>
      </c>
      <c r="B265">
        <v>7.7960842512579509E-2</v>
      </c>
      <c r="C265">
        <v>-7.6342578115589199E-2</v>
      </c>
      <c r="D265">
        <v>0.77561874303745493</v>
      </c>
      <c r="E265">
        <v>-0.15430342062816871</v>
      </c>
      <c r="F265" s="8">
        <f t="shared" si="12"/>
        <v>-2.8743746740594399E-2</v>
      </c>
      <c r="G265" s="8">
        <f t="shared" si="13"/>
        <v>0.15249926147973189</v>
      </c>
      <c r="I265" s="10" t="s">
        <v>529</v>
      </c>
      <c r="J265" s="11">
        <v>-2.8743746740594399E-2</v>
      </c>
      <c r="L265" s="12" t="str">
        <f>_xlfn.XLOOKUP(I265,Sheet!$B$2:$B$900,Sheet!$A$2:$A$900)</f>
        <v>MNST</v>
      </c>
      <c r="M265" s="9">
        <f t="shared" si="14"/>
        <v>-2.8743746740594399E-2</v>
      </c>
      <c r="P265" s="15"/>
      <c r="R265" s="10" t="s">
        <v>528</v>
      </c>
      <c r="S265" s="11">
        <v>0.15249926147973189</v>
      </c>
      <c r="V265" s="16"/>
    </row>
    <row r="266" spans="1:22">
      <c r="A266" s="1" t="s">
        <v>530</v>
      </c>
      <c r="B266">
        <v>4.0224431437646591E-2</v>
      </c>
      <c r="C266">
        <v>0.19821744646708009</v>
      </c>
      <c r="D266">
        <v>0.38515418954915992</v>
      </c>
      <c r="E266">
        <v>0.1579930150294335</v>
      </c>
      <c r="F266" s="8">
        <f t="shared" si="12"/>
        <v>-2.9314850976795401E-2</v>
      </c>
      <c r="G266" s="8">
        <f t="shared" si="13"/>
        <v>0.12729671750316399</v>
      </c>
      <c r="I266" s="10" t="s">
        <v>531</v>
      </c>
      <c r="J266" s="11">
        <v>-2.9314850976795401E-2</v>
      </c>
      <c r="L266" s="12" t="str">
        <f>_xlfn.XLOOKUP(I266,Sheet!$B$2:$B$900,Sheet!$A$2:$A$900)</f>
        <v>MO</v>
      </c>
      <c r="M266" s="9">
        <f t="shared" si="14"/>
        <v>-2.9314850976795401E-2</v>
      </c>
      <c r="P266" s="15"/>
      <c r="R266" s="10" t="s">
        <v>530</v>
      </c>
      <c r="S266" s="11">
        <v>0.12729671750316399</v>
      </c>
      <c r="V266" s="16"/>
    </row>
    <row r="267" spans="1:22">
      <c r="A267" s="1" t="s">
        <v>532</v>
      </c>
      <c r="B267">
        <v>0.1156480513690723</v>
      </c>
      <c r="C267">
        <v>-1.618874444325458E-2</v>
      </c>
      <c r="D267">
        <v>1.1655741934683419</v>
      </c>
      <c r="E267">
        <v>-0.13183679581232691</v>
      </c>
      <c r="F267" s="8">
        <f t="shared" si="12"/>
        <v>-2.92114202344732E-2</v>
      </c>
      <c r="G267" s="8">
        <f t="shared" si="13"/>
        <v>0.1394159962708276</v>
      </c>
      <c r="I267" s="10" t="s">
        <v>533</v>
      </c>
      <c r="J267" s="11">
        <v>-2.92114202344732E-2</v>
      </c>
      <c r="L267" s="12" t="str">
        <f>_xlfn.XLOOKUP(I267,Sheet!$B$2:$B$900,Sheet!$A$2:$A$900)</f>
        <v>MOH</v>
      </c>
      <c r="M267" s="9">
        <f t="shared" si="14"/>
        <v>-2.92114202344732E-2</v>
      </c>
      <c r="P267" s="15"/>
      <c r="R267" s="10" t="s">
        <v>532</v>
      </c>
      <c r="S267" s="11">
        <v>0.1394159962708276</v>
      </c>
      <c r="V267" s="16"/>
    </row>
    <row r="268" spans="1:22">
      <c r="A268" s="1" t="s">
        <v>534</v>
      </c>
      <c r="B268">
        <v>0.13674074106661391</v>
      </c>
      <c r="C268">
        <v>0.2034493976702488</v>
      </c>
      <c r="D268">
        <v>1.3838235560869461</v>
      </c>
      <c r="E268">
        <v>6.6708656603634925E-2</v>
      </c>
      <c r="F268" s="8">
        <f t="shared" si="12"/>
        <v>-3.1065923034037001E-2</v>
      </c>
      <c r="G268" s="8">
        <f t="shared" si="13"/>
        <v>-0.15379484458260559</v>
      </c>
      <c r="I268" s="10" t="s">
        <v>535</v>
      </c>
      <c r="J268" s="11">
        <v>-3.1065923034037001E-2</v>
      </c>
      <c r="L268" s="12" t="str">
        <f>_xlfn.XLOOKUP(I268,Sheet!$B$2:$B$900,Sheet!$A$2:$A$900)</f>
        <v>MOS</v>
      </c>
      <c r="M268" s="9">
        <f t="shared" si="14"/>
        <v>-3.1065923034037001E-2</v>
      </c>
      <c r="P268" s="15"/>
      <c r="R268" s="10" t="s">
        <v>534</v>
      </c>
      <c r="S268" s="11">
        <v>-0.15379484458260559</v>
      </c>
      <c r="V268" s="16"/>
    </row>
    <row r="269" spans="1:22">
      <c r="A269" s="1" t="s">
        <v>536</v>
      </c>
      <c r="B269">
        <v>0.1300871868074851</v>
      </c>
      <c r="C269">
        <v>0.2976602232265344</v>
      </c>
      <c r="D269">
        <v>1.3149781884725731</v>
      </c>
      <c r="E269">
        <v>0.1675730364190493</v>
      </c>
      <c r="F269" s="8">
        <f t="shared" si="12"/>
        <v>-2.9219507055767199E-2</v>
      </c>
      <c r="G269" s="8">
        <f t="shared" si="13"/>
        <v>0.16139069593329439</v>
      </c>
      <c r="I269" s="10" t="s">
        <v>537</v>
      </c>
      <c r="J269" s="11">
        <v>-2.9219507055767199E-2</v>
      </c>
      <c r="L269" s="12" t="str">
        <f>_xlfn.XLOOKUP(I269,Sheet!$B$2:$B$900,Sheet!$A$2:$A$900)</f>
        <v>MPWR</v>
      </c>
      <c r="M269" s="9">
        <f t="shared" si="14"/>
        <v>-2.9219507055767199E-2</v>
      </c>
      <c r="P269" s="15"/>
      <c r="R269" s="10" t="s">
        <v>536</v>
      </c>
      <c r="S269" s="11">
        <v>0.16139069593329439</v>
      </c>
      <c r="V269" s="16"/>
    </row>
    <row r="270" spans="1:22">
      <c r="A270" s="1" t="s">
        <v>538</v>
      </c>
      <c r="B270">
        <v>8.7427748272019851E-2</v>
      </c>
      <c r="C270">
        <v>0.16181712661797909</v>
      </c>
      <c r="D270">
        <v>0.87357429909008388</v>
      </c>
      <c r="E270">
        <v>7.4389378345959239E-2</v>
      </c>
      <c r="F270" s="8">
        <f t="shared" si="12"/>
        <v>-2.9806350847018701E-2</v>
      </c>
      <c r="G270" s="8">
        <f t="shared" si="13"/>
        <v>0.1031333420520878</v>
      </c>
      <c r="I270" s="10" t="s">
        <v>539</v>
      </c>
      <c r="J270" s="11">
        <v>-2.9806350847018701E-2</v>
      </c>
      <c r="L270" s="12" t="str">
        <f>_xlfn.XLOOKUP(I270,Sheet!$B$2:$B$900,Sheet!$A$2:$A$900)</f>
        <v>MRK</v>
      </c>
      <c r="M270" s="9">
        <f t="shared" si="14"/>
        <v>-2.9806350847018701E-2</v>
      </c>
      <c r="P270" s="15"/>
      <c r="R270" s="10" t="s">
        <v>538</v>
      </c>
      <c r="S270" s="11">
        <v>0.1031333420520878</v>
      </c>
      <c r="V270" s="16"/>
    </row>
    <row r="271" spans="1:22">
      <c r="A271" s="1" t="s">
        <v>540</v>
      </c>
      <c r="B271">
        <v>0.24424682788842431</v>
      </c>
      <c r="C271">
        <v>0.56468312365686157</v>
      </c>
      <c r="D271">
        <v>2.4962058678228982</v>
      </c>
      <c r="E271">
        <v>0.32043629576843718</v>
      </c>
      <c r="F271" s="8">
        <f t="shared" si="12"/>
        <v>-3.0755490043875101E-2</v>
      </c>
      <c r="G271" s="8">
        <f t="shared" si="13"/>
        <v>-3.1176066347490998E-3</v>
      </c>
      <c r="I271" s="10" t="s">
        <v>541</v>
      </c>
      <c r="J271" s="11">
        <v>-3.0755490043875101E-2</v>
      </c>
      <c r="L271" s="12" t="str">
        <f>_xlfn.XLOOKUP(I271,Sheet!$B$2:$B$900,Sheet!$A$2:$A$900)</f>
        <v>MRO</v>
      </c>
      <c r="M271" s="9">
        <f t="shared" si="14"/>
        <v>-3.0755490043875101E-2</v>
      </c>
      <c r="P271" s="15"/>
      <c r="R271" s="10" t="s">
        <v>540</v>
      </c>
      <c r="S271" s="11">
        <v>-3.1176066347490998E-3</v>
      </c>
      <c r="V271" s="16"/>
    </row>
    <row r="272" spans="1:22">
      <c r="A272" s="1" t="s">
        <v>542</v>
      </c>
      <c r="B272">
        <v>0.1878550952413913</v>
      </c>
      <c r="C272">
        <v>0.36136976095879753</v>
      </c>
      <c r="D272">
        <v>1.9127117813096861</v>
      </c>
      <c r="E272">
        <v>0.17351466571740609</v>
      </c>
      <c r="F272" s="8">
        <f t="shared" si="12"/>
        <v>-3.0350112894872799E-2</v>
      </c>
      <c r="G272" s="8">
        <f t="shared" si="13"/>
        <v>0.10787202424229619</v>
      </c>
      <c r="I272" s="10" t="s">
        <v>543</v>
      </c>
      <c r="J272" s="11">
        <v>-3.0350112894872799E-2</v>
      </c>
      <c r="L272" s="12" t="str">
        <f>_xlfn.XLOOKUP(I272,Sheet!$B$2:$B$900,Sheet!$A$2:$A$900)</f>
        <v>MS</v>
      </c>
      <c r="M272" s="9">
        <f t="shared" si="14"/>
        <v>-3.0350112894872799E-2</v>
      </c>
      <c r="P272" s="15"/>
      <c r="R272" s="10" t="s">
        <v>542</v>
      </c>
      <c r="S272" s="11">
        <v>0.10787202424229619</v>
      </c>
      <c r="V272" s="16"/>
    </row>
    <row r="273" spans="1:22">
      <c r="A273" s="1" t="s">
        <v>544</v>
      </c>
      <c r="B273">
        <v>0.1057653873994058</v>
      </c>
      <c r="C273">
        <v>0.12057110525932099</v>
      </c>
      <c r="D273">
        <v>1.063316722122478</v>
      </c>
      <c r="E273">
        <v>1.4805717859915199E-2</v>
      </c>
      <c r="F273" s="8">
        <f t="shared" si="12"/>
        <v>-2.9833096610031199E-2</v>
      </c>
      <c r="G273" s="8">
        <f t="shared" si="13"/>
        <v>0.10149357986627169</v>
      </c>
      <c r="I273" s="10" t="s">
        <v>545</v>
      </c>
      <c r="J273" s="11">
        <v>-2.9833096610031199E-2</v>
      </c>
      <c r="L273" s="12" t="str">
        <f>_xlfn.XLOOKUP(I273,Sheet!$B$2:$B$900,Sheet!$A$2:$A$900)</f>
        <v>MSCI</v>
      </c>
      <c r="M273" s="9">
        <f t="shared" si="14"/>
        <v>-2.9833096610031199E-2</v>
      </c>
      <c r="P273" s="15"/>
      <c r="R273" s="10" t="s">
        <v>544</v>
      </c>
      <c r="S273" s="11">
        <v>0.10149357986627169</v>
      </c>
      <c r="V273" s="16"/>
    </row>
    <row r="274" spans="1:22">
      <c r="A274" s="1" t="s">
        <v>546</v>
      </c>
      <c r="B274">
        <v>0.121958879082007</v>
      </c>
      <c r="C274">
        <v>0.1661563905234216</v>
      </c>
      <c r="D274">
        <v>1.2308733158512191</v>
      </c>
      <c r="E274">
        <v>4.4197511441414553E-2</v>
      </c>
      <c r="F274" s="8">
        <f t="shared" si="12"/>
        <v>-2.9646769160599801E-2</v>
      </c>
      <c r="G274" s="8">
        <f t="shared" si="13"/>
        <v>0.1120212798183509</v>
      </c>
      <c r="I274" s="10" t="s">
        <v>547</v>
      </c>
      <c r="J274" s="11">
        <v>-2.9646769160599801E-2</v>
      </c>
      <c r="L274" s="12" t="str">
        <f>_xlfn.XLOOKUP(I274,Sheet!$B$2:$B$900,Sheet!$A$2:$A$900)</f>
        <v>MSFT</v>
      </c>
      <c r="M274" s="9">
        <f t="shared" si="14"/>
        <v>-2.9646769160599801E-2</v>
      </c>
      <c r="P274" s="15"/>
      <c r="R274" s="10" t="s">
        <v>546</v>
      </c>
      <c r="S274" s="11">
        <v>0.1120212798183509</v>
      </c>
      <c r="V274" s="16"/>
    </row>
    <row r="275" spans="1:22">
      <c r="A275" s="1" t="s">
        <v>548</v>
      </c>
      <c r="B275">
        <v>8.0939824158084442E-2</v>
      </c>
      <c r="C275">
        <v>0.23466793586098869</v>
      </c>
      <c r="D275">
        <v>0.8064427325194482</v>
      </c>
      <c r="E275">
        <v>0.15372811170290421</v>
      </c>
      <c r="F275" s="8">
        <f t="shared" si="12"/>
        <v>-2.96942648214834E-2</v>
      </c>
      <c r="G275" s="8">
        <f t="shared" si="13"/>
        <v>8.2355021541569498E-2</v>
      </c>
      <c r="I275" s="10" t="s">
        <v>549</v>
      </c>
      <c r="J275" s="11">
        <v>-2.96942648214834E-2</v>
      </c>
      <c r="L275" s="12" t="str">
        <f>_xlfn.XLOOKUP(I275,Sheet!$B$2:$B$900,Sheet!$A$2:$A$900)</f>
        <v>MSI</v>
      </c>
      <c r="M275" s="9">
        <f t="shared" si="14"/>
        <v>-2.96942648214834E-2</v>
      </c>
      <c r="P275" s="15"/>
      <c r="R275" s="10" t="s">
        <v>548</v>
      </c>
      <c r="S275" s="11">
        <v>8.2355021541569498E-2</v>
      </c>
      <c r="V275" s="16"/>
    </row>
    <row r="276" spans="1:22">
      <c r="A276" s="1" t="s">
        <v>550</v>
      </c>
      <c r="B276">
        <v>0.12841019037467299</v>
      </c>
      <c r="C276">
        <v>0.310000326733057</v>
      </c>
      <c r="D276">
        <v>1.297626043827995</v>
      </c>
      <c r="E276">
        <v>0.181590136358384</v>
      </c>
      <c r="F276" s="8">
        <f t="shared" si="12"/>
        <v>-2.99895354493602E-2</v>
      </c>
      <c r="G276" s="8">
        <f t="shared" si="13"/>
        <v>8.8972293335938202E-2</v>
      </c>
      <c r="I276" s="10" t="s">
        <v>551</v>
      </c>
      <c r="J276" s="11">
        <v>-2.99895354493602E-2</v>
      </c>
      <c r="L276" s="12" t="str">
        <f>_xlfn.XLOOKUP(I276,Sheet!$B$2:$B$900,Sheet!$A$2:$A$900)</f>
        <v>MTB</v>
      </c>
      <c r="M276" s="9">
        <f t="shared" si="14"/>
        <v>-2.99895354493602E-2</v>
      </c>
      <c r="P276" s="15"/>
      <c r="R276" s="10" t="s">
        <v>550</v>
      </c>
      <c r="S276" s="11">
        <v>8.8972293335938202E-2</v>
      </c>
      <c r="V276" s="16"/>
    </row>
    <row r="277" spans="1:22">
      <c r="A277" s="1" t="s">
        <v>552</v>
      </c>
      <c r="B277">
        <v>0.12023717159222951</v>
      </c>
      <c r="C277">
        <v>0.34581356516449002</v>
      </c>
      <c r="D277">
        <v>1.2130585389001589</v>
      </c>
      <c r="E277">
        <v>0.22557639357226059</v>
      </c>
      <c r="F277" s="8">
        <f t="shared" si="12"/>
        <v>-2.9788854408900702E-2</v>
      </c>
      <c r="G277" s="8">
        <f t="shared" si="13"/>
        <v>0.1077282194240571</v>
      </c>
      <c r="I277" s="10" t="s">
        <v>553</v>
      </c>
      <c r="J277" s="11">
        <v>-2.9788854408900702E-2</v>
      </c>
      <c r="L277" s="12" t="str">
        <f>_xlfn.XLOOKUP(I277,Sheet!$B$2:$B$900,Sheet!$A$2:$A$900)</f>
        <v>MTCH</v>
      </c>
      <c r="M277" s="9">
        <f t="shared" si="14"/>
        <v>-2.9788854408900702E-2</v>
      </c>
      <c r="P277" s="15"/>
      <c r="R277" s="10" t="s">
        <v>552</v>
      </c>
      <c r="S277" s="11">
        <v>0.1077282194240571</v>
      </c>
      <c r="V277" s="16"/>
    </row>
    <row r="278" spans="1:22">
      <c r="A278" s="1" t="s">
        <v>554</v>
      </c>
      <c r="B278">
        <v>0.107930035169675</v>
      </c>
      <c r="C278">
        <v>0.2335829323045665</v>
      </c>
      <c r="D278">
        <v>1.0857146715034951</v>
      </c>
      <c r="E278">
        <v>0.1256528971348915</v>
      </c>
      <c r="F278" s="8">
        <f t="shared" si="12"/>
        <v>-2.97679154753616E-2</v>
      </c>
      <c r="G278" s="8">
        <f t="shared" si="13"/>
        <v>9.7824001766586899E-2</v>
      </c>
      <c r="I278" s="10" t="s">
        <v>555</v>
      </c>
      <c r="J278" s="11">
        <v>-2.97679154753616E-2</v>
      </c>
      <c r="L278" s="12" t="str">
        <f>_xlfn.XLOOKUP(I278,Sheet!$B$2:$B$900,Sheet!$A$2:$A$900)</f>
        <v>MTD</v>
      </c>
      <c r="M278" s="9">
        <f t="shared" si="14"/>
        <v>-2.97679154753616E-2</v>
      </c>
      <c r="P278" s="15"/>
      <c r="R278" s="10" t="s">
        <v>554</v>
      </c>
      <c r="S278" s="11">
        <v>9.7824001766586899E-2</v>
      </c>
      <c r="V278" s="16"/>
    </row>
    <row r="279" spans="1:22">
      <c r="A279" s="1" t="s">
        <v>556</v>
      </c>
      <c r="B279">
        <v>0.220366139005128</v>
      </c>
      <c r="C279">
        <v>0.5671698977696179</v>
      </c>
      <c r="D279">
        <v>2.2491086411339731</v>
      </c>
      <c r="E279">
        <v>0.34680375876448988</v>
      </c>
      <c r="F279" s="8">
        <f t="shared" si="12"/>
        <v>-2.9844237475836598E-2</v>
      </c>
      <c r="G279" s="8">
        <f t="shared" si="13"/>
        <v>0.154759698400004</v>
      </c>
      <c r="I279" s="10" t="s">
        <v>557</v>
      </c>
      <c r="J279" s="11">
        <v>-2.9844237475836598E-2</v>
      </c>
      <c r="L279" s="12" t="str">
        <f>_xlfn.XLOOKUP(I279,Sheet!$B$2:$B$900,Sheet!$A$2:$A$900)</f>
        <v>MU</v>
      </c>
      <c r="M279" s="9">
        <f t="shared" si="14"/>
        <v>-2.9844237475836598E-2</v>
      </c>
      <c r="P279" s="15"/>
      <c r="R279" s="10" t="s">
        <v>556</v>
      </c>
      <c r="S279" s="11">
        <v>0.154759698400004</v>
      </c>
      <c r="V279" s="16"/>
    </row>
    <row r="280" spans="1:22">
      <c r="A280" s="1" t="s">
        <v>558</v>
      </c>
      <c r="B280">
        <v>8.4433381787051093E-2</v>
      </c>
      <c r="C280">
        <v>0.1791419748251368</v>
      </c>
      <c r="D280">
        <v>0.84259112026547389</v>
      </c>
      <c r="E280">
        <v>9.4708593038085737E-2</v>
      </c>
      <c r="F280" s="8">
        <f t="shared" si="12"/>
        <v>-2.9611031887895899E-2</v>
      </c>
      <c r="G280" s="8">
        <f t="shared" si="13"/>
        <v>0.12579367809895781</v>
      </c>
      <c r="I280" s="10" t="s">
        <v>559</v>
      </c>
      <c r="J280" s="11">
        <v>-2.9611031887895899E-2</v>
      </c>
      <c r="L280" s="12" t="str">
        <f>_xlfn.XLOOKUP(I280,Sheet!$B$2:$B$900,Sheet!$A$2:$A$900)</f>
        <v>NDAQ</v>
      </c>
      <c r="M280" s="9">
        <f t="shared" si="14"/>
        <v>-2.9611031887895899E-2</v>
      </c>
      <c r="P280" s="15"/>
      <c r="R280" s="10" t="s">
        <v>558</v>
      </c>
      <c r="S280" s="11">
        <v>0.12579367809895781</v>
      </c>
      <c r="V280" s="16"/>
    </row>
    <row r="281" spans="1:22">
      <c r="A281" s="1" t="s">
        <v>560</v>
      </c>
      <c r="B281">
        <v>0.1333673349181973</v>
      </c>
      <c r="C281">
        <v>0.61607511153901195</v>
      </c>
      <c r="D281">
        <v>1.348918394521353</v>
      </c>
      <c r="E281">
        <v>0.48270777662081471</v>
      </c>
      <c r="F281" s="8">
        <f t="shared" si="12"/>
        <v>-3.01326557295012E-2</v>
      </c>
      <c r="G281" s="8">
        <f t="shared" si="13"/>
        <v>8.1063755361016204E-2</v>
      </c>
      <c r="I281" s="10" t="s">
        <v>561</v>
      </c>
      <c r="J281" s="11">
        <v>-3.01326557295012E-2</v>
      </c>
      <c r="L281" s="12" t="str">
        <f>_xlfn.XLOOKUP(I281,Sheet!$B$2:$B$900,Sheet!$A$2:$A$900)</f>
        <v>NDSN</v>
      </c>
      <c r="M281" s="9">
        <f t="shared" si="14"/>
        <v>-3.01326557295012E-2</v>
      </c>
      <c r="P281" s="15"/>
      <c r="R281" s="10" t="s">
        <v>560</v>
      </c>
      <c r="S281" s="11">
        <v>8.1063755361016204E-2</v>
      </c>
      <c r="V281" s="16"/>
    </row>
    <row r="282" spans="1:22">
      <c r="A282" s="1" t="s">
        <v>562</v>
      </c>
      <c r="B282">
        <v>3.4332139116480712E-2</v>
      </c>
      <c r="C282">
        <v>0.18525537024335709</v>
      </c>
      <c r="D282">
        <v>0.32418571839174121</v>
      </c>
      <c r="E282">
        <v>0.15092323112687639</v>
      </c>
      <c r="F282" s="8">
        <f t="shared" si="12"/>
        <v>-2.95268492454593E-2</v>
      </c>
      <c r="G282" s="8">
        <f t="shared" si="13"/>
        <v>0.1145236112043802</v>
      </c>
      <c r="I282" s="10" t="s">
        <v>563</v>
      </c>
      <c r="J282" s="11">
        <v>-2.95268492454593E-2</v>
      </c>
      <c r="L282" s="12" t="str">
        <f>_xlfn.XLOOKUP(I282,Sheet!$B$2:$B$900,Sheet!$A$2:$A$900)</f>
        <v>NEE</v>
      </c>
      <c r="M282" s="9">
        <f t="shared" si="14"/>
        <v>-2.95268492454593E-2</v>
      </c>
      <c r="P282" s="15"/>
      <c r="R282" s="10" t="s">
        <v>562</v>
      </c>
      <c r="S282" s="11">
        <v>0.1145236112043802</v>
      </c>
      <c r="V282" s="16"/>
    </row>
    <row r="283" spans="1:22">
      <c r="A283" s="1" t="s">
        <v>564</v>
      </c>
      <c r="B283">
        <v>-1.7919884643639011E-3</v>
      </c>
      <c r="C283">
        <v>0.75930000234166994</v>
      </c>
      <c r="D283">
        <v>-4.959628536055305E-2</v>
      </c>
      <c r="E283">
        <v>0.76109199080603385</v>
      </c>
      <c r="F283" s="8">
        <f t="shared" si="12"/>
        <v>-3.0875968270170698E-2</v>
      </c>
      <c r="G283" s="8">
        <f t="shared" si="13"/>
        <v>-1.1084082661461441</v>
      </c>
      <c r="I283" s="10" t="s">
        <v>565</v>
      </c>
      <c r="J283" s="11">
        <v>-3.0875968270170698E-2</v>
      </c>
      <c r="L283" s="12" t="str">
        <f>_xlfn.XLOOKUP(I283,Sheet!$B$2:$B$900,Sheet!$A$2:$A$900)</f>
        <v>NEM</v>
      </c>
      <c r="M283" s="9">
        <f t="shared" si="14"/>
        <v>-3.0875968270170698E-2</v>
      </c>
      <c r="P283" s="15"/>
      <c r="R283" s="10" t="s">
        <v>564</v>
      </c>
      <c r="S283" s="11">
        <v>-1.1084082661461441</v>
      </c>
      <c r="V283" s="16"/>
    </row>
    <row r="284" spans="1:22">
      <c r="A284" s="1" t="s">
        <v>566</v>
      </c>
      <c r="B284">
        <v>0.12561426186710251</v>
      </c>
      <c r="C284">
        <v>0.17775795346682241</v>
      </c>
      <c r="D284">
        <v>1.268696133823414</v>
      </c>
      <c r="E284">
        <v>5.2143691599719988E-2</v>
      </c>
      <c r="F284" s="8">
        <f t="shared" si="12"/>
        <v>-2.8560125069188601E-2</v>
      </c>
      <c r="G284" s="8">
        <f t="shared" si="13"/>
        <v>0.17022757905491509</v>
      </c>
      <c r="I284" s="10" t="s">
        <v>567</v>
      </c>
      <c r="J284" s="11">
        <v>-2.8560125069188601E-2</v>
      </c>
      <c r="L284" s="12" t="str">
        <f>_xlfn.XLOOKUP(I284,Sheet!$B$2:$B$900,Sheet!$A$2:$A$900)</f>
        <v>NFLX</v>
      </c>
      <c r="M284" s="9">
        <f t="shared" si="14"/>
        <v>-2.8560125069188601E-2</v>
      </c>
      <c r="P284" s="15"/>
      <c r="R284" s="10" t="s">
        <v>566</v>
      </c>
      <c r="S284" s="11">
        <v>0.17022757905491509</v>
      </c>
      <c r="V284" s="16"/>
    </row>
    <row r="285" spans="1:22">
      <c r="A285" s="1" t="s">
        <v>568</v>
      </c>
      <c r="B285">
        <v>5.1993077786672913E-2</v>
      </c>
      <c r="C285">
        <v>0.1741735919782762</v>
      </c>
      <c r="D285">
        <v>0.5069262158478316</v>
      </c>
      <c r="E285">
        <v>0.12218051419160331</v>
      </c>
      <c r="F285" s="8">
        <f t="shared" si="12"/>
        <v>-2.92949874519348E-2</v>
      </c>
      <c r="G285" s="8">
        <f t="shared" si="13"/>
        <v>0.132236793937276</v>
      </c>
      <c r="I285" s="10" t="s">
        <v>569</v>
      </c>
      <c r="J285" s="11">
        <v>-2.92949874519348E-2</v>
      </c>
      <c r="L285" s="12" t="str">
        <f>_xlfn.XLOOKUP(I285,Sheet!$B$2:$B$900,Sheet!$A$2:$A$900)</f>
        <v>NI</v>
      </c>
      <c r="M285" s="9">
        <f t="shared" si="14"/>
        <v>-2.92949874519348E-2</v>
      </c>
      <c r="P285" s="15"/>
      <c r="R285" s="10" t="s">
        <v>568</v>
      </c>
      <c r="S285" s="11">
        <v>0.132236793937276</v>
      </c>
      <c r="V285" s="16"/>
    </row>
    <row r="286" spans="1:22">
      <c r="A286" s="1" t="s">
        <v>570</v>
      </c>
      <c r="B286">
        <v>8.6130369615499483E-2</v>
      </c>
      <c r="C286">
        <v>-0.16973240404815371</v>
      </c>
      <c r="D286">
        <v>0.86015011901059635</v>
      </c>
      <c r="E286">
        <v>-0.25586277366365318</v>
      </c>
      <c r="F286" s="8">
        <f t="shared" si="12"/>
        <v>-2.9375455271128802E-2</v>
      </c>
      <c r="G286" s="8">
        <f t="shared" si="13"/>
        <v>0.13668540312518501</v>
      </c>
      <c r="I286" s="10" t="s">
        <v>571</v>
      </c>
      <c r="J286" s="11">
        <v>-2.9375455271128802E-2</v>
      </c>
      <c r="L286" s="12" t="str">
        <f>_xlfn.XLOOKUP(I286,Sheet!$B$2:$B$900,Sheet!$A$2:$A$900)</f>
        <v>NKE</v>
      </c>
      <c r="M286" s="9">
        <f t="shared" si="14"/>
        <v>-2.9375455271128802E-2</v>
      </c>
      <c r="P286" s="15"/>
      <c r="R286" s="10" t="s">
        <v>570</v>
      </c>
      <c r="S286" s="11">
        <v>0.13668540312518501</v>
      </c>
      <c r="V286" s="16"/>
    </row>
    <row r="287" spans="1:22">
      <c r="A287" s="1" t="s">
        <v>572</v>
      </c>
      <c r="B287">
        <v>5.8288705211555263E-2</v>
      </c>
      <c r="C287">
        <v>0.23842259098108021</v>
      </c>
      <c r="D287">
        <v>0.57206805847044029</v>
      </c>
      <c r="E287">
        <v>0.18013388576952491</v>
      </c>
      <c r="F287" s="8">
        <f t="shared" si="12"/>
        <v>-2.9284902482363099E-2</v>
      </c>
      <c r="G287" s="8">
        <f t="shared" si="13"/>
        <v>0.14582882651887999</v>
      </c>
      <c r="I287" s="10" t="s">
        <v>573</v>
      </c>
      <c r="J287" s="11">
        <v>-2.9284902482363099E-2</v>
      </c>
      <c r="L287" s="12" t="str">
        <f>_xlfn.XLOOKUP(I287,Sheet!$B$2:$B$900,Sheet!$A$2:$A$900)</f>
        <v>NOC</v>
      </c>
      <c r="M287" s="9">
        <f t="shared" si="14"/>
        <v>-2.9284902482363099E-2</v>
      </c>
      <c r="P287" s="15"/>
      <c r="R287" s="10" t="s">
        <v>572</v>
      </c>
      <c r="S287" s="11">
        <v>0.14582882651887999</v>
      </c>
      <c r="V287" s="16"/>
    </row>
    <row r="288" spans="1:22">
      <c r="A288" s="1" t="s">
        <v>574</v>
      </c>
      <c r="B288">
        <v>0.19334253154843081</v>
      </c>
      <c r="C288">
        <v>0.19725496055836181</v>
      </c>
      <c r="D288">
        <v>1.9694911439037861</v>
      </c>
      <c r="E288">
        <v>3.9124290099309678E-3</v>
      </c>
      <c r="F288" s="8">
        <f t="shared" si="12"/>
        <v>-3.05609602495545E-2</v>
      </c>
      <c r="G288" s="8">
        <f t="shared" si="13"/>
        <v>4.0691746837697801E-2</v>
      </c>
      <c r="I288" s="10" t="s">
        <v>575</v>
      </c>
      <c r="J288" s="11">
        <v>-3.05609602495545E-2</v>
      </c>
      <c r="L288" s="12" t="str">
        <f>_xlfn.XLOOKUP(I288,Sheet!$B$2:$B$900,Sheet!$A$2:$A$900)</f>
        <v>NRG</v>
      </c>
      <c r="M288" s="9">
        <f t="shared" si="14"/>
        <v>-3.05609602495545E-2</v>
      </c>
      <c r="P288" s="15"/>
      <c r="R288" s="10" t="s">
        <v>574</v>
      </c>
      <c r="S288" s="11">
        <v>4.0691746837697801E-2</v>
      </c>
      <c r="V288" s="16"/>
    </row>
    <row r="289" spans="1:22">
      <c r="A289" s="1" t="s">
        <v>576</v>
      </c>
      <c r="B289">
        <v>0.1169883798151671</v>
      </c>
      <c r="C289">
        <v>0.30880949845889571</v>
      </c>
      <c r="D289">
        <v>1.1794427817448701</v>
      </c>
      <c r="E289">
        <v>0.19182111864372861</v>
      </c>
      <c r="F289" s="8">
        <f t="shared" si="12"/>
        <v>-3.0000431173478E-2</v>
      </c>
      <c r="G289" s="8">
        <f t="shared" si="13"/>
        <v>8.2503221542194999E-2</v>
      </c>
      <c r="I289" s="10" t="s">
        <v>577</v>
      </c>
      <c r="J289" s="11">
        <v>-3.0000431173478E-2</v>
      </c>
      <c r="L289" s="12" t="str">
        <f>_xlfn.XLOOKUP(I289,Sheet!$B$2:$B$900,Sheet!$A$2:$A$900)</f>
        <v>NSC</v>
      </c>
      <c r="M289" s="9">
        <f t="shared" si="14"/>
        <v>-3.0000431173478E-2</v>
      </c>
      <c r="P289" s="15"/>
      <c r="R289" s="10" t="s">
        <v>576</v>
      </c>
      <c r="S289" s="11">
        <v>8.2503221542194999E-2</v>
      </c>
      <c r="V289" s="16"/>
    </row>
    <row r="290" spans="1:22">
      <c r="A290" s="1" t="s">
        <v>578</v>
      </c>
      <c r="B290">
        <v>0.14014793034777701</v>
      </c>
      <c r="C290">
        <v>0.36840840937526692</v>
      </c>
      <c r="D290">
        <v>1.4190782770162289</v>
      </c>
      <c r="E290">
        <v>0.2282604790274898</v>
      </c>
      <c r="F290" s="8">
        <f t="shared" si="12"/>
        <v>-3.0852907458410701E-2</v>
      </c>
      <c r="G290" s="8">
        <f t="shared" si="13"/>
        <v>-5.9648173172648998E-2</v>
      </c>
      <c r="I290" s="10" t="s">
        <v>579</v>
      </c>
      <c r="J290" s="11">
        <v>-3.0852907458410701E-2</v>
      </c>
      <c r="L290" s="12" t="str">
        <f>_xlfn.XLOOKUP(I290,Sheet!$B$2:$B$900,Sheet!$A$2:$A$900)</f>
        <v>NTAP</v>
      </c>
      <c r="M290" s="9">
        <f t="shared" si="14"/>
        <v>-3.0852907458410701E-2</v>
      </c>
      <c r="P290" s="15"/>
      <c r="R290" s="10" t="s">
        <v>578</v>
      </c>
      <c r="S290" s="11">
        <v>-5.9648173172648998E-2</v>
      </c>
      <c r="V290" s="16"/>
    </row>
    <row r="291" spans="1:22">
      <c r="A291" s="1" t="s">
        <v>580</v>
      </c>
      <c r="B291">
        <v>0.15100617083000731</v>
      </c>
      <c r="C291">
        <v>0.26853408481246721</v>
      </c>
      <c r="D291">
        <v>1.531430191276006</v>
      </c>
      <c r="E291">
        <v>0.1175279139824599</v>
      </c>
      <c r="F291" s="8">
        <f t="shared" si="12"/>
        <v>-3.00985442710874E-2</v>
      </c>
      <c r="G291" s="8">
        <f t="shared" si="13"/>
        <v>9.67435367582897E-2</v>
      </c>
      <c r="I291" s="10" t="s">
        <v>581</v>
      </c>
      <c r="J291" s="11">
        <v>-3.00985442710874E-2</v>
      </c>
      <c r="L291" s="12" t="str">
        <f>_xlfn.XLOOKUP(I291,Sheet!$B$2:$B$900,Sheet!$A$2:$A$900)</f>
        <v>NTRS</v>
      </c>
      <c r="M291" s="9">
        <f t="shared" si="14"/>
        <v>-3.00985442710874E-2</v>
      </c>
      <c r="P291" s="15"/>
      <c r="R291" s="10" t="s">
        <v>580</v>
      </c>
      <c r="S291" s="11">
        <v>9.67435367582897E-2</v>
      </c>
      <c r="V291" s="16"/>
    </row>
    <row r="292" spans="1:22">
      <c r="A292" s="1" t="s">
        <v>582</v>
      </c>
      <c r="B292">
        <v>0.15267657278706889</v>
      </c>
      <c r="C292">
        <v>0.46756154373206271</v>
      </c>
      <c r="D292">
        <v>1.5487141018475461</v>
      </c>
      <c r="E292">
        <v>0.31488497094499379</v>
      </c>
      <c r="F292" s="8">
        <f t="shared" si="12"/>
        <v>-3.0333244961454599E-2</v>
      </c>
      <c r="G292" s="8">
        <f t="shared" si="13"/>
        <v>5.4114012906831301E-2</v>
      </c>
      <c r="I292" s="10" t="s">
        <v>583</v>
      </c>
      <c r="J292" s="11">
        <v>-3.0333244961454599E-2</v>
      </c>
      <c r="L292" s="12" t="str">
        <f>_xlfn.XLOOKUP(I292,Sheet!$B$2:$B$900,Sheet!$A$2:$A$900)</f>
        <v>NUE</v>
      </c>
      <c r="M292" s="9">
        <f t="shared" si="14"/>
        <v>-3.0333244961454599E-2</v>
      </c>
      <c r="P292" s="15"/>
      <c r="R292" s="10" t="s">
        <v>582</v>
      </c>
      <c r="S292" s="11">
        <v>5.4114012906831301E-2</v>
      </c>
      <c r="V292" s="16"/>
    </row>
    <row r="293" spans="1:22">
      <c r="A293" s="1" t="s">
        <v>584</v>
      </c>
      <c r="B293">
        <v>0.13175395563865391</v>
      </c>
      <c r="C293">
        <v>1.289541018095417</v>
      </c>
      <c r="D293">
        <v>1.33222450652169</v>
      </c>
      <c r="E293">
        <v>1.157787062456763</v>
      </c>
      <c r="F293" s="8">
        <f t="shared" si="12"/>
        <v>-2.96824641411392E-2</v>
      </c>
      <c r="G293" s="8">
        <f t="shared" si="13"/>
        <v>8.6175959002206495E-2</v>
      </c>
      <c r="I293" s="10" t="s">
        <v>585</v>
      </c>
      <c r="J293" s="11">
        <v>-2.96824641411392E-2</v>
      </c>
      <c r="L293" s="12" t="str">
        <f>_xlfn.XLOOKUP(I293,Sheet!$B$2:$B$900,Sheet!$A$2:$A$900)</f>
        <v>NVDA</v>
      </c>
      <c r="M293" s="9">
        <f t="shared" si="14"/>
        <v>-2.96824641411392E-2</v>
      </c>
      <c r="P293" s="15"/>
      <c r="R293" s="10" t="s">
        <v>584</v>
      </c>
      <c r="S293" s="11">
        <v>8.6175959002206495E-2</v>
      </c>
      <c r="V293" s="16"/>
    </row>
    <row r="294" spans="1:22">
      <c r="A294" s="1" t="s">
        <v>586</v>
      </c>
      <c r="B294">
        <v>7.3939909087680569E-2</v>
      </c>
      <c r="C294">
        <v>3.120759319794331E-2</v>
      </c>
      <c r="D294">
        <v>0.73401351536379711</v>
      </c>
      <c r="E294">
        <v>-4.2732315889737263E-2</v>
      </c>
      <c r="F294" s="8">
        <f t="shared" si="12"/>
        <v>-2.9501118612155298E-2</v>
      </c>
      <c r="G294" s="8">
        <f t="shared" si="13"/>
        <v>4.9544679349251997E-2</v>
      </c>
      <c r="I294" s="10" t="s">
        <v>587</v>
      </c>
      <c r="J294" s="11">
        <v>-2.9501118612155298E-2</v>
      </c>
      <c r="L294" s="12" t="str">
        <f>_xlfn.XLOOKUP(I294,Sheet!$B$2:$B$900,Sheet!$A$2:$A$900)</f>
        <v>NVR</v>
      </c>
      <c r="M294" s="9">
        <f t="shared" si="14"/>
        <v>-2.9501118612155298E-2</v>
      </c>
      <c r="P294" s="15"/>
      <c r="R294" s="10" t="s">
        <v>586</v>
      </c>
      <c r="S294" s="11">
        <v>4.9544679349251997E-2</v>
      </c>
      <c r="V294" s="16"/>
    </row>
    <row r="295" spans="1:22">
      <c r="A295" s="1" t="s">
        <v>588</v>
      </c>
      <c r="B295">
        <v>3.8298662997627693E-2</v>
      </c>
      <c r="C295">
        <v>0.17240168560050359</v>
      </c>
      <c r="D295">
        <v>0.3652279619977189</v>
      </c>
      <c r="E295">
        <v>0.1341030226028759</v>
      </c>
      <c r="F295" s="8">
        <f t="shared" si="12"/>
        <v>-2.97088540518619E-2</v>
      </c>
      <c r="G295" s="8">
        <f t="shared" si="13"/>
        <v>8.6221808272415698E-2</v>
      </c>
      <c r="I295" s="10" t="s">
        <v>589</v>
      </c>
      <c r="J295" s="11">
        <v>-2.97088540518619E-2</v>
      </c>
      <c r="L295" s="12" t="str">
        <f>_xlfn.XLOOKUP(I295,Sheet!$B$2:$B$900,Sheet!$A$2:$A$900)</f>
        <v>O</v>
      </c>
      <c r="M295" s="9">
        <f t="shared" si="14"/>
        <v>-2.97088540518619E-2</v>
      </c>
      <c r="P295" s="15"/>
      <c r="R295" s="10" t="s">
        <v>588</v>
      </c>
      <c r="S295" s="11">
        <v>8.6221808272415698E-2</v>
      </c>
      <c r="V295" s="16"/>
    </row>
    <row r="296" spans="1:22">
      <c r="A296" s="1" t="s">
        <v>590</v>
      </c>
      <c r="B296">
        <v>0.120872176752766</v>
      </c>
      <c r="C296">
        <v>0.40930359811862532</v>
      </c>
      <c r="D296">
        <v>1.219629036714043</v>
      </c>
      <c r="E296">
        <v>0.2884314213658592</v>
      </c>
      <c r="F296" s="8">
        <f t="shared" si="12"/>
        <v>-2.95473570995822E-2</v>
      </c>
      <c r="G296" s="8">
        <f t="shared" si="13"/>
        <v>0.14338883579413469</v>
      </c>
      <c r="I296" s="10" t="s">
        <v>591</v>
      </c>
      <c r="J296" s="11">
        <v>-2.95473570995822E-2</v>
      </c>
      <c r="L296" s="12" t="str">
        <f>_xlfn.XLOOKUP(I296,Sheet!$B$2:$B$900,Sheet!$A$2:$A$900)</f>
        <v>ODFL</v>
      </c>
      <c r="M296" s="9">
        <f t="shared" si="14"/>
        <v>-2.95473570995822E-2</v>
      </c>
      <c r="P296" s="15"/>
      <c r="R296" s="10" t="s">
        <v>590</v>
      </c>
      <c r="S296" s="11">
        <v>0.14338883579413469</v>
      </c>
      <c r="V296" s="16"/>
    </row>
    <row r="297" spans="1:22">
      <c r="A297" s="1" t="s">
        <v>592</v>
      </c>
      <c r="B297">
        <v>0.17123408738388901</v>
      </c>
      <c r="C297">
        <v>1.0203948233669</v>
      </c>
      <c r="D297">
        <v>1.7407316107863651</v>
      </c>
      <c r="E297">
        <v>0.84916073598301089</v>
      </c>
      <c r="F297" s="8">
        <f t="shared" si="12"/>
        <v>-3.0118581459953601E-2</v>
      </c>
      <c r="G297" s="8">
        <f t="shared" si="13"/>
        <v>8.3359583599268303E-2</v>
      </c>
      <c r="I297" s="10" t="s">
        <v>593</v>
      </c>
      <c r="J297" s="11">
        <v>-3.0118581459953601E-2</v>
      </c>
      <c r="L297" s="12" t="str">
        <f>_xlfn.XLOOKUP(I297,Sheet!$B$2:$B$900,Sheet!$A$2:$A$900)</f>
        <v>OKE</v>
      </c>
      <c r="M297" s="9">
        <f t="shared" si="14"/>
        <v>-3.0118581459953601E-2</v>
      </c>
      <c r="P297" s="15"/>
      <c r="R297" s="10" t="s">
        <v>592</v>
      </c>
      <c r="S297" s="11">
        <v>8.3359583599268303E-2</v>
      </c>
      <c r="V297" s="16"/>
    </row>
    <row r="298" spans="1:22">
      <c r="A298" s="1" t="s">
        <v>594</v>
      </c>
      <c r="B298">
        <v>0.10251572956691191</v>
      </c>
      <c r="C298">
        <v>0.1609404935590856</v>
      </c>
      <c r="D298">
        <v>1.029692003756048</v>
      </c>
      <c r="E298">
        <v>5.8424763992173639E-2</v>
      </c>
      <c r="F298" s="8">
        <f t="shared" si="12"/>
        <v>-2.9853087828492698E-2</v>
      </c>
      <c r="G298" s="8">
        <f t="shared" si="13"/>
        <v>9.8962434778809005E-2</v>
      </c>
      <c r="I298" s="10" t="s">
        <v>595</v>
      </c>
      <c r="J298" s="11">
        <v>-2.9853087828492698E-2</v>
      </c>
      <c r="L298" s="12" t="str">
        <f>_xlfn.XLOOKUP(I298,Sheet!$B$2:$B$900,Sheet!$A$2:$A$900)</f>
        <v>OMC</v>
      </c>
      <c r="M298" s="9">
        <f t="shared" si="14"/>
        <v>-2.9853087828492698E-2</v>
      </c>
      <c r="P298" s="15"/>
      <c r="R298" s="10" t="s">
        <v>594</v>
      </c>
      <c r="S298" s="11">
        <v>9.8962434778809005E-2</v>
      </c>
      <c r="V298" s="16"/>
    </row>
    <row r="299" spans="1:22">
      <c r="A299" s="1" t="s">
        <v>596</v>
      </c>
      <c r="B299">
        <v>0.1771292861548168</v>
      </c>
      <c r="C299">
        <v>0.33292303228656372</v>
      </c>
      <c r="D299">
        <v>1.8017301554345111</v>
      </c>
      <c r="E299">
        <v>0.15579374613174701</v>
      </c>
      <c r="F299" s="8">
        <f t="shared" si="12"/>
        <v>-3.0323690384589101E-2</v>
      </c>
      <c r="G299" s="8">
        <f t="shared" si="13"/>
        <v>4.00577644942339E-2</v>
      </c>
      <c r="I299" s="10" t="s">
        <v>597</v>
      </c>
      <c r="J299" s="11">
        <v>-3.0323690384589101E-2</v>
      </c>
      <c r="L299" s="12" t="str">
        <f>_xlfn.XLOOKUP(I299,Sheet!$B$2:$B$900,Sheet!$A$2:$A$900)</f>
        <v>ON</v>
      </c>
      <c r="M299" s="9">
        <f t="shared" si="14"/>
        <v>-3.0323690384589101E-2</v>
      </c>
      <c r="P299" s="15"/>
      <c r="R299" s="10" t="s">
        <v>596</v>
      </c>
      <c r="S299" s="11">
        <v>4.00577644942339E-2</v>
      </c>
      <c r="V299" s="16"/>
    </row>
    <row r="300" spans="1:22">
      <c r="A300" s="1" t="s">
        <v>598</v>
      </c>
      <c r="B300">
        <v>0.10673477739865909</v>
      </c>
      <c r="C300">
        <v>8.4920735934378322E-2</v>
      </c>
      <c r="D300">
        <v>1.073347152214593</v>
      </c>
      <c r="E300">
        <v>-2.1814041464280749E-2</v>
      </c>
      <c r="F300" s="8">
        <f t="shared" si="12"/>
        <v>-3.0207201750082201E-2</v>
      </c>
      <c r="G300" s="8">
        <f t="shared" si="13"/>
        <v>6.6694534552273796E-2</v>
      </c>
      <c r="I300" s="10" t="s">
        <v>599</v>
      </c>
      <c r="J300" s="11">
        <v>-3.0207201750082201E-2</v>
      </c>
      <c r="L300" s="12" t="str">
        <f>_xlfn.XLOOKUP(I300,Sheet!$B$2:$B$900,Sheet!$A$2:$A$900)</f>
        <v>ORCL</v>
      </c>
      <c r="M300" s="9">
        <f t="shared" si="14"/>
        <v>-3.0207201750082201E-2</v>
      </c>
      <c r="P300" s="15"/>
      <c r="R300" s="10" t="s">
        <v>598</v>
      </c>
      <c r="S300" s="11">
        <v>6.6694534552273796E-2</v>
      </c>
      <c r="V300" s="16"/>
    </row>
    <row r="301" spans="1:22">
      <c r="A301" s="1" t="s">
        <v>600</v>
      </c>
      <c r="B301">
        <v>7.0973947638608745E-2</v>
      </c>
      <c r="C301">
        <v>0.1187739070392294</v>
      </c>
      <c r="D301">
        <v>0.70332424789276793</v>
      </c>
      <c r="E301">
        <v>4.7799959400620658E-2</v>
      </c>
      <c r="F301" s="8">
        <f t="shared" si="12"/>
        <v>-2.9064652996639101E-2</v>
      </c>
      <c r="G301" s="8">
        <f t="shared" si="13"/>
        <v>0.14247650131542999</v>
      </c>
      <c r="I301" s="10" t="s">
        <v>601</v>
      </c>
      <c r="J301" s="11">
        <v>-2.9064652996639101E-2</v>
      </c>
      <c r="L301" s="12" t="str">
        <f>_xlfn.XLOOKUP(I301,Sheet!$B$2:$B$900,Sheet!$A$2:$A$900)</f>
        <v>ORLY</v>
      </c>
      <c r="M301" s="9">
        <f t="shared" si="14"/>
        <v>-2.9064652996639101E-2</v>
      </c>
      <c r="P301" s="15"/>
      <c r="R301" s="10" t="s">
        <v>600</v>
      </c>
      <c r="S301" s="11">
        <v>0.14247650131542999</v>
      </c>
      <c r="V301" s="16"/>
    </row>
    <row r="302" spans="1:22">
      <c r="A302" s="1" t="s">
        <v>602</v>
      </c>
      <c r="B302">
        <v>0.1153189457802182</v>
      </c>
      <c r="C302">
        <v>0.12901081537207479</v>
      </c>
      <c r="D302">
        <v>1.16216888641497</v>
      </c>
      <c r="E302">
        <v>1.369186959185657E-2</v>
      </c>
      <c r="F302" s="8">
        <f t="shared" si="12"/>
        <v>-3.05456406988685E-2</v>
      </c>
      <c r="G302" s="8">
        <f t="shared" si="13"/>
        <v>-1.1087411289637699E-2</v>
      </c>
      <c r="I302" s="10" t="s">
        <v>603</v>
      </c>
      <c r="J302" s="11">
        <v>-3.05456406988685E-2</v>
      </c>
      <c r="L302" s="12" t="str">
        <f>_xlfn.XLOOKUP(I302,Sheet!$B$2:$B$900,Sheet!$A$2:$A$900)</f>
        <v>OXY</v>
      </c>
      <c r="M302" s="9">
        <f t="shared" si="14"/>
        <v>-3.05456406988685E-2</v>
      </c>
      <c r="P302" s="15"/>
      <c r="R302" s="10" t="s">
        <v>602</v>
      </c>
      <c r="S302" s="11">
        <v>-1.1087411289637699E-2</v>
      </c>
      <c r="V302" s="16"/>
    </row>
    <row r="303" spans="1:22">
      <c r="A303" s="1" t="s">
        <v>604</v>
      </c>
      <c r="B303">
        <v>0.107805833742378</v>
      </c>
      <c r="C303">
        <v>0.34261118052931783</v>
      </c>
      <c r="D303">
        <v>1.084429539890003</v>
      </c>
      <c r="E303">
        <v>0.23480534678693979</v>
      </c>
      <c r="F303" s="8">
        <f t="shared" si="12"/>
        <v>-2.9660652443988501E-2</v>
      </c>
      <c r="G303" s="8">
        <f t="shared" si="13"/>
        <v>0.11612653791509191</v>
      </c>
      <c r="I303" s="10" t="s">
        <v>605</v>
      </c>
      <c r="J303" s="11">
        <v>-2.9660652443988501E-2</v>
      </c>
      <c r="L303" s="12" t="str">
        <f>_xlfn.XLOOKUP(I303,Sheet!$B$2:$B$900,Sheet!$A$2:$A$900)</f>
        <v>PARA</v>
      </c>
      <c r="M303" s="9">
        <f t="shared" si="14"/>
        <v>-2.9660652443988501E-2</v>
      </c>
      <c r="P303" s="15"/>
      <c r="R303" s="10" t="s">
        <v>604</v>
      </c>
      <c r="S303" s="11">
        <v>0.11612653791509191</v>
      </c>
      <c r="V303" s="16"/>
    </row>
    <row r="304" spans="1:22">
      <c r="A304" s="1" t="s">
        <v>606</v>
      </c>
      <c r="B304">
        <v>9.7048775327864129E-2</v>
      </c>
      <c r="C304">
        <v>0.19007206845098309</v>
      </c>
      <c r="D304">
        <v>0.97312457232617544</v>
      </c>
      <c r="E304">
        <v>9.3023293123118994E-2</v>
      </c>
      <c r="F304" s="8">
        <f t="shared" si="12"/>
        <v>-2.9738866265586701E-2</v>
      </c>
      <c r="G304" s="8">
        <f t="shared" si="13"/>
        <v>0.10420978198580549</v>
      </c>
      <c r="I304" s="10" t="s">
        <v>607</v>
      </c>
      <c r="J304" s="11">
        <v>-2.9738866265586701E-2</v>
      </c>
      <c r="L304" s="12" t="str">
        <f>_xlfn.XLOOKUP(I304,Sheet!$B$2:$B$900,Sheet!$A$2:$A$900)</f>
        <v>PAYX</v>
      </c>
      <c r="M304" s="9">
        <f t="shared" si="14"/>
        <v>-2.9738866265586701E-2</v>
      </c>
      <c r="P304" s="15"/>
      <c r="R304" s="10" t="s">
        <v>606</v>
      </c>
      <c r="S304" s="11">
        <v>0.10420978198580549</v>
      </c>
      <c r="V304" s="16"/>
    </row>
    <row r="305" spans="1:22">
      <c r="A305" s="1" t="s">
        <v>608</v>
      </c>
      <c r="B305">
        <v>0.13457932818509249</v>
      </c>
      <c r="C305">
        <v>0.35783614541602271</v>
      </c>
      <c r="D305">
        <v>1.361459078606263</v>
      </c>
      <c r="E305">
        <v>0.22325681723093019</v>
      </c>
      <c r="F305" s="8">
        <f t="shared" si="12"/>
        <v>-3.0435272271066301E-2</v>
      </c>
      <c r="G305" s="8">
        <f t="shared" si="13"/>
        <v>8.3488392682197099E-2</v>
      </c>
      <c r="I305" s="10" t="s">
        <v>609</v>
      </c>
      <c r="J305" s="11">
        <v>-3.0435272271066301E-2</v>
      </c>
      <c r="L305" s="12" t="str">
        <f>_xlfn.XLOOKUP(I305,Sheet!$B$2:$B$900,Sheet!$A$2:$A$900)</f>
        <v>PCAR</v>
      </c>
      <c r="M305" s="9">
        <f t="shared" si="14"/>
        <v>-3.0435272271066301E-2</v>
      </c>
      <c r="P305" s="15"/>
      <c r="R305" s="10" t="s">
        <v>608</v>
      </c>
      <c r="S305" s="11">
        <v>8.3488392682197099E-2</v>
      </c>
      <c r="V305" s="16"/>
    </row>
    <row r="306" spans="1:22">
      <c r="A306" s="1" t="s">
        <v>610</v>
      </c>
      <c r="B306">
        <v>4.1073815371396982E-2</v>
      </c>
      <c r="C306">
        <v>0.17931967901345811</v>
      </c>
      <c r="D306">
        <v>0.39394289809310212</v>
      </c>
      <c r="E306">
        <v>0.13824586364206121</v>
      </c>
      <c r="F306" s="8">
        <f t="shared" si="12"/>
        <v>-2.99111641964875E-2</v>
      </c>
      <c r="G306" s="8">
        <f t="shared" si="13"/>
        <v>6.6143613944939297E-2</v>
      </c>
      <c r="I306" s="10" t="s">
        <v>611</v>
      </c>
      <c r="J306" s="11">
        <v>-2.99111641964875E-2</v>
      </c>
      <c r="L306" s="12" t="str">
        <f>_xlfn.XLOOKUP(I306,Sheet!$B$2:$B$900,Sheet!$A$2:$A$900)</f>
        <v>PCG</v>
      </c>
      <c r="M306" s="9">
        <f t="shared" si="14"/>
        <v>-2.99111641964875E-2</v>
      </c>
      <c r="P306" s="15"/>
      <c r="R306" s="10" t="s">
        <v>610</v>
      </c>
      <c r="S306" s="11">
        <v>6.6143613944939297E-2</v>
      </c>
      <c r="V306" s="16"/>
    </row>
    <row r="307" spans="1:22">
      <c r="A307" s="1" t="s">
        <v>612</v>
      </c>
      <c r="B307">
        <v>8.6915853647265909E-2</v>
      </c>
      <c r="C307">
        <v>-4.8183214597722679E-2</v>
      </c>
      <c r="D307">
        <v>0.86827764526440043</v>
      </c>
      <c r="E307">
        <v>-0.1350990682449886</v>
      </c>
      <c r="F307" s="8">
        <f t="shared" si="12"/>
        <v>-3.0035775364260799E-2</v>
      </c>
      <c r="G307" s="8">
        <f t="shared" si="13"/>
        <v>4.1991205732372201E-2</v>
      </c>
      <c r="I307" s="10" t="s">
        <v>613</v>
      </c>
      <c r="J307" s="11">
        <v>-3.0035775364260799E-2</v>
      </c>
      <c r="L307" s="12" t="str">
        <f>_xlfn.XLOOKUP(I307,Sheet!$B$2:$B$900,Sheet!$A$2:$A$900)</f>
        <v>PEAK</v>
      </c>
      <c r="M307" s="9">
        <f t="shared" si="14"/>
        <v>-3.0035775364260799E-2</v>
      </c>
      <c r="P307" s="15"/>
      <c r="R307" s="10" t="s">
        <v>612</v>
      </c>
      <c r="S307" s="11">
        <v>4.1991205732372201E-2</v>
      </c>
      <c r="V307" s="16"/>
    </row>
    <row r="308" spans="1:22">
      <c r="A308" s="1" t="s">
        <v>614</v>
      </c>
      <c r="B308">
        <v>4.7863542302528747E-2</v>
      </c>
      <c r="C308">
        <v>0.18164294440514619</v>
      </c>
      <c r="D308">
        <v>0.46419726566418501</v>
      </c>
      <c r="E308">
        <v>0.13377940210261741</v>
      </c>
      <c r="F308" s="8">
        <f t="shared" si="12"/>
        <v>-2.9883315988592202E-2</v>
      </c>
      <c r="G308" s="8">
        <f t="shared" si="13"/>
        <v>7.86346811937053E-2</v>
      </c>
      <c r="I308" s="10" t="s">
        <v>615</v>
      </c>
      <c r="J308" s="11">
        <v>-2.9883315988592202E-2</v>
      </c>
      <c r="L308" s="12" t="str">
        <f>_xlfn.XLOOKUP(I308,Sheet!$B$2:$B$900,Sheet!$A$2:$A$900)</f>
        <v>PEG</v>
      </c>
      <c r="M308" s="9">
        <f t="shared" si="14"/>
        <v>-2.9883315988592202E-2</v>
      </c>
      <c r="P308" s="15"/>
      <c r="R308" s="10" t="s">
        <v>614</v>
      </c>
      <c r="S308" s="11">
        <v>7.86346811937053E-2</v>
      </c>
      <c r="V308" s="16"/>
    </row>
    <row r="309" spans="1:22">
      <c r="A309" s="1" t="s">
        <v>616</v>
      </c>
      <c r="B309">
        <v>5.4406772299000712E-2</v>
      </c>
      <c r="C309">
        <v>8.4173036563098602E-2</v>
      </c>
      <c r="D309">
        <v>0.53190109086023751</v>
      </c>
      <c r="E309">
        <v>2.976626426409789E-2</v>
      </c>
      <c r="F309" s="8">
        <f t="shared" si="12"/>
        <v>-2.9743619426774701E-2</v>
      </c>
      <c r="G309" s="8">
        <f t="shared" si="13"/>
        <v>8.90590909303072E-2</v>
      </c>
      <c r="I309" s="10" t="s">
        <v>617</v>
      </c>
      <c r="J309" s="11">
        <v>-2.9743619426774701E-2</v>
      </c>
      <c r="L309" s="12" t="str">
        <f>_xlfn.XLOOKUP(I309,Sheet!$B$2:$B$900,Sheet!$A$2:$A$900)</f>
        <v>PEP</v>
      </c>
      <c r="M309" s="9">
        <f t="shared" si="14"/>
        <v>-2.9743619426774701E-2</v>
      </c>
      <c r="P309" s="15"/>
      <c r="R309" s="10" t="s">
        <v>616</v>
      </c>
      <c r="S309" s="11">
        <v>8.90590909303072E-2</v>
      </c>
      <c r="V309" s="16"/>
    </row>
    <row r="310" spans="1:22">
      <c r="A310" s="1" t="s">
        <v>618</v>
      </c>
      <c r="B310">
        <v>7.1270122090085625E-2</v>
      </c>
      <c r="C310">
        <v>6.055946957122571E-2</v>
      </c>
      <c r="D310">
        <v>0.70638881131192621</v>
      </c>
      <c r="E310">
        <v>-1.0710652518859909E-2</v>
      </c>
      <c r="F310" s="8">
        <f t="shared" si="12"/>
        <v>-2.96571412217672E-2</v>
      </c>
      <c r="G310" s="8">
        <f t="shared" si="13"/>
        <v>0.1040958498152675</v>
      </c>
      <c r="I310" s="10" t="s">
        <v>619</v>
      </c>
      <c r="J310" s="11">
        <v>-2.96571412217672E-2</v>
      </c>
      <c r="L310" s="12" t="str">
        <f>_xlfn.XLOOKUP(I310,Sheet!$B$2:$B$900,Sheet!$A$2:$A$900)</f>
        <v>PFE</v>
      </c>
      <c r="M310" s="9">
        <f t="shared" si="14"/>
        <v>-2.96571412217672E-2</v>
      </c>
      <c r="P310" s="15"/>
      <c r="R310" s="10" t="s">
        <v>618</v>
      </c>
      <c r="S310" s="11">
        <v>0.1040958498152675</v>
      </c>
      <c r="V310" s="16"/>
    </row>
    <row r="311" spans="1:22">
      <c r="A311" s="1" t="s">
        <v>620</v>
      </c>
      <c r="B311">
        <v>0.16733651771152469</v>
      </c>
      <c r="C311">
        <v>0.32774770719039498</v>
      </c>
      <c r="D311">
        <v>1.7004028471742849</v>
      </c>
      <c r="E311">
        <v>0.16041118947887029</v>
      </c>
      <c r="F311" s="8">
        <f t="shared" si="12"/>
        <v>-3.0157889471427501E-2</v>
      </c>
      <c r="G311" s="8">
        <f t="shared" si="13"/>
        <v>0.1183546773334993</v>
      </c>
      <c r="I311" s="10" t="s">
        <v>621</v>
      </c>
      <c r="J311" s="11">
        <v>-3.0157889471427501E-2</v>
      </c>
      <c r="L311" s="12" t="str">
        <f>_xlfn.XLOOKUP(I311,Sheet!$B$2:$B$900,Sheet!$A$2:$A$900)</f>
        <v>PFG</v>
      </c>
      <c r="M311" s="9">
        <f t="shared" si="14"/>
        <v>-3.0157889471427501E-2</v>
      </c>
      <c r="P311" s="15"/>
      <c r="R311" s="10" t="s">
        <v>620</v>
      </c>
      <c r="S311" s="11">
        <v>0.1183546773334993</v>
      </c>
      <c r="V311" s="16"/>
    </row>
    <row r="312" spans="1:22">
      <c r="A312" s="1" t="s">
        <v>622</v>
      </c>
      <c r="B312">
        <v>5.6978049932628443E-2</v>
      </c>
      <c r="C312">
        <v>9.9589872445280281E-2</v>
      </c>
      <c r="D312">
        <v>0.55850650310029581</v>
      </c>
      <c r="E312">
        <v>4.2611822512651838E-2</v>
      </c>
      <c r="F312" s="8">
        <f t="shared" si="12"/>
        <v>-2.9903093901891501E-2</v>
      </c>
      <c r="G312" s="8">
        <f t="shared" si="13"/>
        <v>6.7772285490461506E-2</v>
      </c>
      <c r="I312" s="10" t="s">
        <v>623</v>
      </c>
      <c r="J312" s="11">
        <v>-2.9903093901891501E-2</v>
      </c>
      <c r="L312" s="12" t="str">
        <f>_xlfn.XLOOKUP(I312,Sheet!$B$2:$B$900,Sheet!$A$2:$A$900)</f>
        <v>PG</v>
      </c>
      <c r="M312" s="9">
        <f t="shared" si="14"/>
        <v>-2.9903093901891501E-2</v>
      </c>
      <c r="P312" s="15"/>
      <c r="R312" s="10" t="s">
        <v>622</v>
      </c>
      <c r="S312" s="11">
        <v>6.7772285490461506E-2</v>
      </c>
      <c r="V312" s="16"/>
    </row>
    <row r="313" spans="1:22">
      <c r="A313" s="1" t="s">
        <v>624</v>
      </c>
      <c r="B313">
        <v>7.0816564368214791E-2</v>
      </c>
      <c r="C313">
        <v>0.1515746781904814</v>
      </c>
      <c r="D313">
        <v>0.70169577855372878</v>
      </c>
      <c r="E313">
        <v>8.0758113822266636E-2</v>
      </c>
      <c r="F313" s="8">
        <f t="shared" si="12"/>
        <v>-2.9792870885787401E-2</v>
      </c>
      <c r="G313" s="8">
        <f t="shared" si="13"/>
        <v>9.23161318676161E-2</v>
      </c>
      <c r="I313" s="10" t="s">
        <v>625</v>
      </c>
      <c r="J313" s="11">
        <v>-2.9792870885787401E-2</v>
      </c>
      <c r="L313" s="12" t="str">
        <f>_xlfn.XLOOKUP(I313,Sheet!$B$2:$B$900,Sheet!$A$2:$A$900)</f>
        <v>PGR</v>
      </c>
      <c r="M313" s="9">
        <f t="shared" si="14"/>
        <v>-2.9792870885787401E-2</v>
      </c>
      <c r="P313" s="15"/>
      <c r="R313" s="10" t="s">
        <v>624</v>
      </c>
      <c r="S313" s="11">
        <v>9.23161318676161E-2</v>
      </c>
      <c r="V313" s="16"/>
    </row>
    <row r="314" spans="1:22">
      <c r="A314" s="1" t="s">
        <v>626</v>
      </c>
      <c r="B314">
        <v>0.12016171696308579</v>
      </c>
      <c r="C314">
        <v>0.41593876133466279</v>
      </c>
      <c r="D314">
        <v>1.212277798039066</v>
      </c>
      <c r="E314">
        <v>0.29577704437157692</v>
      </c>
      <c r="F314" s="8">
        <f t="shared" si="12"/>
        <v>-3.02760473607568E-2</v>
      </c>
      <c r="G314" s="8">
        <f t="shared" si="13"/>
        <v>7.7099502430635097E-2</v>
      </c>
      <c r="I314" s="10" t="s">
        <v>627</v>
      </c>
      <c r="J314" s="11">
        <v>-3.02760473607568E-2</v>
      </c>
      <c r="L314" s="12" t="str">
        <f>_xlfn.XLOOKUP(I314,Sheet!$B$2:$B$900,Sheet!$A$2:$A$900)</f>
        <v>PH</v>
      </c>
      <c r="M314" s="9">
        <f t="shared" si="14"/>
        <v>-3.02760473607568E-2</v>
      </c>
      <c r="P314" s="15"/>
      <c r="R314" s="10" t="s">
        <v>626</v>
      </c>
      <c r="S314" s="11">
        <v>7.7099502430635097E-2</v>
      </c>
      <c r="V314" s="16"/>
    </row>
    <row r="315" spans="1:22">
      <c r="A315" s="1" t="s">
        <v>628</v>
      </c>
      <c r="B315">
        <v>0.12706905123938811</v>
      </c>
      <c r="C315">
        <v>8.9361060598951991E-2</v>
      </c>
      <c r="D315">
        <v>1.2837490672234939</v>
      </c>
      <c r="E315">
        <v>-3.7707990640436062E-2</v>
      </c>
      <c r="F315" s="8">
        <f t="shared" si="12"/>
        <v>-2.96553137837323E-2</v>
      </c>
      <c r="G315" s="8">
        <f t="shared" si="13"/>
        <v>0.1304042189317644</v>
      </c>
      <c r="I315" s="10" t="s">
        <v>629</v>
      </c>
      <c r="J315" s="11">
        <v>-2.96553137837323E-2</v>
      </c>
      <c r="L315" s="12" t="str">
        <f>_xlfn.XLOOKUP(I315,Sheet!$B$2:$B$900,Sheet!$A$2:$A$900)</f>
        <v>PHM</v>
      </c>
      <c r="M315" s="9">
        <f t="shared" si="14"/>
        <v>-2.96553137837323E-2</v>
      </c>
      <c r="P315" s="15"/>
      <c r="R315" s="10" t="s">
        <v>628</v>
      </c>
      <c r="S315" s="11">
        <v>0.1304042189317644</v>
      </c>
      <c r="V315" s="16"/>
    </row>
    <row r="316" spans="1:22">
      <c r="A316" s="1" t="s">
        <v>630</v>
      </c>
      <c r="B316">
        <v>0.1226653947976222</v>
      </c>
      <c r="C316">
        <v>0.37199738185401782</v>
      </c>
      <c r="D316">
        <v>1.238183744574352</v>
      </c>
      <c r="E316">
        <v>0.24933198705639559</v>
      </c>
      <c r="F316" s="8">
        <f t="shared" si="12"/>
        <v>-2.95196903540327E-2</v>
      </c>
      <c r="G316" s="8">
        <f t="shared" si="13"/>
        <v>0.1422881423872483</v>
      </c>
      <c r="I316" s="10" t="s">
        <v>631</v>
      </c>
      <c r="J316" s="11">
        <v>-2.95196903540327E-2</v>
      </c>
      <c r="L316" s="12" t="str">
        <f>_xlfn.XLOOKUP(I316,Sheet!$B$2:$B$900,Sheet!$A$2:$A$900)</f>
        <v>PKG</v>
      </c>
      <c r="M316" s="9">
        <f t="shared" si="14"/>
        <v>-2.95196903540327E-2</v>
      </c>
      <c r="P316" s="15"/>
      <c r="R316" s="10" t="s">
        <v>630</v>
      </c>
      <c r="S316" s="11">
        <v>0.1422881423872483</v>
      </c>
      <c r="V316" s="16"/>
    </row>
    <row r="317" spans="1:22">
      <c r="A317" s="1" t="s">
        <v>632</v>
      </c>
      <c r="B317">
        <v>0.10020600616138579</v>
      </c>
      <c r="C317">
        <v>0.26740567882233679</v>
      </c>
      <c r="D317">
        <v>1.005792934063666</v>
      </c>
      <c r="E317">
        <v>0.1671996726609509</v>
      </c>
      <c r="F317" s="8">
        <f t="shared" si="12"/>
        <v>-3.0037562650441201E-2</v>
      </c>
      <c r="G317" s="8">
        <f t="shared" si="13"/>
        <v>7.1655859365346103E-2</v>
      </c>
      <c r="I317" s="10" t="s">
        <v>633</v>
      </c>
      <c r="J317" s="11">
        <v>-3.0037562650441201E-2</v>
      </c>
      <c r="L317" s="12" t="str">
        <f>_xlfn.XLOOKUP(I317,Sheet!$B$2:$B$900,Sheet!$A$2:$A$900)</f>
        <v>PLD</v>
      </c>
      <c r="M317" s="9">
        <f t="shared" si="14"/>
        <v>-3.0037562650441201E-2</v>
      </c>
      <c r="P317" s="15"/>
      <c r="R317" s="10" t="s">
        <v>632</v>
      </c>
      <c r="S317" s="11">
        <v>7.1655859365346103E-2</v>
      </c>
      <c r="V317" s="16"/>
    </row>
    <row r="318" spans="1:22">
      <c r="A318" s="1" t="s">
        <v>634</v>
      </c>
      <c r="B318">
        <v>5.7670617510502453E-2</v>
      </c>
      <c r="C318">
        <v>9.5266229856773799E-2</v>
      </c>
      <c r="D318">
        <v>0.56567260825846966</v>
      </c>
      <c r="E318">
        <v>3.7595612346271352E-2</v>
      </c>
      <c r="F318" s="8">
        <f t="shared" si="12"/>
        <v>-2.9746713024195501E-2</v>
      </c>
      <c r="G318" s="8">
        <f t="shared" si="13"/>
        <v>5.69218164666506E-2</v>
      </c>
      <c r="I318" s="10" t="s">
        <v>635</v>
      </c>
      <c r="J318" s="11">
        <v>-2.9746713024195501E-2</v>
      </c>
      <c r="L318" s="12" t="str">
        <f>_xlfn.XLOOKUP(I318,Sheet!$B$2:$B$900,Sheet!$A$2:$A$900)</f>
        <v>PM</v>
      </c>
      <c r="M318" s="9">
        <f t="shared" si="14"/>
        <v>-2.9746713024195501E-2</v>
      </c>
      <c r="P318" s="15"/>
      <c r="R318" s="10" t="s">
        <v>634</v>
      </c>
      <c r="S318" s="11">
        <v>5.69218164666506E-2</v>
      </c>
      <c r="V318" s="16"/>
    </row>
    <row r="319" spans="1:22">
      <c r="A319" s="1" t="s">
        <v>636</v>
      </c>
      <c r="B319">
        <v>0.1226622581000042</v>
      </c>
      <c r="C319">
        <v>0.25476051433591079</v>
      </c>
      <c r="D319">
        <v>1.2381512886730111</v>
      </c>
      <c r="E319">
        <v>0.1320982562359066</v>
      </c>
      <c r="F319" s="8">
        <f t="shared" si="12"/>
        <v>-2.9957585536971799E-2</v>
      </c>
      <c r="G319" s="8">
        <f t="shared" si="13"/>
        <v>9.78951634213093E-2</v>
      </c>
      <c r="I319" s="10" t="s">
        <v>637</v>
      </c>
      <c r="J319" s="11">
        <v>-2.9957585536971799E-2</v>
      </c>
      <c r="L319" s="12" t="str">
        <f>_xlfn.XLOOKUP(I319,Sheet!$B$2:$B$900,Sheet!$A$2:$A$900)</f>
        <v>PNC</v>
      </c>
      <c r="M319" s="9">
        <f t="shared" si="14"/>
        <v>-2.9957585536971799E-2</v>
      </c>
      <c r="P319" s="15"/>
      <c r="R319" s="10" t="s">
        <v>636</v>
      </c>
      <c r="S319" s="11">
        <v>9.78951634213093E-2</v>
      </c>
      <c r="V319" s="16"/>
    </row>
    <row r="320" spans="1:22">
      <c r="A320" s="1" t="s">
        <v>638</v>
      </c>
      <c r="B320">
        <v>0.1384814190456948</v>
      </c>
      <c r="C320">
        <v>0.18517153451462701</v>
      </c>
      <c r="D320">
        <v>1.401834623660889</v>
      </c>
      <c r="E320">
        <v>4.6690115468932203E-2</v>
      </c>
      <c r="F320" s="8">
        <f t="shared" si="12"/>
        <v>-3.0076763585042299E-2</v>
      </c>
      <c r="G320" s="8">
        <f t="shared" si="13"/>
        <v>9.9554214760982307E-2</v>
      </c>
      <c r="I320" s="10" t="s">
        <v>639</v>
      </c>
      <c r="J320" s="11">
        <v>-3.0076763585042299E-2</v>
      </c>
      <c r="L320" s="12" t="str">
        <f>_xlfn.XLOOKUP(I320,Sheet!$B$2:$B$900,Sheet!$A$2:$A$900)</f>
        <v>PNR</v>
      </c>
      <c r="M320" s="9">
        <f t="shared" si="14"/>
        <v>-3.0076763585042299E-2</v>
      </c>
      <c r="P320" s="15"/>
      <c r="R320" s="10" t="s">
        <v>638</v>
      </c>
      <c r="S320" s="11">
        <v>9.9554214760982307E-2</v>
      </c>
      <c r="V320" s="16"/>
    </row>
    <row r="321" spans="1:22">
      <c r="A321" s="1" t="s">
        <v>640</v>
      </c>
      <c r="B321">
        <v>3.4235210313488057E-2</v>
      </c>
      <c r="C321">
        <v>0.24167582252376749</v>
      </c>
      <c r="D321">
        <v>0.32318278089178848</v>
      </c>
      <c r="E321">
        <v>0.20744061221027951</v>
      </c>
      <c r="F321" s="8">
        <f t="shared" si="12"/>
        <v>-2.97006703812004E-2</v>
      </c>
      <c r="G321" s="8">
        <f t="shared" si="13"/>
        <v>8.4510876253676995E-2</v>
      </c>
      <c r="I321" s="10" t="s">
        <v>641</v>
      </c>
      <c r="J321" s="11">
        <v>-2.97006703812004E-2</v>
      </c>
      <c r="L321" s="12" t="str">
        <f>_xlfn.XLOOKUP(I321,Sheet!$B$2:$B$900,Sheet!$A$2:$A$900)</f>
        <v>PNW</v>
      </c>
      <c r="M321" s="9">
        <f t="shared" si="14"/>
        <v>-2.97006703812004E-2</v>
      </c>
      <c r="P321" s="15"/>
      <c r="R321" s="10" t="s">
        <v>640</v>
      </c>
      <c r="S321" s="11">
        <v>8.4510876253676995E-2</v>
      </c>
      <c r="V321" s="16"/>
    </row>
    <row r="322" spans="1:22">
      <c r="A322" s="1" t="s">
        <v>642</v>
      </c>
      <c r="B322">
        <v>0.1559286191835268</v>
      </c>
      <c r="C322">
        <v>0.1022012166139975</v>
      </c>
      <c r="D322">
        <v>1.582363535059272</v>
      </c>
      <c r="E322">
        <v>-5.3727402569529292E-2</v>
      </c>
      <c r="F322" s="8">
        <f t="shared" ref="F322:F385" si="15">_xlfn.XLOOKUP(A322,$L$2:$L$900,$M$2:$M$900)</f>
        <v>-2.9555686201517301E-2</v>
      </c>
      <c r="G322" s="8">
        <f t="shared" ref="G322:G385" si="16">_xlfn.XLOOKUP(A322,$R$2:$R$900,$S$2:$S$900)</f>
        <v>0.1056977587976469</v>
      </c>
      <c r="I322" s="10" t="s">
        <v>643</v>
      </c>
      <c r="J322" s="11">
        <v>-2.9555686201517301E-2</v>
      </c>
      <c r="L322" s="12" t="str">
        <f>_xlfn.XLOOKUP(I322,Sheet!$B$2:$B$900,Sheet!$A$2:$A$900)</f>
        <v>PODD</v>
      </c>
      <c r="M322" s="9">
        <f t="shared" ref="M322:M385" si="17">J322</f>
        <v>-2.9555686201517301E-2</v>
      </c>
      <c r="P322" s="15"/>
      <c r="R322" s="10" t="s">
        <v>642</v>
      </c>
      <c r="S322" s="11">
        <v>0.1056977587976469</v>
      </c>
      <c r="V322" s="16"/>
    </row>
    <row r="323" spans="1:22">
      <c r="A323" s="1" t="s">
        <v>644</v>
      </c>
      <c r="B323">
        <v>9.0002034812297113E-2</v>
      </c>
      <c r="C323">
        <v>0.28670051478863878</v>
      </c>
      <c r="D323">
        <v>0.90021084495832593</v>
      </c>
      <c r="E323">
        <v>0.19669847997634171</v>
      </c>
      <c r="F323" s="8">
        <f t="shared" si="15"/>
        <v>-2.9304594453338099E-2</v>
      </c>
      <c r="G323" s="8">
        <f t="shared" si="16"/>
        <v>0.1303698114413129</v>
      </c>
      <c r="I323" s="10" t="s">
        <v>645</v>
      </c>
      <c r="J323" s="11">
        <v>-2.9304594453338099E-2</v>
      </c>
      <c r="L323" s="12" t="str">
        <f>_xlfn.XLOOKUP(I323,Sheet!$B$2:$B$900,Sheet!$A$2:$A$900)</f>
        <v>POOL</v>
      </c>
      <c r="M323" s="9">
        <f t="shared" si="17"/>
        <v>-2.9304594453338099E-2</v>
      </c>
      <c r="P323" s="15"/>
      <c r="R323" s="10" t="s">
        <v>644</v>
      </c>
      <c r="S323" s="11">
        <v>0.1303698114413129</v>
      </c>
      <c r="V323" s="16"/>
    </row>
    <row r="324" spans="1:22">
      <c r="A324" s="1" t="s">
        <v>646</v>
      </c>
      <c r="B324">
        <v>0.12519087798946649</v>
      </c>
      <c r="C324">
        <v>1.8685217102187851E-4</v>
      </c>
      <c r="D324">
        <v>1.264315314555599</v>
      </c>
      <c r="E324">
        <v>-0.12500402581844469</v>
      </c>
      <c r="F324" s="8">
        <f t="shared" si="15"/>
        <v>-2.96415720445991E-2</v>
      </c>
      <c r="G324" s="8">
        <f t="shared" si="16"/>
        <v>0.1315773371250982</v>
      </c>
      <c r="I324" s="10" t="s">
        <v>647</v>
      </c>
      <c r="J324" s="11">
        <v>-2.96415720445991E-2</v>
      </c>
      <c r="L324" s="12" t="str">
        <f>_xlfn.XLOOKUP(I324,Sheet!$B$2:$B$900,Sheet!$A$2:$A$900)</f>
        <v>PPG</v>
      </c>
      <c r="M324" s="9">
        <f t="shared" si="17"/>
        <v>-2.96415720445991E-2</v>
      </c>
      <c r="P324" s="15"/>
      <c r="R324" s="10" t="s">
        <v>646</v>
      </c>
      <c r="S324" s="11">
        <v>0.1315773371250982</v>
      </c>
      <c r="V324" s="16"/>
    </row>
    <row r="325" spans="1:22">
      <c r="A325" s="1" t="s">
        <v>648</v>
      </c>
      <c r="B325">
        <v>6.1735295262537418E-2</v>
      </c>
      <c r="C325">
        <v>5.7234530083648087E-2</v>
      </c>
      <c r="D325">
        <v>0.60773046533371256</v>
      </c>
      <c r="E325">
        <v>-4.5007651788893308E-3</v>
      </c>
      <c r="F325" s="8">
        <f t="shared" si="15"/>
        <v>-2.9719970560063001E-2</v>
      </c>
      <c r="G325" s="8">
        <f t="shared" si="16"/>
        <v>7.8928674981330799E-2</v>
      </c>
      <c r="I325" s="10" t="s">
        <v>649</v>
      </c>
      <c r="J325" s="11">
        <v>-2.9719970560063001E-2</v>
      </c>
      <c r="L325" s="12" t="str">
        <f>_xlfn.XLOOKUP(I325,Sheet!$B$2:$B$900,Sheet!$A$2:$A$900)</f>
        <v>PPL</v>
      </c>
      <c r="M325" s="9">
        <f t="shared" si="17"/>
        <v>-2.9719970560063001E-2</v>
      </c>
      <c r="P325" s="15"/>
      <c r="R325" s="10" t="s">
        <v>648</v>
      </c>
      <c r="S325" s="11">
        <v>7.8928674981330799E-2</v>
      </c>
      <c r="V325" s="16"/>
    </row>
    <row r="326" spans="1:22">
      <c r="A326" s="1" t="s">
        <v>650</v>
      </c>
      <c r="B326">
        <v>0.16199380047615339</v>
      </c>
      <c r="C326">
        <v>0.32548467764257988</v>
      </c>
      <c r="D326">
        <v>1.6451209154722739</v>
      </c>
      <c r="E326">
        <v>0.16349087716642649</v>
      </c>
      <c r="F326" s="8">
        <f t="shared" si="15"/>
        <v>-3.0147739905926198E-2</v>
      </c>
      <c r="G326" s="8">
        <f t="shared" si="16"/>
        <v>9.5999467819264703E-2</v>
      </c>
      <c r="I326" s="10" t="s">
        <v>651</v>
      </c>
      <c r="J326" s="11">
        <v>-3.0147739905926198E-2</v>
      </c>
      <c r="L326" s="12" t="str">
        <f>_xlfn.XLOOKUP(I326,Sheet!$B$2:$B$900,Sheet!$A$2:$A$900)</f>
        <v>PRU</v>
      </c>
      <c r="M326" s="9">
        <f t="shared" si="17"/>
        <v>-3.0147739905926198E-2</v>
      </c>
      <c r="P326" s="15"/>
      <c r="R326" s="10" t="s">
        <v>650</v>
      </c>
      <c r="S326" s="11">
        <v>9.5999467819264703E-2</v>
      </c>
      <c r="V326" s="16"/>
    </row>
    <row r="327" spans="1:22">
      <c r="A327" s="1" t="s">
        <v>652</v>
      </c>
      <c r="B327">
        <v>6.1075564784347218E-2</v>
      </c>
      <c r="C327">
        <v>-4.6597918435333667E-2</v>
      </c>
      <c r="D327">
        <v>0.60090413078701599</v>
      </c>
      <c r="E327">
        <v>-0.1076734832196809</v>
      </c>
      <c r="F327" s="8">
        <f t="shared" si="15"/>
        <v>-2.94629151724922E-2</v>
      </c>
      <c r="G327" s="8">
        <f t="shared" si="16"/>
        <v>0.1018141470926139</v>
      </c>
      <c r="I327" s="10" t="s">
        <v>653</v>
      </c>
      <c r="J327" s="11">
        <v>-2.94629151724922E-2</v>
      </c>
      <c r="L327" s="12" t="str">
        <f>_xlfn.XLOOKUP(I327,Sheet!$B$2:$B$900,Sheet!$A$2:$A$900)</f>
        <v>PSA</v>
      </c>
      <c r="M327" s="9">
        <f t="shared" si="17"/>
        <v>-2.94629151724922E-2</v>
      </c>
      <c r="P327" s="15"/>
      <c r="R327" s="10" t="s">
        <v>652</v>
      </c>
      <c r="S327" s="11">
        <v>0.1018141470926139</v>
      </c>
      <c r="V327" s="16"/>
    </row>
    <row r="328" spans="1:22">
      <c r="A328" s="1" t="s">
        <v>654</v>
      </c>
      <c r="B328">
        <v>0.13572816544450469</v>
      </c>
      <c r="C328">
        <v>0.32944048381719221</v>
      </c>
      <c r="D328">
        <v>1.3733462775939029</v>
      </c>
      <c r="E328">
        <v>0.19371231837268749</v>
      </c>
      <c r="F328" s="8">
        <f t="shared" si="15"/>
        <v>-3.0037768776211199E-2</v>
      </c>
      <c r="G328" s="8">
        <f t="shared" si="16"/>
        <v>0.1002059468782999</v>
      </c>
      <c r="I328" s="10" t="s">
        <v>655</v>
      </c>
      <c r="J328" s="11">
        <v>-3.0037768776211199E-2</v>
      </c>
      <c r="L328" s="12" t="str">
        <f>_xlfn.XLOOKUP(I328,Sheet!$B$2:$B$900,Sheet!$A$2:$A$900)</f>
        <v>PTC</v>
      </c>
      <c r="M328" s="9">
        <f t="shared" si="17"/>
        <v>-3.0037768776211199E-2</v>
      </c>
      <c r="P328" s="15"/>
      <c r="R328" s="10" t="s">
        <v>654</v>
      </c>
      <c r="S328" s="11">
        <v>0.1002059468782999</v>
      </c>
      <c r="V328" s="16"/>
    </row>
    <row r="329" spans="1:22">
      <c r="A329" s="1" t="s">
        <v>656</v>
      </c>
      <c r="B329">
        <v>0.12553830202973409</v>
      </c>
      <c r="C329">
        <v>0.58173736949415178</v>
      </c>
      <c r="D329">
        <v>1.267910165493723</v>
      </c>
      <c r="E329">
        <v>0.45619906746441757</v>
      </c>
      <c r="F329" s="8">
        <f t="shared" si="15"/>
        <v>-3.03075215018106E-2</v>
      </c>
      <c r="G329" s="8">
        <f t="shared" si="16"/>
        <v>5.8509124622952997E-2</v>
      </c>
      <c r="I329" s="10" t="s">
        <v>657</v>
      </c>
      <c r="J329" s="11">
        <v>-3.03075215018106E-2</v>
      </c>
      <c r="L329" s="12" t="str">
        <f>_xlfn.XLOOKUP(I329,Sheet!$B$2:$B$900,Sheet!$A$2:$A$900)</f>
        <v>PWR</v>
      </c>
      <c r="M329" s="9">
        <f t="shared" si="17"/>
        <v>-3.03075215018106E-2</v>
      </c>
      <c r="P329" s="15"/>
      <c r="R329" s="10" t="s">
        <v>656</v>
      </c>
      <c r="S329" s="11">
        <v>5.8509124622952997E-2</v>
      </c>
      <c r="V329" s="16"/>
    </row>
    <row r="330" spans="1:22">
      <c r="A330" s="1" t="s">
        <v>658</v>
      </c>
      <c r="B330">
        <v>0.1414887594424783</v>
      </c>
      <c r="C330">
        <v>0.42740150936792309</v>
      </c>
      <c r="D330">
        <v>1.4329520455822711</v>
      </c>
      <c r="E330">
        <v>0.2859127499254448</v>
      </c>
      <c r="F330" s="8">
        <f t="shared" si="15"/>
        <v>-3.0091434335024401E-2</v>
      </c>
      <c r="G330" s="8">
        <f t="shared" si="16"/>
        <v>9.1405931865070497E-2</v>
      </c>
      <c r="I330" s="10" t="s">
        <v>659</v>
      </c>
      <c r="J330" s="11">
        <v>-3.0091434335024401E-2</v>
      </c>
      <c r="L330" s="12" t="str">
        <f>_xlfn.XLOOKUP(I330,Sheet!$B$2:$B$900,Sheet!$A$2:$A$900)</f>
        <v>PXD</v>
      </c>
      <c r="M330" s="9">
        <f t="shared" si="17"/>
        <v>-3.0091434335024401E-2</v>
      </c>
      <c r="P330" s="15"/>
      <c r="R330" s="10" t="s">
        <v>658</v>
      </c>
      <c r="S330" s="11">
        <v>9.1405931865070497E-2</v>
      </c>
      <c r="V330" s="16"/>
    </row>
    <row r="331" spans="1:22">
      <c r="A331" s="1" t="s">
        <v>660</v>
      </c>
      <c r="B331">
        <v>0.1273266768139632</v>
      </c>
      <c r="C331">
        <v>0.34017563956566932</v>
      </c>
      <c r="D331">
        <v>1.2864147593780519</v>
      </c>
      <c r="E331">
        <v>0.21284896275170609</v>
      </c>
      <c r="F331" s="8">
        <f t="shared" si="15"/>
        <v>-3.0230613629383899E-2</v>
      </c>
      <c r="G331" s="8">
        <f t="shared" si="16"/>
        <v>4.9333765322652802E-2</v>
      </c>
      <c r="I331" s="10" t="s">
        <v>661</v>
      </c>
      <c r="J331" s="11">
        <v>-3.0230613629383899E-2</v>
      </c>
      <c r="L331" s="12" t="str">
        <f>_xlfn.XLOOKUP(I331,Sheet!$B$2:$B$900,Sheet!$A$2:$A$900)</f>
        <v>QCOM</v>
      </c>
      <c r="M331" s="9">
        <f t="shared" si="17"/>
        <v>-3.0230613629383899E-2</v>
      </c>
      <c r="P331" s="15"/>
      <c r="R331" s="10" t="s">
        <v>660</v>
      </c>
      <c r="S331" s="11">
        <v>4.9333765322652802E-2</v>
      </c>
      <c r="V331" s="16"/>
    </row>
    <row r="332" spans="1:22">
      <c r="A332" s="1" t="s">
        <v>662</v>
      </c>
      <c r="B332">
        <v>0.16186860497621941</v>
      </c>
      <c r="C332">
        <v>-0.106756557349811</v>
      </c>
      <c r="D332">
        <v>1.6438254980335729</v>
      </c>
      <c r="E332">
        <v>-0.26862516232603051</v>
      </c>
      <c r="F332" s="8">
        <f t="shared" si="15"/>
        <v>-2.9764791733105901E-2</v>
      </c>
      <c r="G332" s="8">
        <f t="shared" si="16"/>
        <v>0.14535943438846399</v>
      </c>
      <c r="I332" s="10" t="s">
        <v>663</v>
      </c>
      <c r="J332" s="11">
        <v>-2.9764791733105901E-2</v>
      </c>
      <c r="L332" s="12" t="str">
        <f>_xlfn.XLOOKUP(I332,Sheet!$B$2:$B$900,Sheet!$A$2:$A$900)</f>
        <v>RCL</v>
      </c>
      <c r="M332" s="9">
        <f t="shared" si="17"/>
        <v>-2.9764791733105901E-2</v>
      </c>
      <c r="P332" s="15"/>
      <c r="R332" s="10" t="s">
        <v>662</v>
      </c>
      <c r="S332" s="11">
        <v>0.14535943438846399</v>
      </c>
      <c r="V332" s="16"/>
    </row>
    <row r="333" spans="1:22">
      <c r="A333" s="1" t="s">
        <v>664</v>
      </c>
      <c r="B333">
        <v>5.9124340357014207E-2</v>
      </c>
      <c r="C333">
        <v>5.6944488328229508E-2</v>
      </c>
      <c r="D333">
        <v>0.58071450614939035</v>
      </c>
      <c r="E333">
        <v>-2.1798520287846998E-3</v>
      </c>
      <c r="F333" s="8">
        <f t="shared" si="15"/>
        <v>-2.9819758753935902E-2</v>
      </c>
      <c r="G333" s="8">
        <f t="shared" si="16"/>
        <v>9.4735783909093693E-2</v>
      </c>
      <c r="I333" s="10" t="s">
        <v>665</v>
      </c>
      <c r="J333" s="11">
        <v>-2.9819758753935902E-2</v>
      </c>
      <c r="L333" s="12" t="str">
        <f>_xlfn.XLOOKUP(I333,Sheet!$B$2:$B$900,Sheet!$A$2:$A$900)</f>
        <v>REG</v>
      </c>
      <c r="M333" s="9">
        <f t="shared" si="17"/>
        <v>-2.9819758753935902E-2</v>
      </c>
      <c r="P333" s="15"/>
      <c r="R333" s="10" t="s">
        <v>664</v>
      </c>
      <c r="S333" s="11">
        <v>9.4735783909093693E-2</v>
      </c>
      <c r="V333" s="16"/>
    </row>
    <row r="334" spans="1:22">
      <c r="A334" s="1" t="s">
        <v>666</v>
      </c>
      <c r="B334">
        <v>0.14483250996342781</v>
      </c>
      <c r="C334">
        <v>-0.31193350846702322</v>
      </c>
      <c r="D334">
        <v>1.4675503557275109</v>
      </c>
      <c r="E334">
        <v>-0.45676601843045089</v>
      </c>
      <c r="F334" s="8">
        <f t="shared" si="15"/>
        <v>-2.79037322185418E-2</v>
      </c>
      <c r="G334" s="8">
        <f t="shared" si="16"/>
        <v>0.14769363475295449</v>
      </c>
      <c r="I334" s="10" t="s">
        <v>667</v>
      </c>
      <c r="J334" s="11">
        <v>-2.79037322185418E-2</v>
      </c>
      <c r="L334" s="12" t="str">
        <f>_xlfn.XLOOKUP(I334,Sheet!$B$2:$B$900,Sheet!$A$2:$A$900)</f>
        <v>REGN</v>
      </c>
      <c r="M334" s="9">
        <f t="shared" si="17"/>
        <v>-2.79037322185418E-2</v>
      </c>
      <c r="P334" s="15"/>
      <c r="R334" s="10" t="s">
        <v>666</v>
      </c>
      <c r="S334" s="11">
        <v>0.14769363475295449</v>
      </c>
      <c r="V334" s="16"/>
    </row>
    <row r="335" spans="1:22">
      <c r="A335" s="1" t="s">
        <v>668</v>
      </c>
      <c r="B335">
        <v>0.17393467808861751</v>
      </c>
      <c r="C335">
        <v>0.4864789447583302</v>
      </c>
      <c r="D335">
        <v>1.768675045618644</v>
      </c>
      <c r="E335">
        <v>0.31254426666971269</v>
      </c>
      <c r="F335" s="8">
        <f t="shared" si="15"/>
        <v>-3.0171363072117499E-2</v>
      </c>
      <c r="G335" s="8">
        <f t="shared" si="16"/>
        <v>9.9330252382944795E-2</v>
      </c>
      <c r="I335" s="10" t="s">
        <v>669</v>
      </c>
      <c r="J335" s="11">
        <v>-3.0171363072117499E-2</v>
      </c>
      <c r="L335" s="12" t="str">
        <f>_xlfn.XLOOKUP(I335,Sheet!$B$2:$B$900,Sheet!$A$2:$A$900)</f>
        <v>RF</v>
      </c>
      <c r="M335" s="9">
        <f t="shared" si="17"/>
        <v>-3.0171363072117499E-2</v>
      </c>
      <c r="P335" s="15"/>
      <c r="R335" s="10" t="s">
        <v>668</v>
      </c>
      <c r="S335" s="11">
        <v>9.9330252382944795E-2</v>
      </c>
      <c r="V335" s="16"/>
    </row>
    <row r="336" spans="1:22">
      <c r="A336" s="1" t="s">
        <v>670</v>
      </c>
      <c r="B336">
        <v>0.1313078037884701</v>
      </c>
      <c r="C336">
        <v>0.108375157632932</v>
      </c>
      <c r="D336">
        <v>1.3276081034773179</v>
      </c>
      <c r="E336">
        <v>-2.2932646155538059E-2</v>
      </c>
      <c r="F336" s="8">
        <f t="shared" si="15"/>
        <v>-2.9987764017167101E-2</v>
      </c>
      <c r="G336" s="8">
        <f t="shared" si="16"/>
        <v>0.12027136911501771</v>
      </c>
      <c r="I336" s="10" t="s">
        <v>671</v>
      </c>
      <c r="J336" s="11">
        <v>-2.9987764017167101E-2</v>
      </c>
      <c r="L336" s="12" t="str">
        <f>_xlfn.XLOOKUP(I336,Sheet!$B$2:$B$900,Sheet!$A$2:$A$900)</f>
        <v>RHI</v>
      </c>
      <c r="M336" s="9">
        <f t="shared" si="17"/>
        <v>-2.9987764017167101E-2</v>
      </c>
      <c r="P336" s="15"/>
      <c r="R336" s="10" t="s">
        <v>670</v>
      </c>
      <c r="S336" s="11">
        <v>0.12027136911501771</v>
      </c>
      <c r="V336" s="16"/>
    </row>
    <row r="337" spans="1:22">
      <c r="A337" s="1" t="s">
        <v>672</v>
      </c>
      <c r="B337">
        <v>0.15791711985995641</v>
      </c>
      <c r="C337">
        <v>0.24246507296899861</v>
      </c>
      <c r="D337">
        <v>1.6029388628823511</v>
      </c>
      <c r="E337">
        <v>8.4547953109042201E-2</v>
      </c>
      <c r="F337" s="8">
        <f t="shared" si="15"/>
        <v>-2.9961735424131899E-2</v>
      </c>
      <c r="G337" s="8">
        <f t="shared" si="16"/>
        <v>0.1008696571540658</v>
      </c>
      <c r="I337" s="10" t="s">
        <v>673</v>
      </c>
      <c r="J337" s="11">
        <v>-2.9961735424131899E-2</v>
      </c>
      <c r="L337" s="12" t="str">
        <f>_xlfn.XLOOKUP(I337,Sheet!$B$2:$B$900,Sheet!$A$2:$A$900)</f>
        <v>RJF</v>
      </c>
      <c r="M337" s="9">
        <f t="shared" si="17"/>
        <v>-2.9961735424131899E-2</v>
      </c>
      <c r="P337" s="15"/>
      <c r="R337" s="10" t="s">
        <v>672</v>
      </c>
      <c r="S337" s="11">
        <v>0.1008696571540658</v>
      </c>
      <c r="V337" s="16"/>
    </row>
    <row r="338" spans="1:22">
      <c r="A338" s="1" t="s">
        <v>674</v>
      </c>
      <c r="B338">
        <v>0.1129256245851023</v>
      </c>
      <c r="C338">
        <v>-0.1182506469296865</v>
      </c>
      <c r="D338">
        <v>1.137404817305447</v>
      </c>
      <c r="E338">
        <v>-0.23117627151478881</v>
      </c>
      <c r="F338" s="8">
        <f t="shared" si="15"/>
        <v>-3.0236995199477399E-2</v>
      </c>
      <c r="G338" s="8">
        <f t="shared" si="16"/>
        <v>7.5508172537410998E-3</v>
      </c>
      <c r="I338" s="10" t="s">
        <v>675</v>
      </c>
      <c r="J338" s="11">
        <v>-3.0236995199477399E-2</v>
      </c>
      <c r="L338" s="12" t="str">
        <f>_xlfn.XLOOKUP(I338,Sheet!$B$2:$B$900,Sheet!$A$2:$A$900)</f>
        <v>RL</v>
      </c>
      <c r="M338" s="9">
        <f t="shared" si="17"/>
        <v>-3.0236995199477399E-2</v>
      </c>
      <c r="P338" s="15"/>
      <c r="R338" s="10" t="s">
        <v>674</v>
      </c>
      <c r="S338" s="11">
        <v>7.5508172537410998E-3</v>
      </c>
      <c r="V338" s="16"/>
    </row>
    <row r="339" spans="1:22">
      <c r="A339" s="1" t="s">
        <v>676</v>
      </c>
      <c r="B339">
        <v>8.2143084578054942E-2</v>
      </c>
      <c r="C339">
        <v>0.19062054752283991</v>
      </c>
      <c r="D339">
        <v>0.81889305646999511</v>
      </c>
      <c r="E339">
        <v>0.1084774629447849</v>
      </c>
      <c r="F339" s="8">
        <f t="shared" si="15"/>
        <v>-2.98521023208503E-2</v>
      </c>
      <c r="G339" s="8">
        <f t="shared" si="16"/>
        <v>0.1101631350652796</v>
      </c>
      <c r="I339" s="10" t="s">
        <v>677</v>
      </c>
      <c r="J339" s="11">
        <v>-2.98521023208503E-2</v>
      </c>
      <c r="L339" s="12" t="str">
        <f>_xlfn.XLOOKUP(I339,Sheet!$B$2:$B$900,Sheet!$A$2:$A$900)</f>
        <v>RMD</v>
      </c>
      <c r="M339" s="9">
        <f t="shared" si="17"/>
        <v>-2.98521023208503E-2</v>
      </c>
      <c r="P339" s="15"/>
      <c r="R339" s="10" t="s">
        <v>676</v>
      </c>
      <c r="S339" s="11">
        <v>0.1101631350652796</v>
      </c>
      <c r="V339" s="16"/>
    </row>
    <row r="340" spans="1:22">
      <c r="A340" s="1" t="s">
        <v>678</v>
      </c>
      <c r="B340">
        <v>0.12474564319661061</v>
      </c>
      <c r="C340">
        <v>0.32342953893443122</v>
      </c>
      <c r="D340">
        <v>1.259708400446975</v>
      </c>
      <c r="E340">
        <v>0.19868389573782061</v>
      </c>
      <c r="F340" s="8">
        <f t="shared" si="15"/>
        <v>-3.00919237770901E-2</v>
      </c>
      <c r="G340" s="8">
        <f t="shared" si="16"/>
        <v>8.9389039659738601E-2</v>
      </c>
      <c r="I340" s="10" t="s">
        <v>679</v>
      </c>
      <c r="J340" s="11">
        <v>-3.00919237770901E-2</v>
      </c>
      <c r="L340" s="12" t="str">
        <f>_xlfn.XLOOKUP(I340,Sheet!$B$2:$B$900,Sheet!$A$2:$A$900)</f>
        <v>ROK</v>
      </c>
      <c r="M340" s="9">
        <f t="shared" si="17"/>
        <v>-3.00919237770901E-2</v>
      </c>
      <c r="P340" s="15"/>
      <c r="R340" s="10" t="s">
        <v>678</v>
      </c>
      <c r="S340" s="11">
        <v>8.9389039659738601E-2</v>
      </c>
      <c r="V340" s="16"/>
    </row>
    <row r="341" spans="1:22">
      <c r="A341" s="1" t="s">
        <v>680</v>
      </c>
      <c r="B341">
        <v>9.095277161214893E-2</v>
      </c>
      <c r="C341">
        <v>0.30444818236224891</v>
      </c>
      <c r="D341">
        <v>0.91004826747584844</v>
      </c>
      <c r="E341">
        <v>0.21349541075010001</v>
      </c>
      <c r="F341" s="8">
        <f t="shared" si="15"/>
        <v>-2.97519811532218E-2</v>
      </c>
      <c r="G341" s="8">
        <f t="shared" si="16"/>
        <v>0.1148489778172363</v>
      </c>
      <c r="I341" s="10" t="s">
        <v>681</v>
      </c>
      <c r="J341" s="11">
        <v>-2.97519811532218E-2</v>
      </c>
      <c r="L341" s="12" t="str">
        <f>_xlfn.XLOOKUP(I341,Sheet!$B$2:$B$900,Sheet!$A$2:$A$900)</f>
        <v>ROL</v>
      </c>
      <c r="M341" s="9">
        <f t="shared" si="17"/>
        <v>-2.97519811532218E-2</v>
      </c>
      <c r="P341" s="15"/>
      <c r="R341" s="10" t="s">
        <v>680</v>
      </c>
      <c r="S341" s="11">
        <v>0.1148489778172363</v>
      </c>
      <c r="V341" s="16"/>
    </row>
    <row r="342" spans="1:22">
      <c r="A342" s="1" t="s">
        <v>682</v>
      </c>
      <c r="B342">
        <v>0.1023125086753618</v>
      </c>
      <c r="C342">
        <v>-8.6411809929167749E-3</v>
      </c>
      <c r="D342">
        <v>1.0275892453744671</v>
      </c>
      <c r="E342">
        <v>-0.11095368966827859</v>
      </c>
      <c r="F342" s="8">
        <f t="shared" si="15"/>
        <v>-2.96411039394123E-2</v>
      </c>
      <c r="G342" s="8">
        <f t="shared" si="16"/>
        <v>0.10745033030057401</v>
      </c>
      <c r="I342" s="10" t="s">
        <v>683</v>
      </c>
      <c r="J342" s="11">
        <v>-2.96411039394123E-2</v>
      </c>
      <c r="L342" s="12" t="str">
        <f>_xlfn.XLOOKUP(I342,Sheet!$B$2:$B$900,Sheet!$A$2:$A$900)</f>
        <v>ROP</v>
      </c>
      <c r="M342" s="9">
        <f t="shared" si="17"/>
        <v>-2.96411039394123E-2</v>
      </c>
      <c r="P342" s="15"/>
      <c r="R342" s="10" t="s">
        <v>682</v>
      </c>
      <c r="S342" s="11">
        <v>0.10745033030057401</v>
      </c>
      <c r="V342" s="16"/>
    </row>
    <row r="343" spans="1:22">
      <c r="A343" s="1" t="s">
        <v>684</v>
      </c>
      <c r="B343">
        <v>7.9435018225383167E-2</v>
      </c>
      <c r="C343">
        <v>0.22943326467270009</v>
      </c>
      <c r="D343">
        <v>0.79087226993804383</v>
      </c>
      <c r="E343">
        <v>0.14999824644731691</v>
      </c>
      <c r="F343" s="8">
        <f t="shared" si="15"/>
        <v>-2.9209095732964801E-2</v>
      </c>
      <c r="G343" s="8">
        <f t="shared" si="16"/>
        <v>0.1239439276192067</v>
      </c>
      <c r="I343" s="10" t="s">
        <v>685</v>
      </c>
      <c r="J343" s="11">
        <v>-2.9209095732964801E-2</v>
      </c>
      <c r="L343" s="12" t="str">
        <f>_xlfn.XLOOKUP(I343,Sheet!$B$2:$B$900,Sheet!$A$2:$A$900)</f>
        <v>ROST</v>
      </c>
      <c r="M343" s="9">
        <f t="shared" si="17"/>
        <v>-2.9209095732964801E-2</v>
      </c>
      <c r="P343" s="15"/>
      <c r="R343" s="10" t="s">
        <v>684</v>
      </c>
      <c r="S343" s="11">
        <v>0.1239439276192067</v>
      </c>
      <c r="V343" s="16"/>
    </row>
    <row r="344" spans="1:22">
      <c r="A344" s="1" t="s">
        <v>686</v>
      </c>
      <c r="B344">
        <v>6.0563731921735572E-2</v>
      </c>
      <c r="C344">
        <v>0.29413695439271198</v>
      </c>
      <c r="D344">
        <v>0.59560811602388852</v>
      </c>
      <c r="E344">
        <v>0.23357322247097639</v>
      </c>
      <c r="F344" s="8">
        <f t="shared" si="15"/>
        <v>-2.9834628834239801E-2</v>
      </c>
      <c r="G344" s="8">
        <f t="shared" si="16"/>
        <v>8.70349608392397E-2</v>
      </c>
      <c r="I344" s="10" t="s">
        <v>687</v>
      </c>
      <c r="J344" s="11">
        <v>-2.9834628834239801E-2</v>
      </c>
      <c r="L344" s="12" t="str">
        <f>_xlfn.XLOOKUP(I344,Sheet!$B$2:$B$900,Sheet!$A$2:$A$900)</f>
        <v>RSG</v>
      </c>
      <c r="M344" s="9">
        <f t="shared" si="17"/>
        <v>-2.9834628834239801E-2</v>
      </c>
      <c r="P344" s="15"/>
      <c r="R344" s="10" t="s">
        <v>686</v>
      </c>
      <c r="S344" s="11">
        <v>8.70349608392397E-2</v>
      </c>
      <c r="V344" s="16"/>
    </row>
    <row r="345" spans="1:22">
      <c r="A345" s="1" t="s">
        <v>688</v>
      </c>
      <c r="B345">
        <v>8.8889032375620208E-2</v>
      </c>
      <c r="C345">
        <v>0.1732005274604278</v>
      </c>
      <c r="D345">
        <v>0.88869443449190744</v>
      </c>
      <c r="E345">
        <v>8.4311495084807592E-2</v>
      </c>
      <c r="F345" s="8">
        <f t="shared" si="15"/>
        <v>-3.0110579423330099E-2</v>
      </c>
      <c r="G345" s="8">
        <f t="shared" si="16"/>
        <v>7.6654066926295505E-2</v>
      </c>
      <c r="I345" s="10" t="s">
        <v>689</v>
      </c>
      <c r="J345" s="11">
        <v>-3.0110579423330099E-2</v>
      </c>
      <c r="L345" s="12" t="str">
        <f>_xlfn.XLOOKUP(I345,Sheet!$B$2:$B$900,Sheet!$A$2:$A$900)</f>
        <v>RTX</v>
      </c>
      <c r="M345" s="9">
        <f t="shared" si="17"/>
        <v>-3.0110579423330099E-2</v>
      </c>
      <c r="P345" s="15"/>
      <c r="R345" s="10" t="s">
        <v>688</v>
      </c>
      <c r="S345" s="11">
        <v>7.6654066926295505E-2</v>
      </c>
      <c r="V345" s="16"/>
    </row>
    <row r="346" spans="1:22">
      <c r="A346" s="1" t="s">
        <v>690</v>
      </c>
      <c r="B346">
        <v>0.12469463624932681</v>
      </c>
      <c r="C346">
        <v>8.3116539590396554E-3</v>
      </c>
      <c r="D346">
        <v>1.2591806235776679</v>
      </c>
      <c r="E346">
        <v>-0.1163829822902871</v>
      </c>
      <c r="F346" s="8">
        <f t="shared" si="15"/>
        <v>-2.97393837018568E-2</v>
      </c>
      <c r="G346" s="8">
        <f t="shared" si="16"/>
        <v>0.11653099185921401</v>
      </c>
      <c r="I346" s="10" t="s">
        <v>691</v>
      </c>
      <c r="J346" s="11">
        <v>-2.97393837018568E-2</v>
      </c>
      <c r="L346" s="12" t="str">
        <f>_xlfn.XLOOKUP(I346,Sheet!$B$2:$B$900,Sheet!$A$2:$A$900)</f>
        <v>RVTY</v>
      </c>
      <c r="M346" s="9">
        <f t="shared" si="17"/>
        <v>-2.97393837018568E-2</v>
      </c>
      <c r="P346" s="15"/>
      <c r="R346" s="10" t="s">
        <v>690</v>
      </c>
      <c r="S346" s="11">
        <v>0.11653099185921401</v>
      </c>
      <c r="V346" s="16"/>
    </row>
    <row r="347" spans="1:22">
      <c r="A347" s="1" t="s">
        <v>692</v>
      </c>
      <c r="B347">
        <v>0.14160993227425911</v>
      </c>
      <c r="C347">
        <v>2.201882494348395E-2</v>
      </c>
      <c r="D347">
        <v>1.4342058398437929</v>
      </c>
      <c r="E347">
        <v>-0.1195911073307751</v>
      </c>
      <c r="F347" s="8">
        <f t="shared" si="15"/>
        <v>-2.9475461436968199E-2</v>
      </c>
      <c r="G347" s="8">
        <f t="shared" si="16"/>
        <v>0.1331177799735076</v>
      </c>
      <c r="I347" s="10" t="s">
        <v>693</v>
      </c>
      <c r="J347" s="11">
        <v>-2.9475461436968199E-2</v>
      </c>
      <c r="L347" s="12" t="str">
        <f>_xlfn.XLOOKUP(I347,Sheet!$B$2:$B$900,Sheet!$A$2:$A$900)</f>
        <v>SBAC</v>
      </c>
      <c r="M347" s="9">
        <f t="shared" si="17"/>
        <v>-2.9475461436968199E-2</v>
      </c>
      <c r="P347" s="15"/>
      <c r="R347" s="10" t="s">
        <v>692</v>
      </c>
      <c r="S347" s="11">
        <v>0.1331177799735076</v>
      </c>
      <c r="V347" s="16"/>
    </row>
    <row r="348" spans="1:22">
      <c r="A348" s="1" t="s">
        <v>694</v>
      </c>
      <c r="B348">
        <v>9.1961811424040293E-2</v>
      </c>
      <c r="C348">
        <v>-4.311976656258143E-2</v>
      </c>
      <c r="D348">
        <v>0.92048896038699268</v>
      </c>
      <c r="E348">
        <v>-0.13508157798662171</v>
      </c>
      <c r="F348" s="8">
        <f t="shared" si="15"/>
        <v>-2.9218793082603799E-2</v>
      </c>
      <c r="G348" s="8">
        <f t="shared" si="16"/>
        <v>0.13824869742495449</v>
      </c>
      <c r="I348" s="10" t="s">
        <v>695</v>
      </c>
      <c r="J348" s="11">
        <v>-2.9218793082603799E-2</v>
      </c>
      <c r="L348" s="12" t="str">
        <f>_xlfn.XLOOKUP(I348,Sheet!$B$2:$B$900,Sheet!$A$2:$A$900)</f>
        <v>SBUX</v>
      </c>
      <c r="M348" s="9">
        <f t="shared" si="17"/>
        <v>-2.9218793082603799E-2</v>
      </c>
      <c r="P348" s="15"/>
      <c r="R348" s="10" t="s">
        <v>694</v>
      </c>
      <c r="S348" s="11">
        <v>0.13824869742495449</v>
      </c>
      <c r="V348" s="16"/>
    </row>
    <row r="349" spans="1:22">
      <c r="A349" s="1" t="s">
        <v>696</v>
      </c>
      <c r="B349">
        <v>0.18713337942029259</v>
      </c>
      <c r="C349">
        <v>0.24913264758081211</v>
      </c>
      <c r="D349">
        <v>1.905244074715353</v>
      </c>
      <c r="E349">
        <v>6.1999268160519511E-2</v>
      </c>
      <c r="F349" s="8">
        <f t="shared" si="15"/>
        <v>-2.9884351048319002E-2</v>
      </c>
      <c r="G349" s="8">
        <f t="shared" si="16"/>
        <v>0.1284552594020231</v>
      </c>
      <c r="I349" s="10" t="s">
        <v>697</v>
      </c>
      <c r="J349" s="11">
        <v>-2.9884351048319002E-2</v>
      </c>
      <c r="L349" s="12" t="str">
        <f>_xlfn.XLOOKUP(I349,Sheet!$B$2:$B$900,Sheet!$A$2:$A$900)</f>
        <v>SCHW</v>
      </c>
      <c r="M349" s="9">
        <f t="shared" si="17"/>
        <v>-2.9884351048319002E-2</v>
      </c>
      <c r="P349" s="15"/>
      <c r="R349" s="10" t="s">
        <v>696</v>
      </c>
      <c r="S349" s="11">
        <v>0.1284552594020231</v>
      </c>
      <c r="V349" s="16"/>
    </row>
    <row r="350" spans="1:22">
      <c r="A350" s="1" t="s">
        <v>698</v>
      </c>
      <c r="B350">
        <v>9.4189536875739083E-2</v>
      </c>
      <c r="C350">
        <v>7.5890923126898047E-2</v>
      </c>
      <c r="D350">
        <v>0.94353958441334285</v>
      </c>
      <c r="E350">
        <v>-1.829861374884104E-2</v>
      </c>
      <c r="F350" s="8">
        <f t="shared" si="15"/>
        <v>-2.9327105402812099E-2</v>
      </c>
      <c r="G350" s="8">
        <f t="shared" si="16"/>
        <v>0.14119732505236621</v>
      </c>
      <c r="I350" s="10" t="s">
        <v>699</v>
      </c>
      <c r="J350" s="11">
        <v>-2.9327105402812099E-2</v>
      </c>
      <c r="L350" s="12" t="str">
        <f>_xlfn.XLOOKUP(I350,Sheet!$B$2:$B$900,Sheet!$A$2:$A$900)</f>
        <v>SHW</v>
      </c>
      <c r="M350" s="9">
        <f t="shared" si="17"/>
        <v>-2.9327105402812099E-2</v>
      </c>
      <c r="P350" s="15"/>
      <c r="R350" s="10" t="s">
        <v>698</v>
      </c>
      <c r="S350" s="11">
        <v>0.14119732505236621</v>
      </c>
      <c r="V350" s="16"/>
    </row>
    <row r="351" spans="1:22">
      <c r="A351" s="1" t="s">
        <v>700</v>
      </c>
      <c r="B351">
        <v>5.059426225847477E-2</v>
      </c>
      <c r="C351">
        <v>7.8327231256265839E-2</v>
      </c>
      <c r="D351">
        <v>0.49245245257591308</v>
      </c>
      <c r="E351">
        <v>2.7732968997791069E-2</v>
      </c>
      <c r="F351" s="8">
        <f t="shared" si="15"/>
        <v>-2.9613808241108801E-2</v>
      </c>
      <c r="G351" s="8">
        <f t="shared" si="16"/>
        <v>8.7792247689209596E-2</v>
      </c>
      <c r="I351" s="10" t="s">
        <v>701</v>
      </c>
      <c r="J351" s="11">
        <v>-2.9613808241108801E-2</v>
      </c>
      <c r="L351" s="12" t="str">
        <f>_xlfn.XLOOKUP(I351,Sheet!$B$2:$B$900,Sheet!$A$2:$A$900)</f>
        <v>SJM</v>
      </c>
      <c r="M351" s="9">
        <f t="shared" si="17"/>
        <v>-2.9613808241108801E-2</v>
      </c>
      <c r="P351" s="15"/>
      <c r="R351" s="10" t="s">
        <v>700</v>
      </c>
      <c r="S351" s="11">
        <v>8.7792247689209596E-2</v>
      </c>
      <c r="V351" s="16"/>
    </row>
    <row r="352" spans="1:22">
      <c r="A352" s="1" t="s">
        <v>702</v>
      </c>
      <c r="B352">
        <v>0.1206834223698159</v>
      </c>
      <c r="C352">
        <v>0.24273586740744291</v>
      </c>
      <c r="D352">
        <v>1.2176759655618541</v>
      </c>
      <c r="E352">
        <v>0.12205244503762699</v>
      </c>
      <c r="F352" s="8">
        <f t="shared" si="15"/>
        <v>-3.0477208882721402E-2</v>
      </c>
      <c r="G352" s="8">
        <f t="shared" si="16"/>
        <v>3.8514423953912601E-2</v>
      </c>
      <c r="I352" s="10" t="s">
        <v>703</v>
      </c>
      <c r="J352" s="11">
        <v>-3.0477208882721402E-2</v>
      </c>
      <c r="L352" s="12" t="str">
        <f>_xlfn.XLOOKUP(I352,Sheet!$B$2:$B$900,Sheet!$A$2:$A$900)</f>
        <v>SLB</v>
      </c>
      <c r="M352" s="9">
        <f t="shared" si="17"/>
        <v>-3.0477208882721402E-2</v>
      </c>
      <c r="P352" s="15"/>
      <c r="R352" s="10" t="s">
        <v>702</v>
      </c>
      <c r="S352" s="11">
        <v>3.8514423953912601E-2</v>
      </c>
      <c r="V352" s="16"/>
    </row>
    <row r="353" spans="1:22">
      <c r="A353" s="1" t="s">
        <v>704</v>
      </c>
      <c r="B353">
        <v>0.1096519125288853</v>
      </c>
      <c r="C353">
        <v>3.9089093599987128E-2</v>
      </c>
      <c r="D353">
        <v>1.103531206120171</v>
      </c>
      <c r="E353">
        <v>-7.0562818928898138E-2</v>
      </c>
      <c r="F353" s="8">
        <f t="shared" si="15"/>
        <v>-2.9464155842490299E-2</v>
      </c>
      <c r="G353" s="8">
        <f t="shared" si="16"/>
        <v>0.13985257132374451</v>
      </c>
      <c r="I353" s="10" t="s">
        <v>705</v>
      </c>
      <c r="J353" s="11">
        <v>-2.9464155842490299E-2</v>
      </c>
      <c r="L353" s="12" t="str">
        <f>_xlfn.XLOOKUP(I353,Sheet!$B$2:$B$900,Sheet!$A$2:$A$900)</f>
        <v>SNA</v>
      </c>
      <c r="M353" s="9">
        <f t="shared" si="17"/>
        <v>-2.9464155842490299E-2</v>
      </c>
      <c r="P353" s="15"/>
      <c r="R353" s="10" t="s">
        <v>704</v>
      </c>
      <c r="S353" s="11">
        <v>0.13985257132374451</v>
      </c>
      <c r="V353" s="16"/>
    </row>
    <row r="354" spans="1:22">
      <c r="A354" s="1" t="s">
        <v>706</v>
      </c>
      <c r="B354">
        <v>9.9721836036623726E-2</v>
      </c>
      <c r="C354">
        <v>0.27134409392895059</v>
      </c>
      <c r="D354">
        <v>1.0007831499800059</v>
      </c>
      <c r="E354">
        <v>0.17162225789232691</v>
      </c>
      <c r="F354" s="8">
        <f t="shared" si="15"/>
        <v>-2.9870458894528398E-2</v>
      </c>
      <c r="G354" s="8">
        <f t="shared" si="16"/>
        <v>9.4384550067827699E-2</v>
      </c>
      <c r="I354" s="10" t="s">
        <v>707</v>
      </c>
      <c r="J354" s="11">
        <v>-2.9870458894528398E-2</v>
      </c>
      <c r="L354" s="12" t="str">
        <f>_xlfn.XLOOKUP(I354,Sheet!$B$2:$B$900,Sheet!$A$2:$A$900)</f>
        <v>SNPS</v>
      </c>
      <c r="M354" s="9">
        <f t="shared" si="17"/>
        <v>-2.9870458894528398E-2</v>
      </c>
      <c r="P354" s="15"/>
      <c r="R354" s="10" t="s">
        <v>706</v>
      </c>
      <c r="S354" s="11">
        <v>9.4384550067827699E-2</v>
      </c>
      <c r="V354" s="16"/>
    </row>
    <row r="355" spans="1:22">
      <c r="A355" s="1" t="s">
        <v>708</v>
      </c>
      <c r="B355">
        <v>2.17429836811249E-2</v>
      </c>
      <c r="C355">
        <v>0.1064636036682174</v>
      </c>
      <c r="D355">
        <v>0.19392375611610141</v>
      </c>
      <c r="E355">
        <v>8.4720619987092488E-2</v>
      </c>
      <c r="F355" s="8">
        <f t="shared" si="15"/>
        <v>-2.97902597452833E-2</v>
      </c>
      <c r="G355" s="8">
        <f t="shared" si="16"/>
        <v>4.94408927749913E-2</v>
      </c>
      <c r="I355" s="10" t="s">
        <v>709</v>
      </c>
      <c r="J355" s="11">
        <v>-2.97902597452833E-2</v>
      </c>
      <c r="L355" s="12" t="str">
        <f>_xlfn.XLOOKUP(I355,Sheet!$B$2:$B$900,Sheet!$A$2:$A$900)</f>
        <v>SO</v>
      </c>
      <c r="M355" s="9">
        <f t="shared" si="17"/>
        <v>-2.97902597452833E-2</v>
      </c>
      <c r="P355" s="15"/>
      <c r="R355" s="10" t="s">
        <v>708</v>
      </c>
      <c r="S355" s="11">
        <v>4.94408927749913E-2</v>
      </c>
      <c r="V355" s="16"/>
    </row>
    <row r="356" spans="1:22">
      <c r="A356" s="1" t="s">
        <v>710</v>
      </c>
      <c r="B356">
        <v>7.2709173773265787E-2</v>
      </c>
      <c r="C356">
        <v>-3.8620468179232481E-2</v>
      </c>
      <c r="D356">
        <v>0.72127890437890496</v>
      </c>
      <c r="E356">
        <v>-0.1113296419524983</v>
      </c>
      <c r="F356" s="8">
        <f t="shared" si="15"/>
        <v>-2.9613000314634399E-2</v>
      </c>
      <c r="G356" s="8">
        <f t="shared" si="16"/>
        <v>9.5954718123897303E-2</v>
      </c>
      <c r="I356" s="10" t="s">
        <v>711</v>
      </c>
      <c r="J356" s="11">
        <v>-2.9613000314634399E-2</v>
      </c>
      <c r="L356" s="12" t="str">
        <f>_xlfn.XLOOKUP(I356,Sheet!$B$2:$B$900,Sheet!$A$2:$A$900)</f>
        <v>SPG</v>
      </c>
      <c r="M356" s="9">
        <f t="shared" si="17"/>
        <v>-2.9613000314634399E-2</v>
      </c>
      <c r="P356" s="15"/>
      <c r="R356" s="10" t="s">
        <v>710</v>
      </c>
      <c r="S356" s="11">
        <v>9.5954718123897303E-2</v>
      </c>
      <c r="V356" s="16"/>
    </row>
    <row r="357" spans="1:22">
      <c r="A357" s="1" t="s">
        <v>712</v>
      </c>
      <c r="B357">
        <v>0.134890233264891</v>
      </c>
      <c r="C357">
        <v>0.1289117043926413</v>
      </c>
      <c r="D357">
        <v>1.3646760621429259</v>
      </c>
      <c r="E357">
        <v>-5.9785288722496999E-3</v>
      </c>
      <c r="F357" s="8">
        <f t="shared" si="15"/>
        <v>-2.9409596204920101E-2</v>
      </c>
      <c r="G357" s="8">
        <f t="shared" si="16"/>
        <v>0.13505282503457591</v>
      </c>
      <c r="I357" s="10" t="s">
        <v>713</v>
      </c>
      <c r="J357" s="11">
        <v>-2.9409596204920101E-2</v>
      </c>
      <c r="L357" s="12" t="str">
        <f>_xlfn.XLOOKUP(I357,Sheet!$B$2:$B$900,Sheet!$A$2:$A$900)</f>
        <v>SPGI</v>
      </c>
      <c r="M357" s="9">
        <f t="shared" si="17"/>
        <v>-2.9409596204920101E-2</v>
      </c>
      <c r="P357" s="15"/>
      <c r="R357" s="10" t="s">
        <v>712</v>
      </c>
      <c r="S357" s="11">
        <v>0.13505282503457591</v>
      </c>
      <c r="V357" s="16"/>
    </row>
    <row r="358" spans="1:22">
      <c r="A358" s="1" t="s">
        <v>714</v>
      </c>
      <c r="B358">
        <v>6.0411450970095933E-2</v>
      </c>
      <c r="C358">
        <v>0.14563868581965439</v>
      </c>
      <c r="D358">
        <v>0.59403244117583054</v>
      </c>
      <c r="E358">
        <v>8.522723484955852E-2</v>
      </c>
      <c r="F358" s="8">
        <f t="shared" si="15"/>
        <v>-2.95228690308077E-2</v>
      </c>
      <c r="G358" s="8">
        <f t="shared" si="16"/>
        <v>0.1284021072165531</v>
      </c>
      <c r="I358" s="10" t="s">
        <v>715</v>
      </c>
      <c r="J358" s="11">
        <v>-2.95228690308077E-2</v>
      </c>
      <c r="L358" s="12" t="str">
        <f>_xlfn.XLOOKUP(I358,Sheet!$B$2:$B$900,Sheet!$A$2:$A$900)</f>
        <v>SRE</v>
      </c>
      <c r="M358" s="9">
        <f t="shared" si="17"/>
        <v>-2.95228690308077E-2</v>
      </c>
      <c r="P358" s="15"/>
      <c r="R358" s="10" t="s">
        <v>714</v>
      </c>
      <c r="S358" s="11">
        <v>0.1284021072165531</v>
      </c>
      <c r="V358" s="16"/>
    </row>
    <row r="359" spans="1:22">
      <c r="A359" s="1" t="s">
        <v>716</v>
      </c>
      <c r="B359">
        <v>0.1103646414507571</v>
      </c>
      <c r="C359">
        <v>-7.3808493324707514E-2</v>
      </c>
      <c r="D359">
        <v>1.1109059238611949</v>
      </c>
      <c r="E359">
        <v>-0.18417313477546471</v>
      </c>
      <c r="F359" s="8">
        <f t="shared" si="15"/>
        <v>-2.96848231107644E-2</v>
      </c>
      <c r="G359" s="8">
        <f t="shared" si="16"/>
        <v>0.12508911892822891</v>
      </c>
      <c r="I359" s="10" t="s">
        <v>717</v>
      </c>
      <c r="J359" s="11">
        <v>-2.96848231107644E-2</v>
      </c>
      <c r="L359" s="12" t="str">
        <f>_xlfn.XLOOKUP(I359,Sheet!$B$2:$B$900,Sheet!$A$2:$A$900)</f>
        <v>STE</v>
      </c>
      <c r="M359" s="9">
        <f t="shared" si="17"/>
        <v>-2.96848231107644E-2</v>
      </c>
      <c r="P359" s="15"/>
      <c r="R359" s="10" t="s">
        <v>716</v>
      </c>
      <c r="S359" s="11">
        <v>0.12508911892822891</v>
      </c>
      <c r="V359" s="16"/>
    </row>
    <row r="360" spans="1:22">
      <c r="A360" s="1" t="s">
        <v>718</v>
      </c>
      <c r="B360">
        <v>0.15106960276181089</v>
      </c>
      <c r="C360">
        <v>0.76965721817204846</v>
      </c>
      <c r="D360">
        <v>1.5320865314054219</v>
      </c>
      <c r="E360">
        <v>0.61858761541023755</v>
      </c>
      <c r="F360" s="8">
        <f t="shared" si="15"/>
        <v>-3.03183537487751E-2</v>
      </c>
      <c r="G360" s="8">
        <f t="shared" si="16"/>
        <v>7.9901984018920097E-2</v>
      </c>
      <c r="I360" s="10" t="s">
        <v>719</v>
      </c>
      <c r="J360" s="11">
        <v>-3.03183537487751E-2</v>
      </c>
      <c r="L360" s="12" t="str">
        <f>_xlfn.XLOOKUP(I360,Sheet!$B$2:$B$900,Sheet!$A$2:$A$900)</f>
        <v>STLD</v>
      </c>
      <c r="M360" s="9">
        <f t="shared" si="17"/>
        <v>-3.03183537487751E-2</v>
      </c>
      <c r="P360" s="15"/>
      <c r="R360" s="10" t="s">
        <v>718</v>
      </c>
      <c r="S360" s="11">
        <v>7.9901984018920097E-2</v>
      </c>
      <c r="V360" s="16"/>
    </row>
    <row r="361" spans="1:22">
      <c r="A361" s="1" t="s">
        <v>720</v>
      </c>
      <c r="B361">
        <v>0.1664723508941725</v>
      </c>
      <c r="C361">
        <v>0.2272061605166481</v>
      </c>
      <c r="D361">
        <v>1.6914611778192741</v>
      </c>
      <c r="E361">
        <v>6.0733809622475633E-2</v>
      </c>
      <c r="F361" s="8">
        <f t="shared" si="15"/>
        <v>-3.0082327739918001E-2</v>
      </c>
      <c r="G361" s="8">
        <f t="shared" si="16"/>
        <v>0.1062945624073517</v>
      </c>
      <c r="I361" s="10" t="s">
        <v>721</v>
      </c>
      <c r="J361" s="11">
        <v>-3.0082327739918001E-2</v>
      </c>
      <c r="L361" s="12" t="str">
        <f>_xlfn.XLOOKUP(I361,Sheet!$B$2:$B$900,Sheet!$A$2:$A$900)</f>
        <v>STT</v>
      </c>
      <c r="M361" s="9">
        <f t="shared" si="17"/>
        <v>-3.0082327739918001E-2</v>
      </c>
      <c r="P361" s="15"/>
      <c r="R361" s="10" t="s">
        <v>720</v>
      </c>
      <c r="S361" s="11">
        <v>0.1062945624073517</v>
      </c>
      <c r="V361" s="16"/>
    </row>
    <row r="362" spans="1:22">
      <c r="A362" s="1" t="s">
        <v>722</v>
      </c>
      <c r="B362">
        <v>0.18843183615021389</v>
      </c>
      <c r="C362">
        <v>0.28222995191561939</v>
      </c>
      <c r="D362">
        <v>1.9186794097891049</v>
      </c>
      <c r="E362">
        <v>9.3798115765405504E-2</v>
      </c>
      <c r="F362" s="8">
        <f t="shared" si="15"/>
        <v>-2.9360400865569399E-2</v>
      </c>
      <c r="G362" s="8">
        <f t="shared" si="16"/>
        <v>0.14780024200256939</v>
      </c>
      <c r="I362" s="10" t="s">
        <v>723</v>
      </c>
      <c r="J362" s="11">
        <v>-2.9360400865569399E-2</v>
      </c>
      <c r="L362" s="12" t="str">
        <f>_xlfn.XLOOKUP(I362,Sheet!$B$2:$B$900,Sheet!$A$2:$A$900)</f>
        <v>STX</v>
      </c>
      <c r="M362" s="9">
        <f t="shared" si="17"/>
        <v>-2.9360400865569399E-2</v>
      </c>
      <c r="P362" s="15"/>
      <c r="R362" s="10" t="s">
        <v>722</v>
      </c>
      <c r="S362" s="11">
        <v>0.14780024200256939</v>
      </c>
      <c r="V362" s="16"/>
    </row>
    <row r="363" spans="1:22">
      <c r="A363" s="1" t="s">
        <v>724</v>
      </c>
      <c r="B363">
        <v>7.52852570470295E-2</v>
      </c>
      <c r="C363">
        <v>0.11110763382623599</v>
      </c>
      <c r="D363">
        <v>0.74793404132983199</v>
      </c>
      <c r="E363">
        <v>3.5822376779206508E-2</v>
      </c>
      <c r="F363" s="8">
        <f t="shared" si="15"/>
        <v>-2.8713308028809201E-2</v>
      </c>
      <c r="G363" s="8">
        <f t="shared" si="16"/>
        <v>0.17556243469280211</v>
      </c>
      <c r="I363" s="10" t="s">
        <v>725</v>
      </c>
      <c r="J363" s="11">
        <v>-2.8713308028809201E-2</v>
      </c>
      <c r="L363" s="12" t="str">
        <f>_xlfn.XLOOKUP(I363,Sheet!$B$2:$B$900,Sheet!$A$2:$A$900)</f>
        <v>STZ</v>
      </c>
      <c r="M363" s="9">
        <f t="shared" si="17"/>
        <v>-2.8713308028809201E-2</v>
      </c>
      <c r="P363" s="15"/>
      <c r="R363" s="10" t="s">
        <v>724</v>
      </c>
      <c r="S363" s="11">
        <v>0.17556243469280211</v>
      </c>
      <c r="V363" s="16"/>
    </row>
    <row r="364" spans="1:22">
      <c r="A364" s="1" t="s">
        <v>726</v>
      </c>
      <c r="B364">
        <v>0.107974375433311</v>
      </c>
      <c r="C364">
        <v>0.1127213738927815</v>
      </c>
      <c r="D364">
        <v>1.0861734671533461</v>
      </c>
      <c r="E364">
        <v>4.7469984594705186E-3</v>
      </c>
      <c r="F364" s="8">
        <f t="shared" si="15"/>
        <v>-2.9935478345996799E-2</v>
      </c>
      <c r="G364" s="8">
        <f t="shared" si="16"/>
        <v>8.5304687365054893E-2</v>
      </c>
      <c r="I364" s="10" t="s">
        <v>727</v>
      </c>
      <c r="J364" s="11">
        <v>-2.9935478345996799E-2</v>
      </c>
      <c r="L364" s="12" t="str">
        <f>_xlfn.XLOOKUP(I364,Sheet!$B$2:$B$900,Sheet!$A$2:$A$900)</f>
        <v>SWK</v>
      </c>
      <c r="M364" s="9">
        <f t="shared" si="17"/>
        <v>-2.9935478345996799E-2</v>
      </c>
      <c r="P364" s="15"/>
      <c r="R364" s="10" t="s">
        <v>726</v>
      </c>
      <c r="S364" s="11">
        <v>8.5304687365054893E-2</v>
      </c>
      <c r="V364" s="16"/>
    </row>
    <row r="365" spans="1:22">
      <c r="A365" s="1" t="s">
        <v>728</v>
      </c>
      <c r="B365">
        <v>0.1937482713662636</v>
      </c>
      <c r="C365">
        <v>6.3143716889704105E-2</v>
      </c>
      <c r="D365">
        <v>1.973689397322425</v>
      </c>
      <c r="E365">
        <v>-0.1306045544765595</v>
      </c>
      <c r="F365" s="8">
        <f t="shared" si="15"/>
        <v>-2.9506453025251799E-2</v>
      </c>
      <c r="G365" s="8">
        <f t="shared" si="16"/>
        <v>0.164085884299975</v>
      </c>
      <c r="I365" s="10" t="s">
        <v>729</v>
      </c>
      <c r="J365" s="11">
        <v>-2.9506453025251799E-2</v>
      </c>
      <c r="L365" s="12" t="str">
        <f>_xlfn.XLOOKUP(I365,Sheet!$B$2:$B$900,Sheet!$A$2:$A$900)</f>
        <v>SWKS</v>
      </c>
      <c r="M365" s="9">
        <f t="shared" si="17"/>
        <v>-2.9506453025251799E-2</v>
      </c>
      <c r="P365" s="15"/>
      <c r="R365" s="10" t="s">
        <v>728</v>
      </c>
      <c r="S365" s="11">
        <v>0.164085884299975</v>
      </c>
      <c r="V365" s="16"/>
    </row>
    <row r="366" spans="1:22">
      <c r="A366" s="1" t="s">
        <v>730</v>
      </c>
      <c r="B366">
        <v>7.1746557162142968E-2</v>
      </c>
      <c r="C366">
        <v>0.28524023988686892</v>
      </c>
      <c r="D366">
        <v>0.71131855959423196</v>
      </c>
      <c r="E366">
        <v>0.21349368272472591</v>
      </c>
      <c r="F366" s="8">
        <f t="shared" si="15"/>
        <v>-2.9847878898828398E-2</v>
      </c>
      <c r="G366" s="8">
        <f t="shared" si="16"/>
        <v>0.104611219620418</v>
      </c>
      <c r="I366" s="10" t="s">
        <v>731</v>
      </c>
      <c r="J366" s="11">
        <v>-2.9847878898828398E-2</v>
      </c>
      <c r="L366" s="12" t="str">
        <f>_xlfn.XLOOKUP(I366,Sheet!$B$2:$B$900,Sheet!$A$2:$A$900)</f>
        <v>SYK</v>
      </c>
      <c r="M366" s="9">
        <f t="shared" si="17"/>
        <v>-2.9847878898828398E-2</v>
      </c>
      <c r="P366" s="15"/>
      <c r="R366" s="10" t="s">
        <v>730</v>
      </c>
      <c r="S366" s="11">
        <v>0.104611219620418</v>
      </c>
      <c r="V366" s="16"/>
    </row>
    <row r="367" spans="1:22">
      <c r="A367" s="1" t="s">
        <v>732</v>
      </c>
      <c r="B367">
        <v>6.2262153527320958E-2</v>
      </c>
      <c r="C367">
        <v>0.34692467014367029</v>
      </c>
      <c r="D367">
        <v>0.6131819502855228</v>
      </c>
      <c r="E367">
        <v>0.28466251661634939</v>
      </c>
      <c r="F367" s="8">
        <f t="shared" si="15"/>
        <v>-2.9791727848400101E-2</v>
      </c>
      <c r="G367" s="8">
        <f t="shared" si="16"/>
        <v>8.0771213245603005E-2</v>
      </c>
      <c r="I367" s="10" t="s">
        <v>733</v>
      </c>
      <c r="J367" s="11">
        <v>-2.9791727848400101E-2</v>
      </c>
      <c r="L367" s="12" t="str">
        <f>_xlfn.XLOOKUP(I367,Sheet!$B$2:$B$900,Sheet!$A$2:$A$900)</f>
        <v>SYY</v>
      </c>
      <c r="M367" s="9">
        <f t="shared" si="17"/>
        <v>-2.9791727848400101E-2</v>
      </c>
      <c r="P367" s="15"/>
      <c r="R367" s="10" t="s">
        <v>732</v>
      </c>
      <c r="S367" s="11">
        <v>8.0771213245603005E-2</v>
      </c>
      <c r="V367" s="16"/>
    </row>
    <row r="368" spans="1:22">
      <c r="A368" s="1" t="s">
        <v>734</v>
      </c>
      <c r="B368">
        <v>4.9326483473293853E-2</v>
      </c>
      <c r="C368">
        <v>0.28822055999875401</v>
      </c>
      <c r="D368">
        <v>0.47933454699939598</v>
      </c>
      <c r="E368">
        <v>0.2388940765254601</v>
      </c>
      <c r="F368" s="8">
        <f t="shared" si="15"/>
        <v>-2.9822551771682498E-2</v>
      </c>
      <c r="G368" s="8">
        <f t="shared" si="16"/>
        <v>7.0652214001384495E-2</v>
      </c>
      <c r="I368" s="10" t="s">
        <v>735</v>
      </c>
      <c r="J368" s="11">
        <v>-2.9822551771682498E-2</v>
      </c>
      <c r="L368" s="12" t="str">
        <f>_xlfn.XLOOKUP(I368,Sheet!$B$2:$B$900,Sheet!$A$2:$A$900)</f>
        <v>T</v>
      </c>
      <c r="M368" s="9">
        <f t="shared" si="17"/>
        <v>-2.9822551771682498E-2</v>
      </c>
      <c r="P368" s="15"/>
      <c r="R368" s="10" t="s">
        <v>734</v>
      </c>
      <c r="S368" s="11">
        <v>7.0652214001384495E-2</v>
      </c>
      <c r="V368" s="16"/>
    </row>
    <row r="369" spans="1:22">
      <c r="A369" s="1" t="s">
        <v>736</v>
      </c>
      <c r="B369">
        <v>8.595715060669383E-2</v>
      </c>
      <c r="C369">
        <v>7.6244779447782296E-2</v>
      </c>
      <c r="D369">
        <v>0.85835779480693319</v>
      </c>
      <c r="E369">
        <v>-9.7123711589115341E-3</v>
      </c>
      <c r="F369" s="8">
        <f t="shared" si="15"/>
        <v>-2.9643904336496101E-2</v>
      </c>
      <c r="G369" s="8">
        <f t="shared" si="16"/>
        <v>0.11509259787140549</v>
      </c>
      <c r="I369" s="10" t="s">
        <v>737</v>
      </c>
      <c r="J369" s="11">
        <v>-2.9643904336496101E-2</v>
      </c>
      <c r="L369" s="12" t="str">
        <f>_xlfn.XLOOKUP(I369,Sheet!$B$2:$B$900,Sheet!$A$2:$A$900)</f>
        <v>TAP</v>
      </c>
      <c r="M369" s="9">
        <f t="shared" si="17"/>
        <v>-2.9643904336496101E-2</v>
      </c>
      <c r="P369" s="15"/>
      <c r="R369" s="10" t="s">
        <v>736</v>
      </c>
      <c r="S369" s="11">
        <v>0.11509259787140549</v>
      </c>
      <c r="V369" s="16"/>
    </row>
    <row r="370" spans="1:22">
      <c r="A370" s="1" t="s">
        <v>738</v>
      </c>
      <c r="B370">
        <v>0.1086720168907052</v>
      </c>
      <c r="C370">
        <v>0.21275563322638399</v>
      </c>
      <c r="D370">
        <v>1.0933920725372941</v>
      </c>
      <c r="E370">
        <v>0.10408361633567879</v>
      </c>
      <c r="F370" s="8">
        <f t="shared" si="15"/>
        <v>-2.9109037619849201E-2</v>
      </c>
      <c r="G370" s="8">
        <f t="shared" si="16"/>
        <v>0.14693347638465301</v>
      </c>
      <c r="I370" s="10" t="s">
        <v>739</v>
      </c>
      <c r="J370" s="11">
        <v>-2.9109037619849201E-2</v>
      </c>
      <c r="L370" s="12" t="str">
        <f>_xlfn.XLOOKUP(I370,Sheet!$B$2:$B$900,Sheet!$A$2:$A$900)</f>
        <v>TDG</v>
      </c>
      <c r="M370" s="9">
        <f t="shared" si="17"/>
        <v>-2.9109037619849201E-2</v>
      </c>
      <c r="P370" s="15"/>
      <c r="R370" s="10" t="s">
        <v>738</v>
      </c>
      <c r="S370" s="11">
        <v>0.14693347638465301</v>
      </c>
      <c r="V370" s="16"/>
    </row>
    <row r="371" spans="1:22">
      <c r="A371" s="1" t="s">
        <v>740</v>
      </c>
      <c r="B371">
        <v>0.13696549501750391</v>
      </c>
      <c r="C371">
        <v>0.35632351124392231</v>
      </c>
      <c r="D371">
        <v>1.3861491204047811</v>
      </c>
      <c r="E371">
        <v>0.21935801622641829</v>
      </c>
      <c r="F371" s="8">
        <f t="shared" si="15"/>
        <v>-2.9847253153329801E-2</v>
      </c>
      <c r="G371" s="8">
        <f t="shared" si="16"/>
        <v>0.1030761201750053</v>
      </c>
      <c r="I371" s="10" t="s">
        <v>741</v>
      </c>
      <c r="J371" s="11">
        <v>-2.9847253153329801E-2</v>
      </c>
      <c r="L371" s="12" t="str">
        <f>_xlfn.XLOOKUP(I371,Sheet!$B$2:$B$900,Sheet!$A$2:$A$900)</f>
        <v>TDY</v>
      </c>
      <c r="M371" s="9">
        <f t="shared" si="17"/>
        <v>-2.9847253153329801E-2</v>
      </c>
      <c r="P371" s="15"/>
      <c r="R371" s="10" t="s">
        <v>740</v>
      </c>
      <c r="S371" s="11">
        <v>0.1030761201750053</v>
      </c>
      <c r="V371" s="16"/>
    </row>
    <row r="372" spans="1:22">
      <c r="A372" s="1" t="s">
        <v>742</v>
      </c>
      <c r="B372">
        <v>7.9996175252172799E-2</v>
      </c>
      <c r="C372">
        <v>0.1739593316070219</v>
      </c>
      <c r="D372">
        <v>0.79667864955022105</v>
      </c>
      <c r="E372">
        <v>9.3963156354849128E-2</v>
      </c>
      <c r="F372" s="8">
        <f t="shared" si="15"/>
        <v>-2.9958429314404799E-2</v>
      </c>
      <c r="G372" s="8">
        <f t="shared" si="16"/>
        <v>7.3459363457364493E-2</v>
      </c>
      <c r="I372" s="10" t="s">
        <v>743</v>
      </c>
      <c r="J372" s="11">
        <v>-2.9958429314404799E-2</v>
      </c>
      <c r="L372" s="12" t="str">
        <f>_xlfn.XLOOKUP(I372,Sheet!$B$2:$B$900,Sheet!$A$2:$A$900)</f>
        <v>TECH</v>
      </c>
      <c r="M372" s="9">
        <f t="shared" si="17"/>
        <v>-2.9958429314404799E-2</v>
      </c>
      <c r="P372" s="15"/>
      <c r="R372" s="10" t="s">
        <v>742</v>
      </c>
      <c r="S372" s="11">
        <v>7.3459363457364493E-2</v>
      </c>
      <c r="V372" s="16"/>
    </row>
    <row r="373" spans="1:22">
      <c r="A373" s="1" t="s">
        <v>744</v>
      </c>
      <c r="B373">
        <v>0.12769332233598141</v>
      </c>
      <c r="C373">
        <v>0.1187104377316202</v>
      </c>
      <c r="D373">
        <v>1.2902084979972079</v>
      </c>
      <c r="E373">
        <v>-8.9828846043612243E-3</v>
      </c>
      <c r="F373" s="8">
        <f t="shared" si="15"/>
        <v>-2.9842930577153901E-2</v>
      </c>
      <c r="G373" s="8">
        <f t="shared" si="16"/>
        <v>0.11884336334537859</v>
      </c>
      <c r="I373" s="10" t="s">
        <v>745</v>
      </c>
      <c r="J373" s="11">
        <v>-2.9842930577153901E-2</v>
      </c>
      <c r="L373" s="12" t="str">
        <f>_xlfn.XLOOKUP(I373,Sheet!$B$2:$B$900,Sheet!$A$2:$A$900)</f>
        <v>TEL</v>
      </c>
      <c r="M373" s="9">
        <f t="shared" si="17"/>
        <v>-2.9842930577153901E-2</v>
      </c>
      <c r="P373" s="15"/>
      <c r="R373" s="10" t="s">
        <v>744</v>
      </c>
      <c r="S373" s="11">
        <v>0.11884336334537859</v>
      </c>
      <c r="V373" s="16"/>
    </row>
    <row r="374" spans="1:22">
      <c r="A374" s="1" t="s">
        <v>746</v>
      </c>
      <c r="B374">
        <v>0.13059146385797579</v>
      </c>
      <c r="C374">
        <v>0.25009577495154112</v>
      </c>
      <c r="D374">
        <v>1.3201960220647291</v>
      </c>
      <c r="E374">
        <v>0.11950431109356539</v>
      </c>
      <c r="F374" s="8">
        <f t="shared" si="15"/>
        <v>-3.00763461526713E-2</v>
      </c>
      <c r="G374" s="8">
        <f t="shared" si="16"/>
        <v>5.80390885084427E-2</v>
      </c>
      <c r="I374" s="10" t="s">
        <v>747</v>
      </c>
      <c r="J374" s="11">
        <v>-3.00763461526713E-2</v>
      </c>
      <c r="L374" s="12" t="str">
        <f>_xlfn.XLOOKUP(I374,Sheet!$B$2:$B$900,Sheet!$A$2:$A$900)</f>
        <v>TER</v>
      </c>
      <c r="M374" s="9">
        <f t="shared" si="17"/>
        <v>-3.00763461526713E-2</v>
      </c>
      <c r="P374" s="15"/>
      <c r="R374" s="10" t="s">
        <v>746</v>
      </c>
      <c r="S374" s="11">
        <v>5.80390885084427E-2</v>
      </c>
      <c r="V374" s="16"/>
    </row>
    <row r="375" spans="1:22">
      <c r="A375" s="1" t="s">
        <v>748</v>
      </c>
      <c r="B375">
        <v>0.1276723718057855</v>
      </c>
      <c r="C375">
        <v>0.27746456457363139</v>
      </c>
      <c r="D375">
        <v>1.2899917195812101</v>
      </c>
      <c r="E375">
        <v>0.14979219276784589</v>
      </c>
      <c r="F375" s="8">
        <f t="shared" si="15"/>
        <v>-3.0013737795427299E-2</v>
      </c>
      <c r="G375" s="8">
        <f t="shared" si="16"/>
        <v>8.7609291735906994E-2</v>
      </c>
      <c r="I375" s="10" t="s">
        <v>749</v>
      </c>
      <c r="J375" s="11">
        <v>-3.0013737795427299E-2</v>
      </c>
      <c r="L375" s="12" t="str">
        <f>_xlfn.XLOOKUP(I375,Sheet!$B$2:$B$900,Sheet!$A$2:$A$900)</f>
        <v>TFC</v>
      </c>
      <c r="M375" s="9">
        <f t="shared" si="17"/>
        <v>-3.0013737795427299E-2</v>
      </c>
      <c r="P375" s="15"/>
      <c r="R375" s="10" t="s">
        <v>748</v>
      </c>
      <c r="S375" s="11">
        <v>8.7609291735906994E-2</v>
      </c>
      <c r="V375" s="16"/>
    </row>
    <row r="376" spans="1:22">
      <c r="A376" s="1" t="s">
        <v>750</v>
      </c>
      <c r="B376">
        <v>8.3684868560334261E-2</v>
      </c>
      <c r="C376">
        <v>0.24248503130864429</v>
      </c>
      <c r="D376">
        <v>0.83484613671974883</v>
      </c>
      <c r="E376">
        <v>0.15880016274830999</v>
      </c>
      <c r="F376" s="8">
        <f t="shared" si="15"/>
        <v>-2.95113359216739E-2</v>
      </c>
      <c r="G376" s="8">
        <f t="shared" si="16"/>
        <v>0.1226921478365143</v>
      </c>
      <c r="I376" s="10" t="s">
        <v>751</v>
      </c>
      <c r="J376" s="11">
        <v>-2.95113359216739E-2</v>
      </c>
      <c r="L376" s="12" t="str">
        <f>_xlfn.XLOOKUP(I376,Sheet!$B$2:$B$900,Sheet!$A$2:$A$900)</f>
        <v>TFX</v>
      </c>
      <c r="M376" s="9">
        <f t="shared" si="17"/>
        <v>-2.95113359216739E-2</v>
      </c>
      <c r="P376" s="15"/>
      <c r="R376" s="10" t="s">
        <v>750</v>
      </c>
      <c r="S376" s="11">
        <v>0.1226921478365143</v>
      </c>
      <c r="V376" s="16"/>
    </row>
    <row r="377" spans="1:22">
      <c r="A377" s="1" t="s">
        <v>752</v>
      </c>
      <c r="B377">
        <v>6.4200899102966225E-2</v>
      </c>
      <c r="C377">
        <v>5.3447660121281222E-2</v>
      </c>
      <c r="D377">
        <v>0.63324245429101877</v>
      </c>
      <c r="E377">
        <v>-1.0753238981685009E-2</v>
      </c>
      <c r="F377" s="8">
        <f t="shared" si="15"/>
        <v>-2.9953867348076001E-2</v>
      </c>
      <c r="G377" s="8">
        <f t="shared" si="16"/>
        <v>7.9677597216874396E-2</v>
      </c>
      <c r="I377" s="10" t="s">
        <v>753</v>
      </c>
      <c r="J377" s="11">
        <v>-2.9953867348076001E-2</v>
      </c>
      <c r="L377" s="12" t="str">
        <f>_xlfn.XLOOKUP(I377,Sheet!$B$2:$B$900,Sheet!$A$2:$A$900)</f>
        <v>TGT</v>
      </c>
      <c r="M377" s="9">
        <f t="shared" si="17"/>
        <v>-2.9953867348076001E-2</v>
      </c>
      <c r="P377" s="15"/>
      <c r="R377" s="10" t="s">
        <v>752</v>
      </c>
      <c r="S377" s="11">
        <v>7.9677597216874396E-2</v>
      </c>
      <c r="V377" s="16"/>
    </row>
    <row r="378" spans="1:22">
      <c r="A378" s="1" t="s">
        <v>754</v>
      </c>
      <c r="B378">
        <v>8.7502395320318907E-2</v>
      </c>
      <c r="C378">
        <v>8.921657375665204E-2</v>
      </c>
      <c r="D378">
        <v>0.87434668378574121</v>
      </c>
      <c r="E378">
        <v>1.714178436333133E-3</v>
      </c>
      <c r="F378" s="8">
        <f t="shared" si="15"/>
        <v>-2.9265024431019301E-2</v>
      </c>
      <c r="G378" s="8">
        <f t="shared" si="16"/>
        <v>0.12592608629897739</v>
      </c>
      <c r="I378" s="10" t="s">
        <v>755</v>
      </c>
      <c r="J378" s="11">
        <v>-2.9265024431019301E-2</v>
      </c>
      <c r="L378" s="12" t="str">
        <f>_xlfn.XLOOKUP(I378,Sheet!$B$2:$B$900,Sheet!$A$2:$A$900)</f>
        <v>TJX</v>
      </c>
      <c r="M378" s="9">
        <f t="shared" si="17"/>
        <v>-2.9265024431019301E-2</v>
      </c>
      <c r="P378" s="15"/>
      <c r="R378" s="10" t="s">
        <v>754</v>
      </c>
      <c r="S378" s="11">
        <v>0.12592608629897739</v>
      </c>
      <c r="V378" s="16"/>
    </row>
    <row r="379" spans="1:22">
      <c r="A379" s="1" t="s">
        <v>756</v>
      </c>
      <c r="B379">
        <v>0.1161494737509907</v>
      </c>
      <c r="C379">
        <v>2.1017184253813159E-2</v>
      </c>
      <c r="D379">
        <v>1.1707624893578481</v>
      </c>
      <c r="E379">
        <v>-9.513228949717753E-2</v>
      </c>
      <c r="F379" s="8">
        <f t="shared" si="15"/>
        <v>-2.9615475555000902E-2</v>
      </c>
      <c r="G379" s="8">
        <f t="shared" si="16"/>
        <v>0.12881789905913771</v>
      </c>
      <c r="I379" s="10" t="s">
        <v>757</v>
      </c>
      <c r="J379" s="11">
        <v>-2.9615475555000902E-2</v>
      </c>
      <c r="L379" s="12" t="str">
        <f>_xlfn.XLOOKUP(I379,Sheet!$B$2:$B$900,Sheet!$A$2:$A$900)</f>
        <v>TMO</v>
      </c>
      <c r="M379" s="9">
        <f t="shared" si="17"/>
        <v>-2.9615475555000902E-2</v>
      </c>
      <c r="P379" s="15"/>
      <c r="R379" s="10" t="s">
        <v>756</v>
      </c>
      <c r="S379" s="11">
        <v>0.12881789905913771</v>
      </c>
      <c r="V379" s="16"/>
    </row>
    <row r="380" spans="1:22">
      <c r="A380" s="1" t="s">
        <v>758</v>
      </c>
      <c r="B380">
        <v>0.12611178391712921</v>
      </c>
      <c r="C380">
        <v>0.42433053088304118</v>
      </c>
      <c r="D380">
        <v>1.2738440723681921</v>
      </c>
      <c r="E380">
        <v>0.298218746965912</v>
      </c>
      <c r="F380" s="8">
        <f t="shared" si="15"/>
        <v>-2.96416768768385E-2</v>
      </c>
      <c r="G380" s="8">
        <f t="shared" si="16"/>
        <v>0.1108671673190578</v>
      </c>
      <c r="I380" s="10" t="s">
        <v>759</v>
      </c>
      <c r="J380" s="11">
        <v>-2.96416768768385E-2</v>
      </c>
      <c r="L380" s="12" t="str">
        <f>_xlfn.XLOOKUP(I380,Sheet!$B$2:$B$900,Sheet!$A$2:$A$900)</f>
        <v>TMUS</v>
      </c>
      <c r="M380" s="9">
        <f t="shared" si="17"/>
        <v>-2.96416768768385E-2</v>
      </c>
      <c r="P380" s="15"/>
      <c r="R380" s="10" t="s">
        <v>758</v>
      </c>
      <c r="S380" s="11">
        <v>0.1108671673190578</v>
      </c>
      <c r="V380" s="16"/>
    </row>
    <row r="381" spans="1:22">
      <c r="A381" s="1" t="s">
        <v>760</v>
      </c>
      <c r="B381">
        <v>0.1125554512760097</v>
      </c>
      <c r="C381">
        <v>0.143339213472363</v>
      </c>
      <c r="D381">
        <v>1.133574576121114</v>
      </c>
      <c r="E381">
        <v>3.0783762196353311E-2</v>
      </c>
      <c r="F381" s="8">
        <f t="shared" si="15"/>
        <v>-3.05718114493366E-2</v>
      </c>
      <c r="G381" s="8">
        <f t="shared" si="16"/>
        <v>-0.1803013038470713</v>
      </c>
      <c r="I381" s="10" t="s">
        <v>761</v>
      </c>
      <c r="J381" s="11">
        <v>-3.05718114493366E-2</v>
      </c>
      <c r="L381" s="12" t="str">
        <f>_xlfn.XLOOKUP(I381,Sheet!$B$2:$B$900,Sheet!$A$2:$A$900)</f>
        <v>TPR</v>
      </c>
      <c r="M381" s="9">
        <f t="shared" si="17"/>
        <v>-3.05718114493366E-2</v>
      </c>
      <c r="P381" s="15"/>
      <c r="R381" s="10" t="s">
        <v>760</v>
      </c>
      <c r="S381" s="11">
        <v>-0.1803013038470713</v>
      </c>
      <c r="V381" s="16"/>
    </row>
    <row r="382" spans="1:22">
      <c r="A382" s="1" t="s">
        <v>762</v>
      </c>
      <c r="B382">
        <v>0.13556108562482949</v>
      </c>
      <c r="C382">
        <v>0.38516234405299571</v>
      </c>
      <c r="D382">
        <v>1.3716174765413389</v>
      </c>
      <c r="E382">
        <v>0.24960125842816611</v>
      </c>
      <c r="F382" s="8">
        <f t="shared" si="15"/>
        <v>-3.02542664840681E-2</v>
      </c>
      <c r="G382" s="8">
        <f t="shared" si="16"/>
        <v>3.1227923097135998E-2</v>
      </c>
      <c r="I382" s="10" t="s">
        <v>763</v>
      </c>
      <c r="J382" s="11">
        <v>-3.02542664840681E-2</v>
      </c>
      <c r="L382" s="12" t="str">
        <f>_xlfn.XLOOKUP(I382,Sheet!$B$2:$B$900,Sheet!$A$2:$A$900)</f>
        <v>TRMB</v>
      </c>
      <c r="M382" s="9">
        <f t="shared" si="17"/>
        <v>-3.02542664840681E-2</v>
      </c>
      <c r="P382" s="15"/>
      <c r="R382" s="10" t="s">
        <v>762</v>
      </c>
      <c r="S382" s="11">
        <v>3.1227923097135998E-2</v>
      </c>
      <c r="V382" s="16"/>
    </row>
    <row r="383" spans="1:22">
      <c r="A383" s="1" t="s">
        <v>764</v>
      </c>
      <c r="B383">
        <v>0.1314609883947542</v>
      </c>
      <c r="C383">
        <v>0.1072856781387995</v>
      </c>
      <c r="D383">
        <v>1.32919312858146</v>
      </c>
      <c r="E383">
        <v>-2.4175310255954648E-2</v>
      </c>
      <c r="F383" s="8">
        <f t="shared" si="15"/>
        <v>-3.0276680135641901E-2</v>
      </c>
      <c r="G383" s="8">
        <f t="shared" si="16"/>
        <v>7.3943629289472707E-2</v>
      </c>
      <c r="I383" s="10" t="s">
        <v>765</v>
      </c>
      <c r="J383" s="11">
        <v>-3.0276680135641901E-2</v>
      </c>
      <c r="L383" s="12" t="str">
        <f>_xlfn.XLOOKUP(I383,Sheet!$B$2:$B$900,Sheet!$A$2:$A$900)</f>
        <v>TROW</v>
      </c>
      <c r="M383" s="9">
        <f t="shared" si="17"/>
        <v>-3.0276680135641901E-2</v>
      </c>
      <c r="P383" s="15"/>
      <c r="R383" s="10" t="s">
        <v>764</v>
      </c>
      <c r="S383" s="11">
        <v>7.3943629289472707E-2</v>
      </c>
      <c r="V383" s="16"/>
    </row>
    <row r="384" spans="1:22">
      <c r="A384" s="1" t="s">
        <v>766</v>
      </c>
      <c r="B384">
        <v>8.1499346674903272E-2</v>
      </c>
      <c r="C384">
        <v>0.11861076914854669</v>
      </c>
      <c r="D384">
        <v>0.81223219960105519</v>
      </c>
      <c r="E384">
        <v>3.7111422473643463E-2</v>
      </c>
      <c r="F384" s="8">
        <f t="shared" si="15"/>
        <v>-2.9643374035673901E-2</v>
      </c>
      <c r="G384" s="8">
        <f t="shared" si="16"/>
        <v>0.1093669075139982</v>
      </c>
      <c r="I384" s="10" t="s">
        <v>767</v>
      </c>
      <c r="J384" s="11">
        <v>-2.9643374035673901E-2</v>
      </c>
      <c r="L384" s="12" t="str">
        <f>_xlfn.XLOOKUP(I384,Sheet!$B$2:$B$900,Sheet!$A$2:$A$900)</f>
        <v>TRV</v>
      </c>
      <c r="M384" s="9">
        <f t="shared" si="17"/>
        <v>-2.9643374035673901E-2</v>
      </c>
      <c r="P384" s="15"/>
      <c r="R384" s="10" t="s">
        <v>766</v>
      </c>
      <c r="S384" s="11">
        <v>0.1093669075139982</v>
      </c>
      <c r="V384" s="16"/>
    </row>
    <row r="385" spans="1:22">
      <c r="A385" s="1" t="s">
        <v>768</v>
      </c>
      <c r="B385">
        <v>8.7405387571069429E-2</v>
      </c>
      <c r="C385">
        <v>-6.8350034478967814E-2</v>
      </c>
      <c r="D385">
        <v>0.87334292941650915</v>
      </c>
      <c r="E385">
        <v>-0.1557554220500372</v>
      </c>
      <c r="F385" s="8">
        <f t="shared" si="15"/>
        <v>-2.9248954942018599E-2</v>
      </c>
      <c r="G385" s="8">
        <f t="shared" si="16"/>
        <v>0.13160326886421639</v>
      </c>
      <c r="I385" s="10" t="s">
        <v>769</v>
      </c>
      <c r="J385" s="11">
        <v>-2.9248954942018599E-2</v>
      </c>
      <c r="L385" s="12" t="str">
        <f>_xlfn.XLOOKUP(I385,Sheet!$B$2:$B$900,Sheet!$A$2:$A$900)</f>
        <v>TSCO</v>
      </c>
      <c r="M385" s="9">
        <f t="shared" si="17"/>
        <v>-2.9248954942018599E-2</v>
      </c>
      <c r="P385" s="15"/>
      <c r="R385" s="10" t="s">
        <v>768</v>
      </c>
      <c r="S385" s="11">
        <v>0.13160326886421639</v>
      </c>
      <c r="V385" s="16"/>
    </row>
    <row r="386" spans="1:22">
      <c r="A386" s="1" t="s">
        <v>770</v>
      </c>
      <c r="B386">
        <v>3.4555258836676088E-2</v>
      </c>
      <c r="C386">
        <v>0.20150185519114611</v>
      </c>
      <c r="D386">
        <v>0.32649437306871948</v>
      </c>
      <c r="E386">
        <v>0.16694659635447001</v>
      </c>
      <c r="F386" s="8">
        <f t="shared" ref="F386:F433" si="18">_xlfn.XLOOKUP(A386,$L$2:$L$900,$M$2:$M$900)</f>
        <v>-2.9231310317541601E-2</v>
      </c>
      <c r="G386" s="8">
        <f t="shared" ref="G386:G433" si="19">_xlfn.XLOOKUP(A386,$R$2:$R$900,$S$2:$S$900)</f>
        <v>0.13700706885825839</v>
      </c>
      <c r="I386" s="10" t="s">
        <v>771</v>
      </c>
      <c r="J386" s="11">
        <v>-2.9231310317541601E-2</v>
      </c>
      <c r="L386" s="12" t="str">
        <f>_xlfn.XLOOKUP(I386,Sheet!$B$2:$B$900,Sheet!$A$2:$A$900)</f>
        <v>TSN</v>
      </c>
      <c r="M386" s="9">
        <f t="shared" ref="M386:M433" si="20">J386</f>
        <v>-2.9231310317541601E-2</v>
      </c>
      <c r="P386" s="15"/>
      <c r="R386" s="10" t="s">
        <v>770</v>
      </c>
      <c r="S386" s="11">
        <v>0.13700706885825839</v>
      </c>
      <c r="V386" s="16"/>
    </row>
    <row r="387" spans="1:22">
      <c r="A387" s="1" t="s">
        <v>772</v>
      </c>
      <c r="B387">
        <v>0.1400092362994331</v>
      </c>
      <c r="C387">
        <v>0.35616079358640701</v>
      </c>
      <c r="D387">
        <v>1.417643187983767</v>
      </c>
      <c r="E387">
        <v>0.21615155728697391</v>
      </c>
      <c r="F387" s="8">
        <f t="shared" si="18"/>
        <v>-3.00419828324529E-2</v>
      </c>
      <c r="G387" s="8">
        <f t="shared" si="19"/>
        <v>0.1162902184675029</v>
      </c>
      <c r="I387" s="10" t="s">
        <v>773</v>
      </c>
      <c r="J387" s="11">
        <v>-3.00419828324529E-2</v>
      </c>
      <c r="L387" s="12" t="str">
        <f>_xlfn.XLOOKUP(I387,Sheet!$B$2:$B$900,Sheet!$A$2:$A$900)</f>
        <v>TT</v>
      </c>
      <c r="M387" s="9">
        <f t="shared" si="20"/>
        <v>-3.00419828324529E-2</v>
      </c>
      <c r="P387" s="15"/>
      <c r="R387" s="10" t="s">
        <v>772</v>
      </c>
      <c r="S387" s="11">
        <v>0.1162902184675029</v>
      </c>
      <c r="V387" s="16"/>
    </row>
    <row r="388" spans="1:22">
      <c r="A388" s="1" t="s">
        <v>774</v>
      </c>
      <c r="B388">
        <v>0.10278775475352959</v>
      </c>
      <c r="C388">
        <v>0.39088912560494249</v>
      </c>
      <c r="D388">
        <v>1.032506690950846</v>
      </c>
      <c r="E388">
        <v>0.28810137085141291</v>
      </c>
      <c r="F388" s="8">
        <f t="shared" si="18"/>
        <v>-2.9414980547719901E-2</v>
      </c>
      <c r="G388" s="8">
        <f t="shared" si="19"/>
        <v>0.12370290313715079</v>
      </c>
      <c r="I388" s="10" t="s">
        <v>775</v>
      </c>
      <c r="J388" s="11">
        <v>-2.9414980547719901E-2</v>
      </c>
      <c r="L388" s="12" t="str">
        <f>_xlfn.XLOOKUP(I388,Sheet!$B$2:$B$900,Sheet!$A$2:$A$900)</f>
        <v>TTWO</v>
      </c>
      <c r="M388" s="9">
        <f t="shared" si="20"/>
        <v>-2.9414980547719901E-2</v>
      </c>
      <c r="P388" s="15"/>
      <c r="R388" s="10" t="s">
        <v>774</v>
      </c>
      <c r="S388" s="11">
        <v>0.12370290313715079</v>
      </c>
      <c r="V388" s="16"/>
    </row>
    <row r="389" spans="1:22">
      <c r="A389" s="1" t="s">
        <v>776</v>
      </c>
      <c r="B389">
        <v>0.1122436994687568</v>
      </c>
      <c r="C389">
        <v>0.33497742799569907</v>
      </c>
      <c r="D389">
        <v>1.130348831362916</v>
      </c>
      <c r="E389">
        <v>0.22273372852694229</v>
      </c>
      <c r="F389" s="8">
        <f t="shared" si="18"/>
        <v>-2.9853533740941102E-2</v>
      </c>
      <c r="G389" s="8">
        <f t="shared" si="19"/>
        <v>0.109768302361041</v>
      </c>
      <c r="I389" s="10" t="s">
        <v>777</v>
      </c>
      <c r="J389" s="11">
        <v>-2.9853533740941102E-2</v>
      </c>
      <c r="L389" s="12" t="str">
        <f>_xlfn.XLOOKUP(I389,Sheet!$B$2:$B$900,Sheet!$A$2:$A$900)</f>
        <v>TXN</v>
      </c>
      <c r="M389" s="9">
        <f t="shared" si="20"/>
        <v>-2.9853533740941102E-2</v>
      </c>
      <c r="P389" s="15"/>
      <c r="R389" s="10" t="s">
        <v>776</v>
      </c>
      <c r="S389" s="11">
        <v>0.109768302361041</v>
      </c>
      <c r="V389" s="16"/>
    </row>
    <row r="390" spans="1:22">
      <c r="A390" s="1" t="s">
        <v>778</v>
      </c>
      <c r="B390">
        <v>0.13070740505884279</v>
      </c>
      <c r="C390">
        <v>0.1858658070315421</v>
      </c>
      <c r="D390">
        <v>1.3213956838221119</v>
      </c>
      <c r="E390">
        <v>5.5158401972699278E-2</v>
      </c>
      <c r="F390" s="8">
        <f t="shared" si="18"/>
        <v>-2.9983175750661201E-2</v>
      </c>
      <c r="G390" s="8">
        <f t="shared" si="19"/>
        <v>0.1069906912473985</v>
      </c>
      <c r="I390" s="10" t="s">
        <v>779</v>
      </c>
      <c r="J390" s="11">
        <v>-2.9983175750661201E-2</v>
      </c>
      <c r="L390" s="12" t="str">
        <f>_xlfn.XLOOKUP(I390,Sheet!$B$2:$B$900,Sheet!$A$2:$A$900)</f>
        <v>TXT</v>
      </c>
      <c r="M390" s="9">
        <f t="shared" si="20"/>
        <v>-2.9983175750661201E-2</v>
      </c>
      <c r="P390" s="15"/>
      <c r="R390" s="10" t="s">
        <v>778</v>
      </c>
      <c r="S390" s="11">
        <v>0.1069906912473985</v>
      </c>
      <c r="V390" s="16"/>
    </row>
    <row r="391" spans="1:22">
      <c r="A391" s="1" t="s">
        <v>780</v>
      </c>
      <c r="B391">
        <v>0.1200772149659146</v>
      </c>
      <c r="C391">
        <v>-0.15000671153307729</v>
      </c>
      <c r="D391">
        <v>1.2114034426445159</v>
      </c>
      <c r="E391">
        <v>-0.27008392649899188</v>
      </c>
      <c r="F391" s="8">
        <f t="shared" si="18"/>
        <v>-2.8627768645798E-2</v>
      </c>
      <c r="G391" s="8">
        <f t="shared" si="19"/>
        <v>0.16443865444817801</v>
      </c>
      <c r="I391" s="10" t="s">
        <v>781</v>
      </c>
      <c r="J391" s="11">
        <v>-2.8627768645798E-2</v>
      </c>
      <c r="L391" s="12" t="str">
        <f>_xlfn.XLOOKUP(I391,Sheet!$B$2:$B$900,Sheet!$A$2:$A$900)</f>
        <v>TYL</v>
      </c>
      <c r="M391" s="9">
        <f t="shared" si="20"/>
        <v>-2.8627768645798E-2</v>
      </c>
      <c r="P391" s="15"/>
      <c r="R391" s="10" t="s">
        <v>780</v>
      </c>
      <c r="S391" s="11">
        <v>0.16443865444817801</v>
      </c>
      <c r="V391" s="16"/>
    </row>
    <row r="392" spans="1:22">
      <c r="A392" s="1" t="s">
        <v>782</v>
      </c>
      <c r="B392">
        <v>0.1642610590359698</v>
      </c>
      <c r="C392">
        <v>0.31334533455911812</v>
      </c>
      <c r="D392">
        <v>1.6685805947577079</v>
      </c>
      <c r="E392">
        <v>0.14908427552314821</v>
      </c>
      <c r="F392" s="8">
        <f t="shared" si="18"/>
        <v>-2.94508315192527E-2</v>
      </c>
      <c r="G392" s="8">
        <f t="shared" si="19"/>
        <v>0.14333628059222511</v>
      </c>
      <c r="I392" s="10" t="s">
        <v>783</v>
      </c>
      <c r="J392" s="11">
        <v>-2.94508315192527E-2</v>
      </c>
      <c r="L392" s="12" t="str">
        <f>_xlfn.XLOOKUP(I392,Sheet!$B$2:$B$900,Sheet!$A$2:$A$900)</f>
        <v>UAL</v>
      </c>
      <c r="M392" s="9">
        <f t="shared" si="20"/>
        <v>-2.94508315192527E-2</v>
      </c>
      <c r="P392" s="15"/>
      <c r="R392" s="10" t="s">
        <v>782</v>
      </c>
      <c r="S392" s="11">
        <v>0.14333628059222511</v>
      </c>
      <c r="V392" s="16"/>
    </row>
    <row r="393" spans="1:22">
      <c r="A393" s="1" t="s">
        <v>784</v>
      </c>
      <c r="B393">
        <v>6.4900503139697627E-2</v>
      </c>
      <c r="C393">
        <v>2.6326105007402841E-2</v>
      </c>
      <c r="D393">
        <v>0.64048136679063361</v>
      </c>
      <c r="E393">
        <v>-3.8574398132294782E-2</v>
      </c>
      <c r="F393" s="8">
        <f t="shared" si="18"/>
        <v>-2.9786256109976102E-2</v>
      </c>
      <c r="G393" s="8">
        <f t="shared" si="19"/>
        <v>8.2228751537139697E-2</v>
      </c>
      <c r="I393" s="10" t="s">
        <v>785</v>
      </c>
      <c r="J393" s="11">
        <v>-2.9786256109976102E-2</v>
      </c>
      <c r="L393" s="12" t="str">
        <f>_xlfn.XLOOKUP(I393,Sheet!$B$2:$B$900,Sheet!$A$2:$A$900)</f>
        <v>UDR</v>
      </c>
      <c r="M393" s="9">
        <f t="shared" si="20"/>
        <v>-2.9786256109976102E-2</v>
      </c>
      <c r="P393" s="15"/>
      <c r="R393" s="10" t="s">
        <v>784</v>
      </c>
      <c r="S393" s="11">
        <v>8.2228751537139697E-2</v>
      </c>
      <c r="V393" s="16"/>
    </row>
    <row r="394" spans="1:22">
      <c r="A394" s="1" t="s">
        <v>786</v>
      </c>
      <c r="B394">
        <v>9.7983660266551378E-2</v>
      </c>
      <c r="C394">
        <v>-6.8172805864558761E-2</v>
      </c>
      <c r="D394">
        <v>0.98279797315442574</v>
      </c>
      <c r="E394">
        <v>-0.1661564661311101</v>
      </c>
      <c r="F394" s="8">
        <f t="shared" si="18"/>
        <v>-2.9448217556120201E-2</v>
      </c>
      <c r="G394" s="8">
        <f t="shared" si="19"/>
        <v>0.14374287213526879</v>
      </c>
      <c r="I394" s="10" t="s">
        <v>787</v>
      </c>
      <c r="J394" s="11">
        <v>-2.9448217556120201E-2</v>
      </c>
      <c r="L394" s="12" t="str">
        <f>_xlfn.XLOOKUP(I394,Sheet!$B$2:$B$900,Sheet!$A$2:$A$900)</f>
        <v>UHS</v>
      </c>
      <c r="M394" s="9">
        <f t="shared" si="20"/>
        <v>-2.9448217556120201E-2</v>
      </c>
      <c r="P394" s="15"/>
      <c r="R394" s="10" t="s">
        <v>786</v>
      </c>
      <c r="S394" s="11">
        <v>0.14374287213526879</v>
      </c>
      <c r="V394" s="16"/>
    </row>
    <row r="395" spans="1:22">
      <c r="A395" s="1" t="s">
        <v>788</v>
      </c>
      <c r="B395">
        <v>0.1099090271086816</v>
      </c>
      <c r="C395">
        <v>0.37114177466038067</v>
      </c>
      <c r="D395">
        <v>1.10619161093175</v>
      </c>
      <c r="E395">
        <v>0.26123274755169912</v>
      </c>
      <c r="F395" s="8">
        <f t="shared" si="18"/>
        <v>-2.88004798366597E-2</v>
      </c>
      <c r="G395" s="8">
        <f t="shared" si="19"/>
        <v>0.12075297325320269</v>
      </c>
      <c r="I395" s="10" t="s">
        <v>789</v>
      </c>
      <c r="J395" s="11">
        <v>-2.88004798366597E-2</v>
      </c>
      <c r="L395" s="12" t="str">
        <f>_xlfn.XLOOKUP(I395,Sheet!$B$2:$B$900,Sheet!$A$2:$A$900)</f>
        <v>ULTA</v>
      </c>
      <c r="M395" s="9">
        <f t="shared" si="20"/>
        <v>-2.88004798366597E-2</v>
      </c>
      <c r="P395" s="15"/>
      <c r="R395" s="10" t="s">
        <v>788</v>
      </c>
      <c r="S395" s="11">
        <v>0.12075297325320269</v>
      </c>
      <c r="V395" s="16"/>
    </row>
    <row r="396" spans="1:22">
      <c r="A396" s="1" t="s">
        <v>790</v>
      </c>
      <c r="B396">
        <v>8.3351468582403929E-2</v>
      </c>
      <c r="C396">
        <v>0.34301399595394633</v>
      </c>
      <c r="D396">
        <v>0.83139639495026585</v>
      </c>
      <c r="E396">
        <v>0.25966252737154238</v>
      </c>
      <c r="F396" s="8">
        <f t="shared" si="18"/>
        <v>-2.9309634220314601E-2</v>
      </c>
      <c r="G396" s="8">
        <f t="shared" si="19"/>
        <v>0.13192246010504241</v>
      </c>
      <c r="I396" s="10" t="s">
        <v>791</v>
      </c>
      <c r="J396" s="11">
        <v>-2.9309634220314601E-2</v>
      </c>
      <c r="L396" s="12" t="str">
        <f>_xlfn.XLOOKUP(I396,Sheet!$B$2:$B$900,Sheet!$A$2:$A$900)</f>
        <v>UNH</v>
      </c>
      <c r="M396" s="9">
        <f t="shared" si="20"/>
        <v>-2.9309634220314601E-2</v>
      </c>
      <c r="P396" s="15"/>
      <c r="R396" s="10" t="s">
        <v>790</v>
      </c>
      <c r="S396" s="11">
        <v>0.13192246010504241</v>
      </c>
      <c r="V396" s="16"/>
    </row>
    <row r="397" spans="1:22">
      <c r="A397" s="1" t="s">
        <v>792</v>
      </c>
      <c r="B397">
        <v>0.10490113524281749</v>
      </c>
      <c r="C397">
        <v>0.3361228222064141</v>
      </c>
      <c r="D397">
        <v>1.0543741697490301</v>
      </c>
      <c r="E397">
        <v>0.2312216869635966</v>
      </c>
      <c r="F397" s="8">
        <f t="shared" si="18"/>
        <v>-2.9876380029220599E-2</v>
      </c>
      <c r="G397" s="8">
        <f t="shared" si="19"/>
        <v>0.11792408108808521</v>
      </c>
      <c r="I397" s="10" t="s">
        <v>793</v>
      </c>
      <c r="J397" s="11">
        <v>-2.9876380029220599E-2</v>
      </c>
      <c r="L397" s="12" t="str">
        <f>_xlfn.XLOOKUP(I397,Sheet!$B$2:$B$900,Sheet!$A$2:$A$900)</f>
        <v>UNP</v>
      </c>
      <c r="M397" s="9">
        <f t="shared" si="20"/>
        <v>-2.9876380029220599E-2</v>
      </c>
      <c r="P397" s="15"/>
      <c r="R397" s="10" t="s">
        <v>792</v>
      </c>
      <c r="S397" s="11">
        <v>0.11792408108808521</v>
      </c>
      <c r="V397" s="16"/>
    </row>
    <row r="398" spans="1:22">
      <c r="A398" s="1" t="s">
        <v>794</v>
      </c>
      <c r="B398">
        <v>7.2428242483719721E-2</v>
      </c>
      <c r="C398">
        <v>0.21331442794796079</v>
      </c>
      <c r="D398">
        <v>0.71837206434274792</v>
      </c>
      <c r="E398">
        <v>0.14088618546424109</v>
      </c>
      <c r="F398" s="8">
        <f t="shared" si="18"/>
        <v>-2.9953997237472101E-2</v>
      </c>
      <c r="G398" s="8">
        <f t="shared" si="19"/>
        <v>8.3819223950274593E-2</v>
      </c>
      <c r="I398" s="10" t="s">
        <v>795</v>
      </c>
      <c r="J398" s="11">
        <v>-2.9953997237472101E-2</v>
      </c>
      <c r="L398" s="12" t="str">
        <f>_xlfn.XLOOKUP(I398,Sheet!$B$2:$B$900,Sheet!$A$2:$A$900)</f>
        <v>UPS</v>
      </c>
      <c r="M398" s="9">
        <f t="shared" si="20"/>
        <v>-2.9953997237472101E-2</v>
      </c>
      <c r="P398" s="15"/>
      <c r="R398" s="10" t="s">
        <v>794</v>
      </c>
      <c r="S398" s="11">
        <v>8.3819223950274593E-2</v>
      </c>
      <c r="V398" s="16"/>
    </row>
    <row r="399" spans="1:22">
      <c r="A399" s="1" t="s">
        <v>796</v>
      </c>
      <c r="B399">
        <v>0.1992103169134232</v>
      </c>
      <c r="C399">
        <v>0.4912812511378436</v>
      </c>
      <c r="D399">
        <v>2.0302060377488149</v>
      </c>
      <c r="E399">
        <v>0.29207093422442038</v>
      </c>
      <c r="F399" s="8">
        <f t="shared" si="18"/>
        <v>-2.9498893182425701E-2</v>
      </c>
      <c r="G399" s="8">
        <f t="shared" si="19"/>
        <v>0.1437638863750883</v>
      </c>
      <c r="I399" s="10" t="s">
        <v>797</v>
      </c>
      <c r="J399" s="11">
        <v>-2.9498893182425701E-2</v>
      </c>
      <c r="L399" s="12" t="str">
        <f>_xlfn.XLOOKUP(I399,Sheet!$B$2:$B$900,Sheet!$A$2:$A$900)</f>
        <v>URI</v>
      </c>
      <c r="M399" s="9">
        <f t="shared" si="20"/>
        <v>-2.9498893182425701E-2</v>
      </c>
      <c r="P399" s="15"/>
      <c r="R399" s="10" t="s">
        <v>796</v>
      </c>
      <c r="S399" s="11">
        <v>0.1437638863750883</v>
      </c>
      <c r="V399" s="16"/>
    </row>
    <row r="400" spans="1:22">
      <c r="A400" s="1" t="s">
        <v>798</v>
      </c>
      <c r="B400">
        <v>0.1201430354927903</v>
      </c>
      <c r="C400">
        <v>0.23107572316979011</v>
      </c>
      <c r="D400">
        <v>1.2120844979411061</v>
      </c>
      <c r="E400">
        <v>0.11093268767699981</v>
      </c>
      <c r="F400" s="8">
        <f t="shared" si="18"/>
        <v>-2.9928844972223999E-2</v>
      </c>
      <c r="G400" s="8">
        <f t="shared" si="19"/>
        <v>9.8475640824239499E-2</v>
      </c>
      <c r="I400" s="10" t="s">
        <v>799</v>
      </c>
      <c r="J400" s="11">
        <v>-2.9928844972223999E-2</v>
      </c>
      <c r="L400" s="12" t="str">
        <f>_xlfn.XLOOKUP(I400,Sheet!$B$2:$B$900,Sheet!$A$2:$A$900)</f>
        <v>USB</v>
      </c>
      <c r="M400" s="9">
        <f t="shared" si="20"/>
        <v>-2.9928844972223999E-2</v>
      </c>
      <c r="P400" s="15"/>
      <c r="R400" s="10" t="s">
        <v>798</v>
      </c>
      <c r="S400" s="11">
        <v>9.8475640824239499E-2</v>
      </c>
      <c r="V400" s="16"/>
    </row>
    <row r="401" spans="1:22">
      <c r="A401" s="1" t="s">
        <v>800</v>
      </c>
      <c r="B401">
        <v>0.1183176855098229</v>
      </c>
      <c r="C401">
        <v>3.6541776313533607E-2</v>
      </c>
      <c r="D401">
        <v>1.193197315886513</v>
      </c>
      <c r="E401">
        <v>-8.1775909196289284E-2</v>
      </c>
      <c r="F401" s="8">
        <f t="shared" si="18"/>
        <v>-2.9107839397602E-2</v>
      </c>
      <c r="G401" s="8">
        <f t="shared" si="19"/>
        <v>0.14579578766786841</v>
      </c>
      <c r="I401" s="10" t="s">
        <v>801</v>
      </c>
      <c r="J401" s="11">
        <v>-2.9107839397602E-2</v>
      </c>
      <c r="L401" s="12" t="str">
        <f>_xlfn.XLOOKUP(I401,Sheet!$B$2:$B$900,Sheet!$A$2:$A$900)</f>
        <v>V</v>
      </c>
      <c r="M401" s="9">
        <f t="shared" si="20"/>
        <v>-2.9107839397602E-2</v>
      </c>
      <c r="P401" s="15"/>
      <c r="R401" s="10" t="s">
        <v>800</v>
      </c>
      <c r="S401" s="11">
        <v>0.14579578766786841</v>
      </c>
      <c r="V401" s="16"/>
    </row>
    <row r="402" spans="1:22">
      <c r="A402" s="1" t="s">
        <v>802</v>
      </c>
      <c r="B402">
        <v>0.1147937605008385</v>
      </c>
      <c r="C402">
        <v>-9.580447099717615E-2</v>
      </c>
      <c r="D402">
        <v>1.15673471210506</v>
      </c>
      <c r="E402">
        <v>-0.21059823149801471</v>
      </c>
      <c r="F402" s="8">
        <f t="shared" si="18"/>
        <v>-2.9363422455621901E-2</v>
      </c>
      <c r="G402" s="8">
        <f t="shared" si="19"/>
        <v>0.13558465549028029</v>
      </c>
      <c r="I402" s="10" t="s">
        <v>803</v>
      </c>
      <c r="J402" s="11">
        <v>-2.9363422455621901E-2</v>
      </c>
      <c r="L402" s="12" t="str">
        <f>_xlfn.XLOOKUP(I402,Sheet!$B$2:$B$900,Sheet!$A$2:$A$900)</f>
        <v>VFC</v>
      </c>
      <c r="M402" s="9">
        <f t="shared" si="20"/>
        <v>-2.9363422455621901E-2</v>
      </c>
      <c r="P402" s="15"/>
      <c r="R402" s="10" t="s">
        <v>802</v>
      </c>
      <c r="S402" s="11">
        <v>0.13558465549028029</v>
      </c>
      <c r="V402" s="16"/>
    </row>
    <row r="403" spans="1:22">
      <c r="A403" s="1" t="s">
        <v>804</v>
      </c>
      <c r="B403">
        <v>0.13413962649685521</v>
      </c>
      <c r="C403">
        <v>6.3380824945690417E-2</v>
      </c>
      <c r="D403">
        <v>1.356909416397404</v>
      </c>
      <c r="E403">
        <v>-7.0758801551164818E-2</v>
      </c>
      <c r="F403" s="8">
        <f t="shared" si="18"/>
        <v>-2.9326750197488399E-2</v>
      </c>
      <c r="G403" s="8">
        <f t="shared" si="19"/>
        <v>0.1458791945063172</v>
      </c>
      <c r="I403" s="10" t="s">
        <v>805</v>
      </c>
      <c r="J403" s="11">
        <v>-2.9326750197488399E-2</v>
      </c>
      <c r="L403" s="12" t="str">
        <f>_xlfn.XLOOKUP(I403,Sheet!$B$2:$B$900,Sheet!$A$2:$A$900)</f>
        <v>VLO</v>
      </c>
      <c r="M403" s="9">
        <f t="shared" si="20"/>
        <v>-2.9326750197488399E-2</v>
      </c>
      <c r="P403" s="15"/>
      <c r="R403" s="10" t="s">
        <v>804</v>
      </c>
      <c r="S403" s="11">
        <v>0.1458791945063172</v>
      </c>
      <c r="V403" s="16"/>
    </row>
    <row r="404" spans="1:22">
      <c r="A404" s="1" t="s">
        <v>806</v>
      </c>
      <c r="B404">
        <v>0.116808229658691</v>
      </c>
      <c r="C404">
        <v>0.32097100298531289</v>
      </c>
      <c r="D404">
        <v>1.1775787398711051</v>
      </c>
      <c r="E404">
        <v>0.20416277332662189</v>
      </c>
      <c r="F404" s="8">
        <f t="shared" si="18"/>
        <v>-2.97190716270344E-2</v>
      </c>
      <c r="G404" s="8">
        <f t="shared" si="19"/>
        <v>0.1227017840871715</v>
      </c>
      <c r="I404" s="10" t="s">
        <v>807</v>
      </c>
      <c r="J404" s="11">
        <v>-2.97190716270344E-2</v>
      </c>
      <c r="L404" s="12" t="str">
        <f>_xlfn.XLOOKUP(I404,Sheet!$B$2:$B$900,Sheet!$A$2:$A$900)</f>
        <v>VMC</v>
      </c>
      <c r="M404" s="9">
        <f t="shared" si="20"/>
        <v>-2.97190716270344E-2</v>
      </c>
      <c r="P404" s="15"/>
      <c r="R404" s="10" t="s">
        <v>806</v>
      </c>
      <c r="S404" s="11">
        <v>0.1227017840871715</v>
      </c>
      <c r="V404" s="16"/>
    </row>
    <row r="405" spans="1:22">
      <c r="A405" s="1" t="s">
        <v>808</v>
      </c>
      <c r="B405">
        <v>0.10945011846738691</v>
      </c>
      <c r="C405">
        <v>-0.1062765053624712</v>
      </c>
      <c r="D405">
        <v>1.1014432113725221</v>
      </c>
      <c r="E405">
        <v>-0.21572662382985811</v>
      </c>
      <c r="F405" s="8">
        <f t="shared" si="18"/>
        <v>-2.9426930016401402E-2</v>
      </c>
      <c r="G405" s="8">
        <f t="shared" si="19"/>
        <v>0.1097524382913502</v>
      </c>
      <c r="I405" s="10" t="s">
        <v>809</v>
      </c>
      <c r="J405" s="11">
        <v>-2.9426930016401402E-2</v>
      </c>
      <c r="L405" s="12" t="str">
        <f>_xlfn.XLOOKUP(I405,Sheet!$B$2:$B$900,Sheet!$A$2:$A$900)</f>
        <v>VRSN</v>
      </c>
      <c r="M405" s="9">
        <f t="shared" si="20"/>
        <v>-2.9426930016401402E-2</v>
      </c>
      <c r="P405" s="15"/>
      <c r="R405" s="10" t="s">
        <v>808</v>
      </c>
      <c r="S405" s="11">
        <v>0.1097524382913502</v>
      </c>
      <c r="V405" s="16"/>
    </row>
    <row r="406" spans="1:22">
      <c r="A406" s="1" t="s">
        <v>810</v>
      </c>
      <c r="B406">
        <v>0.16971122333397839</v>
      </c>
      <c r="C406">
        <v>-0.44306954021314437</v>
      </c>
      <c r="D406">
        <v>1.7249742980389779</v>
      </c>
      <c r="E406">
        <v>-0.61278076354712274</v>
      </c>
      <c r="F406" s="8">
        <f t="shared" si="18"/>
        <v>-2.8910821737922698E-2</v>
      </c>
      <c r="G406" s="8">
        <f t="shared" si="19"/>
        <v>0.13852038902962799</v>
      </c>
      <c r="I406" s="10" t="s">
        <v>811</v>
      </c>
      <c r="J406" s="11">
        <v>-2.8910821737922698E-2</v>
      </c>
      <c r="L406" s="12" t="str">
        <f>_xlfn.XLOOKUP(I406,Sheet!$B$2:$B$900,Sheet!$A$2:$A$900)</f>
        <v>VRTX</v>
      </c>
      <c r="M406" s="9">
        <f t="shared" si="20"/>
        <v>-2.8910821737922698E-2</v>
      </c>
      <c r="P406" s="15"/>
      <c r="R406" s="10" t="s">
        <v>810</v>
      </c>
      <c r="S406" s="11">
        <v>0.13852038902962799</v>
      </c>
      <c r="V406" s="16"/>
    </row>
    <row r="407" spans="1:22">
      <c r="A407" s="1" t="s">
        <v>812</v>
      </c>
      <c r="B407">
        <v>6.8819103259670514E-2</v>
      </c>
      <c r="C407">
        <v>0.1813333983492309</v>
      </c>
      <c r="D407">
        <v>0.68102773573669306</v>
      </c>
      <c r="E407">
        <v>0.1125142950895604</v>
      </c>
      <c r="F407" s="8">
        <f t="shared" si="18"/>
        <v>-3.0116451002482902E-2</v>
      </c>
      <c r="G407" s="8">
        <f t="shared" si="19"/>
        <v>5.37280793524504E-2</v>
      </c>
      <c r="I407" s="10" t="s">
        <v>813</v>
      </c>
      <c r="J407" s="11">
        <v>-3.0116451002482902E-2</v>
      </c>
      <c r="L407" s="12" t="str">
        <f>_xlfn.XLOOKUP(I407,Sheet!$B$2:$B$900,Sheet!$A$2:$A$900)</f>
        <v>VTR</v>
      </c>
      <c r="M407" s="9">
        <f t="shared" si="20"/>
        <v>-3.0116451002482902E-2</v>
      </c>
      <c r="P407" s="15"/>
      <c r="R407" s="10" t="s">
        <v>812</v>
      </c>
      <c r="S407" s="11">
        <v>5.37280793524504E-2</v>
      </c>
      <c r="V407" s="16"/>
    </row>
    <row r="408" spans="1:22">
      <c r="A408" s="1" t="s">
        <v>814</v>
      </c>
      <c r="B408">
        <v>0.15877577091223011</v>
      </c>
      <c r="C408">
        <v>-0.26462472984637292</v>
      </c>
      <c r="D408">
        <v>1.6118234597525349</v>
      </c>
      <c r="E408">
        <v>-0.42340050075860303</v>
      </c>
      <c r="F408" s="8">
        <f t="shared" si="18"/>
        <v>-2.9575760463202601E-2</v>
      </c>
      <c r="G408" s="8">
        <f t="shared" si="19"/>
        <v>0.13908797830609129</v>
      </c>
      <c r="I408" s="10" t="s">
        <v>815</v>
      </c>
      <c r="J408" s="11">
        <v>-2.9575760463202601E-2</v>
      </c>
      <c r="L408" s="12" t="str">
        <f>_xlfn.XLOOKUP(I408,Sheet!$B$2:$B$900,Sheet!$A$2:$A$900)</f>
        <v>VTRS</v>
      </c>
      <c r="M408" s="9">
        <f t="shared" si="20"/>
        <v>-2.9575760463202601E-2</v>
      </c>
      <c r="P408" s="15"/>
      <c r="R408" s="10" t="s">
        <v>814</v>
      </c>
      <c r="S408" s="11">
        <v>0.13908797830609129</v>
      </c>
      <c r="V408" s="16"/>
    </row>
    <row r="409" spans="1:22">
      <c r="A409" s="1" t="s">
        <v>816</v>
      </c>
      <c r="B409">
        <v>5.8665708258759587E-2</v>
      </c>
      <c r="C409">
        <v>0.2009133751533099</v>
      </c>
      <c r="D409">
        <v>0.57596896802429431</v>
      </c>
      <c r="E409">
        <v>0.14224766689455029</v>
      </c>
      <c r="F409" s="8">
        <f t="shared" si="18"/>
        <v>-2.9836298273566101E-2</v>
      </c>
      <c r="G409" s="8">
        <f t="shared" si="19"/>
        <v>7.5124146310526996E-2</v>
      </c>
      <c r="I409" s="10" t="s">
        <v>817</v>
      </c>
      <c r="J409" s="11">
        <v>-2.9836298273566101E-2</v>
      </c>
      <c r="L409" s="12" t="str">
        <f>_xlfn.XLOOKUP(I409,Sheet!$B$2:$B$900,Sheet!$A$2:$A$900)</f>
        <v>VZ</v>
      </c>
      <c r="M409" s="9">
        <f t="shared" si="20"/>
        <v>-2.9836298273566101E-2</v>
      </c>
      <c r="P409" s="15"/>
      <c r="R409" s="10" t="s">
        <v>816</v>
      </c>
      <c r="S409" s="11">
        <v>7.5124146310526996E-2</v>
      </c>
      <c r="V409" s="16"/>
    </row>
    <row r="410" spans="1:22">
      <c r="A410" s="1" t="s">
        <v>818</v>
      </c>
      <c r="B410">
        <v>0.12512632387319081</v>
      </c>
      <c r="C410">
        <v>0.19694520042903629</v>
      </c>
      <c r="D410">
        <v>1.2636473630077589</v>
      </c>
      <c r="E410">
        <v>7.1818876555845457E-2</v>
      </c>
      <c r="F410" s="8">
        <f t="shared" si="18"/>
        <v>-2.9602637121645702E-2</v>
      </c>
      <c r="G410" s="8">
        <f t="shared" si="19"/>
        <v>0.13982527203138731</v>
      </c>
      <c r="I410" s="10" t="s">
        <v>819</v>
      </c>
      <c r="J410" s="11">
        <v>-2.9602637121645702E-2</v>
      </c>
      <c r="L410" s="12" t="str">
        <f>_xlfn.XLOOKUP(I410,Sheet!$B$2:$B$900,Sheet!$A$2:$A$900)</f>
        <v>WAB</v>
      </c>
      <c r="M410" s="9">
        <f t="shared" si="20"/>
        <v>-2.9602637121645702E-2</v>
      </c>
      <c r="P410" s="15"/>
      <c r="R410" s="10" t="s">
        <v>818</v>
      </c>
      <c r="S410" s="11">
        <v>0.13982527203138731</v>
      </c>
      <c r="V410" s="16"/>
    </row>
    <row r="411" spans="1:22">
      <c r="A411" s="1" t="s">
        <v>820</v>
      </c>
      <c r="B411">
        <v>9.6386234368315629E-2</v>
      </c>
      <c r="C411">
        <v>2.656298935585932E-2</v>
      </c>
      <c r="D411">
        <v>0.96626915728884932</v>
      </c>
      <c r="E411">
        <v>-6.9823245012456306E-2</v>
      </c>
      <c r="F411" s="8">
        <f t="shared" si="18"/>
        <v>-2.9933078441503801E-2</v>
      </c>
      <c r="G411" s="8">
        <f t="shared" si="19"/>
        <v>7.3385080888600504E-2</v>
      </c>
      <c r="I411" s="10" t="s">
        <v>821</v>
      </c>
      <c r="J411" s="11">
        <v>-2.9933078441503801E-2</v>
      </c>
      <c r="L411" s="12" t="str">
        <f>_xlfn.XLOOKUP(I411,Sheet!$B$2:$B$900,Sheet!$A$2:$A$900)</f>
        <v>WAT</v>
      </c>
      <c r="M411" s="9">
        <f t="shared" si="20"/>
        <v>-2.9933078441503801E-2</v>
      </c>
      <c r="P411" s="15"/>
      <c r="R411" s="10" t="s">
        <v>820</v>
      </c>
      <c r="S411" s="11">
        <v>7.3385080888600504E-2</v>
      </c>
      <c r="V411" s="16"/>
    </row>
    <row r="412" spans="1:22">
      <c r="A412" s="1" t="s">
        <v>822</v>
      </c>
      <c r="B412">
        <v>8.958522917177987E-2</v>
      </c>
      <c r="C412">
        <v>1.182544285599962E-2</v>
      </c>
      <c r="D412">
        <v>0.89589809173988133</v>
      </c>
      <c r="E412">
        <v>-7.7759786315780247E-2</v>
      </c>
      <c r="F412" s="8">
        <f t="shared" si="18"/>
        <v>-2.9498454750025001E-2</v>
      </c>
      <c r="G412" s="8">
        <f t="shared" si="19"/>
        <v>0.13494660250398191</v>
      </c>
      <c r="I412" s="10" t="s">
        <v>823</v>
      </c>
      <c r="J412" s="11">
        <v>-2.9498454750025001E-2</v>
      </c>
      <c r="L412" s="12" t="str">
        <f>_xlfn.XLOOKUP(I412,Sheet!$B$2:$B$900,Sheet!$A$2:$A$900)</f>
        <v>WBA</v>
      </c>
      <c r="M412" s="9">
        <f t="shared" si="20"/>
        <v>-2.9498454750025001E-2</v>
      </c>
      <c r="P412" s="15"/>
      <c r="R412" s="10" t="s">
        <v>822</v>
      </c>
      <c r="S412" s="11">
        <v>0.13494660250398191</v>
      </c>
      <c r="V412" s="16"/>
    </row>
    <row r="413" spans="1:22">
      <c r="A413" s="1" t="s">
        <v>824</v>
      </c>
      <c r="B413">
        <v>0.1422904260267259</v>
      </c>
      <c r="C413">
        <v>7.575678795587637E-2</v>
      </c>
      <c r="D413">
        <v>1.441247015240174</v>
      </c>
      <c r="E413">
        <v>-6.6533638070849499E-2</v>
      </c>
      <c r="F413" s="8">
        <f t="shared" si="18"/>
        <v>-3.0126864136211799E-2</v>
      </c>
      <c r="G413" s="8">
        <f t="shared" si="19"/>
        <v>7.1676991316968905E-2</v>
      </c>
      <c r="I413" s="10" t="s">
        <v>825</v>
      </c>
      <c r="J413" s="11">
        <v>-3.0126864136211799E-2</v>
      </c>
      <c r="L413" s="12" t="str">
        <f>_xlfn.XLOOKUP(I413,Sheet!$B$2:$B$900,Sheet!$A$2:$A$900)</f>
        <v>WBD</v>
      </c>
      <c r="M413" s="9">
        <f t="shared" si="20"/>
        <v>-3.0126864136211799E-2</v>
      </c>
      <c r="P413" s="15"/>
      <c r="R413" s="10" t="s">
        <v>824</v>
      </c>
      <c r="S413" s="11">
        <v>7.1676991316968905E-2</v>
      </c>
      <c r="V413" s="16"/>
    </row>
    <row r="414" spans="1:22">
      <c r="A414" s="1" t="s">
        <v>826</v>
      </c>
      <c r="B414">
        <v>0.20515070824814041</v>
      </c>
      <c r="C414">
        <v>0.28224377221747449</v>
      </c>
      <c r="D414">
        <v>2.0916721969299372</v>
      </c>
      <c r="E414">
        <v>7.7093063969334158E-2</v>
      </c>
      <c r="F414" s="8">
        <f t="shared" si="18"/>
        <v>-2.9766600592703901E-2</v>
      </c>
      <c r="G414" s="8">
        <f t="shared" si="19"/>
        <v>0.1394127112785008</v>
      </c>
      <c r="I414" s="10" t="s">
        <v>827</v>
      </c>
      <c r="J414" s="11">
        <v>-2.9766600592703901E-2</v>
      </c>
      <c r="L414" s="12" t="str">
        <f>_xlfn.XLOOKUP(I414,Sheet!$B$2:$B$900,Sheet!$A$2:$A$900)</f>
        <v>WDC</v>
      </c>
      <c r="M414" s="9">
        <f t="shared" si="20"/>
        <v>-2.9766600592703901E-2</v>
      </c>
      <c r="P414" s="15"/>
      <c r="R414" s="10" t="s">
        <v>826</v>
      </c>
      <c r="S414" s="11">
        <v>0.1394127112785008</v>
      </c>
      <c r="V414" s="16"/>
    </row>
    <row r="415" spans="1:22">
      <c r="A415" s="1" t="s">
        <v>828</v>
      </c>
      <c r="B415">
        <v>2.8250993728725641E-2</v>
      </c>
      <c r="C415">
        <v>0.18336656134716259</v>
      </c>
      <c r="D415">
        <v>0.26126315498707042</v>
      </c>
      <c r="E415">
        <v>0.15511556761843689</v>
      </c>
      <c r="F415" s="8">
        <f t="shared" si="18"/>
        <v>-2.9612892460243099E-2</v>
      </c>
      <c r="G415" s="8">
        <f t="shared" si="19"/>
        <v>9.6098968341366303E-2</v>
      </c>
      <c r="I415" s="10" t="s">
        <v>829</v>
      </c>
      <c r="J415" s="11">
        <v>-2.9612892460243099E-2</v>
      </c>
      <c r="L415" s="12" t="str">
        <f>_xlfn.XLOOKUP(I415,Sheet!$B$2:$B$900,Sheet!$A$2:$A$900)</f>
        <v>WEC</v>
      </c>
      <c r="M415" s="9">
        <f t="shared" si="20"/>
        <v>-2.9612892460243099E-2</v>
      </c>
      <c r="P415" s="15"/>
      <c r="R415" s="10" t="s">
        <v>828</v>
      </c>
      <c r="S415" s="11">
        <v>9.6098968341366303E-2</v>
      </c>
      <c r="V415" s="16"/>
    </row>
    <row r="416" spans="1:22">
      <c r="A416" s="1" t="s">
        <v>830</v>
      </c>
      <c r="B416">
        <v>7.4098729990210943E-2</v>
      </c>
      <c r="C416">
        <v>6.6744165558732527E-2</v>
      </c>
      <c r="D416">
        <v>0.73565686010763054</v>
      </c>
      <c r="E416">
        <v>-7.3545644314784164E-3</v>
      </c>
      <c r="F416" s="8">
        <f t="shared" si="18"/>
        <v>-2.97645014261456E-2</v>
      </c>
      <c r="G416" s="8">
        <f t="shared" si="19"/>
        <v>8.3550268603745897E-2</v>
      </c>
      <c r="I416" s="10" t="s">
        <v>831</v>
      </c>
      <c r="J416" s="11">
        <v>-2.97645014261456E-2</v>
      </c>
      <c r="L416" s="12" t="str">
        <f>_xlfn.XLOOKUP(I416,Sheet!$B$2:$B$900,Sheet!$A$2:$A$900)</f>
        <v>WELL</v>
      </c>
      <c r="M416" s="9">
        <f t="shared" si="20"/>
        <v>-2.97645014261456E-2</v>
      </c>
      <c r="P416" s="15"/>
      <c r="R416" s="10" t="s">
        <v>830</v>
      </c>
      <c r="S416" s="11">
        <v>8.3550268603745897E-2</v>
      </c>
      <c r="V416" s="16"/>
    </row>
    <row r="417" spans="1:22">
      <c r="A417" s="1" t="s">
        <v>832</v>
      </c>
      <c r="B417">
        <v>0.1222913454009366</v>
      </c>
      <c r="C417">
        <v>7.3320000229904703E-2</v>
      </c>
      <c r="D417">
        <v>1.2343133969048461</v>
      </c>
      <c r="E417">
        <v>-4.897134517103191E-2</v>
      </c>
      <c r="F417" s="8">
        <f t="shared" si="18"/>
        <v>-2.9888978553134798E-2</v>
      </c>
      <c r="G417" s="8">
        <f t="shared" si="19"/>
        <v>0.1171347394313054</v>
      </c>
      <c r="I417" s="10" t="s">
        <v>833</v>
      </c>
      <c r="J417" s="11">
        <v>-2.9888978553134798E-2</v>
      </c>
      <c r="L417" s="12" t="str">
        <f>_xlfn.XLOOKUP(I417,Sheet!$B$2:$B$900,Sheet!$A$2:$A$900)</f>
        <v>WFC</v>
      </c>
      <c r="M417" s="9">
        <f t="shared" si="20"/>
        <v>-2.9888978553134798E-2</v>
      </c>
      <c r="P417" s="15"/>
      <c r="R417" s="10" t="s">
        <v>832</v>
      </c>
      <c r="S417" s="11">
        <v>0.1171347394313054</v>
      </c>
      <c r="V417" s="16"/>
    </row>
    <row r="418" spans="1:22">
      <c r="A418" s="1" t="s">
        <v>834</v>
      </c>
      <c r="B418">
        <v>0.12834315583438849</v>
      </c>
      <c r="C418">
        <v>0.27522444382333872</v>
      </c>
      <c r="D418">
        <v>1.296932426944597</v>
      </c>
      <c r="E418">
        <v>0.14688128798895009</v>
      </c>
      <c r="F418" s="8">
        <f t="shared" si="18"/>
        <v>-2.9845436914968802E-2</v>
      </c>
      <c r="G418" s="8">
        <f t="shared" si="19"/>
        <v>0.13320179893201861</v>
      </c>
      <c r="I418" s="10" t="s">
        <v>835</v>
      </c>
      <c r="J418" s="11">
        <v>-2.9845436914968802E-2</v>
      </c>
      <c r="L418" s="12" t="str">
        <f>_xlfn.XLOOKUP(I418,Sheet!$B$2:$B$900,Sheet!$A$2:$A$900)</f>
        <v>WHR</v>
      </c>
      <c r="M418" s="9">
        <f t="shared" si="20"/>
        <v>-2.9845436914968802E-2</v>
      </c>
      <c r="P418" s="15"/>
      <c r="R418" s="10" t="s">
        <v>834</v>
      </c>
      <c r="S418" s="11">
        <v>0.13320179893201861</v>
      </c>
      <c r="V418" s="16"/>
    </row>
    <row r="419" spans="1:22">
      <c r="A419" s="1" t="s">
        <v>836</v>
      </c>
      <c r="B419">
        <v>5.3834461908826493E-2</v>
      </c>
      <c r="C419">
        <v>0.31982971577612918</v>
      </c>
      <c r="D419">
        <v>0.52597930565092466</v>
      </c>
      <c r="E419">
        <v>0.26599525386730272</v>
      </c>
      <c r="F419" s="8">
        <f t="shared" si="18"/>
        <v>-2.98236615211456E-2</v>
      </c>
      <c r="G419" s="8">
        <f t="shared" si="19"/>
        <v>9.5028456097732E-2</v>
      </c>
      <c r="I419" s="10" t="s">
        <v>837</v>
      </c>
      <c r="J419" s="11">
        <v>-2.98236615211456E-2</v>
      </c>
      <c r="L419" s="12" t="str">
        <f>_xlfn.XLOOKUP(I419,Sheet!$B$2:$B$900,Sheet!$A$2:$A$900)</f>
        <v>WM</v>
      </c>
      <c r="M419" s="9">
        <f t="shared" si="20"/>
        <v>-2.98236615211456E-2</v>
      </c>
      <c r="P419" s="15"/>
      <c r="R419" s="10" t="s">
        <v>836</v>
      </c>
      <c r="S419" s="11">
        <v>9.5028456097732E-2</v>
      </c>
      <c r="V419" s="16"/>
    </row>
    <row r="420" spans="1:22">
      <c r="A420" s="1" t="s">
        <v>838</v>
      </c>
      <c r="B420">
        <v>0.29118452343819778</v>
      </c>
      <c r="C420">
        <v>0.60534478580385498</v>
      </c>
      <c r="D420">
        <v>2.981877552345813</v>
      </c>
      <c r="E420">
        <v>0.31416026236565708</v>
      </c>
      <c r="F420" s="8">
        <f t="shared" si="18"/>
        <v>-2.9961525299271301E-2</v>
      </c>
      <c r="G420" s="8">
        <f t="shared" si="19"/>
        <v>0.1189939812265689</v>
      </c>
      <c r="I420" s="10" t="s">
        <v>839</v>
      </c>
      <c r="J420" s="11">
        <v>-2.9961525299271301E-2</v>
      </c>
      <c r="L420" s="12" t="str">
        <f>_xlfn.XLOOKUP(I420,Sheet!$B$2:$B$900,Sheet!$A$2:$A$900)</f>
        <v>WMB</v>
      </c>
      <c r="M420" s="9">
        <f t="shared" si="20"/>
        <v>-2.9961525299271301E-2</v>
      </c>
      <c r="P420" s="15"/>
      <c r="R420" s="10" t="s">
        <v>838</v>
      </c>
      <c r="S420" s="11">
        <v>0.1189939812265689</v>
      </c>
      <c r="V420" s="16"/>
    </row>
    <row r="421" spans="1:22">
      <c r="A421" s="1" t="s">
        <v>840</v>
      </c>
      <c r="B421">
        <v>4.9407891266097383E-2</v>
      </c>
      <c r="C421">
        <v>0.16699304641041859</v>
      </c>
      <c r="D421">
        <v>0.48017688617691823</v>
      </c>
      <c r="E421">
        <v>0.1175851551443212</v>
      </c>
      <c r="F421" s="8">
        <f t="shared" si="18"/>
        <v>-2.99773374321099E-2</v>
      </c>
      <c r="G421" s="8">
        <f t="shared" si="19"/>
        <v>6.4105677118951807E-2</v>
      </c>
      <c r="I421" s="10" t="s">
        <v>841</v>
      </c>
      <c r="J421" s="11">
        <v>-2.99773374321099E-2</v>
      </c>
      <c r="L421" s="12" t="str">
        <f>_xlfn.XLOOKUP(I421,Sheet!$B$2:$B$900,Sheet!$A$2:$A$900)</f>
        <v>WMT</v>
      </c>
      <c r="M421" s="9">
        <f t="shared" si="20"/>
        <v>-2.99773374321099E-2</v>
      </c>
      <c r="P421" s="15"/>
      <c r="R421" s="10" t="s">
        <v>840</v>
      </c>
      <c r="S421" s="11">
        <v>6.4105677118951807E-2</v>
      </c>
      <c r="V421" s="16"/>
    </row>
    <row r="422" spans="1:22">
      <c r="A422" s="1" t="s">
        <v>842</v>
      </c>
      <c r="B422">
        <v>8.4510260607383772E-2</v>
      </c>
      <c r="C422">
        <v>0.23469372494506391</v>
      </c>
      <c r="D422">
        <v>0.84338659745577416</v>
      </c>
      <c r="E422">
        <v>0.15018346433768021</v>
      </c>
      <c r="F422" s="8">
        <f t="shared" si="18"/>
        <v>-2.96499240201499E-2</v>
      </c>
      <c r="G422" s="8">
        <f t="shared" si="19"/>
        <v>9.6523193707834895E-2</v>
      </c>
      <c r="I422" s="10" t="s">
        <v>843</v>
      </c>
      <c r="J422" s="11">
        <v>-2.96499240201499E-2</v>
      </c>
      <c r="L422" s="12" t="str">
        <f>_xlfn.XLOOKUP(I422,Sheet!$B$2:$B$900,Sheet!$A$2:$A$900)</f>
        <v>WRB</v>
      </c>
      <c r="M422" s="9">
        <f t="shared" si="20"/>
        <v>-2.96499240201499E-2</v>
      </c>
      <c r="P422" s="15"/>
      <c r="R422" s="10" t="s">
        <v>842</v>
      </c>
      <c r="S422" s="11">
        <v>9.6523193707834895E-2</v>
      </c>
      <c r="V422" s="16"/>
    </row>
    <row r="423" spans="1:22">
      <c r="A423" s="1" t="s">
        <v>844</v>
      </c>
      <c r="B423">
        <v>9.1711706838702015E-2</v>
      </c>
      <c r="C423">
        <v>0.3754969205609795</v>
      </c>
      <c r="D423">
        <v>0.91790108908557055</v>
      </c>
      <c r="E423">
        <v>0.2837852137222775</v>
      </c>
      <c r="F423" s="8">
        <f t="shared" si="18"/>
        <v>-2.9414144732975201E-2</v>
      </c>
      <c r="G423" s="8">
        <f t="shared" si="19"/>
        <v>0.14144874444287031</v>
      </c>
      <c r="I423" s="10" t="s">
        <v>845</v>
      </c>
      <c r="J423" s="11">
        <v>-2.9414144732975201E-2</v>
      </c>
      <c r="L423" s="12" t="str">
        <f>_xlfn.XLOOKUP(I423,Sheet!$B$2:$B$900,Sheet!$A$2:$A$900)</f>
        <v>WST</v>
      </c>
      <c r="M423" s="9">
        <f t="shared" si="20"/>
        <v>-2.9414144732975201E-2</v>
      </c>
      <c r="P423" s="15"/>
      <c r="R423" s="10" t="s">
        <v>844</v>
      </c>
      <c r="S423" s="11">
        <v>0.14144874444287031</v>
      </c>
      <c r="V423" s="16"/>
    </row>
    <row r="424" spans="1:22">
      <c r="A424" s="1" t="s">
        <v>846</v>
      </c>
      <c r="B424">
        <v>0.11824504885527561</v>
      </c>
      <c r="C424">
        <v>-5.9197123287214604E-3</v>
      </c>
      <c r="D424">
        <v>1.192445733049756</v>
      </c>
      <c r="E424">
        <v>-0.124164761183997</v>
      </c>
      <c r="F424" s="8">
        <f t="shared" si="18"/>
        <v>-2.9857573913847201E-2</v>
      </c>
      <c r="G424" s="8">
        <f t="shared" si="19"/>
        <v>5.9287168056887503E-2</v>
      </c>
      <c r="I424" s="10" t="s">
        <v>847</v>
      </c>
      <c r="J424" s="11">
        <v>-2.9857573913847201E-2</v>
      </c>
      <c r="L424" s="12" t="str">
        <f>_xlfn.XLOOKUP(I424,Sheet!$B$2:$B$900,Sheet!$A$2:$A$900)</f>
        <v>WTW</v>
      </c>
      <c r="M424" s="9">
        <f t="shared" si="20"/>
        <v>-2.9857573913847201E-2</v>
      </c>
      <c r="P424" s="15"/>
      <c r="R424" s="10" t="s">
        <v>846</v>
      </c>
      <c r="S424" s="11">
        <v>5.9287168056887503E-2</v>
      </c>
      <c r="V424" s="16"/>
    </row>
    <row r="425" spans="1:22">
      <c r="A425" s="1" t="s">
        <v>848</v>
      </c>
      <c r="B425">
        <v>0.1347179035975157</v>
      </c>
      <c r="C425">
        <v>8.039917831211596E-2</v>
      </c>
      <c r="D425">
        <v>1.36289294009428</v>
      </c>
      <c r="E425">
        <v>-5.4318725285399772E-2</v>
      </c>
      <c r="F425" s="8">
        <f t="shared" si="18"/>
        <v>-2.9907454568831E-2</v>
      </c>
      <c r="G425" s="8">
        <f t="shared" si="19"/>
        <v>9.4149645538384799E-2</v>
      </c>
      <c r="I425" s="10" t="s">
        <v>849</v>
      </c>
      <c r="J425" s="11">
        <v>-2.9907454568831E-2</v>
      </c>
      <c r="L425" s="12" t="str">
        <f>_xlfn.XLOOKUP(I425,Sheet!$B$2:$B$900,Sheet!$A$2:$A$900)</f>
        <v>WY</v>
      </c>
      <c r="M425" s="9">
        <f t="shared" si="20"/>
        <v>-2.9907454568831E-2</v>
      </c>
      <c r="P425" s="15"/>
      <c r="R425" s="10" t="s">
        <v>848</v>
      </c>
      <c r="S425" s="11">
        <v>9.4149645538384799E-2</v>
      </c>
      <c r="V425" s="16"/>
    </row>
    <row r="426" spans="1:22">
      <c r="A426" s="1" t="s">
        <v>850</v>
      </c>
      <c r="B426">
        <v>0.14492434002209659</v>
      </c>
      <c r="C426">
        <v>0.3643990503910054</v>
      </c>
      <c r="D426">
        <v>1.468500535721674</v>
      </c>
      <c r="E426">
        <v>0.21947471036890881</v>
      </c>
      <c r="F426" s="8">
        <f t="shared" si="18"/>
        <v>-3.0478828463047801E-2</v>
      </c>
      <c r="G426" s="8">
        <f t="shared" si="19"/>
        <v>4.5950866963504901E-2</v>
      </c>
      <c r="I426" s="10" t="s">
        <v>851</v>
      </c>
      <c r="J426" s="11">
        <v>-3.0478828463047801E-2</v>
      </c>
      <c r="L426" s="12" t="str">
        <f>_xlfn.XLOOKUP(I426,Sheet!$B$2:$B$900,Sheet!$A$2:$A$900)</f>
        <v>WYNN</v>
      </c>
      <c r="M426" s="9">
        <f t="shared" si="20"/>
        <v>-3.0478828463047801E-2</v>
      </c>
      <c r="P426" s="15"/>
      <c r="R426" s="10" t="s">
        <v>850</v>
      </c>
      <c r="S426" s="11">
        <v>4.5950866963504901E-2</v>
      </c>
      <c r="V426" s="16"/>
    </row>
    <row r="427" spans="1:22">
      <c r="A427" s="1" t="s">
        <v>852</v>
      </c>
      <c r="B427">
        <v>2.8400265002678352E-2</v>
      </c>
      <c r="C427">
        <v>0.17365571454678461</v>
      </c>
      <c r="D427">
        <v>0.26280768822889983</v>
      </c>
      <c r="E427">
        <v>0.1452554495441063</v>
      </c>
      <c r="F427" s="8">
        <f t="shared" si="18"/>
        <v>-2.9700685268891198E-2</v>
      </c>
      <c r="G427" s="8">
        <f t="shared" si="19"/>
        <v>8.4538178243596399E-2</v>
      </c>
      <c r="I427" s="10" t="s">
        <v>853</v>
      </c>
      <c r="J427" s="11">
        <v>-2.9700685268891198E-2</v>
      </c>
      <c r="L427" s="12" t="str">
        <f>_xlfn.XLOOKUP(I427,Sheet!$B$2:$B$900,Sheet!$A$2:$A$900)</f>
        <v>XEL</v>
      </c>
      <c r="M427" s="9">
        <f t="shared" si="20"/>
        <v>-2.9700685268891198E-2</v>
      </c>
      <c r="P427" s="15"/>
      <c r="R427" s="10" t="s">
        <v>852</v>
      </c>
      <c r="S427" s="11">
        <v>8.4538178243596399E-2</v>
      </c>
      <c r="V427" s="16"/>
    </row>
    <row r="428" spans="1:22">
      <c r="A428" s="1" t="s">
        <v>854</v>
      </c>
      <c r="B428">
        <v>8.4934500613666544E-2</v>
      </c>
      <c r="C428">
        <v>0.19955864350945571</v>
      </c>
      <c r="D428">
        <v>0.84777627522073551</v>
      </c>
      <c r="E428">
        <v>0.11462414289578921</v>
      </c>
      <c r="F428" s="8">
        <f t="shared" si="18"/>
        <v>-3.0188724710172199E-2</v>
      </c>
      <c r="G428" s="8">
        <f t="shared" si="19"/>
        <v>3.4217328382241501E-2</v>
      </c>
      <c r="I428" s="10" t="s">
        <v>855</v>
      </c>
      <c r="J428" s="11">
        <v>-3.0188724710172199E-2</v>
      </c>
      <c r="L428" s="12" t="str">
        <f>_xlfn.XLOOKUP(I428,Sheet!$B$2:$B$900,Sheet!$A$2:$A$900)</f>
        <v>XOM</v>
      </c>
      <c r="M428" s="9">
        <f t="shared" si="20"/>
        <v>-3.0188724710172199E-2</v>
      </c>
      <c r="P428" s="15"/>
      <c r="R428" s="10" t="s">
        <v>854</v>
      </c>
      <c r="S428" s="11">
        <v>3.4217328382241501E-2</v>
      </c>
      <c r="V428" s="16"/>
    </row>
    <row r="429" spans="1:22">
      <c r="A429" s="1" t="s">
        <v>856</v>
      </c>
      <c r="B429">
        <v>8.0900282124500816E-2</v>
      </c>
      <c r="C429">
        <v>-2.6625286647192659E-2</v>
      </c>
      <c r="D429">
        <v>0.80603358490717025</v>
      </c>
      <c r="E429">
        <v>-0.1075255687716935</v>
      </c>
      <c r="F429" s="8">
        <f t="shared" si="18"/>
        <v>-2.99012492207168E-2</v>
      </c>
      <c r="G429" s="8">
        <f t="shared" si="19"/>
        <v>7.8094035690259495E-2</v>
      </c>
      <c r="I429" s="10" t="s">
        <v>857</v>
      </c>
      <c r="J429" s="11">
        <v>-2.99012492207168E-2</v>
      </c>
      <c r="L429" s="12" t="str">
        <f>_xlfn.XLOOKUP(I429,Sheet!$B$2:$B$900,Sheet!$A$2:$A$900)</f>
        <v>XRAY</v>
      </c>
      <c r="M429" s="9">
        <f t="shared" si="20"/>
        <v>-2.99012492207168E-2</v>
      </c>
      <c r="P429" s="15"/>
      <c r="R429" s="10" t="s">
        <v>856</v>
      </c>
      <c r="S429" s="11">
        <v>7.8094035690259495E-2</v>
      </c>
      <c r="V429" s="16"/>
    </row>
    <row r="430" spans="1:22">
      <c r="A430" s="1" t="s">
        <v>858</v>
      </c>
      <c r="B430">
        <v>0.1119024567707462</v>
      </c>
      <c r="C430">
        <v>0.23173769734132529</v>
      </c>
      <c r="D430">
        <v>1.1268179397408891</v>
      </c>
      <c r="E430">
        <v>0.11983524057057909</v>
      </c>
      <c r="F430" s="8">
        <f t="shared" si="18"/>
        <v>-2.98504460237301E-2</v>
      </c>
      <c r="G430" s="8">
        <f t="shared" si="19"/>
        <v>7.6188384793812805E-2</v>
      </c>
      <c r="I430" s="10" t="s">
        <v>859</v>
      </c>
      <c r="J430" s="11">
        <v>-2.98504460237301E-2</v>
      </c>
      <c r="L430" s="12" t="str">
        <f>_xlfn.XLOOKUP(I430,Sheet!$B$2:$B$900,Sheet!$A$2:$A$900)</f>
        <v>YUM</v>
      </c>
      <c r="M430" s="9">
        <f t="shared" si="20"/>
        <v>-2.98504460237301E-2</v>
      </c>
      <c r="P430" s="15"/>
      <c r="R430" s="10" t="s">
        <v>858</v>
      </c>
      <c r="S430" s="11">
        <v>7.6188384793812805E-2</v>
      </c>
      <c r="V430" s="16"/>
    </row>
    <row r="431" spans="1:22">
      <c r="A431" s="1" t="s">
        <v>860</v>
      </c>
      <c r="B431">
        <v>9.5782680365832817E-2</v>
      </c>
      <c r="C431">
        <v>4.5809537877017033E-2</v>
      </c>
      <c r="D431">
        <v>0.9600240895314105</v>
      </c>
      <c r="E431">
        <v>-4.9973142488815792E-2</v>
      </c>
      <c r="F431" s="8">
        <f t="shared" si="18"/>
        <v>-2.97790658733256E-2</v>
      </c>
      <c r="G431" s="8">
        <f t="shared" si="19"/>
        <v>0.10602260000349149</v>
      </c>
      <c r="I431" s="10" t="s">
        <v>861</v>
      </c>
      <c r="J431" s="11">
        <v>-2.97790658733256E-2</v>
      </c>
      <c r="L431" s="12" t="str">
        <f>_xlfn.XLOOKUP(I431,Sheet!$B$2:$B$900,Sheet!$A$2:$A$900)</f>
        <v>ZBH</v>
      </c>
      <c r="M431" s="9">
        <f t="shared" si="20"/>
        <v>-2.97790658733256E-2</v>
      </c>
      <c r="P431" s="15"/>
      <c r="R431" s="10" t="s">
        <v>860</v>
      </c>
      <c r="S431" s="11">
        <v>0.10602260000349149</v>
      </c>
      <c r="V431" s="16"/>
    </row>
    <row r="432" spans="1:22">
      <c r="A432" s="1" t="s">
        <v>862</v>
      </c>
      <c r="B432">
        <v>0.1524688802432731</v>
      </c>
      <c r="C432">
        <v>0.3119347485885241</v>
      </c>
      <c r="D432">
        <v>1.546565074580087</v>
      </c>
      <c r="E432">
        <v>0.15946586834525101</v>
      </c>
      <c r="F432" s="8">
        <f t="shared" si="18"/>
        <v>-2.98242373412511E-2</v>
      </c>
      <c r="G432" s="8">
        <f t="shared" si="19"/>
        <v>0.13028890047109751</v>
      </c>
      <c r="I432" s="10" t="s">
        <v>863</v>
      </c>
      <c r="J432" s="11">
        <v>-2.98242373412511E-2</v>
      </c>
      <c r="L432" s="12" t="str">
        <f>_xlfn.XLOOKUP(I432,Sheet!$B$2:$B$900,Sheet!$A$2:$A$900)</f>
        <v>ZBRA</v>
      </c>
      <c r="M432" s="9">
        <f t="shared" si="20"/>
        <v>-2.98242373412511E-2</v>
      </c>
      <c r="P432" s="15"/>
      <c r="R432" s="10" t="s">
        <v>862</v>
      </c>
      <c r="S432" s="11">
        <v>0.13028890047109751</v>
      </c>
      <c r="V432" s="16"/>
    </row>
    <row r="433" spans="1:22" ht="16" customHeight="1" thickBot="1">
      <c r="A433" s="1" t="s">
        <v>864</v>
      </c>
      <c r="B433">
        <v>0.1714104235568944</v>
      </c>
      <c r="C433">
        <v>0.52143644208330708</v>
      </c>
      <c r="D433">
        <v>1.7425561887760339</v>
      </c>
      <c r="E433">
        <v>0.35002601852641269</v>
      </c>
      <c r="F433" s="8">
        <f t="shared" si="18"/>
        <v>-3.0343662485820801E-2</v>
      </c>
      <c r="G433" s="8">
        <f t="shared" si="19"/>
        <v>7.4000073456618201E-2</v>
      </c>
      <c r="I433" s="17" t="s">
        <v>865</v>
      </c>
      <c r="J433" s="11">
        <v>-3.0343662485820801E-2</v>
      </c>
      <c r="K433" s="18"/>
      <c r="L433" s="12" t="str">
        <f>_xlfn.XLOOKUP(I433,Sheet!$B$2:$B$900,Sheet!$A$2:$A$900)</f>
        <v>ZION</v>
      </c>
      <c r="M433" s="19">
        <f t="shared" si="20"/>
        <v>-3.0343662485820801E-2</v>
      </c>
      <c r="N433" s="18"/>
      <c r="O433" s="18"/>
      <c r="P433" s="20"/>
      <c r="R433" s="17" t="s">
        <v>864</v>
      </c>
      <c r="S433" s="21">
        <v>7.4000073456618201E-2</v>
      </c>
      <c r="T433" s="22"/>
      <c r="U433" s="22"/>
      <c r="V433" s="23"/>
    </row>
    <row r="436" spans="1:22">
      <c r="I436" t="s">
        <v>880</v>
      </c>
      <c r="R436" t="s">
        <v>881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36"/>
  <sheetViews>
    <sheetView topLeftCell="D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0.13140508741661949</v>
      </c>
      <c r="C2">
        <v>0.1244756231895761</v>
      </c>
      <c r="D2">
        <v>1.32861471240872</v>
      </c>
      <c r="E2">
        <v>-6.9294642270434784E-3</v>
      </c>
      <c r="F2" s="8">
        <f t="shared" ref="F2:F65" si="0">_xlfn.XLOOKUP(A2,$L$2:$L$900,$M$2:$M$900)</f>
        <v>-3.6567445498593681E-6</v>
      </c>
      <c r="G2" s="8">
        <f t="shared" ref="G2:G65" si="1">_xlfn.XLOOKUP(A2,$R$2:$R$900,$S$2:$S$900)</f>
        <v>8.5302365502387095E-2</v>
      </c>
      <c r="I2" s="10" t="s">
        <v>3</v>
      </c>
      <c r="J2" s="11">
        <v>-3.6567445498593681E-6</v>
      </c>
      <c r="L2" s="12" t="str">
        <f>_xlfn.XLOOKUP(I2,Sheet!$B$2:$B$900,Sheet!$A$2:$A$900)</f>
        <v>A</v>
      </c>
      <c r="M2" s="9">
        <f t="shared" ref="M2:M65" si="2">J2</f>
        <v>-3.6567445498593681E-6</v>
      </c>
      <c r="O2" s="13" t="s">
        <v>890</v>
      </c>
      <c r="P2" s="24">
        <f>COUNTIFS(E:E,"&gt;0", F:F,"&gt;0")</f>
        <v>202</v>
      </c>
      <c r="R2" s="10" t="s">
        <v>2</v>
      </c>
      <c r="S2" s="11">
        <v>8.5302365502387095E-2</v>
      </c>
      <c r="U2" s="13" t="s">
        <v>890</v>
      </c>
      <c r="V2" s="24">
        <f>COUNTIFS(E:E,"&gt;0", G:G,"&gt;0")</f>
        <v>272</v>
      </c>
    </row>
    <row r="3" spans="1:22">
      <c r="A3" s="1" t="s">
        <v>4</v>
      </c>
      <c r="B3">
        <v>0.16053417469133771</v>
      </c>
      <c r="C3">
        <v>0.17587024992669681</v>
      </c>
      <c r="D3">
        <v>1.6300179389545459</v>
      </c>
      <c r="E3">
        <v>1.5336075235359009E-2</v>
      </c>
      <c r="F3" s="8">
        <f t="shared" si="0"/>
        <v>1.9151681928302E-3</v>
      </c>
      <c r="G3" s="8">
        <f t="shared" si="1"/>
        <v>0.19953189742324789</v>
      </c>
      <c r="I3" s="10" t="s">
        <v>5</v>
      </c>
      <c r="J3" s="11">
        <v>1.9151681928302E-3</v>
      </c>
      <c r="L3" s="12" t="str">
        <f>_xlfn.XLOOKUP(I3,Sheet!$B$2:$B$900,Sheet!$A$2:$A$900)</f>
        <v>AAL</v>
      </c>
      <c r="M3" s="9">
        <f t="shared" si="2"/>
        <v>1.9151681928302E-3</v>
      </c>
      <c r="O3" s="14" t="s">
        <v>891</v>
      </c>
      <c r="P3" s="25">
        <f>COUNTIFS(E:E,"&lt;=0", F:F,"&lt;=0")</f>
        <v>14</v>
      </c>
      <c r="R3" s="10" t="s">
        <v>4</v>
      </c>
      <c r="S3" s="11">
        <v>0.19953189742324789</v>
      </c>
      <c r="U3" s="14" t="s">
        <v>891</v>
      </c>
      <c r="V3" s="25">
        <f>COUNTIFS(E:E,"&lt;=0", G:G,"&lt;=0")</f>
        <v>2</v>
      </c>
    </row>
    <row r="4" spans="1:22" ht="16" customHeight="1">
      <c r="A4" s="1" t="s">
        <v>6</v>
      </c>
      <c r="B4">
        <v>0.1004785802089696</v>
      </c>
      <c r="C4">
        <v>0.14481510313068599</v>
      </c>
      <c r="D4">
        <v>1.00861330040881</v>
      </c>
      <c r="E4">
        <v>4.4336522921716429E-2</v>
      </c>
      <c r="F4" s="8">
        <f t="shared" si="0"/>
        <v>2.8666627800779998E-4</v>
      </c>
      <c r="G4" s="8">
        <f t="shared" si="1"/>
        <v>0.117479223632576</v>
      </c>
      <c r="I4" s="10" t="s">
        <v>7</v>
      </c>
      <c r="J4" s="11">
        <v>2.8666627800779998E-4</v>
      </c>
      <c r="L4" s="12" t="str">
        <f>_xlfn.XLOOKUP(I4,Sheet!$B$2:$B$900,Sheet!$A$2:$A$900)</f>
        <v>AAPL</v>
      </c>
      <c r="M4" s="9">
        <f t="shared" si="2"/>
        <v>2.8666627800779998E-4</v>
      </c>
      <c r="O4" s="14" t="s">
        <v>892</v>
      </c>
      <c r="P4" s="25">
        <f>COUNTIFS(E:E,"&lt;=0", F:F,"&gt;0")</f>
        <v>125</v>
      </c>
      <c r="R4" s="10" t="s">
        <v>6</v>
      </c>
      <c r="S4" s="11">
        <v>0.117479223632576</v>
      </c>
      <c r="U4" s="14" t="s">
        <v>892</v>
      </c>
      <c r="V4" s="25">
        <f>COUNTIFS(E:E,"&lt;=0", G:G,"&gt;0")</f>
        <v>137</v>
      </c>
    </row>
    <row r="5" spans="1:22" ht="16" customHeight="1">
      <c r="A5" s="1" t="s">
        <v>8</v>
      </c>
      <c r="B5">
        <v>0.1106318834798124</v>
      </c>
      <c r="C5">
        <v>-0.1021522311043697</v>
      </c>
      <c r="D5">
        <v>1.1136711189758319</v>
      </c>
      <c r="E5">
        <v>-0.212784114584182</v>
      </c>
      <c r="F5" s="8">
        <f t="shared" si="0"/>
        <v>1.8281567080679999E-4</v>
      </c>
      <c r="G5" s="8">
        <f t="shared" si="1"/>
        <v>0.108072171954292</v>
      </c>
      <c r="I5" s="10" t="s">
        <v>9</v>
      </c>
      <c r="J5" s="11">
        <v>1.8281567080679999E-4</v>
      </c>
      <c r="L5" s="12" t="str">
        <f>_xlfn.XLOOKUP(I5,Sheet!$B$2:$B$900,Sheet!$A$2:$A$900)</f>
        <v>ABT</v>
      </c>
      <c r="M5" s="9">
        <f t="shared" si="2"/>
        <v>1.8281567080679999E-4</v>
      </c>
      <c r="O5" s="14" t="s">
        <v>893</v>
      </c>
      <c r="P5" s="25">
        <f>COUNTIFS(E:E,"&gt;0", F:F,"&lt;=0")</f>
        <v>91</v>
      </c>
      <c r="R5" s="10" t="s">
        <v>8</v>
      </c>
      <c r="S5" s="11">
        <v>0.108072171954292</v>
      </c>
      <c r="U5" s="14" t="s">
        <v>893</v>
      </c>
      <c r="V5" s="25">
        <f>COUNTIFS(E:E,"&gt;0", G:G,"&lt;=0")</f>
        <v>21</v>
      </c>
    </row>
    <row r="6" spans="1:22" ht="16" customHeight="1">
      <c r="A6" s="1" t="s">
        <v>10</v>
      </c>
      <c r="B6">
        <v>5.4602341217708843E-2</v>
      </c>
      <c r="C6">
        <v>0.22610552357107161</v>
      </c>
      <c r="D6">
        <v>0.53392467308081293</v>
      </c>
      <c r="E6">
        <v>0.17150318235336279</v>
      </c>
      <c r="F6" s="8">
        <f t="shared" si="0"/>
        <v>3.3085155371770001E-4</v>
      </c>
      <c r="G6" s="8">
        <f t="shared" si="1"/>
        <v>0.1096324088432102</v>
      </c>
      <c r="I6" s="10" t="s">
        <v>11</v>
      </c>
      <c r="J6" s="11">
        <v>3.3085155371770001E-4</v>
      </c>
      <c r="L6" s="12" t="str">
        <f>_xlfn.XLOOKUP(I6,Sheet!$B$2:$B$900,Sheet!$A$2:$A$900)</f>
        <v>ACGL</v>
      </c>
      <c r="M6" s="9">
        <f t="shared" si="2"/>
        <v>3.3085155371770001E-4</v>
      </c>
      <c r="O6" s="14" t="s">
        <v>894</v>
      </c>
      <c r="P6" s="26">
        <f>P2/(P2+P4)</f>
        <v>0.61773700305810397</v>
      </c>
      <c r="R6" s="10" t="s">
        <v>10</v>
      </c>
      <c r="S6" s="11">
        <v>0.1096324088432102</v>
      </c>
      <c r="U6" s="14" t="s">
        <v>894</v>
      </c>
      <c r="V6" s="26">
        <f>V2/(V2+V4)</f>
        <v>0.66503667481662587</v>
      </c>
    </row>
    <row r="7" spans="1:22">
      <c r="A7" s="1" t="s">
        <v>12</v>
      </c>
      <c r="B7">
        <v>0.1079138763944099</v>
      </c>
      <c r="C7">
        <v>0.15671906941797839</v>
      </c>
      <c r="D7">
        <v>1.0855474741259741</v>
      </c>
      <c r="E7">
        <v>4.8805193023568491E-2</v>
      </c>
      <c r="F7" s="8">
        <f t="shared" si="0"/>
        <v>3.1623904494800003E-4</v>
      </c>
      <c r="G7" s="8">
        <f t="shared" si="1"/>
        <v>0.1084879098040193</v>
      </c>
      <c r="I7" s="10" t="s">
        <v>13</v>
      </c>
      <c r="J7" s="11">
        <v>3.1623904494800003E-4</v>
      </c>
      <c r="L7" s="12" t="str">
        <f>_xlfn.XLOOKUP(I7,Sheet!$B$2:$B$900,Sheet!$A$2:$A$900)</f>
        <v>ACN</v>
      </c>
      <c r="M7" s="9">
        <f t="shared" si="2"/>
        <v>3.1623904494800003E-4</v>
      </c>
      <c r="O7" s="14" t="s">
        <v>895</v>
      </c>
      <c r="P7" s="26">
        <f>P2/(P2+P5)</f>
        <v>0.68941979522184305</v>
      </c>
      <c r="R7" s="10" t="s">
        <v>12</v>
      </c>
      <c r="S7" s="11">
        <v>0.1084879098040193</v>
      </c>
      <c r="U7" s="14" t="s">
        <v>895</v>
      </c>
      <c r="V7" s="26">
        <f>V2/(V2+V5)</f>
        <v>0.92832764505119458</v>
      </c>
    </row>
    <row r="8" spans="1:22" ht="16" customHeight="1">
      <c r="A8" s="1" t="s">
        <v>14</v>
      </c>
      <c r="B8">
        <v>0.13299419674331039</v>
      </c>
      <c r="C8">
        <v>0.1220784878197906</v>
      </c>
      <c r="D8">
        <v>1.345057475406461</v>
      </c>
      <c r="E8">
        <v>-1.091570892351987E-2</v>
      </c>
      <c r="F8" s="8">
        <f t="shared" si="0"/>
        <v>7.4310999353229999E-4</v>
      </c>
      <c r="G8" s="8">
        <f t="shared" si="1"/>
        <v>0.15790468924993181</v>
      </c>
      <c r="I8" s="10" t="s">
        <v>15</v>
      </c>
      <c r="J8" s="11">
        <v>7.4310999353229999E-4</v>
      </c>
      <c r="L8" s="12" t="str">
        <f>_xlfn.XLOOKUP(I8,Sheet!$B$2:$B$900,Sheet!$A$2:$A$900)</f>
        <v>ADBE</v>
      </c>
      <c r="M8" s="9">
        <f t="shared" si="2"/>
        <v>7.4310999353229999E-4</v>
      </c>
      <c r="O8" s="27" t="s">
        <v>896</v>
      </c>
      <c r="P8" s="28">
        <f>2*P6*P7/(P6+P7)</f>
        <v>0.65161290322580645</v>
      </c>
      <c r="R8" s="10" t="s">
        <v>14</v>
      </c>
      <c r="S8" s="11">
        <v>0.15790468924993181</v>
      </c>
      <c r="U8" s="27" t="s">
        <v>896</v>
      </c>
      <c r="V8" s="28">
        <f>2*V6*V7/(V6+V7)</f>
        <v>0.77492877492877499</v>
      </c>
    </row>
    <row r="9" spans="1:22" ht="16" thickBot="1">
      <c r="A9" s="1" t="s">
        <v>16</v>
      </c>
      <c r="B9">
        <v>0.124465721902908</v>
      </c>
      <c r="C9">
        <v>0.32774286391778479</v>
      </c>
      <c r="D9">
        <v>1.2568120109959371</v>
      </c>
      <c r="E9">
        <v>0.20327714201487679</v>
      </c>
      <c r="F9" s="8">
        <f t="shared" si="0"/>
        <v>5.7057661662825122E-5</v>
      </c>
      <c r="G9" s="8">
        <f t="shared" si="1"/>
        <v>0.10815149793388371</v>
      </c>
      <c r="I9" s="10" t="s">
        <v>17</v>
      </c>
      <c r="J9" s="11">
        <v>5.7057661662825122E-5</v>
      </c>
      <c r="L9" s="12" t="str">
        <f>_xlfn.XLOOKUP(I9,Sheet!$B$2:$B$900,Sheet!$A$2:$A$900)</f>
        <v>ADI</v>
      </c>
      <c r="M9" s="9">
        <f t="shared" si="2"/>
        <v>5.7057661662825122E-5</v>
      </c>
      <c r="O9" s="29" t="s">
        <v>875</v>
      </c>
      <c r="P9" s="30">
        <f>(P2+P3)/(P2+P3+P4+P5)</f>
        <v>0.5</v>
      </c>
      <c r="R9" s="10" t="s">
        <v>16</v>
      </c>
      <c r="S9" s="11">
        <v>0.10815149793388371</v>
      </c>
      <c r="U9" s="29" t="s">
        <v>875</v>
      </c>
      <c r="V9" s="30">
        <f>(V2+V3)/(V2+V3+V4+V5)</f>
        <v>0.6342592592592593</v>
      </c>
    </row>
    <row r="10" spans="1:22" ht="16" thickBot="1">
      <c r="A10" s="1" t="s">
        <v>18</v>
      </c>
      <c r="B10">
        <v>0.12756739871778811</v>
      </c>
      <c r="C10">
        <v>0.29202781386645232</v>
      </c>
      <c r="D10">
        <v>1.288905546604882</v>
      </c>
      <c r="E10">
        <v>0.16446041514866419</v>
      </c>
      <c r="F10" s="8">
        <f t="shared" si="0"/>
        <v>-7.1325114646870677E-5</v>
      </c>
      <c r="G10" s="8">
        <f t="shared" si="1"/>
        <v>0.11482898365313959</v>
      </c>
      <c r="I10" s="10" t="s">
        <v>19</v>
      </c>
      <c r="J10" s="11">
        <v>-7.1325114646870677E-5</v>
      </c>
      <c r="L10" s="12" t="str">
        <f>_xlfn.XLOOKUP(I10,Sheet!$B$2:$B$900,Sheet!$A$2:$A$900)</f>
        <v>ADM</v>
      </c>
      <c r="M10" s="9">
        <f t="shared" si="2"/>
        <v>-7.1325114646870677E-5</v>
      </c>
      <c r="P10" s="31"/>
      <c r="R10" s="10" t="s">
        <v>18</v>
      </c>
      <c r="S10" s="11">
        <v>0.11482898365313959</v>
      </c>
      <c r="U10" s="12"/>
      <c r="V10" s="31"/>
    </row>
    <row r="11" spans="1:22" ht="16" thickBot="1">
      <c r="A11" s="1" t="s">
        <v>20</v>
      </c>
      <c r="B11">
        <v>9.8277692362633728E-2</v>
      </c>
      <c r="C11">
        <v>0.2319833381351748</v>
      </c>
      <c r="D11">
        <v>0.98584036928690488</v>
      </c>
      <c r="E11">
        <v>0.1337056457725411</v>
      </c>
      <c r="F11" s="8">
        <f t="shared" si="0"/>
        <v>2.3767988708740001E-4</v>
      </c>
      <c r="G11" s="8">
        <f t="shared" si="1"/>
        <v>0.1247669973955105</v>
      </c>
      <c r="I11" s="10" t="s">
        <v>21</v>
      </c>
      <c r="J11" s="11">
        <v>2.3767988708740001E-4</v>
      </c>
      <c r="L11" s="12" t="str">
        <f>_xlfn.XLOOKUP(I11,Sheet!$B$2:$B$900,Sheet!$A$2:$A$900)</f>
        <v>ADP</v>
      </c>
      <c r="M11" s="9">
        <f t="shared" si="2"/>
        <v>2.3767988708740001E-4</v>
      </c>
      <c r="O11" s="37" t="s">
        <v>876</v>
      </c>
      <c r="P11" s="38"/>
      <c r="R11" s="10" t="s">
        <v>20</v>
      </c>
      <c r="S11" s="11">
        <v>0.1247669973955105</v>
      </c>
      <c r="U11" s="37" t="s">
        <v>877</v>
      </c>
      <c r="V11" s="38"/>
    </row>
    <row r="12" spans="1:22">
      <c r="A12" s="1" t="s">
        <v>22</v>
      </c>
      <c r="B12">
        <v>0.18106993638591229</v>
      </c>
      <c r="C12">
        <v>0.25664503617470807</v>
      </c>
      <c r="D12">
        <v>1.8425046803325711</v>
      </c>
      <c r="E12">
        <v>7.5575099788795813E-2</v>
      </c>
      <c r="F12" s="8">
        <f t="shared" si="0"/>
        <v>2.2297497769510001E-4</v>
      </c>
      <c r="G12" s="8">
        <f t="shared" si="1"/>
        <v>0.1098432231790152</v>
      </c>
      <c r="I12" s="10" t="s">
        <v>23</v>
      </c>
      <c r="J12" s="11">
        <v>2.2297497769510001E-4</v>
      </c>
      <c r="L12" s="12" t="str">
        <f>_xlfn.XLOOKUP(I12,Sheet!$B$2:$B$900,Sheet!$A$2:$A$900)</f>
        <v>ADSK</v>
      </c>
      <c r="M12" s="9">
        <f t="shared" si="2"/>
        <v>2.2297497769510001E-4</v>
      </c>
      <c r="O12" s="32" t="s">
        <v>878</v>
      </c>
      <c r="P12" s="33">
        <f>SQRT(SUMXMY2(E:E, F:F)/COUNT(E:E))</f>
        <v>0.21406117169822003</v>
      </c>
      <c r="R12" s="10" t="s">
        <v>22</v>
      </c>
      <c r="S12" s="11">
        <v>0.1098432231790152</v>
      </c>
      <c r="U12" s="32" t="s">
        <v>878</v>
      </c>
      <c r="V12" s="33">
        <f>SQRT(SUMXMY2($E$2:$E$433, $G$2:$G$433)/COUNT($E$2:$E$433))</f>
        <v>0.25162866098493719</v>
      </c>
    </row>
    <row r="13" spans="1:22" ht="16" thickBot="1">
      <c r="A13" s="1" t="s">
        <v>24</v>
      </c>
      <c r="B13">
        <v>3.8837635919954538E-2</v>
      </c>
      <c r="C13">
        <v>0.24545483306111501</v>
      </c>
      <c r="D13">
        <v>0.37080479920782738</v>
      </c>
      <c r="E13">
        <v>0.2066171971411605</v>
      </c>
      <c r="F13" s="8">
        <f t="shared" si="0"/>
        <v>1.7387007249180001E-4</v>
      </c>
      <c r="G13" s="8">
        <f t="shared" si="1"/>
        <v>9.5069205922679006E-2</v>
      </c>
      <c r="I13" s="10" t="s">
        <v>25</v>
      </c>
      <c r="J13" s="11">
        <v>1.7387007249180001E-4</v>
      </c>
      <c r="L13" s="12" t="str">
        <f>_xlfn.XLOOKUP(I13,Sheet!$B$2:$B$900,Sheet!$A$2:$A$900)</f>
        <v>AEE</v>
      </c>
      <c r="M13" s="9">
        <f t="shared" si="2"/>
        <v>1.7387007249180001E-4</v>
      </c>
      <c r="O13" s="29" t="s">
        <v>879</v>
      </c>
      <c r="P13" s="34">
        <f>RSQ(F:F, E:E)</f>
        <v>0.20356133934923051</v>
      </c>
      <c r="R13" s="10" t="s">
        <v>24</v>
      </c>
      <c r="S13" s="11">
        <v>9.5069205922679006E-2</v>
      </c>
      <c r="U13" s="29" t="s">
        <v>879</v>
      </c>
      <c r="V13" s="34">
        <f>RSQ(G:G, E:E)</f>
        <v>0.17099533530220651</v>
      </c>
    </row>
    <row r="14" spans="1:22">
      <c r="A14" s="1" t="s">
        <v>26</v>
      </c>
      <c r="B14">
        <v>4.1722135611283351E-2</v>
      </c>
      <c r="C14">
        <v>0.12839856328842</v>
      </c>
      <c r="D14">
        <v>0.40065116911765669</v>
      </c>
      <c r="E14">
        <v>8.667642767713668E-2</v>
      </c>
      <c r="F14" s="8">
        <f t="shared" si="0"/>
        <v>2.4745543742060001E-4</v>
      </c>
      <c r="G14" s="8">
        <f t="shared" si="1"/>
        <v>0.1018136242376104</v>
      </c>
      <c r="I14" s="10" t="s">
        <v>27</v>
      </c>
      <c r="J14" s="11">
        <v>2.4745543742060001E-4</v>
      </c>
      <c r="L14" s="12" t="str">
        <f>_xlfn.XLOOKUP(I14,Sheet!$B$2:$B$900,Sheet!$A$2:$A$900)</f>
        <v>AEP</v>
      </c>
      <c r="M14" s="9">
        <f t="shared" si="2"/>
        <v>2.4745543742060001E-4</v>
      </c>
      <c r="P14" s="15"/>
      <c r="R14" s="10" t="s">
        <v>26</v>
      </c>
      <c r="S14" s="11">
        <v>0.1018136242376104</v>
      </c>
      <c r="V14" s="16"/>
    </row>
    <row r="15" spans="1:22">
      <c r="A15" s="1" t="s">
        <v>28</v>
      </c>
      <c r="B15">
        <v>0.1285525595660402</v>
      </c>
      <c r="C15">
        <v>0.27732607631576328</v>
      </c>
      <c r="D15">
        <v>1.2990991601407069</v>
      </c>
      <c r="E15">
        <v>0.14877351674972319</v>
      </c>
      <c r="F15" s="8">
        <f t="shared" si="0"/>
        <v>-5.579885143032E-4</v>
      </c>
      <c r="G15" s="8">
        <f t="shared" si="1"/>
        <v>1.6715552397251501E-2</v>
      </c>
      <c r="I15" s="10" t="s">
        <v>29</v>
      </c>
      <c r="J15" s="11">
        <v>-5.579885143032E-4</v>
      </c>
      <c r="L15" s="12" t="str">
        <f>_xlfn.XLOOKUP(I15,Sheet!$B$2:$B$900,Sheet!$A$2:$A$900)</f>
        <v>AES</v>
      </c>
      <c r="M15" s="9">
        <f t="shared" si="2"/>
        <v>-5.579885143032E-4</v>
      </c>
      <c r="P15" s="15"/>
      <c r="R15" s="10" t="s">
        <v>28</v>
      </c>
      <c r="S15" s="11">
        <v>1.6715552397251501E-2</v>
      </c>
      <c r="V15" s="16"/>
    </row>
    <row r="16" spans="1:22">
      <c r="A16" s="1" t="s">
        <v>30</v>
      </c>
      <c r="B16">
        <v>8.5040102555366523E-2</v>
      </c>
      <c r="C16">
        <v>0.18785358967104129</v>
      </c>
      <c r="D16">
        <v>0.84886895504477877</v>
      </c>
      <c r="E16">
        <v>0.1028134871156747</v>
      </c>
      <c r="F16" s="8">
        <f t="shared" si="0"/>
        <v>-8.6094879334198114E-5</v>
      </c>
      <c r="G16" s="8">
        <f t="shared" si="1"/>
        <v>8.2760838037194404E-2</v>
      </c>
      <c r="I16" s="10" t="s">
        <v>31</v>
      </c>
      <c r="J16" s="11">
        <v>-8.6094879334198114E-5</v>
      </c>
      <c r="L16" s="12" t="str">
        <f>_xlfn.XLOOKUP(I16,Sheet!$B$2:$B$900,Sheet!$A$2:$A$900)</f>
        <v>AFL</v>
      </c>
      <c r="M16" s="9">
        <f t="shared" si="2"/>
        <v>-8.6094879334198114E-5</v>
      </c>
      <c r="P16" s="15"/>
      <c r="R16" s="10" t="s">
        <v>30</v>
      </c>
      <c r="S16" s="11">
        <v>8.2760838037194404E-2</v>
      </c>
      <c r="V16" s="16"/>
    </row>
    <row r="17" spans="1:22">
      <c r="A17" s="1" t="s">
        <v>32</v>
      </c>
      <c r="B17">
        <v>0.1230504765939491</v>
      </c>
      <c r="C17">
        <v>9.9074672853195933E-2</v>
      </c>
      <c r="D17">
        <v>1.2421682462102051</v>
      </c>
      <c r="E17">
        <v>-2.3975803740753209E-2</v>
      </c>
      <c r="F17" s="8">
        <f t="shared" si="0"/>
        <v>4.6161187454479998E-4</v>
      </c>
      <c r="G17" s="8">
        <f t="shared" si="1"/>
        <v>0.12754433713722349</v>
      </c>
      <c r="I17" s="10" t="s">
        <v>33</v>
      </c>
      <c r="J17" s="11">
        <v>4.6161187454479998E-4</v>
      </c>
      <c r="L17" s="12" t="str">
        <f>_xlfn.XLOOKUP(I17,Sheet!$B$2:$B$900,Sheet!$A$2:$A$900)</f>
        <v>AIG</v>
      </c>
      <c r="M17" s="9">
        <f t="shared" si="2"/>
        <v>4.6161187454479998E-4</v>
      </c>
      <c r="P17" s="15"/>
      <c r="R17" s="10" t="s">
        <v>32</v>
      </c>
      <c r="S17" s="11">
        <v>0.12754433713722349</v>
      </c>
      <c r="V17" s="16"/>
    </row>
    <row r="18" spans="1:22">
      <c r="A18" s="1" t="s">
        <v>34</v>
      </c>
      <c r="B18">
        <v>8.67677051301525E-2</v>
      </c>
      <c r="C18">
        <v>0.2018009393368827</v>
      </c>
      <c r="D18">
        <v>0.86674472936336866</v>
      </c>
      <c r="E18">
        <v>0.1150332342067302</v>
      </c>
      <c r="F18" s="8">
        <f t="shared" si="0"/>
        <v>3.2917402141129998E-4</v>
      </c>
      <c r="G18" s="8">
        <f t="shared" si="1"/>
        <v>0.13636821426781409</v>
      </c>
      <c r="I18" s="10" t="s">
        <v>35</v>
      </c>
      <c r="J18" s="11">
        <v>3.2917402141129998E-4</v>
      </c>
      <c r="L18" s="12" t="str">
        <f>_xlfn.XLOOKUP(I18,Sheet!$B$2:$B$900,Sheet!$A$2:$A$900)</f>
        <v>AIZ</v>
      </c>
      <c r="M18" s="9">
        <f t="shared" si="2"/>
        <v>3.2917402141129998E-4</v>
      </c>
      <c r="P18" s="15"/>
      <c r="R18" s="10" t="s">
        <v>34</v>
      </c>
      <c r="S18" s="11">
        <v>0.13636821426781409</v>
      </c>
      <c r="V18" s="16"/>
    </row>
    <row r="19" spans="1:22">
      <c r="A19" s="1" t="s">
        <v>36</v>
      </c>
      <c r="B19">
        <v>9.7609770919846961E-2</v>
      </c>
      <c r="C19">
        <v>0.28569292620682918</v>
      </c>
      <c r="D19">
        <v>0.97892928154713221</v>
      </c>
      <c r="E19">
        <v>0.18808315528698219</v>
      </c>
      <c r="F19" s="8">
        <f t="shared" si="0"/>
        <v>-1.90943963941258E-5</v>
      </c>
      <c r="G19" s="8">
        <f t="shared" si="1"/>
        <v>8.1477543151858595E-2</v>
      </c>
      <c r="I19" s="10" t="s">
        <v>37</v>
      </c>
      <c r="J19" s="11">
        <v>-1.90943963941258E-5</v>
      </c>
      <c r="L19" s="12" t="str">
        <f>_xlfn.XLOOKUP(I19,Sheet!$B$2:$B$900,Sheet!$A$2:$A$900)</f>
        <v>AJG</v>
      </c>
      <c r="M19" s="9">
        <f t="shared" si="2"/>
        <v>-1.90943963941258E-5</v>
      </c>
      <c r="P19" s="15"/>
      <c r="R19" s="10" t="s">
        <v>36</v>
      </c>
      <c r="S19" s="11">
        <v>8.1477543151858595E-2</v>
      </c>
      <c r="V19" s="16"/>
    </row>
    <row r="20" spans="1:22">
      <c r="A20" s="1" t="s">
        <v>38</v>
      </c>
      <c r="B20">
        <v>0.15005315851900339</v>
      </c>
      <c r="C20">
        <v>0.31867521768294232</v>
      </c>
      <c r="D20">
        <v>1.521569223688334</v>
      </c>
      <c r="E20">
        <v>0.16862205916393891</v>
      </c>
      <c r="F20" s="8">
        <f t="shared" si="0"/>
        <v>6.8260525500141015E-5</v>
      </c>
      <c r="G20" s="8">
        <f t="shared" si="1"/>
        <v>0.13239224934928209</v>
      </c>
      <c r="I20" s="10" t="s">
        <v>39</v>
      </c>
      <c r="J20" s="11">
        <v>6.8260525500141015E-5</v>
      </c>
      <c r="L20" s="12" t="str">
        <f>_xlfn.XLOOKUP(I20,Sheet!$B$2:$B$900,Sheet!$A$2:$A$900)</f>
        <v>AKAM</v>
      </c>
      <c r="M20" s="9">
        <f t="shared" si="2"/>
        <v>6.8260525500141015E-5</v>
      </c>
      <c r="P20" s="15"/>
      <c r="R20" s="10" t="s">
        <v>38</v>
      </c>
      <c r="S20" s="11">
        <v>0.13239224934928209</v>
      </c>
      <c r="V20" s="16"/>
    </row>
    <row r="21" spans="1:22">
      <c r="A21" s="1" t="s">
        <v>40</v>
      </c>
      <c r="B21">
        <v>0.13980402311981499</v>
      </c>
      <c r="C21">
        <v>0.49294210937185812</v>
      </c>
      <c r="D21">
        <v>1.415519815085629</v>
      </c>
      <c r="E21">
        <v>0.35313808625204313</v>
      </c>
      <c r="F21" s="8">
        <f t="shared" si="0"/>
        <v>-3.2120373527819997E-4</v>
      </c>
      <c r="G21" s="8">
        <f t="shared" si="1"/>
        <v>-2.1105567148691801E-2</v>
      </c>
      <c r="I21" s="10" t="s">
        <v>41</v>
      </c>
      <c r="J21" s="11">
        <v>-3.2120373527819997E-4</v>
      </c>
      <c r="L21" s="12" t="str">
        <f>_xlfn.XLOOKUP(I21,Sheet!$B$2:$B$900,Sheet!$A$2:$A$900)</f>
        <v>ALB</v>
      </c>
      <c r="M21" s="9">
        <f t="shared" si="2"/>
        <v>-3.2120373527819997E-4</v>
      </c>
      <c r="P21" s="15"/>
      <c r="R21" s="10" t="s">
        <v>40</v>
      </c>
      <c r="S21" s="11">
        <v>-2.1105567148691801E-2</v>
      </c>
      <c r="V21" s="16"/>
    </row>
    <row r="22" spans="1:22">
      <c r="A22" s="1" t="s">
        <v>42</v>
      </c>
      <c r="B22">
        <v>0.12706166336788549</v>
      </c>
      <c r="C22">
        <v>0.41982821604847048</v>
      </c>
      <c r="D22">
        <v>1.283672623760395</v>
      </c>
      <c r="E22">
        <v>0.29276655268058499</v>
      </c>
      <c r="F22" s="8">
        <f t="shared" si="0"/>
        <v>6.4034845022160002E-4</v>
      </c>
      <c r="G22" s="8">
        <f t="shared" si="1"/>
        <v>0.136130239883298</v>
      </c>
      <c r="I22" s="10" t="s">
        <v>43</v>
      </c>
      <c r="J22" s="11">
        <v>6.4034845022160002E-4</v>
      </c>
      <c r="L22" s="12" t="str">
        <f>_xlfn.XLOOKUP(I22,Sheet!$B$2:$B$900,Sheet!$A$2:$A$900)</f>
        <v>ALGN</v>
      </c>
      <c r="M22" s="9">
        <f t="shared" si="2"/>
        <v>6.4034845022160002E-4</v>
      </c>
      <c r="P22" s="15"/>
      <c r="R22" s="10" t="s">
        <v>42</v>
      </c>
      <c r="S22" s="11">
        <v>0.136130239883298</v>
      </c>
      <c r="V22" s="16"/>
    </row>
    <row r="23" spans="1:22">
      <c r="A23" s="1" t="s">
        <v>44</v>
      </c>
      <c r="B23">
        <v>6.6620613703833806E-2</v>
      </c>
      <c r="C23">
        <v>0.2072471329863953</v>
      </c>
      <c r="D23">
        <v>0.6582796201020642</v>
      </c>
      <c r="E23">
        <v>0.14062651928256151</v>
      </c>
      <c r="F23" s="8">
        <f t="shared" si="0"/>
        <v>4.9336320044590003E-4</v>
      </c>
      <c r="G23" s="8">
        <f t="shared" si="1"/>
        <v>0.12963302777137869</v>
      </c>
      <c r="I23" s="10" t="s">
        <v>45</v>
      </c>
      <c r="J23" s="11">
        <v>4.9336320044590003E-4</v>
      </c>
      <c r="L23" s="12" t="str">
        <f>_xlfn.XLOOKUP(I23,Sheet!$B$2:$B$900,Sheet!$A$2:$A$900)</f>
        <v>ALL</v>
      </c>
      <c r="M23" s="9">
        <f t="shared" si="2"/>
        <v>4.9336320044590003E-4</v>
      </c>
      <c r="P23" s="15"/>
      <c r="R23" s="10" t="s">
        <v>44</v>
      </c>
      <c r="S23" s="11">
        <v>0.12963302777137869</v>
      </c>
      <c r="V23" s="16"/>
    </row>
    <row r="24" spans="1:22">
      <c r="A24" s="1" t="s">
        <v>46</v>
      </c>
      <c r="B24">
        <v>0.15010038484190799</v>
      </c>
      <c r="C24">
        <v>0.61194706837438784</v>
      </c>
      <c r="D24">
        <v>1.522057881845285</v>
      </c>
      <c r="E24">
        <v>0.46184668353247987</v>
      </c>
      <c r="F24" s="8">
        <f t="shared" si="0"/>
        <v>1.8789726462110001E-4</v>
      </c>
      <c r="G24" s="8">
        <f t="shared" si="1"/>
        <v>0.12427680477494379</v>
      </c>
      <c r="I24" s="10" t="s">
        <v>47</v>
      </c>
      <c r="J24" s="11">
        <v>1.8789726462110001E-4</v>
      </c>
      <c r="L24" s="12" t="str">
        <f>_xlfn.XLOOKUP(I24,Sheet!$B$2:$B$900,Sheet!$A$2:$A$900)</f>
        <v>AMAT</v>
      </c>
      <c r="M24" s="9">
        <f t="shared" si="2"/>
        <v>1.8789726462110001E-4</v>
      </c>
      <c r="P24" s="15"/>
      <c r="R24" s="10" t="s">
        <v>46</v>
      </c>
      <c r="S24" s="11">
        <v>0.12427680477494379</v>
      </c>
      <c r="V24" s="16"/>
    </row>
    <row r="25" spans="1:22">
      <c r="A25" s="1" t="s">
        <v>48</v>
      </c>
      <c r="B25">
        <v>0.2063982119231455</v>
      </c>
      <c r="C25">
        <v>1.7015733905206301</v>
      </c>
      <c r="D25">
        <v>2.104580312767149</v>
      </c>
      <c r="E25">
        <v>1.4951751785974841</v>
      </c>
      <c r="F25" s="8">
        <f t="shared" si="0"/>
        <v>-8.4222343452540005E-4</v>
      </c>
      <c r="G25" s="8">
        <f t="shared" si="1"/>
        <v>-0.59656716128205145</v>
      </c>
      <c r="I25" s="10" t="s">
        <v>49</v>
      </c>
      <c r="J25" s="11">
        <v>-8.4222343452540005E-4</v>
      </c>
      <c r="L25" s="12" t="str">
        <f>_xlfn.XLOOKUP(I25,Sheet!$B$2:$B$900,Sheet!$A$2:$A$900)</f>
        <v>AMD</v>
      </c>
      <c r="M25" s="9">
        <f t="shared" si="2"/>
        <v>-8.4222343452540005E-4</v>
      </c>
      <c r="P25" s="15"/>
      <c r="R25" s="10" t="s">
        <v>48</v>
      </c>
      <c r="S25" s="11">
        <v>-0.59656716128205145</v>
      </c>
      <c r="V25" s="16"/>
    </row>
    <row r="26" spans="1:22">
      <c r="A26" s="1" t="s">
        <v>50</v>
      </c>
      <c r="B26">
        <v>0.105565258791549</v>
      </c>
      <c r="C26">
        <v>-6.7664088323125982E-2</v>
      </c>
      <c r="D26">
        <v>1.0612459600844071</v>
      </c>
      <c r="E26">
        <v>-0.173229347114675</v>
      </c>
      <c r="F26" s="8">
        <f t="shared" si="0"/>
        <v>1.7803849154760001E-4</v>
      </c>
      <c r="G26" s="8">
        <f t="shared" si="1"/>
        <v>0.1032106253246973</v>
      </c>
      <c r="I26" s="10" t="s">
        <v>51</v>
      </c>
      <c r="J26" s="11">
        <v>1.7803849154760001E-4</v>
      </c>
      <c r="L26" s="12" t="str">
        <f>_xlfn.XLOOKUP(I26,Sheet!$B$2:$B$900,Sheet!$A$2:$A$900)</f>
        <v>AME</v>
      </c>
      <c r="M26" s="9">
        <f t="shared" si="2"/>
        <v>1.7803849154760001E-4</v>
      </c>
      <c r="P26" s="15"/>
      <c r="R26" s="10" t="s">
        <v>50</v>
      </c>
      <c r="S26" s="11">
        <v>0.1032106253246973</v>
      </c>
      <c r="V26" s="16"/>
    </row>
    <row r="27" spans="1:22">
      <c r="A27" s="1" t="s">
        <v>52</v>
      </c>
      <c r="B27">
        <v>0.1157362200328379</v>
      </c>
      <c r="C27">
        <v>-4.8543521025469438E-2</v>
      </c>
      <c r="D27">
        <v>1.1664864884362049</v>
      </c>
      <c r="E27">
        <v>-0.16427974105830731</v>
      </c>
      <c r="F27" s="8">
        <f t="shared" si="0"/>
        <v>5.4289781457250003E-4</v>
      </c>
      <c r="G27" s="8">
        <f t="shared" si="1"/>
        <v>0.1418819637872262</v>
      </c>
      <c r="I27" s="10" t="s">
        <v>53</v>
      </c>
      <c r="J27" s="11">
        <v>5.4289781457250003E-4</v>
      </c>
      <c r="L27" s="12" t="str">
        <f>_xlfn.XLOOKUP(I27,Sheet!$B$2:$B$900,Sheet!$A$2:$A$900)</f>
        <v>AMGN</v>
      </c>
      <c r="M27" s="9">
        <f t="shared" si="2"/>
        <v>5.4289781457250003E-4</v>
      </c>
      <c r="P27" s="15"/>
      <c r="R27" s="10" t="s">
        <v>52</v>
      </c>
      <c r="S27" s="11">
        <v>0.1418819637872262</v>
      </c>
      <c r="V27" s="16"/>
    </row>
    <row r="28" spans="1:22">
      <c r="A28" s="1" t="s">
        <v>54</v>
      </c>
      <c r="B28">
        <v>0.17967264070348929</v>
      </c>
      <c r="C28">
        <v>0.12971243101727531</v>
      </c>
      <c r="D28">
        <v>1.8280466431428379</v>
      </c>
      <c r="E28">
        <v>-4.9960209686214091E-2</v>
      </c>
      <c r="F28" s="8">
        <f t="shared" si="0"/>
        <v>2.199298405436E-4</v>
      </c>
      <c r="G28" s="8">
        <f t="shared" si="1"/>
        <v>0.14679784011993441</v>
      </c>
      <c r="I28" s="10" t="s">
        <v>55</v>
      </c>
      <c r="J28" s="11">
        <v>2.199298405436E-4</v>
      </c>
      <c r="L28" s="12" t="str">
        <f>_xlfn.XLOOKUP(I28,Sheet!$B$2:$B$900,Sheet!$A$2:$A$900)</f>
        <v>AMP</v>
      </c>
      <c r="M28" s="9">
        <f t="shared" si="2"/>
        <v>2.199298405436E-4</v>
      </c>
      <c r="P28" s="15"/>
      <c r="R28" s="10" t="s">
        <v>54</v>
      </c>
      <c r="S28" s="11">
        <v>0.14679784011993441</v>
      </c>
      <c r="V28" s="16"/>
    </row>
    <row r="29" spans="1:22">
      <c r="A29" s="1" t="s">
        <v>56</v>
      </c>
      <c r="B29">
        <v>9.2124077882415126E-2</v>
      </c>
      <c r="C29">
        <v>0.12808495881491799</v>
      </c>
      <c r="D29">
        <v>0.92216795683659258</v>
      </c>
      <c r="E29">
        <v>3.5960880932502867E-2</v>
      </c>
      <c r="F29" s="8">
        <f t="shared" si="0"/>
        <v>2.0910944519370001E-4</v>
      </c>
      <c r="G29" s="8">
        <f t="shared" si="1"/>
        <v>9.1908326079200506E-2</v>
      </c>
      <c r="I29" s="10" t="s">
        <v>57</v>
      </c>
      <c r="J29" s="11">
        <v>2.0910944519370001E-4</v>
      </c>
      <c r="L29" s="12" t="str">
        <f>_xlfn.XLOOKUP(I29,Sheet!$B$2:$B$900,Sheet!$A$2:$A$900)</f>
        <v>AMT</v>
      </c>
      <c r="M29" s="9">
        <f t="shared" si="2"/>
        <v>2.0910944519370001E-4</v>
      </c>
      <c r="P29" s="15"/>
      <c r="R29" s="10" t="s">
        <v>56</v>
      </c>
      <c r="S29" s="11">
        <v>9.1908326079200506E-2</v>
      </c>
      <c r="V29" s="16"/>
    </row>
    <row r="30" spans="1:22">
      <c r="A30" s="1" t="s">
        <v>58</v>
      </c>
      <c r="B30">
        <v>0.1108892814583859</v>
      </c>
      <c r="C30">
        <v>0.1477300664962031</v>
      </c>
      <c r="D30">
        <v>1.116334456158929</v>
      </c>
      <c r="E30">
        <v>3.6840785037817257E-2</v>
      </c>
      <c r="F30" s="8">
        <f t="shared" si="0"/>
        <v>9.2637916662020002E-4</v>
      </c>
      <c r="G30" s="8">
        <f t="shared" si="1"/>
        <v>0.15001153738082601</v>
      </c>
      <c r="I30" s="10" t="s">
        <v>59</v>
      </c>
      <c r="J30" s="11">
        <v>9.2637916662020002E-4</v>
      </c>
      <c r="L30" s="12" t="str">
        <f>_xlfn.XLOOKUP(I30,Sheet!$B$2:$B$900,Sheet!$A$2:$A$900)</f>
        <v>AMZN</v>
      </c>
      <c r="M30" s="9">
        <f t="shared" si="2"/>
        <v>9.2637916662020002E-4</v>
      </c>
      <c r="P30" s="15"/>
      <c r="R30" s="10" t="s">
        <v>58</v>
      </c>
      <c r="S30" s="11">
        <v>0.15001153738082601</v>
      </c>
      <c r="V30" s="16"/>
    </row>
    <row r="31" spans="1:22">
      <c r="A31" s="1" t="s">
        <v>60</v>
      </c>
      <c r="B31">
        <v>0.1111054058407759</v>
      </c>
      <c r="C31">
        <v>2.3311361126474028E-2</v>
      </c>
      <c r="D31">
        <v>1.118570728980429</v>
      </c>
      <c r="E31">
        <v>-8.7794044714301828E-2</v>
      </c>
      <c r="F31" s="8">
        <f t="shared" si="0"/>
        <v>5.9618337839710963E-5</v>
      </c>
      <c r="G31" s="8">
        <f t="shared" si="1"/>
        <v>6.9007118228514602E-2</v>
      </c>
      <c r="I31" s="10" t="s">
        <v>61</v>
      </c>
      <c r="J31" s="11">
        <v>5.9618337839710963E-5</v>
      </c>
      <c r="L31" s="12" t="str">
        <f>_xlfn.XLOOKUP(I31,Sheet!$B$2:$B$900,Sheet!$A$2:$A$900)</f>
        <v>ANSS</v>
      </c>
      <c r="M31" s="9">
        <f t="shared" si="2"/>
        <v>5.9618337839710963E-5</v>
      </c>
      <c r="P31" s="15"/>
      <c r="R31" s="10" t="s">
        <v>60</v>
      </c>
      <c r="S31" s="11">
        <v>6.9007118228514602E-2</v>
      </c>
      <c r="V31" s="16"/>
    </row>
    <row r="32" spans="1:22">
      <c r="A32" s="1" t="s">
        <v>62</v>
      </c>
      <c r="B32">
        <v>8.3218974262701653E-2</v>
      </c>
      <c r="C32">
        <v>0.2174721091832218</v>
      </c>
      <c r="D32">
        <v>0.83002545548070283</v>
      </c>
      <c r="E32">
        <v>0.13425313492052021</v>
      </c>
      <c r="F32" s="8">
        <f t="shared" si="0"/>
        <v>2.8731807959879999E-4</v>
      </c>
      <c r="G32" s="8">
        <f t="shared" si="1"/>
        <v>0.1312627390836093</v>
      </c>
      <c r="I32" s="10" t="s">
        <v>63</v>
      </c>
      <c r="J32" s="11">
        <v>2.8731807959879999E-4</v>
      </c>
      <c r="L32" s="12" t="str">
        <f>_xlfn.XLOOKUP(I32,Sheet!$B$2:$B$900,Sheet!$A$2:$A$900)</f>
        <v>AON</v>
      </c>
      <c r="M32" s="9">
        <f t="shared" si="2"/>
        <v>2.8731807959879999E-4</v>
      </c>
      <c r="P32" s="15"/>
      <c r="R32" s="10" t="s">
        <v>62</v>
      </c>
      <c r="S32" s="11">
        <v>0.1312627390836093</v>
      </c>
      <c r="V32" s="16"/>
    </row>
    <row r="33" spans="1:22">
      <c r="A33" s="1" t="s">
        <v>64</v>
      </c>
      <c r="B33">
        <v>0.13694538292566699</v>
      </c>
      <c r="C33">
        <v>0.2541224784588032</v>
      </c>
      <c r="D33">
        <v>1.3859410174417499</v>
      </c>
      <c r="E33">
        <v>0.1171770955331362</v>
      </c>
      <c r="F33" s="8">
        <f t="shared" si="0"/>
        <v>8.9295253798940002E-4</v>
      </c>
      <c r="G33" s="8">
        <f t="shared" si="1"/>
        <v>0.1686150107471385</v>
      </c>
      <c r="I33" s="10" t="s">
        <v>65</v>
      </c>
      <c r="J33" s="11">
        <v>8.9295253798940002E-4</v>
      </c>
      <c r="L33" s="12" t="str">
        <f>_xlfn.XLOOKUP(I33,Sheet!$B$2:$B$900,Sheet!$A$2:$A$900)</f>
        <v>AOS</v>
      </c>
      <c r="M33" s="9">
        <f t="shared" si="2"/>
        <v>8.9295253798940002E-4</v>
      </c>
      <c r="P33" s="15"/>
      <c r="R33" s="10" t="s">
        <v>64</v>
      </c>
      <c r="S33" s="11">
        <v>0.1686150107471385</v>
      </c>
      <c r="V33" s="16"/>
    </row>
    <row r="34" spans="1:22">
      <c r="A34" s="1" t="s">
        <v>66</v>
      </c>
      <c r="B34">
        <v>0.19194307419912299</v>
      </c>
      <c r="C34">
        <v>0.49231336142005211</v>
      </c>
      <c r="D34">
        <v>1.9550107396083609</v>
      </c>
      <c r="E34">
        <v>0.30037028722092912</v>
      </c>
      <c r="F34" s="8">
        <f t="shared" si="0"/>
        <v>-1.1472559634254E-3</v>
      </c>
      <c r="G34" s="8">
        <f t="shared" si="1"/>
        <v>-0.17805084662443479</v>
      </c>
      <c r="I34" s="10" t="s">
        <v>67</v>
      </c>
      <c r="J34" s="11">
        <v>-1.1472559634254E-3</v>
      </c>
      <c r="L34" s="12" t="str">
        <f>_xlfn.XLOOKUP(I34,Sheet!$B$2:$B$900,Sheet!$A$2:$A$900)</f>
        <v>APA</v>
      </c>
      <c r="M34" s="9">
        <f t="shared" si="2"/>
        <v>-1.1472559634254E-3</v>
      </c>
      <c r="P34" s="15"/>
      <c r="R34" s="10" t="s">
        <v>66</v>
      </c>
      <c r="S34" s="11">
        <v>-0.17805084662443479</v>
      </c>
      <c r="V34" s="16"/>
    </row>
    <row r="35" spans="1:22">
      <c r="A35" s="1" t="s">
        <v>68</v>
      </c>
      <c r="B35">
        <v>0.1005648055660555</v>
      </c>
      <c r="C35">
        <v>0.22039417996149771</v>
      </c>
      <c r="D35">
        <v>1.0095054876782099</v>
      </c>
      <c r="E35">
        <v>0.1198293743954422</v>
      </c>
      <c r="F35" s="8">
        <f t="shared" si="0"/>
        <v>7.7321703033780159E-5</v>
      </c>
      <c r="G35" s="8">
        <f t="shared" si="1"/>
        <v>0.1234795342760167</v>
      </c>
      <c r="I35" s="10" t="s">
        <v>69</v>
      </c>
      <c r="J35" s="11">
        <v>7.7321703033780159E-5</v>
      </c>
      <c r="L35" s="12" t="str">
        <f>_xlfn.XLOOKUP(I35,Sheet!$B$2:$B$900,Sheet!$A$2:$A$900)</f>
        <v>APD</v>
      </c>
      <c r="M35" s="9">
        <f t="shared" si="2"/>
        <v>7.7321703033780159E-5</v>
      </c>
      <c r="P35" s="15"/>
      <c r="R35" s="10" t="s">
        <v>68</v>
      </c>
      <c r="S35" s="11">
        <v>0.1234795342760167</v>
      </c>
      <c r="V35" s="16"/>
    </row>
    <row r="36" spans="1:22">
      <c r="A36" s="1" t="s">
        <v>70</v>
      </c>
      <c r="B36">
        <v>9.573025945010849E-2</v>
      </c>
      <c r="C36">
        <v>0.27571823562647141</v>
      </c>
      <c r="D36">
        <v>0.95948168210927642</v>
      </c>
      <c r="E36">
        <v>0.17998797617636289</v>
      </c>
      <c r="F36" s="8">
        <f t="shared" si="0"/>
        <v>3.8023956867899998E-4</v>
      </c>
      <c r="G36" s="8">
        <f t="shared" si="1"/>
        <v>0.132648976365384</v>
      </c>
      <c r="I36" s="10" t="s">
        <v>71</v>
      </c>
      <c r="J36" s="11">
        <v>3.8023956867899998E-4</v>
      </c>
      <c r="L36" s="12" t="str">
        <f>_xlfn.XLOOKUP(I36,Sheet!$B$2:$B$900,Sheet!$A$2:$A$900)</f>
        <v>APH</v>
      </c>
      <c r="M36" s="9">
        <f t="shared" si="2"/>
        <v>3.8023956867899998E-4</v>
      </c>
      <c r="P36" s="15"/>
      <c r="R36" s="10" t="s">
        <v>70</v>
      </c>
      <c r="S36" s="11">
        <v>0.132648976365384</v>
      </c>
      <c r="V36" s="16"/>
    </row>
    <row r="37" spans="1:22">
      <c r="A37" s="1" t="s">
        <v>72</v>
      </c>
      <c r="B37">
        <v>8.9562342007262055E-2</v>
      </c>
      <c r="C37">
        <v>0.26269951865800778</v>
      </c>
      <c r="D37">
        <v>0.89566127466535039</v>
      </c>
      <c r="E37">
        <v>0.17313717665074571</v>
      </c>
      <c r="F37" s="8">
        <f t="shared" si="0"/>
        <v>9.4327650497625498E-5</v>
      </c>
      <c r="G37" s="8">
        <f t="shared" si="1"/>
        <v>8.8051189861538495E-2</v>
      </c>
      <c r="I37" s="10" t="s">
        <v>73</v>
      </c>
      <c r="J37" s="11">
        <v>9.4327650497625498E-5</v>
      </c>
      <c r="L37" s="12" t="str">
        <f>_xlfn.XLOOKUP(I37,Sheet!$B$2:$B$900,Sheet!$A$2:$A$900)</f>
        <v>ARE</v>
      </c>
      <c r="M37" s="9">
        <f t="shared" si="2"/>
        <v>9.4327650497625498E-5</v>
      </c>
      <c r="P37" s="15"/>
      <c r="R37" s="10" t="s">
        <v>72</v>
      </c>
      <c r="S37" s="11">
        <v>8.8051189861538495E-2</v>
      </c>
      <c r="V37" s="16"/>
    </row>
    <row r="38" spans="1:22">
      <c r="A38" s="1" t="s">
        <v>74</v>
      </c>
      <c r="B38">
        <v>5.1056434772680993E-2</v>
      </c>
      <c r="C38">
        <v>0.20371136704801279</v>
      </c>
      <c r="D38">
        <v>0.49723462393915568</v>
      </c>
      <c r="E38">
        <v>0.15265493227533189</v>
      </c>
      <c r="F38" s="8">
        <f t="shared" si="0"/>
        <v>4.8116400270259999E-4</v>
      </c>
      <c r="G38" s="8">
        <f t="shared" si="1"/>
        <v>0.125190175850628</v>
      </c>
      <c r="I38" s="10" t="s">
        <v>75</v>
      </c>
      <c r="J38" s="11">
        <v>4.8116400270259999E-4</v>
      </c>
      <c r="L38" s="12" t="str">
        <f>_xlfn.XLOOKUP(I38,Sheet!$B$2:$B$900,Sheet!$A$2:$A$900)</f>
        <v>ATO</v>
      </c>
      <c r="M38" s="9">
        <f t="shared" si="2"/>
        <v>4.8116400270259999E-4</v>
      </c>
      <c r="P38" s="15"/>
      <c r="R38" s="10" t="s">
        <v>74</v>
      </c>
      <c r="S38" s="11">
        <v>0.125190175850628</v>
      </c>
      <c r="V38" s="16"/>
    </row>
    <row r="39" spans="1:22">
      <c r="A39" s="1" t="s">
        <v>76</v>
      </c>
      <c r="B39">
        <v>5.9715577623403862E-2</v>
      </c>
      <c r="C39">
        <v>1.028426318138898E-2</v>
      </c>
      <c r="D39">
        <v>0.58683213071013784</v>
      </c>
      <c r="E39">
        <v>-4.9431314442014887E-2</v>
      </c>
      <c r="F39" s="8">
        <f t="shared" si="0"/>
        <v>1.8473576151900001E-4</v>
      </c>
      <c r="G39" s="8">
        <f t="shared" si="1"/>
        <v>7.9510726729142001E-2</v>
      </c>
      <c r="I39" s="10" t="s">
        <v>77</v>
      </c>
      <c r="J39" s="11">
        <v>1.8473576151900001E-4</v>
      </c>
      <c r="L39" s="12" t="str">
        <f>_xlfn.XLOOKUP(I39,Sheet!$B$2:$B$900,Sheet!$A$2:$A$900)</f>
        <v>AVB</v>
      </c>
      <c r="M39" s="9">
        <f t="shared" si="2"/>
        <v>1.8473576151900001E-4</v>
      </c>
      <c r="P39" s="15"/>
      <c r="R39" s="10" t="s">
        <v>76</v>
      </c>
      <c r="S39" s="11">
        <v>7.9510726729142001E-2</v>
      </c>
      <c r="V39" s="16"/>
    </row>
    <row r="40" spans="1:22">
      <c r="A40" s="1" t="s">
        <v>78</v>
      </c>
      <c r="B40">
        <v>0.1041227266077686</v>
      </c>
      <c r="C40">
        <v>0.16052788471639981</v>
      </c>
      <c r="D40">
        <v>1.046319853732802</v>
      </c>
      <c r="E40">
        <v>5.6405158108631212E-2</v>
      </c>
      <c r="F40" s="8">
        <f t="shared" si="0"/>
        <v>4.2661573058190002E-4</v>
      </c>
      <c r="G40" s="8">
        <f t="shared" si="1"/>
        <v>0.13585003216899311</v>
      </c>
      <c r="I40" s="10" t="s">
        <v>79</v>
      </c>
      <c r="J40" s="11">
        <v>4.2661573058190002E-4</v>
      </c>
      <c r="L40" s="12" t="str">
        <f>_xlfn.XLOOKUP(I40,Sheet!$B$2:$B$900,Sheet!$A$2:$A$900)</f>
        <v>AVY</v>
      </c>
      <c r="M40" s="9">
        <f t="shared" si="2"/>
        <v>4.2661573058190002E-4</v>
      </c>
      <c r="P40" s="15"/>
      <c r="R40" s="10" t="s">
        <v>78</v>
      </c>
      <c r="S40" s="11">
        <v>0.13585003216899311</v>
      </c>
      <c r="V40" s="16"/>
    </row>
    <row r="41" spans="1:22">
      <c r="A41" s="1" t="s">
        <v>80</v>
      </c>
      <c r="B41">
        <v>4.2546975485725391E-2</v>
      </c>
      <c r="C41">
        <v>0.23154684493352631</v>
      </c>
      <c r="D41">
        <v>0.40918591643726332</v>
      </c>
      <c r="E41">
        <v>0.18899986944780089</v>
      </c>
      <c r="F41" s="8">
        <f t="shared" si="0"/>
        <v>4.862864476548E-4</v>
      </c>
      <c r="G41" s="8">
        <f t="shared" si="1"/>
        <v>0.112490001842687</v>
      </c>
      <c r="I41" s="10" t="s">
        <v>81</v>
      </c>
      <c r="J41" s="11">
        <v>4.862864476548E-4</v>
      </c>
      <c r="L41" s="12" t="str">
        <f>_xlfn.XLOOKUP(I41,Sheet!$B$2:$B$900,Sheet!$A$2:$A$900)</f>
        <v>AWK</v>
      </c>
      <c r="M41" s="9">
        <f t="shared" si="2"/>
        <v>4.862864476548E-4</v>
      </c>
      <c r="P41" s="15"/>
      <c r="R41" s="10" t="s">
        <v>80</v>
      </c>
      <c r="S41" s="11">
        <v>0.112490001842687</v>
      </c>
      <c r="V41" s="16"/>
    </row>
    <row r="42" spans="1:22">
      <c r="A42" s="1" t="s">
        <v>82</v>
      </c>
      <c r="B42">
        <v>0.11532245198273661</v>
      </c>
      <c r="C42">
        <v>0.4232885668100842</v>
      </c>
      <c r="D42">
        <v>1.162205165641367</v>
      </c>
      <c r="E42">
        <v>0.30796611482734759</v>
      </c>
      <c r="F42" s="8">
        <f t="shared" si="0"/>
        <v>1.0576290729601E-3</v>
      </c>
      <c r="G42" s="8">
        <f t="shared" si="1"/>
        <v>0.20142039228525449</v>
      </c>
      <c r="I42" s="10" t="s">
        <v>83</v>
      </c>
      <c r="J42" s="11">
        <v>1.0576290729601E-3</v>
      </c>
      <c r="L42" s="12" t="str">
        <f>_xlfn.XLOOKUP(I42,Sheet!$B$2:$B$900,Sheet!$A$2:$A$900)</f>
        <v>AXON</v>
      </c>
      <c r="M42" s="9">
        <f t="shared" si="2"/>
        <v>1.0576290729601E-3</v>
      </c>
      <c r="P42" s="15"/>
      <c r="R42" s="10" t="s">
        <v>82</v>
      </c>
      <c r="S42" s="11">
        <v>0.20142039228525449</v>
      </c>
      <c r="V42" s="16"/>
    </row>
    <row r="43" spans="1:22">
      <c r="A43" s="1" t="s">
        <v>84</v>
      </c>
      <c r="B43">
        <v>8.3000290726123124E-2</v>
      </c>
      <c r="C43">
        <v>0.1131262875911421</v>
      </c>
      <c r="D43">
        <v>0.82776270269014662</v>
      </c>
      <c r="E43">
        <v>3.0125996865018951E-2</v>
      </c>
      <c r="F43" s="8">
        <f t="shared" si="0"/>
        <v>-3.4250897764611179E-5</v>
      </c>
      <c r="G43" s="8">
        <f t="shared" si="1"/>
        <v>8.5698728793691906E-2</v>
      </c>
      <c r="I43" s="10" t="s">
        <v>85</v>
      </c>
      <c r="J43" s="11">
        <v>-3.4250897764611179E-5</v>
      </c>
      <c r="L43" s="12" t="str">
        <f>_xlfn.XLOOKUP(I43,Sheet!$B$2:$B$900,Sheet!$A$2:$A$900)</f>
        <v>AXP</v>
      </c>
      <c r="M43" s="9">
        <f t="shared" si="2"/>
        <v>-3.4250897764611179E-5</v>
      </c>
      <c r="P43" s="15"/>
      <c r="R43" s="10" t="s">
        <v>84</v>
      </c>
      <c r="S43" s="11">
        <v>8.5698728793691906E-2</v>
      </c>
      <c r="V43" s="16"/>
    </row>
    <row r="44" spans="1:22">
      <c r="A44" s="1" t="s">
        <v>86</v>
      </c>
      <c r="B44">
        <v>6.8572817574922174E-2</v>
      </c>
      <c r="C44">
        <v>8.0302828907385271E-2</v>
      </c>
      <c r="D44">
        <v>0.67847937919757051</v>
      </c>
      <c r="E44">
        <v>1.1730011332463101E-2</v>
      </c>
      <c r="F44" s="8">
        <f t="shared" si="0"/>
        <v>5.4219433419739997E-4</v>
      </c>
      <c r="G44" s="8">
        <f t="shared" si="1"/>
        <v>9.5784725815951502E-2</v>
      </c>
      <c r="I44" s="10" t="s">
        <v>87</v>
      </c>
      <c r="J44" s="11">
        <v>5.4219433419739997E-4</v>
      </c>
      <c r="L44" s="12" t="str">
        <f>_xlfn.XLOOKUP(I44,Sheet!$B$2:$B$900,Sheet!$A$2:$A$900)</f>
        <v>AZO</v>
      </c>
      <c r="M44" s="9">
        <f t="shared" si="2"/>
        <v>5.4219433419739997E-4</v>
      </c>
      <c r="P44" s="15"/>
      <c r="R44" s="10" t="s">
        <v>86</v>
      </c>
      <c r="S44" s="11">
        <v>9.5784725815951502E-2</v>
      </c>
      <c r="V44" s="16"/>
    </row>
    <row r="45" spans="1:22">
      <c r="A45" s="1" t="s">
        <v>88</v>
      </c>
      <c r="B45">
        <v>0.1201465250411896</v>
      </c>
      <c r="C45">
        <v>0.13634611318463599</v>
      </c>
      <c r="D45">
        <v>1.2121206048447259</v>
      </c>
      <c r="E45">
        <v>1.6199588143446329E-2</v>
      </c>
      <c r="F45" s="8">
        <f t="shared" si="0"/>
        <v>3.3469149792090001E-4</v>
      </c>
      <c r="G45" s="8">
        <f t="shared" si="1"/>
        <v>0.13281995467936719</v>
      </c>
      <c r="I45" s="10" t="s">
        <v>89</v>
      </c>
      <c r="J45" s="11">
        <v>3.3469149792090001E-4</v>
      </c>
      <c r="L45" s="12" t="str">
        <f>_xlfn.XLOOKUP(I45,Sheet!$B$2:$B$900,Sheet!$A$2:$A$900)</f>
        <v>BA</v>
      </c>
      <c r="M45" s="9">
        <f t="shared" si="2"/>
        <v>3.3469149792090001E-4</v>
      </c>
      <c r="P45" s="15"/>
      <c r="R45" s="10" t="s">
        <v>88</v>
      </c>
      <c r="S45" s="11">
        <v>0.13281995467936719</v>
      </c>
      <c r="V45" s="16"/>
    </row>
    <row r="46" spans="1:22">
      <c r="A46" s="1" t="s">
        <v>90</v>
      </c>
      <c r="B46">
        <v>0.17136980921122211</v>
      </c>
      <c r="C46">
        <v>0.33978995703084419</v>
      </c>
      <c r="D46">
        <v>1.742135945782691</v>
      </c>
      <c r="E46">
        <v>0.16842014781962211</v>
      </c>
      <c r="F46" s="8">
        <f t="shared" si="0"/>
        <v>5.5107132314709999E-4</v>
      </c>
      <c r="G46" s="8">
        <f t="shared" si="1"/>
        <v>0.13007289379430029</v>
      </c>
      <c r="I46" s="10" t="s">
        <v>91</v>
      </c>
      <c r="J46" s="11">
        <v>5.5107132314709999E-4</v>
      </c>
      <c r="L46" s="12" t="str">
        <f>_xlfn.XLOOKUP(I46,Sheet!$B$2:$B$900,Sheet!$A$2:$A$900)</f>
        <v>BAC</v>
      </c>
      <c r="M46" s="9">
        <f t="shared" si="2"/>
        <v>5.5107132314709999E-4</v>
      </c>
      <c r="P46" s="15"/>
      <c r="R46" s="10" t="s">
        <v>90</v>
      </c>
      <c r="S46" s="11">
        <v>0.13007289379430029</v>
      </c>
      <c r="V46" s="16"/>
    </row>
    <row r="47" spans="1:22">
      <c r="A47" s="1" t="s">
        <v>92</v>
      </c>
      <c r="B47">
        <v>0.1016702799717942</v>
      </c>
      <c r="C47">
        <v>6.5312167021717826E-2</v>
      </c>
      <c r="D47">
        <v>1.0209440044299061</v>
      </c>
      <c r="E47">
        <v>-3.6358112950076363E-2</v>
      </c>
      <c r="F47" s="8">
        <f t="shared" si="0"/>
        <v>3.4236002730820002E-4</v>
      </c>
      <c r="G47" s="8">
        <f t="shared" si="1"/>
        <v>0.12152311799502021</v>
      </c>
      <c r="I47" s="10" t="s">
        <v>93</v>
      </c>
      <c r="J47" s="11">
        <v>3.4236002730820002E-4</v>
      </c>
      <c r="L47" s="12" t="str">
        <f>_xlfn.XLOOKUP(I47,Sheet!$B$2:$B$900,Sheet!$A$2:$A$900)</f>
        <v>BALL</v>
      </c>
      <c r="M47" s="9">
        <f t="shared" si="2"/>
        <v>3.4236002730820002E-4</v>
      </c>
      <c r="P47" s="15"/>
      <c r="R47" s="10" t="s">
        <v>92</v>
      </c>
      <c r="S47" s="11">
        <v>0.12152311799502021</v>
      </c>
      <c r="V47" s="16"/>
    </row>
    <row r="48" spans="1:22">
      <c r="A48" s="1" t="s">
        <v>94</v>
      </c>
      <c r="B48">
        <v>9.0952198542242096E-2</v>
      </c>
      <c r="C48">
        <v>0.18393838126155551</v>
      </c>
      <c r="D48">
        <v>0.91004233783180144</v>
      </c>
      <c r="E48">
        <v>9.2986182719313387E-2</v>
      </c>
      <c r="F48" s="8">
        <f t="shared" si="0"/>
        <v>9.3663154722698603E-5</v>
      </c>
      <c r="G48" s="8">
        <f t="shared" si="1"/>
        <v>6.1449896539695702E-2</v>
      </c>
      <c r="I48" s="10" t="s">
        <v>95</v>
      </c>
      <c r="J48" s="11">
        <v>9.3663154722698603E-5</v>
      </c>
      <c r="L48" s="12" t="str">
        <f>_xlfn.XLOOKUP(I48,Sheet!$B$2:$B$900,Sheet!$A$2:$A$900)</f>
        <v>BAX</v>
      </c>
      <c r="M48" s="9">
        <f t="shared" si="2"/>
        <v>9.3663154722698603E-5</v>
      </c>
      <c r="P48" s="15"/>
      <c r="R48" s="10" t="s">
        <v>94</v>
      </c>
      <c r="S48" s="11">
        <v>6.1449896539695702E-2</v>
      </c>
      <c r="V48" s="16"/>
    </row>
    <row r="49" spans="1:22">
      <c r="A49" s="1" t="s">
        <v>96</v>
      </c>
      <c r="B49">
        <v>9.1333515800216869E-2</v>
      </c>
      <c r="C49">
        <v>-0.27209394030258238</v>
      </c>
      <c r="D49">
        <v>0.91398788719993951</v>
      </c>
      <c r="E49">
        <v>-0.36342745610279931</v>
      </c>
      <c r="F49" s="8">
        <f t="shared" si="0"/>
        <v>7.17104225437E-4</v>
      </c>
      <c r="G49" s="8">
        <f t="shared" si="1"/>
        <v>0.1554023805848864</v>
      </c>
      <c r="I49" s="10" t="s">
        <v>97</v>
      </c>
      <c r="J49" s="11">
        <v>7.17104225437E-4</v>
      </c>
      <c r="L49" s="12" t="str">
        <f>_xlfn.XLOOKUP(I49,Sheet!$B$2:$B$900,Sheet!$A$2:$A$900)</f>
        <v>BBWI</v>
      </c>
      <c r="M49" s="9">
        <f t="shared" si="2"/>
        <v>7.17104225437E-4</v>
      </c>
      <c r="P49" s="15"/>
      <c r="R49" s="10" t="s">
        <v>96</v>
      </c>
      <c r="S49" s="11">
        <v>0.1554023805848864</v>
      </c>
      <c r="V49" s="16"/>
    </row>
    <row r="50" spans="1:22">
      <c r="A50" s="1" t="s">
        <v>98</v>
      </c>
      <c r="B50">
        <v>8.1456195631812001E-2</v>
      </c>
      <c r="C50">
        <v>0.45352565429590208</v>
      </c>
      <c r="D50">
        <v>0.81178570900236702</v>
      </c>
      <c r="E50">
        <v>0.37206945866409008</v>
      </c>
      <c r="F50" s="8">
        <f t="shared" si="0"/>
        <v>2.0295034023180001E-4</v>
      </c>
      <c r="G50" s="8">
        <f t="shared" si="1"/>
        <v>0.1264390813903376</v>
      </c>
      <c r="I50" s="10" t="s">
        <v>99</v>
      </c>
      <c r="J50" s="11">
        <v>2.0295034023180001E-4</v>
      </c>
      <c r="L50" s="12" t="str">
        <f>_xlfn.XLOOKUP(I50,Sheet!$B$2:$B$900,Sheet!$A$2:$A$900)</f>
        <v>BBY</v>
      </c>
      <c r="M50" s="9">
        <f t="shared" si="2"/>
        <v>2.0295034023180001E-4</v>
      </c>
      <c r="P50" s="15"/>
      <c r="R50" s="10" t="s">
        <v>98</v>
      </c>
      <c r="S50" s="11">
        <v>0.1264390813903376</v>
      </c>
      <c r="V50" s="16"/>
    </row>
    <row r="51" spans="1:22">
      <c r="A51" s="1" t="s">
        <v>100</v>
      </c>
      <c r="B51">
        <v>8.4992596627195799E-2</v>
      </c>
      <c r="C51">
        <v>0.1063476688309269</v>
      </c>
      <c r="D51">
        <v>0.84837740376836313</v>
      </c>
      <c r="E51">
        <v>2.1355072203731149E-2</v>
      </c>
      <c r="F51" s="8">
        <f t="shared" si="0"/>
        <v>4.361777184352E-4</v>
      </c>
      <c r="G51" s="8">
        <f t="shared" si="1"/>
        <v>0.13049082920068711</v>
      </c>
      <c r="I51" s="10" t="s">
        <v>101</v>
      </c>
      <c r="J51" s="11">
        <v>4.361777184352E-4</v>
      </c>
      <c r="L51" s="12" t="str">
        <f>_xlfn.XLOOKUP(I51,Sheet!$B$2:$B$900,Sheet!$A$2:$A$900)</f>
        <v>BDX</v>
      </c>
      <c r="M51" s="9">
        <f t="shared" si="2"/>
        <v>4.361777184352E-4</v>
      </c>
      <c r="P51" s="15"/>
      <c r="R51" s="10" t="s">
        <v>100</v>
      </c>
      <c r="S51" s="11">
        <v>0.13049082920068711</v>
      </c>
      <c r="V51" s="16"/>
    </row>
    <row r="52" spans="1:22">
      <c r="A52" s="1" t="s">
        <v>102</v>
      </c>
      <c r="B52">
        <v>0.17124203894475301</v>
      </c>
      <c r="C52">
        <v>0.14096906779346269</v>
      </c>
      <c r="D52">
        <v>1.740813886831539</v>
      </c>
      <c r="E52">
        <v>-3.027297115129024E-2</v>
      </c>
      <c r="F52" s="8">
        <f t="shared" si="0"/>
        <v>-3.7050788659519999E-4</v>
      </c>
      <c r="G52" s="8">
        <f t="shared" si="1"/>
        <v>5.2478522967488998E-2</v>
      </c>
      <c r="I52" s="10" t="s">
        <v>103</v>
      </c>
      <c r="J52" s="11">
        <v>-3.7050788659519999E-4</v>
      </c>
      <c r="L52" s="12" t="str">
        <f>_xlfn.XLOOKUP(I52,Sheet!$B$2:$B$900,Sheet!$A$2:$A$900)</f>
        <v>BEN</v>
      </c>
      <c r="M52" s="9">
        <f t="shared" si="2"/>
        <v>-3.7050788659519999E-4</v>
      </c>
      <c r="P52" s="15"/>
      <c r="R52" s="10" t="s">
        <v>102</v>
      </c>
      <c r="S52" s="11">
        <v>5.2478522967488998E-2</v>
      </c>
      <c r="V52" s="16"/>
    </row>
    <row r="53" spans="1:22">
      <c r="A53" s="1" t="s">
        <v>104</v>
      </c>
      <c r="B53">
        <v>0.10288088048567361</v>
      </c>
      <c r="C53">
        <v>0.14224945292318741</v>
      </c>
      <c r="D53">
        <v>1.03347027748131</v>
      </c>
      <c r="E53">
        <v>3.9368572437513738E-2</v>
      </c>
      <c r="F53" s="8">
        <f t="shared" si="0"/>
        <v>-7.7930188623235664E-5</v>
      </c>
      <c r="G53" s="8">
        <f t="shared" si="1"/>
        <v>6.1170992446269397E-2</v>
      </c>
      <c r="I53" s="10" t="s">
        <v>105</v>
      </c>
      <c r="J53" s="11">
        <v>-7.7930188623235664E-5</v>
      </c>
      <c r="L53" s="12" t="str">
        <f>_xlfn.XLOOKUP(I53,Sheet!$B$2:$B$900,Sheet!$A$2:$A$900)</f>
        <v>BG</v>
      </c>
      <c r="M53" s="9">
        <f t="shared" si="2"/>
        <v>-7.7930188623235664E-5</v>
      </c>
      <c r="P53" s="15"/>
      <c r="R53" s="10" t="s">
        <v>104</v>
      </c>
      <c r="S53" s="11">
        <v>6.1170992446269397E-2</v>
      </c>
      <c r="V53" s="16"/>
    </row>
    <row r="54" spans="1:22">
      <c r="A54" s="1" t="s">
        <v>106</v>
      </c>
      <c r="B54">
        <v>0.13034257530741031</v>
      </c>
      <c r="C54">
        <v>-1.5581042681621859E-2</v>
      </c>
      <c r="D54">
        <v>1.317620733265487</v>
      </c>
      <c r="E54">
        <v>-0.14592361798903219</v>
      </c>
      <c r="F54" s="8">
        <f t="shared" si="0"/>
        <v>5.896936290642E-4</v>
      </c>
      <c r="G54" s="8">
        <f t="shared" si="1"/>
        <v>0.13395654878795979</v>
      </c>
      <c r="I54" s="10" t="s">
        <v>107</v>
      </c>
      <c r="J54" s="11">
        <v>5.896936290642E-4</v>
      </c>
      <c r="L54" s="12" t="str">
        <f>_xlfn.XLOOKUP(I54,Sheet!$B$2:$B$900,Sheet!$A$2:$A$900)</f>
        <v>BIIB</v>
      </c>
      <c r="M54" s="9">
        <f t="shared" si="2"/>
        <v>5.896936290642E-4</v>
      </c>
      <c r="P54" s="15"/>
      <c r="R54" s="10" t="s">
        <v>106</v>
      </c>
      <c r="S54" s="11">
        <v>0.13395654878795979</v>
      </c>
      <c r="V54" s="16"/>
    </row>
    <row r="55" spans="1:22">
      <c r="A55" s="1" t="s">
        <v>108</v>
      </c>
      <c r="B55">
        <v>8.191699776146262E-2</v>
      </c>
      <c r="C55">
        <v>0.29354742151018698</v>
      </c>
      <c r="D55">
        <v>0.81655370078206246</v>
      </c>
      <c r="E55">
        <v>0.2116304237487244</v>
      </c>
      <c r="F55" s="8">
        <f t="shared" si="0"/>
        <v>1.8246280974234521E-7</v>
      </c>
      <c r="G55" s="8">
        <f t="shared" si="1"/>
        <v>6.2757083575039896E-2</v>
      </c>
      <c r="I55" s="10" t="s">
        <v>109</v>
      </c>
      <c r="J55" s="11">
        <v>1.8246280974234521E-7</v>
      </c>
      <c r="L55" s="12" t="str">
        <f>_xlfn.XLOOKUP(I55,Sheet!$B$2:$B$900,Sheet!$A$2:$A$900)</f>
        <v>BIO</v>
      </c>
      <c r="M55" s="9">
        <f t="shared" si="2"/>
        <v>1.8246280974234521E-7</v>
      </c>
      <c r="P55" s="15"/>
      <c r="R55" s="10" t="s">
        <v>108</v>
      </c>
      <c r="S55" s="11">
        <v>6.2757083575039896E-2</v>
      </c>
      <c r="V55" s="16"/>
    </row>
    <row r="56" spans="1:22">
      <c r="A56" s="1" t="s">
        <v>110</v>
      </c>
      <c r="B56">
        <v>0.13873960045612599</v>
      </c>
      <c r="C56">
        <v>0.18912383690235721</v>
      </c>
      <c r="D56">
        <v>1.4045060671360741</v>
      </c>
      <c r="E56">
        <v>5.038423644623119E-2</v>
      </c>
      <c r="F56" s="8">
        <f t="shared" si="0"/>
        <v>2.5420131769529999E-4</v>
      </c>
      <c r="G56" s="8">
        <f t="shared" si="1"/>
        <v>0.13192013092040311</v>
      </c>
      <c r="I56" s="10" t="s">
        <v>111</v>
      </c>
      <c r="J56" s="11">
        <v>2.5420131769529999E-4</v>
      </c>
      <c r="L56" s="12" t="str">
        <f>_xlfn.XLOOKUP(I56,Sheet!$B$2:$B$900,Sheet!$A$2:$A$900)</f>
        <v>BK</v>
      </c>
      <c r="M56" s="9">
        <f t="shared" si="2"/>
        <v>2.5420131769529999E-4</v>
      </c>
      <c r="P56" s="15"/>
      <c r="R56" s="10" t="s">
        <v>110</v>
      </c>
      <c r="S56" s="11">
        <v>0.13192013092040311</v>
      </c>
      <c r="V56" s="16"/>
    </row>
    <row r="57" spans="1:22">
      <c r="A57" s="1" t="s">
        <v>112</v>
      </c>
      <c r="B57">
        <v>0.14699709477754261</v>
      </c>
      <c r="C57">
        <v>0.18387254008353501</v>
      </c>
      <c r="D57">
        <v>1.489947653691341</v>
      </c>
      <c r="E57">
        <v>3.6875445305992488E-2</v>
      </c>
      <c r="F57" s="8">
        <f t="shared" si="0"/>
        <v>5.4213433792129999E-4</v>
      </c>
      <c r="G57" s="8">
        <f t="shared" si="1"/>
        <v>5.67263177305617E-2</v>
      </c>
      <c r="I57" s="10" t="s">
        <v>113</v>
      </c>
      <c r="J57" s="11">
        <v>5.4213433792129999E-4</v>
      </c>
      <c r="L57" s="12" t="str">
        <f>_xlfn.XLOOKUP(I57,Sheet!$B$2:$B$900,Sheet!$A$2:$A$900)</f>
        <v>BKNG</v>
      </c>
      <c r="M57" s="9">
        <f t="shared" si="2"/>
        <v>5.4213433792129999E-4</v>
      </c>
      <c r="P57" s="15"/>
      <c r="R57" s="10" t="s">
        <v>112</v>
      </c>
      <c r="S57" s="11">
        <v>5.67263177305617E-2</v>
      </c>
      <c r="V57" s="16"/>
    </row>
    <row r="58" spans="1:22">
      <c r="A58" s="1" t="s">
        <v>114</v>
      </c>
      <c r="B58">
        <v>0.14756325038286119</v>
      </c>
      <c r="C58">
        <v>0.43272818489091269</v>
      </c>
      <c r="D58">
        <v>1.4958057543781469</v>
      </c>
      <c r="E58">
        <v>0.28516493450805153</v>
      </c>
      <c r="F58" s="8">
        <f t="shared" si="0"/>
        <v>-4.7008877064150001E-4</v>
      </c>
      <c r="G58" s="8">
        <f t="shared" si="1"/>
        <v>7.9536256344009307E-2</v>
      </c>
      <c r="I58" s="10" t="s">
        <v>115</v>
      </c>
      <c r="J58" s="11">
        <v>-4.7008877064150001E-4</v>
      </c>
      <c r="L58" s="12" t="str">
        <f>_xlfn.XLOOKUP(I58,Sheet!$B$2:$B$900,Sheet!$A$2:$A$900)</f>
        <v>BKR</v>
      </c>
      <c r="M58" s="9">
        <f t="shared" si="2"/>
        <v>-4.7008877064150001E-4</v>
      </c>
      <c r="P58" s="15"/>
      <c r="R58" s="10" t="s">
        <v>114</v>
      </c>
      <c r="S58" s="11">
        <v>7.9536256344009307E-2</v>
      </c>
      <c r="V58" s="16"/>
    </row>
    <row r="59" spans="1:22">
      <c r="A59" s="1" t="s">
        <v>116</v>
      </c>
      <c r="B59">
        <v>0.2193679626081147</v>
      </c>
      <c r="C59">
        <v>0.1023005436851803</v>
      </c>
      <c r="D59">
        <v>2.238780353677372</v>
      </c>
      <c r="E59">
        <v>-0.1170674189229344</v>
      </c>
      <c r="F59" s="8">
        <f t="shared" si="0"/>
        <v>1.5194099784199E-3</v>
      </c>
      <c r="G59" s="8">
        <f t="shared" si="1"/>
        <v>0.1711920085908655</v>
      </c>
      <c r="I59" s="10" t="s">
        <v>117</v>
      </c>
      <c r="J59" s="11">
        <v>1.5194099784199E-3</v>
      </c>
      <c r="L59" s="12" t="str">
        <f>_xlfn.XLOOKUP(I59,Sheet!$B$2:$B$900,Sheet!$A$2:$A$900)</f>
        <v>BLDR</v>
      </c>
      <c r="M59" s="9">
        <f t="shared" si="2"/>
        <v>1.5194099784199E-3</v>
      </c>
      <c r="P59" s="15"/>
      <c r="R59" s="10" t="s">
        <v>116</v>
      </c>
      <c r="S59" s="11">
        <v>0.1711920085908655</v>
      </c>
      <c r="V59" s="16"/>
    </row>
    <row r="60" spans="1:22">
      <c r="A60" s="1" t="s">
        <v>118</v>
      </c>
      <c r="B60">
        <v>0.15480023937966431</v>
      </c>
      <c r="C60">
        <v>0.16720654115495789</v>
      </c>
      <c r="D60">
        <v>1.570688012567069</v>
      </c>
      <c r="E60">
        <v>1.240630177529364E-2</v>
      </c>
      <c r="F60" s="8">
        <f t="shared" si="0"/>
        <v>1.903894237646E-4</v>
      </c>
      <c r="G60" s="8">
        <f t="shared" si="1"/>
        <v>0.11591427752401109</v>
      </c>
      <c r="I60" s="10" t="s">
        <v>119</v>
      </c>
      <c r="J60" s="11">
        <v>1.903894237646E-4</v>
      </c>
      <c r="L60" s="12" t="str">
        <f>_xlfn.XLOOKUP(I60,Sheet!$B$2:$B$900,Sheet!$A$2:$A$900)</f>
        <v>BLK</v>
      </c>
      <c r="M60" s="9">
        <f t="shared" si="2"/>
        <v>1.903894237646E-4</v>
      </c>
      <c r="P60" s="15"/>
      <c r="R60" s="10" t="s">
        <v>118</v>
      </c>
      <c r="S60" s="11">
        <v>0.11591427752401109</v>
      </c>
      <c r="V60" s="16"/>
    </row>
    <row r="61" spans="1:22">
      <c r="A61" s="1" t="s">
        <v>120</v>
      </c>
      <c r="B61">
        <v>7.8569225965829312E-2</v>
      </c>
      <c r="C61">
        <v>-0.1011305811854367</v>
      </c>
      <c r="D61">
        <v>0.78191378187808935</v>
      </c>
      <c r="E61">
        <v>-0.17969980715126599</v>
      </c>
      <c r="F61" s="8">
        <f t="shared" si="0"/>
        <v>4.3388256690230002E-4</v>
      </c>
      <c r="G61" s="8">
        <f t="shared" si="1"/>
        <v>0.14126417971856711</v>
      </c>
      <c r="I61" s="10" t="s">
        <v>121</v>
      </c>
      <c r="J61" s="11">
        <v>4.3388256690230002E-4</v>
      </c>
      <c r="L61" s="12" t="str">
        <f>_xlfn.XLOOKUP(I61,Sheet!$B$2:$B$900,Sheet!$A$2:$A$900)</f>
        <v>BMY</v>
      </c>
      <c r="M61" s="9">
        <f t="shared" si="2"/>
        <v>4.3388256690230002E-4</v>
      </c>
      <c r="P61" s="15"/>
      <c r="R61" s="10" t="s">
        <v>120</v>
      </c>
      <c r="S61" s="11">
        <v>0.14126417971856711</v>
      </c>
      <c r="V61" s="16"/>
    </row>
    <row r="62" spans="1:22">
      <c r="A62" s="1" t="s">
        <v>122</v>
      </c>
      <c r="B62">
        <v>8.8888174689250865E-2</v>
      </c>
      <c r="C62">
        <v>0.24754503998592239</v>
      </c>
      <c r="D62">
        <v>0.88868555987676245</v>
      </c>
      <c r="E62">
        <v>0.15865686529667161</v>
      </c>
      <c r="F62" s="8">
        <f t="shared" si="0"/>
        <v>5.5912097921870002E-4</v>
      </c>
      <c r="G62" s="8">
        <f t="shared" si="1"/>
        <v>0.16610709544616911</v>
      </c>
      <c r="I62" s="10" t="s">
        <v>123</v>
      </c>
      <c r="J62" s="11">
        <v>5.5912097921870002E-4</v>
      </c>
      <c r="L62" s="12" t="str">
        <f>_xlfn.XLOOKUP(I62,Sheet!$B$2:$B$900,Sheet!$A$2:$A$900)</f>
        <v>BR</v>
      </c>
      <c r="M62" s="9">
        <f t="shared" si="2"/>
        <v>5.5912097921870002E-4</v>
      </c>
      <c r="P62" s="15"/>
      <c r="R62" s="10" t="s">
        <v>122</v>
      </c>
      <c r="S62" s="11">
        <v>0.16610709544616911</v>
      </c>
      <c r="V62" s="16"/>
    </row>
    <row r="63" spans="1:22">
      <c r="A63" s="1" t="s">
        <v>124</v>
      </c>
      <c r="B63">
        <v>8.7178441177372723E-2</v>
      </c>
      <c r="C63">
        <v>0.3649397037049984</v>
      </c>
      <c r="D63">
        <v>0.87099467954970011</v>
      </c>
      <c r="E63">
        <v>0.27776126252762567</v>
      </c>
      <c r="F63" s="8">
        <f t="shared" si="0"/>
        <v>5.0674270083302202E-5</v>
      </c>
      <c r="G63" s="8">
        <f t="shared" si="1"/>
        <v>6.4616784646431502E-2</v>
      </c>
      <c r="I63" s="10" t="s">
        <v>125</v>
      </c>
      <c r="J63" s="11">
        <v>5.0674270083302202E-5</v>
      </c>
      <c r="L63" s="12" t="str">
        <f>_xlfn.XLOOKUP(I63,Sheet!$B$2:$B$900,Sheet!$A$2:$A$900)</f>
        <v>BRO</v>
      </c>
      <c r="M63" s="9">
        <f t="shared" si="2"/>
        <v>5.0674270083302202E-5</v>
      </c>
      <c r="P63" s="15"/>
      <c r="R63" s="10" t="s">
        <v>124</v>
      </c>
      <c r="S63" s="11">
        <v>6.4616784646431502E-2</v>
      </c>
      <c r="V63" s="16"/>
    </row>
    <row r="64" spans="1:22">
      <c r="A64" s="1" t="s">
        <v>126</v>
      </c>
      <c r="B64">
        <v>0.1005908378584424</v>
      </c>
      <c r="C64">
        <v>0.18849678758605179</v>
      </c>
      <c r="D64">
        <v>1.0097748478832109</v>
      </c>
      <c r="E64">
        <v>8.7905949727609414E-2</v>
      </c>
      <c r="F64" s="8">
        <f t="shared" si="0"/>
        <v>8.3055891837949996E-4</v>
      </c>
      <c r="G64" s="8">
        <f t="shared" si="1"/>
        <v>0.174164885005617</v>
      </c>
      <c r="I64" s="10" t="s">
        <v>127</v>
      </c>
      <c r="J64" s="11">
        <v>8.3055891837949996E-4</v>
      </c>
      <c r="L64" s="12" t="str">
        <f>_xlfn.XLOOKUP(I64,Sheet!$B$2:$B$900,Sheet!$A$2:$A$900)</f>
        <v>BSX</v>
      </c>
      <c r="M64" s="9">
        <f t="shared" si="2"/>
        <v>8.3055891837949996E-4</v>
      </c>
      <c r="P64" s="15"/>
      <c r="R64" s="10" t="s">
        <v>126</v>
      </c>
      <c r="S64" s="11">
        <v>0.174164885005617</v>
      </c>
      <c r="V64" s="16"/>
    </row>
    <row r="65" spans="1:22">
      <c r="A65" s="1" t="s">
        <v>128</v>
      </c>
      <c r="B65">
        <v>0.17906139242672989</v>
      </c>
      <c r="C65">
        <v>-4.0320087024470208E-3</v>
      </c>
      <c r="D65">
        <v>1.821721961524827</v>
      </c>
      <c r="E65">
        <v>-0.18309340112917691</v>
      </c>
      <c r="F65" s="8">
        <f t="shared" si="0"/>
        <v>-2.292837606822E-4</v>
      </c>
      <c r="G65" s="8">
        <f t="shared" si="1"/>
        <v>8.9860621895136397E-2</v>
      </c>
      <c r="I65" s="10" t="s">
        <v>129</v>
      </c>
      <c r="J65" s="11">
        <v>-2.292837606822E-4</v>
      </c>
      <c r="L65" s="12" t="str">
        <f>_xlfn.XLOOKUP(I65,Sheet!$B$2:$B$900,Sheet!$A$2:$A$900)</f>
        <v>BWA</v>
      </c>
      <c r="M65" s="9">
        <f t="shared" si="2"/>
        <v>-2.292837606822E-4</v>
      </c>
      <c r="P65" s="15"/>
      <c r="R65" s="10" t="s">
        <v>128</v>
      </c>
      <c r="S65" s="11">
        <v>8.9860621895136397E-2</v>
      </c>
      <c r="V65" s="16"/>
    </row>
    <row r="66" spans="1:22">
      <c r="A66" s="1" t="s">
        <v>130</v>
      </c>
      <c r="B66">
        <v>0.17795918632716201</v>
      </c>
      <c r="C66">
        <v>4.4351476918831567E-2</v>
      </c>
      <c r="D66">
        <v>1.810317262448772</v>
      </c>
      <c r="E66">
        <v>-0.13360770940833039</v>
      </c>
      <c r="F66" s="8">
        <f t="shared" ref="F66:F129" si="3">_xlfn.XLOOKUP(A66,$L$2:$L$900,$M$2:$M$900)</f>
        <v>4.3447047217089999E-4</v>
      </c>
      <c r="G66" s="8">
        <f t="shared" ref="G66:G129" si="4">_xlfn.XLOOKUP(A66,$R$2:$R$900,$S$2:$S$900)</f>
        <v>0.1744259266949853</v>
      </c>
      <c r="I66" s="10" t="s">
        <v>131</v>
      </c>
      <c r="J66" s="11">
        <v>4.3447047217089999E-4</v>
      </c>
      <c r="L66" s="12" t="str">
        <f>_xlfn.XLOOKUP(I66,Sheet!$B$2:$B$900,Sheet!$A$2:$A$900)</f>
        <v>BX</v>
      </c>
      <c r="M66" s="9">
        <f t="shared" ref="M66:M129" si="5">J66</f>
        <v>4.3447047217089999E-4</v>
      </c>
      <c r="P66" s="15"/>
      <c r="R66" s="10" t="s">
        <v>130</v>
      </c>
      <c r="S66" s="11">
        <v>0.1744259266949853</v>
      </c>
      <c r="V66" s="16"/>
    </row>
    <row r="67" spans="1:22">
      <c r="A67" s="1" t="s">
        <v>132</v>
      </c>
      <c r="B67">
        <v>9.4106958607467456E-2</v>
      </c>
      <c r="C67">
        <v>2.831185993673568E-2</v>
      </c>
      <c r="D67">
        <v>0.94268513414290012</v>
      </c>
      <c r="E67">
        <v>-6.5795098670731772E-2</v>
      </c>
      <c r="F67" s="8">
        <f t="shared" si="3"/>
        <v>2.2787968851844801E-5</v>
      </c>
      <c r="G67" s="8">
        <f t="shared" si="4"/>
        <v>7.8151514170795702E-2</v>
      </c>
      <c r="I67" s="10" t="s">
        <v>133</v>
      </c>
      <c r="J67" s="11">
        <v>2.2787968851844801E-5</v>
      </c>
      <c r="L67" s="12" t="str">
        <f>_xlfn.XLOOKUP(I67,Sheet!$B$2:$B$900,Sheet!$A$2:$A$900)</f>
        <v>BXP</v>
      </c>
      <c r="M67" s="9">
        <f t="shared" si="5"/>
        <v>2.2787968851844801E-5</v>
      </c>
      <c r="P67" s="15"/>
      <c r="R67" s="10" t="s">
        <v>132</v>
      </c>
      <c r="S67" s="11">
        <v>7.8151514170795702E-2</v>
      </c>
      <c r="V67" s="16"/>
    </row>
    <row r="68" spans="1:22">
      <c r="A68" s="1" t="s">
        <v>134</v>
      </c>
      <c r="B68">
        <v>0.18739375284458801</v>
      </c>
      <c r="C68">
        <v>0.19818691351472029</v>
      </c>
      <c r="D68">
        <v>1.9079381993011759</v>
      </c>
      <c r="E68">
        <v>1.0793160670132329E-2</v>
      </c>
      <c r="F68" s="8">
        <f t="shared" si="3"/>
        <v>3.001364248759444E-5</v>
      </c>
      <c r="G68" s="8">
        <f t="shared" si="4"/>
        <v>9.9243714933741706E-2</v>
      </c>
      <c r="I68" s="10" t="s">
        <v>135</v>
      </c>
      <c r="J68" s="11">
        <v>3.001364248759444E-5</v>
      </c>
      <c r="L68" s="12" t="str">
        <f>_xlfn.XLOOKUP(I68,Sheet!$B$2:$B$900,Sheet!$A$2:$A$900)</f>
        <v>C</v>
      </c>
      <c r="M68" s="9">
        <f t="shared" si="5"/>
        <v>3.001364248759444E-5</v>
      </c>
      <c r="P68" s="15"/>
      <c r="R68" s="10" t="s">
        <v>134</v>
      </c>
      <c r="S68" s="11">
        <v>9.9243714933741706E-2</v>
      </c>
      <c r="V68" s="16"/>
    </row>
    <row r="69" spans="1:22">
      <c r="A69" s="1" t="s">
        <v>136</v>
      </c>
      <c r="B69">
        <v>7.2714295975421367E-2</v>
      </c>
      <c r="C69">
        <v>0.23173240140143281</v>
      </c>
      <c r="D69">
        <v>0.72133190460655217</v>
      </c>
      <c r="E69">
        <v>0.15901810542601141</v>
      </c>
      <c r="F69" s="8">
        <f t="shared" si="3"/>
        <v>3.1268839808729998E-4</v>
      </c>
      <c r="G69" s="8">
        <f t="shared" si="4"/>
        <v>0.10167730497409019</v>
      </c>
      <c r="I69" s="10" t="s">
        <v>137</v>
      </c>
      <c r="J69" s="11">
        <v>3.1268839808729998E-4</v>
      </c>
      <c r="L69" s="12" t="str">
        <f>_xlfn.XLOOKUP(I69,Sheet!$B$2:$B$900,Sheet!$A$2:$A$900)</f>
        <v>CAG</v>
      </c>
      <c r="M69" s="9">
        <f t="shared" si="5"/>
        <v>3.1268839808729998E-4</v>
      </c>
      <c r="P69" s="15"/>
      <c r="R69" s="10" t="s">
        <v>136</v>
      </c>
      <c r="S69" s="11">
        <v>0.10167730497409019</v>
      </c>
      <c r="V69" s="16"/>
    </row>
    <row r="70" spans="1:22">
      <c r="A70" s="1" t="s">
        <v>138</v>
      </c>
      <c r="B70">
        <v>0.10640676430145871</v>
      </c>
      <c r="C70">
        <v>-0.15793559767581189</v>
      </c>
      <c r="D70">
        <v>1.0699531493434049</v>
      </c>
      <c r="E70">
        <v>-0.26434236197727062</v>
      </c>
      <c r="F70" s="8">
        <f t="shared" si="3"/>
        <v>4.7609345423239998E-4</v>
      </c>
      <c r="G70" s="8">
        <f t="shared" si="4"/>
        <v>0.1499196300118118</v>
      </c>
      <c r="I70" s="10" t="s">
        <v>139</v>
      </c>
      <c r="J70" s="11">
        <v>4.7609345423239998E-4</v>
      </c>
      <c r="L70" s="12" t="str">
        <f>_xlfn.XLOOKUP(I70,Sheet!$B$2:$B$900,Sheet!$A$2:$A$900)</f>
        <v>CAH</v>
      </c>
      <c r="M70" s="9">
        <f t="shared" si="5"/>
        <v>4.7609345423239998E-4</v>
      </c>
      <c r="P70" s="15"/>
      <c r="R70" s="10" t="s">
        <v>138</v>
      </c>
      <c r="S70" s="11">
        <v>0.1499196300118118</v>
      </c>
      <c r="V70" s="16"/>
    </row>
    <row r="71" spans="1:22">
      <c r="A71" s="1" t="s">
        <v>140</v>
      </c>
      <c r="B71">
        <v>0.13493077075861079</v>
      </c>
      <c r="C71">
        <v>0.38753010251534298</v>
      </c>
      <c r="D71">
        <v>1.3650955099370841</v>
      </c>
      <c r="E71">
        <v>0.25259933175673221</v>
      </c>
      <c r="F71" s="8">
        <f t="shared" si="3"/>
        <v>-6.6946872474370005E-4</v>
      </c>
      <c r="G71" s="8">
        <f t="shared" si="4"/>
        <v>-1.91553372145544E-2</v>
      </c>
      <c r="I71" s="10" t="s">
        <v>141</v>
      </c>
      <c r="J71" s="11">
        <v>-6.6946872474370005E-4</v>
      </c>
      <c r="L71" s="12" t="str">
        <f>_xlfn.XLOOKUP(I71,Sheet!$B$2:$B$900,Sheet!$A$2:$A$900)</f>
        <v>CAT</v>
      </c>
      <c r="M71" s="9">
        <f t="shared" si="5"/>
        <v>-6.6946872474370005E-4</v>
      </c>
      <c r="P71" s="15"/>
      <c r="R71" s="10" t="s">
        <v>140</v>
      </c>
      <c r="S71" s="11">
        <v>-1.91553372145544E-2</v>
      </c>
      <c r="V71" s="16"/>
    </row>
    <row r="72" spans="1:22">
      <c r="A72" s="1" t="s">
        <v>142</v>
      </c>
      <c r="B72">
        <v>8.8527855803252758E-2</v>
      </c>
      <c r="C72">
        <v>0.15880893679499561</v>
      </c>
      <c r="D72">
        <v>0.88495728395101858</v>
      </c>
      <c r="E72">
        <v>7.0281080991742878E-2</v>
      </c>
      <c r="F72" s="8">
        <f t="shared" si="3"/>
        <v>2.09391958273E-4</v>
      </c>
      <c r="G72" s="8">
        <f t="shared" si="4"/>
        <v>9.9359116297046898E-2</v>
      </c>
      <c r="I72" s="10" t="s">
        <v>143</v>
      </c>
      <c r="J72" s="11">
        <v>2.09391958273E-4</v>
      </c>
      <c r="L72" s="12" t="str">
        <f>_xlfn.XLOOKUP(I72,Sheet!$B$2:$B$900,Sheet!$A$2:$A$900)</f>
        <v>CB</v>
      </c>
      <c r="M72" s="9">
        <f t="shared" si="5"/>
        <v>2.09391958273E-4</v>
      </c>
      <c r="P72" s="15"/>
      <c r="R72" s="10" t="s">
        <v>142</v>
      </c>
      <c r="S72" s="11">
        <v>9.9359116297046898E-2</v>
      </c>
      <c r="V72" s="16"/>
    </row>
    <row r="73" spans="1:22">
      <c r="A73" s="1" t="s">
        <v>144</v>
      </c>
      <c r="B73">
        <v>0.18911269635161129</v>
      </c>
      <c r="C73">
        <v>-3.3698781057443387E-2</v>
      </c>
      <c r="D73">
        <v>1.925724376889943</v>
      </c>
      <c r="E73">
        <v>-0.22281147740905469</v>
      </c>
      <c r="F73" s="8">
        <f t="shared" si="3"/>
        <v>2.5508942279439998E-4</v>
      </c>
      <c r="G73" s="8">
        <f t="shared" si="4"/>
        <v>0.13433670228875569</v>
      </c>
      <c r="I73" s="10" t="s">
        <v>145</v>
      </c>
      <c r="J73" s="11">
        <v>2.5508942279439998E-4</v>
      </c>
      <c r="L73" s="12" t="str">
        <f>_xlfn.XLOOKUP(I73,Sheet!$B$2:$B$900,Sheet!$A$2:$A$900)</f>
        <v>CBRE</v>
      </c>
      <c r="M73" s="9">
        <f t="shared" si="5"/>
        <v>2.5508942279439998E-4</v>
      </c>
      <c r="P73" s="15"/>
      <c r="R73" s="10" t="s">
        <v>144</v>
      </c>
      <c r="S73" s="11">
        <v>0.13433670228875569</v>
      </c>
      <c r="V73" s="16"/>
    </row>
    <row r="74" spans="1:22">
      <c r="A74" s="1" t="s">
        <v>146</v>
      </c>
      <c r="B74">
        <v>7.3798421870446315E-2</v>
      </c>
      <c r="C74">
        <v>6.2369323363362983E-2</v>
      </c>
      <c r="D74">
        <v>0.73254952497552273</v>
      </c>
      <c r="E74">
        <v>-1.1429098507083331E-2</v>
      </c>
      <c r="F74" s="8">
        <f t="shared" si="3"/>
        <v>4.0419058784569998E-4</v>
      </c>
      <c r="G74" s="8">
        <f t="shared" si="4"/>
        <v>8.8180264713192305E-2</v>
      </c>
      <c r="I74" s="10" t="s">
        <v>147</v>
      </c>
      <c r="J74" s="11">
        <v>4.0419058784569998E-4</v>
      </c>
      <c r="L74" s="12" t="str">
        <f>_xlfn.XLOOKUP(I74,Sheet!$B$2:$B$900,Sheet!$A$2:$A$900)</f>
        <v>CCI</v>
      </c>
      <c r="M74" s="9">
        <f t="shared" si="5"/>
        <v>4.0419058784569998E-4</v>
      </c>
      <c r="P74" s="15"/>
      <c r="R74" s="10" t="s">
        <v>146</v>
      </c>
      <c r="S74" s="11">
        <v>8.8180264713192305E-2</v>
      </c>
      <c r="V74" s="16"/>
    </row>
    <row r="75" spans="1:22">
      <c r="A75" s="1" t="s">
        <v>148</v>
      </c>
      <c r="B75">
        <v>0.1205103896280583</v>
      </c>
      <c r="C75">
        <v>2.0870324745288379E-2</v>
      </c>
      <c r="D75">
        <v>1.215885568692499</v>
      </c>
      <c r="E75">
        <v>-9.9640064882769885E-2</v>
      </c>
      <c r="F75" s="8">
        <f t="shared" si="3"/>
        <v>2.1324760722180001E-4</v>
      </c>
      <c r="G75" s="8">
        <f t="shared" si="4"/>
        <v>0.1049102453194031</v>
      </c>
      <c r="I75" s="10" t="s">
        <v>149</v>
      </c>
      <c r="J75" s="11">
        <v>2.1324760722180001E-4</v>
      </c>
      <c r="L75" s="12" t="str">
        <f>_xlfn.XLOOKUP(I75,Sheet!$B$2:$B$900,Sheet!$A$2:$A$900)</f>
        <v>CCL</v>
      </c>
      <c r="M75" s="9">
        <f t="shared" si="5"/>
        <v>2.1324760722180001E-4</v>
      </c>
      <c r="P75" s="15"/>
      <c r="R75" s="10" t="s">
        <v>148</v>
      </c>
      <c r="S75" s="11">
        <v>0.1049102453194031</v>
      </c>
      <c r="V75" s="16"/>
    </row>
    <row r="76" spans="1:22">
      <c r="A76" s="1" t="s">
        <v>150</v>
      </c>
      <c r="B76">
        <v>0.1073254007782381</v>
      </c>
      <c r="C76">
        <v>0.2157426117000544</v>
      </c>
      <c r="D76">
        <v>1.0794584247924</v>
      </c>
      <c r="E76">
        <v>0.1084172109218163</v>
      </c>
      <c r="F76" s="8">
        <f t="shared" si="3"/>
        <v>2.9147108438559998E-4</v>
      </c>
      <c r="G76" s="8">
        <f t="shared" si="4"/>
        <v>0.11572334406343029</v>
      </c>
      <c r="I76" s="10" t="s">
        <v>151</v>
      </c>
      <c r="J76" s="11">
        <v>2.9147108438559998E-4</v>
      </c>
      <c r="L76" s="12" t="str">
        <f>_xlfn.XLOOKUP(I76,Sheet!$B$2:$B$900,Sheet!$A$2:$A$900)</f>
        <v>CDNS</v>
      </c>
      <c r="M76" s="9">
        <f t="shared" si="5"/>
        <v>2.9147108438559998E-4</v>
      </c>
      <c r="P76" s="15"/>
      <c r="R76" s="10" t="s">
        <v>150</v>
      </c>
      <c r="S76" s="11">
        <v>0.11572334406343029</v>
      </c>
      <c r="V76" s="16"/>
    </row>
    <row r="77" spans="1:22">
      <c r="A77" s="1" t="s">
        <v>152</v>
      </c>
      <c r="B77">
        <v>0.1420293433275012</v>
      </c>
      <c r="C77">
        <v>0.21385887262721909</v>
      </c>
      <c r="D77">
        <v>1.438545551675612</v>
      </c>
      <c r="E77">
        <v>7.182952929971792E-2</v>
      </c>
      <c r="F77" s="8">
        <f t="shared" si="3"/>
        <v>-6.317982298729985E-5</v>
      </c>
      <c r="G77" s="8">
        <f t="shared" si="4"/>
        <v>0.1026353808005938</v>
      </c>
      <c r="I77" s="10" t="s">
        <v>153</v>
      </c>
      <c r="J77" s="11">
        <v>-6.317982298729985E-5</v>
      </c>
      <c r="L77" s="12" t="str">
        <f>_xlfn.XLOOKUP(I77,Sheet!$B$2:$B$900,Sheet!$A$2:$A$900)</f>
        <v>CE</v>
      </c>
      <c r="M77" s="9">
        <f t="shared" si="5"/>
        <v>-6.317982298729985E-5</v>
      </c>
      <c r="P77" s="15"/>
      <c r="R77" s="10" t="s">
        <v>152</v>
      </c>
      <c r="S77" s="11">
        <v>0.1026353808005938</v>
      </c>
      <c r="V77" s="16"/>
    </row>
    <row r="78" spans="1:22">
      <c r="A78" s="1" t="s">
        <v>154</v>
      </c>
      <c r="B78">
        <v>0.1448981279660416</v>
      </c>
      <c r="C78">
        <v>-8.031100108813316E-2</v>
      </c>
      <c r="D78">
        <v>1.468229315473855</v>
      </c>
      <c r="E78">
        <v>-0.22520912905417481</v>
      </c>
      <c r="F78" s="8">
        <f t="shared" si="3"/>
        <v>-5.2893307827919008E-6</v>
      </c>
      <c r="G78" s="8">
        <f t="shared" si="4"/>
        <v>0.10045721126776069</v>
      </c>
      <c r="I78" s="10" t="s">
        <v>155</v>
      </c>
      <c r="J78" s="11">
        <v>-5.2893307827919008E-6</v>
      </c>
      <c r="L78" s="12" t="str">
        <f>_xlfn.XLOOKUP(I78,Sheet!$B$2:$B$900,Sheet!$A$2:$A$900)</f>
        <v>CF</v>
      </c>
      <c r="M78" s="9">
        <f t="shared" si="5"/>
        <v>-5.2893307827919008E-6</v>
      </c>
      <c r="P78" s="15"/>
      <c r="R78" s="10" t="s">
        <v>154</v>
      </c>
      <c r="S78" s="11">
        <v>0.10045721126776069</v>
      </c>
      <c r="V78" s="16"/>
    </row>
    <row r="79" spans="1:22">
      <c r="A79" s="1" t="s">
        <v>156</v>
      </c>
      <c r="B79">
        <v>5.6051125030756627E-2</v>
      </c>
      <c r="C79">
        <v>7.4390320974827229E-2</v>
      </c>
      <c r="D79">
        <v>0.54891546601921593</v>
      </c>
      <c r="E79">
        <v>1.8339195944070599E-2</v>
      </c>
      <c r="F79" s="8">
        <f t="shared" si="3"/>
        <v>3.9037906976679997E-4</v>
      </c>
      <c r="G79" s="8">
        <f t="shared" si="4"/>
        <v>0.1148544603080793</v>
      </c>
      <c r="I79" s="10" t="s">
        <v>157</v>
      </c>
      <c r="J79" s="11">
        <v>3.9037906976679997E-4</v>
      </c>
      <c r="L79" s="12" t="str">
        <f>_xlfn.XLOOKUP(I79,Sheet!$B$2:$B$900,Sheet!$A$2:$A$900)</f>
        <v>CHD</v>
      </c>
      <c r="M79" s="9">
        <f t="shared" si="5"/>
        <v>3.9037906976679997E-4</v>
      </c>
      <c r="P79" s="15"/>
      <c r="R79" s="10" t="s">
        <v>156</v>
      </c>
      <c r="S79" s="11">
        <v>0.1148544603080793</v>
      </c>
      <c r="V79" s="16"/>
    </row>
    <row r="80" spans="1:22">
      <c r="A80" s="1" t="s">
        <v>158</v>
      </c>
      <c r="B80">
        <v>4.697951596309248E-2</v>
      </c>
      <c r="C80">
        <v>0.20623813957375731</v>
      </c>
      <c r="D80">
        <v>0.4550501067249193</v>
      </c>
      <c r="E80">
        <v>0.15925862361066481</v>
      </c>
      <c r="F80" s="8">
        <f t="shared" si="3"/>
        <v>-3.6410745492099997E-4</v>
      </c>
      <c r="G80" s="8">
        <f t="shared" si="4"/>
        <v>5.04166645944212E-2</v>
      </c>
      <c r="I80" s="10" t="s">
        <v>159</v>
      </c>
      <c r="J80" s="11">
        <v>-3.6410745492099997E-4</v>
      </c>
      <c r="L80" s="12" t="str">
        <f>_xlfn.XLOOKUP(I80,Sheet!$B$2:$B$900,Sheet!$A$2:$A$900)</f>
        <v>CHRW</v>
      </c>
      <c r="M80" s="9">
        <f t="shared" si="5"/>
        <v>-3.6410745492099997E-4</v>
      </c>
      <c r="P80" s="15"/>
      <c r="R80" s="10" t="s">
        <v>158</v>
      </c>
      <c r="S80" s="11">
        <v>5.04166645944212E-2</v>
      </c>
      <c r="V80" s="16"/>
    </row>
    <row r="81" spans="1:22">
      <c r="A81" s="1" t="s">
        <v>160</v>
      </c>
      <c r="B81">
        <v>8.6763407485895477E-2</v>
      </c>
      <c r="C81">
        <v>-5.725405066173872E-2</v>
      </c>
      <c r="D81">
        <v>0.86670026096539243</v>
      </c>
      <c r="E81">
        <v>-0.1440174581476342</v>
      </c>
      <c r="F81" s="8">
        <f t="shared" si="3"/>
        <v>8.8746462912259996E-4</v>
      </c>
      <c r="G81" s="8">
        <f t="shared" si="4"/>
        <v>0.16634565577291369</v>
      </c>
      <c r="I81" s="10" t="s">
        <v>161</v>
      </c>
      <c r="J81" s="11">
        <v>8.8746462912259996E-4</v>
      </c>
      <c r="L81" s="12" t="str">
        <f>_xlfn.XLOOKUP(I81,Sheet!$B$2:$B$900,Sheet!$A$2:$A$900)</f>
        <v>CI</v>
      </c>
      <c r="M81" s="9">
        <f t="shared" si="5"/>
        <v>8.8746462912259996E-4</v>
      </c>
      <c r="P81" s="15"/>
      <c r="R81" s="10" t="s">
        <v>160</v>
      </c>
      <c r="S81" s="11">
        <v>0.16634565577291369</v>
      </c>
      <c r="V81" s="16"/>
    </row>
    <row r="82" spans="1:22">
      <c r="A82" s="1" t="s">
        <v>162</v>
      </c>
      <c r="B82">
        <v>8.748099180907358E-2</v>
      </c>
      <c r="C82">
        <v>0.28823189580560188</v>
      </c>
      <c r="D82">
        <v>0.87412521830390477</v>
      </c>
      <c r="E82">
        <v>0.20075090399652831</v>
      </c>
      <c r="F82" s="8">
        <f t="shared" si="3"/>
        <v>3.9122746986320001E-4</v>
      </c>
      <c r="G82" s="8">
        <f t="shared" si="4"/>
        <v>0.1043715764143307</v>
      </c>
      <c r="I82" s="10" t="s">
        <v>163</v>
      </c>
      <c r="J82" s="11">
        <v>3.9122746986320001E-4</v>
      </c>
      <c r="L82" s="12" t="str">
        <f>_xlfn.XLOOKUP(I82,Sheet!$B$2:$B$900,Sheet!$A$2:$A$900)</f>
        <v>CINF</v>
      </c>
      <c r="M82" s="9">
        <f t="shared" si="5"/>
        <v>3.9122746986320001E-4</v>
      </c>
      <c r="P82" s="15"/>
      <c r="R82" s="10" t="s">
        <v>162</v>
      </c>
      <c r="S82" s="11">
        <v>0.1043715764143307</v>
      </c>
      <c r="V82" s="16"/>
    </row>
    <row r="83" spans="1:22">
      <c r="A83" s="1" t="s">
        <v>164</v>
      </c>
      <c r="B83">
        <v>7.1195948708052265E-2</v>
      </c>
      <c r="C83">
        <v>1.6475544143063511E-2</v>
      </c>
      <c r="D83">
        <v>0.7056213277152783</v>
      </c>
      <c r="E83">
        <v>-5.472040456498875E-2</v>
      </c>
      <c r="F83" s="8">
        <f t="shared" si="3"/>
        <v>1.147377692702E-4</v>
      </c>
      <c r="G83" s="8">
        <f t="shared" si="4"/>
        <v>8.2902678578517103E-2</v>
      </c>
      <c r="I83" s="10" t="s">
        <v>165</v>
      </c>
      <c r="J83" s="11">
        <v>1.147377692702E-4</v>
      </c>
      <c r="L83" s="12" t="str">
        <f>_xlfn.XLOOKUP(I83,Sheet!$B$2:$B$900,Sheet!$A$2:$A$900)</f>
        <v>CL</v>
      </c>
      <c r="M83" s="9">
        <f t="shared" si="5"/>
        <v>1.147377692702E-4</v>
      </c>
      <c r="P83" s="15"/>
      <c r="R83" s="10" t="s">
        <v>164</v>
      </c>
      <c r="S83" s="11">
        <v>8.2902678578517103E-2</v>
      </c>
      <c r="V83" s="16"/>
    </row>
    <row r="84" spans="1:22">
      <c r="A84" s="1" t="s">
        <v>166</v>
      </c>
      <c r="B84">
        <v>3.4670191479197462E-2</v>
      </c>
      <c r="C84">
        <v>-1.7566604472543101E-2</v>
      </c>
      <c r="D84">
        <v>0.32768359911499678</v>
      </c>
      <c r="E84">
        <v>-5.2236795951740557E-2</v>
      </c>
      <c r="F84" s="8">
        <f t="shared" si="3"/>
        <v>4.791501506627E-4</v>
      </c>
      <c r="G84" s="8">
        <f t="shared" si="4"/>
        <v>0.11524485738658261</v>
      </c>
      <c r="I84" s="10" t="s">
        <v>167</v>
      </c>
      <c r="J84" s="11">
        <v>4.791501506627E-4</v>
      </c>
      <c r="L84" s="12" t="str">
        <f>_xlfn.XLOOKUP(I84,Sheet!$B$2:$B$900,Sheet!$A$2:$A$900)</f>
        <v>CLX</v>
      </c>
      <c r="M84" s="9">
        <f t="shared" si="5"/>
        <v>4.791501506627E-4</v>
      </c>
      <c r="P84" s="15"/>
      <c r="R84" s="10" t="s">
        <v>166</v>
      </c>
      <c r="S84" s="11">
        <v>0.11524485738658261</v>
      </c>
      <c r="V84" s="16"/>
    </row>
    <row r="85" spans="1:22">
      <c r="A85" s="1" t="s">
        <v>168</v>
      </c>
      <c r="B85">
        <v>0.16464004059589579</v>
      </c>
      <c r="C85">
        <v>0.55981370774151973</v>
      </c>
      <c r="D85">
        <v>1.672501976292454</v>
      </c>
      <c r="E85">
        <v>0.39517366714562391</v>
      </c>
      <c r="F85" s="8">
        <f t="shared" si="3"/>
        <v>1.7922461434364099E-5</v>
      </c>
      <c r="G85" s="8">
        <f t="shared" si="4"/>
        <v>0.1017088539237912</v>
      </c>
      <c r="I85" s="10" t="s">
        <v>169</v>
      </c>
      <c r="J85" s="11">
        <v>1.7922461434364099E-5</v>
      </c>
      <c r="L85" s="12" t="str">
        <f>_xlfn.XLOOKUP(I85,Sheet!$B$2:$B$900,Sheet!$A$2:$A$900)</f>
        <v>CMA</v>
      </c>
      <c r="M85" s="9">
        <f t="shared" si="5"/>
        <v>1.7922461434364099E-5</v>
      </c>
      <c r="P85" s="15"/>
      <c r="R85" s="10" t="s">
        <v>168</v>
      </c>
      <c r="S85" s="11">
        <v>0.1017088539237912</v>
      </c>
      <c r="V85" s="16"/>
    </row>
    <row r="86" spans="1:22">
      <c r="A86" s="1" t="s">
        <v>170</v>
      </c>
      <c r="B86">
        <v>7.6755717508265001E-2</v>
      </c>
      <c r="C86">
        <v>0.23758782732118081</v>
      </c>
      <c r="D86">
        <v>0.76314912594077711</v>
      </c>
      <c r="E86">
        <v>0.16083210981291579</v>
      </c>
      <c r="F86" s="8">
        <f t="shared" si="3"/>
        <v>4.735822459266E-4</v>
      </c>
      <c r="G86" s="8">
        <f t="shared" si="4"/>
        <v>0.13210709933236531</v>
      </c>
      <c r="I86" s="10" t="s">
        <v>171</v>
      </c>
      <c r="J86" s="11">
        <v>4.735822459266E-4</v>
      </c>
      <c r="L86" s="12" t="str">
        <f>_xlfn.XLOOKUP(I86,Sheet!$B$2:$B$900,Sheet!$A$2:$A$900)</f>
        <v>CMCSA</v>
      </c>
      <c r="M86" s="9">
        <f t="shared" si="5"/>
        <v>4.735822459266E-4</v>
      </c>
      <c r="P86" s="15"/>
      <c r="R86" s="10" t="s">
        <v>170</v>
      </c>
      <c r="S86" s="11">
        <v>0.13210709933236531</v>
      </c>
      <c r="V86" s="16"/>
    </row>
    <row r="87" spans="1:22">
      <c r="A87" s="1" t="s">
        <v>172</v>
      </c>
      <c r="B87">
        <v>6.5248840988162041E-2</v>
      </c>
      <c r="C87">
        <v>0.31141933527300952</v>
      </c>
      <c r="D87">
        <v>0.64408567304523878</v>
      </c>
      <c r="E87">
        <v>0.24617049428484741</v>
      </c>
      <c r="F87" s="8">
        <f t="shared" si="3"/>
        <v>4.7281563636679999E-4</v>
      </c>
      <c r="G87" s="8">
        <f t="shared" si="4"/>
        <v>0.13467709931198549</v>
      </c>
      <c r="I87" s="10" t="s">
        <v>173</v>
      </c>
      <c r="J87" s="11">
        <v>4.7281563636679999E-4</v>
      </c>
      <c r="L87" s="12" t="str">
        <f>_xlfn.XLOOKUP(I87,Sheet!$B$2:$B$900,Sheet!$A$2:$A$900)</f>
        <v>CME</v>
      </c>
      <c r="M87" s="9">
        <f t="shared" si="5"/>
        <v>4.7281563636679999E-4</v>
      </c>
      <c r="P87" s="15"/>
      <c r="R87" s="10" t="s">
        <v>172</v>
      </c>
      <c r="S87" s="11">
        <v>0.13467709931198549</v>
      </c>
      <c r="V87" s="16"/>
    </row>
    <row r="88" spans="1:22">
      <c r="A88" s="1" t="s">
        <v>174</v>
      </c>
      <c r="B88">
        <v>4.9141473964035898E-2</v>
      </c>
      <c r="C88">
        <v>-0.18055113980221349</v>
      </c>
      <c r="D88">
        <v>0.47742022464160627</v>
      </c>
      <c r="E88">
        <v>-0.22969261376624939</v>
      </c>
      <c r="F88" s="8">
        <f t="shared" si="3"/>
        <v>7.8214530844321632E-5</v>
      </c>
      <c r="G88" s="8">
        <f t="shared" si="4"/>
        <v>9.6981838879029406E-2</v>
      </c>
      <c r="I88" s="10" t="s">
        <v>175</v>
      </c>
      <c r="J88" s="11">
        <v>7.8214530844321632E-5</v>
      </c>
      <c r="L88" s="12" t="str">
        <f>_xlfn.XLOOKUP(I88,Sheet!$B$2:$B$900,Sheet!$A$2:$A$900)</f>
        <v>CMG</v>
      </c>
      <c r="M88" s="9">
        <f t="shared" si="5"/>
        <v>7.8214530844321632E-5</v>
      </c>
      <c r="P88" s="15"/>
      <c r="R88" s="10" t="s">
        <v>174</v>
      </c>
      <c r="S88" s="11">
        <v>9.6981838879029406E-2</v>
      </c>
      <c r="V88" s="16"/>
    </row>
    <row r="89" spans="1:22">
      <c r="A89" s="1" t="s">
        <v>176</v>
      </c>
      <c r="B89">
        <v>0.1201578098776095</v>
      </c>
      <c r="C89">
        <v>0.51068175955480755</v>
      </c>
      <c r="D89">
        <v>1.2122373708139409</v>
      </c>
      <c r="E89">
        <v>0.39052394967719811</v>
      </c>
      <c r="F89" s="8">
        <f t="shared" si="3"/>
        <v>-4.4072907018410002E-4</v>
      </c>
      <c r="G89" s="8">
        <f t="shared" si="4"/>
        <v>6.0377167443890399E-2</v>
      </c>
      <c r="I89" s="10" t="s">
        <v>177</v>
      </c>
      <c r="J89" s="11">
        <v>-4.4072907018410002E-4</v>
      </c>
      <c r="L89" s="12" t="str">
        <f>_xlfn.XLOOKUP(I89,Sheet!$B$2:$B$900,Sheet!$A$2:$A$900)</f>
        <v>CMI</v>
      </c>
      <c r="M89" s="9">
        <f t="shared" si="5"/>
        <v>-4.4072907018410002E-4</v>
      </c>
      <c r="P89" s="15"/>
      <c r="R89" s="10" t="s">
        <v>176</v>
      </c>
      <c r="S89" s="11">
        <v>6.0377167443890399E-2</v>
      </c>
      <c r="V89" s="16"/>
    </row>
    <row r="90" spans="1:22">
      <c r="A90" s="1" t="s">
        <v>178</v>
      </c>
      <c r="B90">
        <v>2.8042660000264199E-2</v>
      </c>
      <c r="C90">
        <v>0.18810049358555089</v>
      </c>
      <c r="D90">
        <v>0.25910749328149058</v>
      </c>
      <c r="E90">
        <v>0.16005783358528669</v>
      </c>
      <c r="F90" s="8">
        <f t="shared" si="3"/>
        <v>3.700922273855E-4</v>
      </c>
      <c r="G90" s="8">
        <f t="shared" si="4"/>
        <v>0.1115941486647973</v>
      </c>
      <c r="I90" s="10" t="s">
        <v>179</v>
      </c>
      <c r="J90" s="11">
        <v>3.700922273855E-4</v>
      </c>
      <c r="L90" s="12" t="str">
        <f>_xlfn.XLOOKUP(I90,Sheet!$B$2:$B$900,Sheet!$A$2:$A$900)</f>
        <v>CMS</v>
      </c>
      <c r="M90" s="9">
        <f t="shared" si="5"/>
        <v>3.700922273855E-4</v>
      </c>
      <c r="P90" s="15"/>
      <c r="R90" s="10" t="s">
        <v>178</v>
      </c>
      <c r="S90" s="11">
        <v>0.1115941486647973</v>
      </c>
      <c r="V90" s="16"/>
    </row>
    <row r="91" spans="1:22">
      <c r="A91" s="1" t="s">
        <v>180</v>
      </c>
      <c r="B91">
        <v>0.11582555845292471</v>
      </c>
      <c r="C91">
        <v>-6.9654026283228254E-2</v>
      </c>
      <c r="D91">
        <v>1.1674108870558639</v>
      </c>
      <c r="E91">
        <v>-0.18547958473615289</v>
      </c>
      <c r="F91" s="8">
        <f t="shared" si="3"/>
        <v>9.2381784296330003E-4</v>
      </c>
      <c r="G91" s="8">
        <f t="shared" si="4"/>
        <v>0.18818503765781411</v>
      </c>
      <c r="I91" s="10" t="s">
        <v>181</v>
      </c>
      <c r="J91" s="11">
        <v>9.2381784296330003E-4</v>
      </c>
      <c r="L91" s="12" t="str">
        <f>_xlfn.XLOOKUP(I91,Sheet!$B$2:$B$900,Sheet!$A$2:$A$900)</f>
        <v>CNC</v>
      </c>
      <c r="M91" s="9">
        <f t="shared" si="5"/>
        <v>9.2381784296330003E-4</v>
      </c>
      <c r="P91" s="15"/>
      <c r="R91" s="10" t="s">
        <v>180</v>
      </c>
      <c r="S91" s="11">
        <v>0.18818503765781411</v>
      </c>
      <c r="V91" s="16"/>
    </row>
    <row r="92" spans="1:22">
      <c r="A92" s="1" t="s">
        <v>182</v>
      </c>
      <c r="B92">
        <v>7.9235231242912665E-2</v>
      </c>
      <c r="C92">
        <v>0.3643551397992999</v>
      </c>
      <c r="D92">
        <v>0.78880504275132979</v>
      </c>
      <c r="E92">
        <v>0.28511990855638719</v>
      </c>
      <c r="F92" s="8">
        <f t="shared" si="3"/>
        <v>-2.4254501030180001E-4</v>
      </c>
      <c r="G92" s="8">
        <f t="shared" si="4"/>
        <v>2.7799201872755201E-2</v>
      </c>
      <c r="I92" s="10" t="s">
        <v>183</v>
      </c>
      <c r="J92" s="11">
        <v>-2.4254501030180001E-4</v>
      </c>
      <c r="L92" s="12" t="str">
        <f>_xlfn.XLOOKUP(I92,Sheet!$B$2:$B$900,Sheet!$A$2:$A$900)</f>
        <v>CNP</v>
      </c>
      <c r="M92" s="9">
        <f t="shared" si="5"/>
        <v>-2.4254501030180001E-4</v>
      </c>
      <c r="P92" s="15"/>
      <c r="R92" s="10" t="s">
        <v>182</v>
      </c>
      <c r="S92" s="11">
        <v>2.7799201872755201E-2</v>
      </c>
      <c r="V92" s="16"/>
    </row>
    <row r="93" spans="1:22">
      <c r="A93" s="1" t="s">
        <v>184</v>
      </c>
      <c r="B93">
        <v>0.14360044054213039</v>
      </c>
      <c r="C93">
        <v>0.25247701874311029</v>
      </c>
      <c r="D93">
        <v>1.454801940529834</v>
      </c>
      <c r="E93">
        <v>0.1088765782009799</v>
      </c>
      <c r="F93" s="8">
        <f t="shared" si="3"/>
        <v>8.3138427686287064E-5</v>
      </c>
      <c r="G93" s="8">
        <f t="shared" si="4"/>
        <v>0.10105343673018539</v>
      </c>
      <c r="I93" s="10" t="s">
        <v>185</v>
      </c>
      <c r="J93" s="11">
        <v>8.3138427686287064E-5</v>
      </c>
      <c r="L93" s="12" t="str">
        <f>_xlfn.XLOOKUP(I93,Sheet!$B$2:$B$900,Sheet!$A$2:$A$900)</f>
        <v>COF</v>
      </c>
      <c r="M93" s="9">
        <f t="shared" si="5"/>
        <v>8.3138427686287064E-5</v>
      </c>
      <c r="P93" s="15"/>
      <c r="R93" s="10" t="s">
        <v>184</v>
      </c>
      <c r="S93" s="11">
        <v>0.10105343673018539</v>
      </c>
      <c r="V93" s="16"/>
    </row>
    <row r="94" spans="1:22">
      <c r="A94" s="1" t="s">
        <v>186</v>
      </c>
      <c r="B94">
        <v>8.4323479377156202E-2</v>
      </c>
      <c r="C94">
        <v>0.28785542067204428</v>
      </c>
      <c r="D94">
        <v>0.8414539428237271</v>
      </c>
      <c r="E94">
        <v>0.20353194129488811</v>
      </c>
      <c r="F94" s="8">
        <f t="shared" si="3"/>
        <v>3.1871218270810003E-4</v>
      </c>
      <c r="G94" s="8">
        <f t="shared" si="4"/>
        <v>0.12243679045331909</v>
      </c>
      <c r="I94" s="10" t="s">
        <v>187</v>
      </c>
      <c r="J94" s="11">
        <v>3.1871218270810003E-4</v>
      </c>
      <c r="L94" s="12" t="str">
        <f>_xlfn.XLOOKUP(I94,Sheet!$B$2:$B$900,Sheet!$A$2:$A$900)</f>
        <v>COO</v>
      </c>
      <c r="M94" s="9">
        <f t="shared" si="5"/>
        <v>3.1871218270810003E-4</v>
      </c>
      <c r="P94" s="15"/>
      <c r="R94" s="10" t="s">
        <v>186</v>
      </c>
      <c r="S94" s="11">
        <v>0.12243679045331909</v>
      </c>
      <c r="V94" s="16"/>
    </row>
    <row r="95" spans="1:22">
      <c r="A95" s="1" t="s">
        <v>188</v>
      </c>
      <c r="B95">
        <v>0.1693798402539573</v>
      </c>
      <c r="C95">
        <v>0.18760682300768569</v>
      </c>
      <c r="D95">
        <v>1.721545425427931</v>
      </c>
      <c r="E95">
        <v>1.822698275372844E-2</v>
      </c>
      <c r="F95" s="8">
        <f t="shared" si="3"/>
        <v>-4.5989500801330003E-4</v>
      </c>
      <c r="G95" s="8">
        <f t="shared" si="4"/>
        <v>4.96474979381838E-2</v>
      </c>
      <c r="I95" s="10" t="s">
        <v>189</v>
      </c>
      <c r="J95" s="11">
        <v>-4.5989500801330003E-4</v>
      </c>
      <c r="L95" s="12" t="str">
        <f>_xlfn.XLOOKUP(I95,Sheet!$B$2:$B$900,Sheet!$A$2:$A$900)</f>
        <v>COP</v>
      </c>
      <c r="M95" s="9">
        <f t="shared" si="5"/>
        <v>-4.5989500801330003E-4</v>
      </c>
      <c r="P95" s="15"/>
      <c r="R95" s="10" t="s">
        <v>188</v>
      </c>
      <c r="S95" s="11">
        <v>4.96474979381838E-2</v>
      </c>
      <c r="V95" s="16"/>
    </row>
    <row r="96" spans="1:22">
      <c r="A96" s="1" t="s">
        <v>190</v>
      </c>
      <c r="B96">
        <v>7.9180819583425072E-2</v>
      </c>
      <c r="C96">
        <v>-0.22136840207639449</v>
      </c>
      <c r="D96">
        <v>0.78824203679180194</v>
      </c>
      <c r="E96">
        <v>-0.30054922165981962</v>
      </c>
      <c r="F96" s="8">
        <f t="shared" si="3"/>
        <v>7.4957216720019997E-4</v>
      </c>
      <c r="G96" s="8">
        <f t="shared" si="4"/>
        <v>0.16641125896074349</v>
      </c>
      <c r="I96" s="10" t="s">
        <v>191</v>
      </c>
      <c r="J96" s="11">
        <v>7.4957216720019997E-4</v>
      </c>
      <c r="L96" s="12" t="str">
        <f>_xlfn.XLOOKUP(I96,Sheet!$B$2:$B$900,Sheet!$A$2:$A$900)</f>
        <v>COR</v>
      </c>
      <c r="M96" s="9">
        <f t="shared" si="5"/>
        <v>7.4957216720019997E-4</v>
      </c>
      <c r="P96" s="15"/>
      <c r="R96" s="10" t="s">
        <v>190</v>
      </c>
      <c r="S96" s="11">
        <v>0.16641125896074349</v>
      </c>
      <c r="V96" s="16"/>
    </row>
    <row r="97" spans="1:22">
      <c r="A97" s="1" t="s">
        <v>192</v>
      </c>
      <c r="B97">
        <v>5.7330821654427468E-2</v>
      </c>
      <c r="C97">
        <v>1.8131218498113829E-2</v>
      </c>
      <c r="D97">
        <v>0.56215668733647128</v>
      </c>
      <c r="E97">
        <v>-3.9199603156313642E-2</v>
      </c>
      <c r="F97" s="8">
        <f t="shared" si="3"/>
        <v>4.5628693843129998E-4</v>
      </c>
      <c r="G97" s="8">
        <f t="shared" si="4"/>
        <v>0.11757573147418519</v>
      </c>
      <c r="I97" s="10" t="s">
        <v>193</v>
      </c>
      <c r="J97" s="11">
        <v>4.5628693843129998E-4</v>
      </c>
      <c r="L97" s="12" t="str">
        <f>_xlfn.XLOOKUP(I97,Sheet!$B$2:$B$900,Sheet!$A$2:$A$900)</f>
        <v>COST</v>
      </c>
      <c r="M97" s="9">
        <f t="shared" si="5"/>
        <v>4.5628693843129998E-4</v>
      </c>
      <c r="P97" s="15"/>
      <c r="R97" s="10" t="s">
        <v>192</v>
      </c>
      <c r="S97" s="11">
        <v>0.11757573147418519</v>
      </c>
      <c r="V97" s="16"/>
    </row>
    <row r="98" spans="1:22">
      <c r="A98" s="1" t="s">
        <v>194</v>
      </c>
      <c r="B98">
        <v>5.0614815095453389E-2</v>
      </c>
      <c r="C98">
        <v>0.18336801230742039</v>
      </c>
      <c r="D98">
        <v>0.4926651159979285</v>
      </c>
      <c r="E98">
        <v>0.13275319721196699</v>
      </c>
      <c r="F98" s="8">
        <f t="shared" si="3"/>
        <v>2.644820127333E-4</v>
      </c>
      <c r="G98" s="8">
        <f t="shared" si="4"/>
        <v>9.4591003174589003E-2</v>
      </c>
      <c r="I98" s="10" t="s">
        <v>195</v>
      </c>
      <c r="J98" s="11">
        <v>2.644820127333E-4</v>
      </c>
      <c r="L98" s="12" t="str">
        <f>_xlfn.XLOOKUP(I98,Sheet!$B$2:$B$900,Sheet!$A$2:$A$900)</f>
        <v>CPB</v>
      </c>
      <c r="M98" s="9">
        <f t="shared" si="5"/>
        <v>2.644820127333E-4</v>
      </c>
      <c r="P98" s="15"/>
      <c r="R98" s="10" t="s">
        <v>194</v>
      </c>
      <c r="S98" s="11">
        <v>9.4591003174589003E-2</v>
      </c>
      <c r="V98" s="16"/>
    </row>
    <row r="99" spans="1:22">
      <c r="A99" s="1" t="s">
        <v>196</v>
      </c>
      <c r="B99">
        <v>9.9378647424221173E-2</v>
      </c>
      <c r="C99">
        <v>0.40054981785583799</v>
      </c>
      <c r="D99">
        <v>0.99723212367710912</v>
      </c>
      <c r="E99">
        <v>0.30117117043161679</v>
      </c>
      <c r="F99" s="8">
        <f t="shared" si="3"/>
        <v>1.425691725431E-4</v>
      </c>
      <c r="G99" s="8">
        <f t="shared" si="4"/>
        <v>7.2497468665333201E-2</v>
      </c>
      <c r="I99" s="10" t="s">
        <v>197</v>
      </c>
      <c r="J99" s="11">
        <v>1.425691725431E-4</v>
      </c>
      <c r="L99" s="12" t="str">
        <f>_xlfn.XLOOKUP(I99,Sheet!$B$2:$B$900,Sheet!$A$2:$A$900)</f>
        <v>CPRT</v>
      </c>
      <c r="M99" s="9">
        <f t="shared" si="5"/>
        <v>1.425691725431E-4</v>
      </c>
      <c r="P99" s="15"/>
      <c r="R99" s="10" t="s">
        <v>196</v>
      </c>
      <c r="S99" s="11">
        <v>7.2497468665333201E-2</v>
      </c>
      <c r="V99" s="16"/>
    </row>
    <row r="100" spans="1:22">
      <c r="A100" s="1" t="s">
        <v>198</v>
      </c>
      <c r="B100">
        <v>6.4697367586108848E-2</v>
      </c>
      <c r="C100">
        <v>0.19690678413052981</v>
      </c>
      <c r="D100">
        <v>0.63837949141429917</v>
      </c>
      <c r="E100">
        <v>0.13220941654442089</v>
      </c>
      <c r="F100" s="8">
        <f t="shared" si="3"/>
        <v>8.6100690253968057E-5</v>
      </c>
      <c r="G100" s="8">
        <f t="shared" si="4"/>
        <v>6.5063943400537894E-2</v>
      </c>
      <c r="I100" s="10" t="s">
        <v>199</v>
      </c>
      <c r="J100" s="11">
        <v>8.6100690253968057E-5</v>
      </c>
      <c r="L100" s="12" t="str">
        <f>_xlfn.XLOOKUP(I100,Sheet!$B$2:$B$900,Sheet!$A$2:$A$900)</f>
        <v>CPT</v>
      </c>
      <c r="M100" s="9">
        <f t="shared" si="5"/>
        <v>8.6100690253968057E-5</v>
      </c>
      <c r="P100" s="15"/>
      <c r="R100" s="10" t="s">
        <v>198</v>
      </c>
      <c r="S100" s="11">
        <v>6.5063943400537894E-2</v>
      </c>
      <c r="V100" s="16"/>
    </row>
    <row r="101" spans="1:22">
      <c r="A101" s="1" t="s">
        <v>200</v>
      </c>
      <c r="B101">
        <v>0.10376358038724511</v>
      </c>
      <c r="C101">
        <v>-2.0276229553807919E-2</v>
      </c>
      <c r="D101">
        <v>1.0426037115603191</v>
      </c>
      <c r="E101">
        <v>-0.124039809941053</v>
      </c>
      <c r="F101" s="8">
        <f t="shared" si="3"/>
        <v>6.8167894632189998E-4</v>
      </c>
      <c r="G101" s="8">
        <f t="shared" si="4"/>
        <v>0.13706910866526709</v>
      </c>
      <c r="I101" s="10" t="s">
        <v>201</v>
      </c>
      <c r="J101" s="11">
        <v>6.8167894632189998E-4</v>
      </c>
      <c r="L101" s="12" t="str">
        <f>_xlfn.XLOOKUP(I101,Sheet!$B$2:$B$900,Sheet!$A$2:$A$900)</f>
        <v>CRL</v>
      </c>
      <c r="M101" s="9">
        <f t="shared" si="5"/>
        <v>6.8167894632189998E-4</v>
      </c>
      <c r="P101" s="15"/>
      <c r="R101" s="10" t="s">
        <v>200</v>
      </c>
      <c r="S101" s="11">
        <v>0.13706910866526709</v>
      </c>
      <c r="V101" s="16"/>
    </row>
    <row r="102" spans="1:22">
      <c r="A102" s="1" t="s">
        <v>202</v>
      </c>
      <c r="B102">
        <v>0.13781753506623831</v>
      </c>
      <c r="C102">
        <v>-7.9039726555306444E-2</v>
      </c>
      <c r="D102">
        <v>1.3949653121863099</v>
      </c>
      <c r="E102">
        <v>-0.21685726162154481</v>
      </c>
      <c r="F102" s="8">
        <f t="shared" si="3"/>
        <v>6.9158119255510004E-4</v>
      </c>
      <c r="G102" s="8">
        <f t="shared" si="4"/>
        <v>0.1344581589514976</v>
      </c>
      <c r="I102" s="10" t="s">
        <v>203</v>
      </c>
      <c r="J102" s="11">
        <v>6.9158119255510004E-4</v>
      </c>
      <c r="L102" s="12" t="str">
        <f>_xlfn.XLOOKUP(I102,Sheet!$B$2:$B$900,Sheet!$A$2:$A$900)</f>
        <v>CRM</v>
      </c>
      <c r="M102" s="9">
        <f t="shared" si="5"/>
        <v>6.9158119255510004E-4</v>
      </c>
      <c r="P102" s="15"/>
      <c r="R102" s="10" t="s">
        <v>202</v>
      </c>
      <c r="S102" s="11">
        <v>0.1344581589514976</v>
      </c>
      <c r="V102" s="16"/>
    </row>
    <row r="103" spans="1:22">
      <c r="A103" s="1" t="s">
        <v>204</v>
      </c>
      <c r="B103">
        <v>0.1041840126745007</v>
      </c>
      <c r="C103">
        <v>0.16399555333465801</v>
      </c>
      <c r="D103">
        <v>1.046953990260362</v>
      </c>
      <c r="E103">
        <v>5.9811540660157238E-2</v>
      </c>
      <c r="F103" s="8">
        <f t="shared" si="3"/>
        <v>8.8738812838514314E-5</v>
      </c>
      <c r="G103" s="8">
        <f t="shared" si="4"/>
        <v>0.1048276876456081</v>
      </c>
      <c r="I103" s="10" t="s">
        <v>205</v>
      </c>
      <c r="J103" s="11">
        <v>8.8738812838514314E-5</v>
      </c>
      <c r="L103" s="12" t="str">
        <f>_xlfn.XLOOKUP(I103,Sheet!$B$2:$B$900,Sheet!$A$2:$A$900)</f>
        <v>CSCO</v>
      </c>
      <c r="M103" s="9">
        <f t="shared" si="5"/>
        <v>8.8738812838514314E-5</v>
      </c>
      <c r="P103" s="15"/>
      <c r="R103" s="10" t="s">
        <v>204</v>
      </c>
      <c r="S103" s="11">
        <v>0.1048276876456081</v>
      </c>
      <c r="V103" s="16"/>
    </row>
    <row r="104" spans="1:22">
      <c r="A104" s="1" t="s">
        <v>206</v>
      </c>
      <c r="B104">
        <v>0.14269885381537761</v>
      </c>
      <c r="C104">
        <v>-4.3590972972450633E-2</v>
      </c>
      <c r="D104">
        <v>1.4454730815137109</v>
      </c>
      <c r="E104">
        <v>-0.18628982678782821</v>
      </c>
      <c r="F104" s="8">
        <f t="shared" si="3"/>
        <v>7.0442191789890001E-4</v>
      </c>
      <c r="G104" s="8">
        <f t="shared" si="4"/>
        <v>0.1564675502282698</v>
      </c>
      <c r="I104" s="10" t="s">
        <v>207</v>
      </c>
      <c r="J104" s="11">
        <v>7.0442191789890001E-4</v>
      </c>
      <c r="L104" s="12" t="str">
        <f>_xlfn.XLOOKUP(I104,Sheet!$B$2:$B$900,Sheet!$A$2:$A$900)</f>
        <v>CSGP</v>
      </c>
      <c r="M104" s="9">
        <f t="shared" si="5"/>
        <v>7.0442191789890001E-4</v>
      </c>
      <c r="P104" s="15"/>
      <c r="R104" s="10" t="s">
        <v>206</v>
      </c>
      <c r="S104" s="11">
        <v>0.1564675502282698</v>
      </c>
      <c r="V104" s="16"/>
    </row>
    <row r="105" spans="1:22">
      <c r="A105" s="1" t="s">
        <v>208</v>
      </c>
      <c r="B105">
        <v>0.13312134079131169</v>
      </c>
      <c r="C105">
        <v>0.38470324677395601</v>
      </c>
      <c r="D105">
        <v>1.346373054777084</v>
      </c>
      <c r="E105">
        <v>0.25158190598264418</v>
      </c>
      <c r="F105" s="8">
        <f t="shared" si="3"/>
        <v>-2.039162687229E-4</v>
      </c>
      <c r="G105" s="8">
        <f t="shared" si="4"/>
        <v>0.1030278426991926</v>
      </c>
      <c r="I105" s="10" t="s">
        <v>209</v>
      </c>
      <c r="J105" s="11">
        <v>-2.039162687229E-4</v>
      </c>
      <c r="L105" s="12" t="str">
        <f>_xlfn.XLOOKUP(I105,Sheet!$B$2:$B$900,Sheet!$A$2:$A$900)</f>
        <v>CSX</v>
      </c>
      <c r="M105" s="9">
        <f t="shared" si="5"/>
        <v>-2.039162687229E-4</v>
      </c>
      <c r="P105" s="15"/>
      <c r="R105" s="10" t="s">
        <v>208</v>
      </c>
      <c r="S105" s="11">
        <v>0.1030278426991926</v>
      </c>
      <c r="V105" s="16"/>
    </row>
    <row r="106" spans="1:22">
      <c r="A106" s="1" t="s">
        <v>210</v>
      </c>
      <c r="B106">
        <v>8.7497403719887845E-2</v>
      </c>
      <c r="C106">
        <v>0.27056518316505229</v>
      </c>
      <c r="D106">
        <v>0.87429503491458493</v>
      </c>
      <c r="E106">
        <v>0.18306777944516439</v>
      </c>
      <c r="F106" s="8">
        <f t="shared" si="3"/>
        <v>6.0956540490520004E-4</v>
      </c>
      <c r="G106" s="8">
        <f t="shared" si="4"/>
        <v>0.15434477523218459</v>
      </c>
      <c r="I106" s="10" t="s">
        <v>211</v>
      </c>
      <c r="J106" s="11">
        <v>6.0956540490520004E-4</v>
      </c>
      <c r="L106" s="12" t="str">
        <f>_xlfn.XLOOKUP(I106,Sheet!$B$2:$B$900,Sheet!$A$2:$A$900)</f>
        <v>CTAS</v>
      </c>
      <c r="M106" s="9">
        <f t="shared" si="5"/>
        <v>6.0956540490520004E-4</v>
      </c>
      <c r="P106" s="15"/>
      <c r="R106" s="10" t="s">
        <v>210</v>
      </c>
      <c r="S106" s="11">
        <v>0.15434477523218459</v>
      </c>
      <c r="V106" s="16"/>
    </row>
    <row r="107" spans="1:22">
      <c r="A107" s="1" t="s">
        <v>212</v>
      </c>
      <c r="B107">
        <v>0.117366940426754</v>
      </c>
      <c r="C107">
        <v>0.3741520906202449</v>
      </c>
      <c r="D107">
        <v>1.1833598076612459</v>
      </c>
      <c r="E107">
        <v>0.25678515019349091</v>
      </c>
      <c r="F107" s="8">
        <f t="shared" si="3"/>
        <v>-3.9479362104210002E-4</v>
      </c>
      <c r="G107" s="8">
        <f t="shared" si="4"/>
        <v>5.6426434538247097E-2</v>
      </c>
      <c r="I107" s="10" t="s">
        <v>213</v>
      </c>
      <c r="J107" s="11">
        <v>-3.9479362104210002E-4</v>
      </c>
      <c r="L107" s="12" t="str">
        <f>_xlfn.XLOOKUP(I107,Sheet!$B$2:$B$900,Sheet!$A$2:$A$900)</f>
        <v>CTRA</v>
      </c>
      <c r="M107" s="9">
        <f t="shared" si="5"/>
        <v>-3.9479362104210002E-4</v>
      </c>
      <c r="P107" s="15"/>
      <c r="R107" s="10" t="s">
        <v>212</v>
      </c>
      <c r="S107" s="11">
        <v>5.6426434538247097E-2</v>
      </c>
      <c r="V107" s="16"/>
    </row>
    <row r="108" spans="1:22">
      <c r="A108" s="1" t="s">
        <v>214</v>
      </c>
      <c r="B108">
        <v>0.12133166817716989</v>
      </c>
      <c r="C108">
        <v>-2.1080815353222371E-2</v>
      </c>
      <c r="D108">
        <v>1.2243834664213431</v>
      </c>
      <c r="E108">
        <v>-0.14241248353039229</v>
      </c>
      <c r="F108" s="8">
        <f t="shared" si="3"/>
        <v>1.654754669713E-4</v>
      </c>
      <c r="G108" s="8">
        <f t="shared" si="4"/>
        <v>0.1279229185882472</v>
      </c>
      <c r="I108" s="10" t="s">
        <v>215</v>
      </c>
      <c r="J108" s="11">
        <v>1.654754669713E-4</v>
      </c>
      <c r="L108" s="12" t="str">
        <f>_xlfn.XLOOKUP(I108,Sheet!$B$2:$B$900,Sheet!$A$2:$A$900)</f>
        <v>CTSH</v>
      </c>
      <c r="M108" s="9">
        <f t="shared" si="5"/>
        <v>1.654754669713E-4</v>
      </c>
      <c r="P108" s="15"/>
      <c r="R108" s="10" t="s">
        <v>214</v>
      </c>
      <c r="S108" s="11">
        <v>0.1279229185882472</v>
      </c>
      <c r="V108" s="16"/>
    </row>
    <row r="109" spans="1:22">
      <c r="A109" s="1" t="s">
        <v>216</v>
      </c>
      <c r="B109">
        <v>6.2526717505135054E-2</v>
      </c>
      <c r="C109">
        <v>-0.1719139789586499</v>
      </c>
      <c r="D109">
        <v>0.61591943518468673</v>
      </c>
      <c r="E109">
        <v>-0.23444069646378499</v>
      </c>
      <c r="F109" s="8">
        <f t="shared" si="3"/>
        <v>5.3821058321409996E-4</v>
      </c>
      <c r="G109" s="8">
        <f t="shared" si="4"/>
        <v>0.15285484057478721</v>
      </c>
      <c r="I109" s="10" t="s">
        <v>217</v>
      </c>
      <c r="J109" s="11">
        <v>5.3821058321409996E-4</v>
      </c>
      <c r="L109" s="12" t="str">
        <f>_xlfn.XLOOKUP(I109,Sheet!$B$2:$B$900,Sheet!$A$2:$A$900)</f>
        <v>CVS</v>
      </c>
      <c r="M109" s="9">
        <f t="shared" si="5"/>
        <v>5.3821058321409996E-4</v>
      </c>
      <c r="P109" s="15"/>
      <c r="R109" s="10" t="s">
        <v>216</v>
      </c>
      <c r="S109" s="11">
        <v>0.15285484057478721</v>
      </c>
      <c r="V109" s="16"/>
    </row>
    <row r="110" spans="1:22">
      <c r="A110" s="1" t="s">
        <v>218</v>
      </c>
      <c r="B110">
        <v>0.1141863981971875</v>
      </c>
      <c r="C110">
        <v>0.3401833495146418</v>
      </c>
      <c r="D110">
        <v>1.1504502392591971</v>
      </c>
      <c r="E110">
        <v>0.22599695131745429</v>
      </c>
      <c r="F110" s="8">
        <f t="shared" si="3"/>
        <v>-5.0452508997030001E-4</v>
      </c>
      <c r="G110" s="8">
        <f t="shared" si="4"/>
        <v>-1.8081935266122001E-3</v>
      </c>
      <c r="I110" s="10" t="s">
        <v>219</v>
      </c>
      <c r="J110" s="11">
        <v>-5.0452508997030001E-4</v>
      </c>
      <c r="L110" s="12" t="str">
        <f>_xlfn.XLOOKUP(I110,Sheet!$B$2:$B$900,Sheet!$A$2:$A$900)</f>
        <v>CVX</v>
      </c>
      <c r="M110" s="9">
        <f t="shared" si="5"/>
        <v>-5.0452508997030001E-4</v>
      </c>
      <c r="P110" s="15"/>
      <c r="R110" s="10" t="s">
        <v>218</v>
      </c>
      <c r="S110" s="11">
        <v>-1.8081935266122001E-3</v>
      </c>
      <c r="V110" s="16"/>
    </row>
    <row r="111" spans="1:22">
      <c r="A111" s="1" t="s">
        <v>220</v>
      </c>
      <c r="B111">
        <v>3.8774844618732547E-2</v>
      </c>
      <c r="C111">
        <v>0.17664302370876581</v>
      </c>
      <c r="D111">
        <v>0.37015508778333861</v>
      </c>
      <c r="E111">
        <v>0.13786817909003329</v>
      </c>
      <c r="F111" s="8">
        <f t="shared" si="3"/>
        <v>1.2171611222809999E-4</v>
      </c>
      <c r="G111" s="8">
        <f t="shared" si="4"/>
        <v>9.7364993157907906E-2</v>
      </c>
      <c r="I111" s="10" t="s">
        <v>221</v>
      </c>
      <c r="J111" s="11">
        <v>1.2171611222809999E-4</v>
      </c>
      <c r="L111" s="12" t="str">
        <f>_xlfn.XLOOKUP(I111,Sheet!$B$2:$B$900,Sheet!$A$2:$A$900)</f>
        <v>D</v>
      </c>
      <c r="M111" s="9">
        <f t="shared" si="5"/>
        <v>1.2171611222809999E-4</v>
      </c>
      <c r="P111" s="15"/>
      <c r="R111" s="10" t="s">
        <v>220</v>
      </c>
      <c r="S111" s="11">
        <v>9.7364993157907906E-2</v>
      </c>
      <c r="V111" s="16"/>
    </row>
    <row r="112" spans="1:22">
      <c r="A112" s="1" t="s">
        <v>222</v>
      </c>
      <c r="B112">
        <v>0.14398168094281749</v>
      </c>
      <c r="C112">
        <v>3.6979242799688561E-2</v>
      </c>
      <c r="D112">
        <v>1.458746694643583</v>
      </c>
      <c r="E112">
        <v>-0.1070024381431289</v>
      </c>
      <c r="F112" s="8">
        <f t="shared" si="3"/>
        <v>1.5096707928113E-3</v>
      </c>
      <c r="G112" s="8">
        <f t="shared" si="4"/>
        <v>0.20206048034724761</v>
      </c>
      <c r="I112" s="10" t="s">
        <v>223</v>
      </c>
      <c r="J112" s="11">
        <v>1.5096707928113E-3</v>
      </c>
      <c r="L112" s="12" t="str">
        <f>_xlfn.XLOOKUP(I112,Sheet!$B$2:$B$900,Sheet!$A$2:$A$900)</f>
        <v>DAL</v>
      </c>
      <c r="M112" s="9">
        <f t="shared" si="5"/>
        <v>1.5096707928113E-3</v>
      </c>
      <c r="P112" s="15"/>
      <c r="R112" s="10" t="s">
        <v>222</v>
      </c>
      <c r="S112" s="11">
        <v>0.20206048034724761</v>
      </c>
      <c r="V112" s="16"/>
    </row>
    <row r="113" spans="1:22">
      <c r="A113" s="1" t="s">
        <v>224</v>
      </c>
      <c r="B113">
        <v>9.2346496736056272E-2</v>
      </c>
      <c r="C113">
        <v>0.16069813175624781</v>
      </c>
      <c r="D113">
        <v>0.92446935953760501</v>
      </c>
      <c r="E113">
        <v>6.8351635020191537E-2</v>
      </c>
      <c r="F113" s="8">
        <f t="shared" si="3"/>
        <v>1.7743574619500001E-4</v>
      </c>
      <c r="G113" s="8">
        <f t="shared" si="4"/>
        <v>0.1195565943896341</v>
      </c>
      <c r="I113" s="10" t="s">
        <v>225</v>
      </c>
      <c r="J113" s="11">
        <v>1.7743574619500001E-4</v>
      </c>
      <c r="L113" s="12" t="str">
        <f>_xlfn.XLOOKUP(I113,Sheet!$B$2:$B$900,Sheet!$A$2:$A$900)</f>
        <v>DD</v>
      </c>
      <c r="M113" s="9">
        <f t="shared" si="5"/>
        <v>1.7743574619500001E-4</v>
      </c>
      <c r="P113" s="15"/>
      <c r="R113" s="10" t="s">
        <v>224</v>
      </c>
      <c r="S113" s="11">
        <v>0.1195565943896341</v>
      </c>
      <c r="V113" s="16"/>
    </row>
    <row r="114" spans="1:22">
      <c r="A114" s="1" t="s">
        <v>226</v>
      </c>
      <c r="B114">
        <v>8.5598036985494744E-2</v>
      </c>
      <c r="C114">
        <v>0.3650299383784974</v>
      </c>
      <c r="D114">
        <v>0.85464198994476359</v>
      </c>
      <c r="E114">
        <v>0.27943190139300272</v>
      </c>
      <c r="F114" s="8">
        <f t="shared" si="3"/>
        <v>-3.1312105734550001E-4</v>
      </c>
      <c r="G114" s="8">
        <f t="shared" si="4"/>
        <v>3.09039385557431E-2</v>
      </c>
      <c r="I114" s="10" t="s">
        <v>227</v>
      </c>
      <c r="J114" s="11">
        <v>-3.1312105734550001E-4</v>
      </c>
      <c r="L114" s="12" t="str">
        <f>_xlfn.XLOOKUP(I114,Sheet!$B$2:$B$900,Sheet!$A$2:$A$900)</f>
        <v>DE</v>
      </c>
      <c r="M114" s="9">
        <f t="shared" si="5"/>
        <v>-3.1312105734550001E-4</v>
      </c>
      <c r="P114" s="15"/>
      <c r="R114" s="10" t="s">
        <v>226</v>
      </c>
      <c r="S114" s="11">
        <v>3.09039385557431E-2</v>
      </c>
      <c r="V114" s="16"/>
    </row>
    <row r="115" spans="1:22">
      <c r="A115" s="1" t="s">
        <v>228</v>
      </c>
      <c r="B115">
        <v>0.11617572385584291</v>
      </c>
      <c r="C115">
        <v>0.34783689072345902</v>
      </c>
      <c r="D115">
        <v>1.171034103302528</v>
      </c>
      <c r="E115">
        <v>0.23166116686761609</v>
      </c>
      <c r="F115" s="8">
        <f t="shared" si="3"/>
        <v>3.6825722005190002E-4</v>
      </c>
      <c r="G115" s="8">
        <f t="shared" si="4"/>
        <v>0.1155745604282466</v>
      </c>
      <c r="I115" s="10" t="s">
        <v>229</v>
      </c>
      <c r="J115" s="11">
        <v>3.6825722005190002E-4</v>
      </c>
      <c r="L115" s="12" t="str">
        <f>_xlfn.XLOOKUP(I115,Sheet!$B$2:$B$900,Sheet!$A$2:$A$900)</f>
        <v>DFS</v>
      </c>
      <c r="M115" s="9">
        <f t="shared" si="5"/>
        <v>3.6825722005190002E-4</v>
      </c>
      <c r="P115" s="15"/>
      <c r="R115" s="10" t="s">
        <v>228</v>
      </c>
      <c r="S115" s="11">
        <v>0.1155745604282466</v>
      </c>
      <c r="V115" s="16"/>
    </row>
    <row r="116" spans="1:22">
      <c r="A116" s="1" t="s">
        <v>230</v>
      </c>
      <c r="B116">
        <v>8.9307058497106281E-2</v>
      </c>
      <c r="C116">
        <v>0.29406983833501832</v>
      </c>
      <c r="D116">
        <v>0.89301981621801774</v>
      </c>
      <c r="E116">
        <v>0.204762779837912</v>
      </c>
      <c r="F116" s="8">
        <f t="shared" si="3"/>
        <v>-4.0325305805874673E-5</v>
      </c>
      <c r="G116" s="8">
        <f t="shared" si="4"/>
        <v>5.9257698784489297E-2</v>
      </c>
      <c r="I116" s="10" t="s">
        <v>231</v>
      </c>
      <c r="J116" s="11">
        <v>-4.0325305805874673E-5</v>
      </c>
      <c r="L116" s="12" t="str">
        <f>_xlfn.XLOOKUP(I116,Sheet!$B$2:$B$900,Sheet!$A$2:$A$900)</f>
        <v>DGX</v>
      </c>
      <c r="M116" s="9">
        <f t="shared" si="5"/>
        <v>-4.0325305805874673E-5</v>
      </c>
      <c r="P116" s="15"/>
      <c r="R116" s="10" t="s">
        <v>230</v>
      </c>
      <c r="S116" s="11">
        <v>5.9257698784489297E-2</v>
      </c>
      <c r="V116" s="16"/>
    </row>
    <row r="117" spans="1:22">
      <c r="A117" s="1" t="s">
        <v>232</v>
      </c>
      <c r="B117">
        <v>0.1474151602363255</v>
      </c>
      <c r="C117">
        <v>-0.10882779410421339</v>
      </c>
      <c r="D117">
        <v>1.4942734424466211</v>
      </c>
      <c r="E117">
        <v>-0.2562429543405389</v>
      </c>
      <c r="F117" s="8">
        <f t="shared" si="3"/>
        <v>5.1393472688240004E-4</v>
      </c>
      <c r="G117" s="8">
        <f t="shared" si="4"/>
        <v>0.10848361318154399</v>
      </c>
      <c r="I117" s="10" t="s">
        <v>233</v>
      </c>
      <c r="J117" s="11">
        <v>5.1393472688240004E-4</v>
      </c>
      <c r="L117" s="12" t="str">
        <f>_xlfn.XLOOKUP(I117,Sheet!$B$2:$B$900,Sheet!$A$2:$A$900)</f>
        <v>DHI</v>
      </c>
      <c r="M117" s="9">
        <f t="shared" si="5"/>
        <v>5.1393472688240004E-4</v>
      </c>
      <c r="P117" s="15"/>
      <c r="R117" s="10" t="s">
        <v>232</v>
      </c>
      <c r="S117" s="11">
        <v>0.10848361318154399</v>
      </c>
      <c r="V117" s="16"/>
    </row>
    <row r="118" spans="1:22">
      <c r="A118" s="1" t="s">
        <v>234</v>
      </c>
      <c r="B118">
        <v>7.8848069327375911E-2</v>
      </c>
      <c r="C118">
        <v>0.1192827724662817</v>
      </c>
      <c r="D118">
        <v>0.78479901779634531</v>
      </c>
      <c r="E118">
        <v>4.0434703138905813E-2</v>
      </c>
      <c r="F118" s="8">
        <f t="shared" si="3"/>
        <v>2.085868507281E-4</v>
      </c>
      <c r="G118" s="8">
        <f t="shared" si="4"/>
        <v>0.1107559363006862</v>
      </c>
      <c r="I118" s="10" t="s">
        <v>235</v>
      </c>
      <c r="J118" s="11">
        <v>2.085868507281E-4</v>
      </c>
      <c r="L118" s="12" t="str">
        <f>_xlfn.XLOOKUP(I118,Sheet!$B$2:$B$900,Sheet!$A$2:$A$900)</f>
        <v>DHR</v>
      </c>
      <c r="M118" s="9">
        <f t="shared" si="5"/>
        <v>2.085868507281E-4</v>
      </c>
      <c r="P118" s="15"/>
      <c r="R118" s="10" t="s">
        <v>234</v>
      </c>
      <c r="S118" s="11">
        <v>0.1107559363006862</v>
      </c>
      <c r="V118" s="16"/>
    </row>
    <row r="119" spans="1:22">
      <c r="A119" s="1" t="s">
        <v>236</v>
      </c>
      <c r="B119">
        <v>8.6985176319923183E-2</v>
      </c>
      <c r="C119">
        <v>2.1367490342622641E-2</v>
      </c>
      <c r="D119">
        <v>0.86899493781169623</v>
      </c>
      <c r="E119">
        <v>-6.5617685977300541E-2</v>
      </c>
      <c r="F119" s="8">
        <f t="shared" si="3"/>
        <v>6.2447929162429995E-4</v>
      </c>
      <c r="G119" s="8">
        <f t="shared" si="4"/>
        <v>0.15461478499906009</v>
      </c>
      <c r="I119" s="10" t="s">
        <v>237</v>
      </c>
      <c r="J119" s="11">
        <v>6.2447929162429995E-4</v>
      </c>
      <c r="L119" s="12" t="str">
        <f>_xlfn.XLOOKUP(I119,Sheet!$B$2:$B$900,Sheet!$A$2:$A$900)</f>
        <v>DIS</v>
      </c>
      <c r="M119" s="9">
        <f t="shared" si="5"/>
        <v>6.2447929162429995E-4</v>
      </c>
      <c r="P119" s="15"/>
      <c r="R119" s="10" t="s">
        <v>236</v>
      </c>
      <c r="S119" s="11">
        <v>0.15461478499906009</v>
      </c>
      <c r="V119" s="16"/>
    </row>
    <row r="120" spans="1:22">
      <c r="A120" s="1" t="s">
        <v>238</v>
      </c>
      <c r="B120">
        <v>6.9956576825398978E-2</v>
      </c>
      <c r="C120">
        <v>0.32928271919518731</v>
      </c>
      <c r="D120">
        <v>0.69279735280666221</v>
      </c>
      <c r="E120">
        <v>0.25932614236978829</v>
      </c>
      <c r="F120" s="8">
        <f t="shared" si="3"/>
        <v>9.2923698136722726E-5</v>
      </c>
      <c r="G120" s="8">
        <f t="shared" si="4"/>
        <v>3.4870656695806197E-2</v>
      </c>
      <c r="I120" s="10" t="s">
        <v>239</v>
      </c>
      <c r="J120" s="11">
        <v>9.2923698136722726E-5</v>
      </c>
      <c r="L120" s="12" t="str">
        <f>_xlfn.XLOOKUP(I120,Sheet!$B$2:$B$900,Sheet!$A$2:$A$900)</f>
        <v>DLR</v>
      </c>
      <c r="M120" s="9">
        <f t="shared" si="5"/>
        <v>9.2923698136722726E-5</v>
      </c>
      <c r="P120" s="15"/>
      <c r="R120" s="10" t="s">
        <v>238</v>
      </c>
      <c r="S120" s="11">
        <v>3.4870656695806197E-2</v>
      </c>
      <c r="V120" s="16"/>
    </row>
    <row r="121" spans="1:22">
      <c r="A121" s="1" t="s">
        <v>240</v>
      </c>
      <c r="B121">
        <v>7.8800121057219827E-2</v>
      </c>
      <c r="C121">
        <v>4.1075508758876562E-2</v>
      </c>
      <c r="D121">
        <v>0.78430288953815308</v>
      </c>
      <c r="E121">
        <v>-3.7724612298343271E-2</v>
      </c>
      <c r="F121" s="8">
        <f t="shared" si="3"/>
        <v>3.091488746268E-4</v>
      </c>
      <c r="G121" s="8">
        <f t="shared" si="4"/>
        <v>0.1052658149474217</v>
      </c>
      <c r="I121" s="10" t="s">
        <v>241</v>
      </c>
      <c r="J121" s="11">
        <v>3.091488746268E-4</v>
      </c>
      <c r="L121" s="12" t="str">
        <f>_xlfn.XLOOKUP(I121,Sheet!$B$2:$B$900,Sheet!$A$2:$A$900)</f>
        <v>DLTR</v>
      </c>
      <c r="M121" s="9">
        <f t="shared" si="5"/>
        <v>3.091488746268E-4</v>
      </c>
      <c r="P121" s="15"/>
      <c r="R121" s="10" t="s">
        <v>240</v>
      </c>
      <c r="S121" s="11">
        <v>0.1052658149474217</v>
      </c>
      <c r="V121" s="16"/>
    </row>
    <row r="122" spans="1:22">
      <c r="A122" s="1" t="s">
        <v>242</v>
      </c>
      <c r="B122">
        <v>0.12920024256462431</v>
      </c>
      <c r="C122">
        <v>0.26258359179719359</v>
      </c>
      <c r="D122">
        <v>1.305800837529739</v>
      </c>
      <c r="E122">
        <v>0.13338334923256931</v>
      </c>
      <c r="F122" s="8">
        <f t="shared" si="3"/>
        <v>-1.7810168605119999E-4</v>
      </c>
      <c r="G122" s="8">
        <f t="shared" si="4"/>
        <v>8.4958193695079898E-2</v>
      </c>
      <c r="I122" s="10" t="s">
        <v>243</v>
      </c>
      <c r="J122" s="11">
        <v>-1.7810168605119999E-4</v>
      </c>
      <c r="L122" s="12" t="str">
        <f>_xlfn.XLOOKUP(I122,Sheet!$B$2:$B$900,Sheet!$A$2:$A$900)</f>
        <v>DOV</v>
      </c>
      <c r="M122" s="9">
        <f t="shared" si="5"/>
        <v>-1.7810168605119999E-4</v>
      </c>
      <c r="P122" s="15"/>
      <c r="R122" s="10" t="s">
        <v>242</v>
      </c>
      <c r="S122" s="11">
        <v>8.4958193695079898E-2</v>
      </c>
      <c r="V122" s="16"/>
    </row>
    <row r="123" spans="1:22">
      <c r="A123" s="1" t="s">
        <v>244</v>
      </c>
      <c r="B123">
        <v>8.5824945532046962E-2</v>
      </c>
      <c r="C123">
        <v>0.40385621103873132</v>
      </c>
      <c r="D123">
        <v>0.85698984820124324</v>
      </c>
      <c r="E123">
        <v>0.31803126550668431</v>
      </c>
      <c r="F123" s="8">
        <f t="shared" si="3"/>
        <v>9.54203695537E-4</v>
      </c>
      <c r="G123" s="8">
        <f t="shared" si="4"/>
        <v>0.1727225047912776</v>
      </c>
      <c r="I123" s="10" t="s">
        <v>245</v>
      </c>
      <c r="J123" s="11">
        <v>9.54203695537E-4</v>
      </c>
      <c r="L123" s="12" t="str">
        <f>_xlfn.XLOOKUP(I123,Sheet!$B$2:$B$900,Sheet!$A$2:$A$900)</f>
        <v>DPZ</v>
      </c>
      <c r="M123" s="9">
        <f t="shared" si="5"/>
        <v>9.54203695537E-4</v>
      </c>
      <c r="P123" s="15"/>
      <c r="R123" s="10" t="s">
        <v>244</v>
      </c>
      <c r="S123" s="11">
        <v>0.1727225047912776</v>
      </c>
      <c r="V123" s="16"/>
    </row>
    <row r="124" spans="1:22">
      <c r="A124" s="1" t="s">
        <v>246</v>
      </c>
      <c r="B124">
        <v>7.1243801808715007E-2</v>
      </c>
      <c r="C124">
        <v>0.1894608402856105</v>
      </c>
      <c r="D124">
        <v>0.70611647123982291</v>
      </c>
      <c r="E124">
        <v>0.11821703847689551</v>
      </c>
      <c r="F124" s="8">
        <f t="shared" si="3"/>
        <v>2.7669714679119997E-4</v>
      </c>
      <c r="G124" s="8">
        <f t="shared" si="4"/>
        <v>9.2748880660986299E-2</v>
      </c>
      <c r="I124" s="10" t="s">
        <v>247</v>
      </c>
      <c r="J124" s="11">
        <v>2.7669714679119997E-4</v>
      </c>
      <c r="L124" s="12" t="str">
        <f>_xlfn.XLOOKUP(I124,Sheet!$B$2:$B$900,Sheet!$A$2:$A$900)</f>
        <v>DRI</v>
      </c>
      <c r="M124" s="9">
        <f t="shared" si="5"/>
        <v>2.7669714679119997E-4</v>
      </c>
      <c r="P124" s="15"/>
      <c r="R124" s="10" t="s">
        <v>246</v>
      </c>
      <c r="S124" s="11">
        <v>9.2748880660986299E-2</v>
      </c>
      <c r="V124" s="16"/>
    </row>
    <row r="125" spans="1:22">
      <c r="A125" s="1" t="s">
        <v>248</v>
      </c>
      <c r="B125">
        <v>3.8750929489167321E-2</v>
      </c>
      <c r="C125">
        <v>0.25389191520302762</v>
      </c>
      <c r="D125">
        <v>0.36990763419352152</v>
      </c>
      <c r="E125">
        <v>0.21514098571386031</v>
      </c>
      <c r="F125" s="8">
        <f t="shared" si="3"/>
        <v>2.6210668643089998E-4</v>
      </c>
      <c r="G125" s="8">
        <f t="shared" si="4"/>
        <v>0.10013335010171009</v>
      </c>
      <c r="I125" s="10" t="s">
        <v>249</v>
      </c>
      <c r="J125" s="11">
        <v>2.6210668643089998E-4</v>
      </c>
      <c r="L125" s="12" t="str">
        <f>_xlfn.XLOOKUP(I125,Sheet!$B$2:$B$900,Sheet!$A$2:$A$900)</f>
        <v>DTE</v>
      </c>
      <c r="M125" s="9">
        <f t="shared" si="5"/>
        <v>2.6210668643089998E-4</v>
      </c>
      <c r="P125" s="15"/>
      <c r="R125" s="10" t="s">
        <v>248</v>
      </c>
      <c r="S125" s="11">
        <v>0.10013335010171009</v>
      </c>
      <c r="V125" s="16"/>
    </row>
    <row r="126" spans="1:22">
      <c r="A126" s="1" t="s">
        <v>250</v>
      </c>
      <c r="B126">
        <v>3.2714263449951708E-2</v>
      </c>
      <c r="C126">
        <v>0.14073440910878629</v>
      </c>
      <c r="D126">
        <v>0.30744530557197358</v>
      </c>
      <c r="E126">
        <v>0.1080201456588346</v>
      </c>
      <c r="F126" s="8">
        <f t="shared" si="3"/>
        <v>3.8249345430098153E-5</v>
      </c>
      <c r="G126" s="8">
        <f t="shared" si="4"/>
        <v>6.7797702269148705E-2</v>
      </c>
      <c r="I126" s="10" t="s">
        <v>251</v>
      </c>
      <c r="J126" s="11">
        <v>3.8249345430098153E-5</v>
      </c>
      <c r="L126" s="12" t="str">
        <f>_xlfn.XLOOKUP(I126,Sheet!$B$2:$B$900,Sheet!$A$2:$A$900)</f>
        <v>DUK</v>
      </c>
      <c r="M126" s="9">
        <f t="shared" si="5"/>
        <v>3.8249345430098153E-5</v>
      </c>
      <c r="P126" s="15"/>
      <c r="R126" s="10" t="s">
        <v>250</v>
      </c>
      <c r="S126" s="11">
        <v>6.7797702269148705E-2</v>
      </c>
      <c r="V126" s="16"/>
    </row>
    <row r="127" spans="1:22">
      <c r="A127" s="1" t="s">
        <v>252</v>
      </c>
      <c r="B127">
        <v>8.488351547738815E-2</v>
      </c>
      <c r="C127">
        <v>-5.9675924103566258E-2</v>
      </c>
      <c r="D127">
        <v>0.8472487240333173</v>
      </c>
      <c r="E127">
        <v>-0.14455943958095441</v>
      </c>
      <c r="F127" s="8">
        <f t="shared" si="3"/>
        <v>2.8320482804649997E-4</v>
      </c>
      <c r="G127" s="8">
        <f t="shared" si="4"/>
        <v>0.1051441674736409</v>
      </c>
      <c r="I127" s="10" t="s">
        <v>253</v>
      </c>
      <c r="J127" s="11">
        <v>2.8320482804649997E-4</v>
      </c>
      <c r="L127" s="12" t="str">
        <f>_xlfn.XLOOKUP(I127,Sheet!$B$2:$B$900,Sheet!$A$2:$A$900)</f>
        <v>DVA</v>
      </c>
      <c r="M127" s="9">
        <f t="shared" si="5"/>
        <v>2.8320482804649997E-4</v>
      </c>
      <c r="P127" s="15"/>
      <c r="R127" s="10" t="s">
        <v>252</v>
      </c>
      <c r="S127" s="11">
        <v>0.1051441674736409</v>
      </c>
      <c r="V127" s="16"/>
    </row>
    <row r="128" spans="1:22">
      <c r="A128" s="1" t="s">
        <v>254</v>
      </c>
      <c r="B128">
        <v>0.22896872079158159</v>
      </c>
      <c r="C128">
        <v>0.54940377414254959</v>
      </c>
      <c r="D128">
        <v>2.3381209017176352</v>
      </c>
      <c r="E128">
        <v>0.320435053350968</v>
      </c>
      <c r="F128" s="8">
        <f t="shared" si="3"/>
        <v>-1.1146752176917E-3</v>
      </c>
      <c r="G128" s="8">
        <f t="shared" si="4"/>
        <v>-2.6319507732223298E-2</v>
      </c>
      <c r="I128" s="10" t="s">
        <v>255</v>
      </c>
      <c r="J128" s="11">
        <v>-1.1146752176917E-3</v>
      </c>
      <c r="L128" s="12" t="str">
        <f>_xlfn.XLOOKUP(I128,Sheet!$B$2:$B$900,Sheet!$A$2:$A$900)</f>
        <v>DVN</v>
      </c>
      <c r="M128" s="9">
        <f t="shared" si="5"/>
        <v>-1.1146752176917E-3</v>
      </c>
      <c r="P128" s="15"/>
      <c r="R128" s="10" t="s">
        <v>254</v>
      </c>
      <c r="S128" s="11">
        <v>-2.6319507732223298E-2</v>
      </c>
      <c r="V128" s="16"/>
    </row>
    <row r="129" spans="1:22">
      <c r="A129" s="1" t="s">
        <v>256</v>
      </c>
      <c r="B129">
        <v>0.13802308470656849</v>
      </c>
      <c r="C129">
        <v>-0.21339781543826999</v>
      </c>
      <c r="D129">
        <v>1.397092166496112</v>
      </c>
      <c r="E129">
        <v>-0.35142090014483851</v>
      </c>
      <c r="F129" s="8">
        <f t="shared" si="3"/>
        <v>1.8886557648775E-3</v>
      </c>
      <c r="G129" s="8">
        <f t="shared" si="4"/>
        <v>0.22687638645376279</v>
      </c>
      <c r="I129" s="10" t="s">
        <v>257</v>
      </c>
      <c r="J129" s="11">
        <v>1.8886557648775E-3</v>
      </c>
      <c r="L129" s="12" t="str">
        <f>_xlfn.XLOOKUP(I129,Sheet!$B$2:$B$900,Sheet!$A$2:$A$900)</f>
        <v>DXCM</v>
      </c>
      <c r="M129" s="9">
        <f t="shared" si="5"/>
        <v>1.8886557648775E-3</v>
      </c>
      <c r="P129" s="15"/>
      <c r="R129" s="10" t="s">
        <v>256</v>
      </c>
      <c r="S129" s="11">
        <v>0.22687638645376279</v>
      </c>
      <c r="V129" s="16"/>
    </row>
    <row r="130" spans="1:22">
      <c r="A130" s="1" t="s">
        <v>258</v>
      </c>
      <c r="B130">
        <v>8.2671737190523856E-2</v>
      </c>
      <c r="C130">
        <v>0.17978593375521629</v>
      </c>
      <c r="D130">
        <v>0.82436310781823297</v>
      </c>
      <c r="E130">
        <v>9.7114196564692487E-2</v>
      </c>
      <c r="F130" s="8">
        <f t="shared" ref="F130:F193" si="6">_xlfn.XLOOKUP(A130,$L$2:$L$900,$M$2:$M$900)</f>
        <v>8.1316896850089999E-4</v>
      </c>
      <c r="G130" s="8">
        <f t="shared" ref="G130:G193" si="7">_xlfn.XLOOKUP(A130,$R$2:$R$900,$S$2:$S$900)</f>
        <v>0.2075040153915019</v>
      </c>
      <c r="I130" s="10" t="s">
        <v>259</v>
      </c>
      <c r="J130" s="11">
        <v>8.1316896850089999E-4</v>
      </c>
      <c r="L130" s="12" t="str">
        <f>_xlfn.XLOOKUP(I130,Sheet!$B$2:$B$900,Sheet!$A$2:$A$900)</f>
        <v>EA</v>
      </c>
      <c r="M130" s="9">
        <f t="shared" ref="M130:M193" si="8">J130</f>
        <v>8.1316896850089999E-4</v>
      </c>
      <c r="P130" s="15"/>
      <c r="R130" s="10" t="s">
        <v>258</v>
      </c>
      <c r="S130" s="11">
        <v>0.2075040153915019</v>
      </c>
      <c r="V130" s="16"/>
    </row>
    <row r="131" spans="1:22">
      <c r="A131" s="1" t="s">
        <v>260</v>
      </c>
      <c r="B131">
        <v>0.10433258980841589</v>
      </c>
      <c r="C131">
        <v>0.12423627581306711</v>
      </c>
      <c r="D131">
        <v>1.048491341126546</v>
      </c>
      <c r="E131">
        <v>1.99036860046512E-2</v>
      </c>
      <c r="F131" s="8">
        <f t="shared" si="6"/>
        <v>3.3404652474440001E-4</v>
      </c>
      <c r="G131" s="8">
        <f t="shared" si="7"/>
        <v>8.3158023425417699E-2</v>
      </c>
      <c r="I131" s="10" t="s">
        <v>261</v>
      </c>
      <c r="J131" s="11">
        <v>3.3404652474440001E-4</v>
      </c>
      <c r="L131" s="12" t="str">
        <f>_xlfn.XLOOKUP(I131,Sheet!$B$2:$B$900,Sheet!$A$2:$A$900)</f>
        <v>EBAY</v>
      </c>
      <c r="M131" s="9">
        <f t="shared" si="8"/>
        <v>3.3404652474440001E-4</v>
      </c>
      <c r="P131" s="15"/>
      <c r="R131" s="10" t="s">
        <v>260</v>
      </c>
      <c r="S131" s="11">
        <v>8.3158023425417699E-2</v>
      </c>
      <c r="V131" s="16"/>
    </row>
    <row r="132" spans="1:22">
      <c r="A132" s="1" t="s">
        <v>262</v>
      </c>
      <c r="B132">
        <v>0.11134994681232489</v>
      </c>
      <c r="C132">
        <v>5.7279661458810249E-2</v>
      </c>
      <c r="D132">
        <v>1.1211010326989219</v>
      </c>
      <c r="E132">
        <v>-5.4070285353514602E-2</v>
      </c>
      <c r="F132" s="8">
        <f t="shared" si="6"/>
        <v>2.9663103896179999E-4</v>
      </c>
      <c r="G132" s="8">
        <f t="shared" si="7"/>
        <v>0.11735364476384801</v>
      </c>
      <c r="I132" s="10" t="s">
        <v>263</v>
      </c>
      <c r="J132" s="11">
        <v>2.9663103896179999E-4</v>
      </c>
      <c r="L132" s="12" t="str">
        <f>_xlfn.XLOOKUP(I132,Sheet!$B$2:$B$900,Sheet!$A$2:$A$900)</f>
        <v>ECL</v>
      </c>
      <c r="M132" s="9">
        <f t="shared" si="8"/>
        <v>2.9663103896179999E-4</v>
      </c>
      <c r="P132" s="15"/>
      <c r="R132" s="10" t="s">
        <v>262</v>
      </c>
      <c r="S132" s="11">
        <v>0.11735364476384801</v>
      </c>
      <c r="V132" s="16"/>
    </row>
    <row r="133" spans="1:22">
      <c r="A133" s="1" t="s">
        <v>264</v>
      </c>
      <c r="B133">
        <v>7.1579076768596029E-3</v>
      </c>
      <c r="C133">
        <v>0.18929378569715599</v>
      </c>
      <c r="D133">
        <v>4.3009691228217239E-2</v>
      </c>
      <c r="E133">
        <v>0.1821358780202964</v>
      </c>
      <c r="F133" s="8">
        <f t="shared" si="6"/>
        <v>-3.3648894386764962E-6</v>
      </c>
      <c r="G133" s="8">
        <f t="shared" si="7"/>
        <v>4.9611133357150602E-2</v>
      </c>
      <c r="I133" s="10" t="s">
        <v>265</v>
      </c>
      <c r="J133" s="11">
        <v>-3.3648894386764962E-6</v>
      </c>
      <c r="L133" s="12" t="str">
        <f>_xlfn.XLOOKUP(I133,Sheet!$B$2:$B$900,Sheet!$A$2:$A$900)</f>
        <v>ED</v>
      </c>
      <c r="M133" s="9">
        <f t="shared" si="8"/>
        <v>-3.3648894386764962E-6</v>
      </c>
      <c r="P133" s="15"/>
      <c r="R133" s="10" t="s">
        <v>264</v>
      </c>
      <c r="S133" s="11">
        <v>4.9611133357150602E-2</v>
      </c>
      <c r="V133" s="16"/>
    </row>
    <row r="134" spans="1:22">
      <c r="A134" s="1" t="s">
        <v>266</v>
      </c>
      <c r="B134">
        <v>0.1151278613727911</v>
      </c>
      <c r="C134">
        <v>9.4771967839314297E-2</v>
      </c>
      <c r="D134">
        <v>1.160191706134724</v>
      </c>
      <c r="E134">
        <v>-2.035589353347679E-2</v>
      </c>
      <c r="F134" s="8">
        <f t="shared" si="6"/>
        <v>7.0239519488800002E-4</v>
      </c>
      <c r="G134" s="8">
        <f t="shared" si="7"/>
        <v>0.14622563878458339</v>
      </c>
      <c r="I134" s="10" t="s">
        <v>267</v>
      </c>
      <c r="J134" s="11">
        <v>7.0239519488800002E-4</v>
      </c>
      <c r="L134" s="12" t="str">
        <f>_xlfn.XLOOKUP(I134,Sheet!$B$2:$B$900,Sheet!$A$2:$A$900)</f>
        <v>EFX</v>
      </c>
      <c r="M134" s="9">
        <f t="shared" si="8"/>
        <v>7.0239519488800002E-4</v>
      </c>
      <c r="P134" s="15"/>
      <c r="R134" s="10" t="s">
        <v>266</v>
      </c>
      <c r="S134" s="11">
        <v>0.14622563878458339</v>
      </c>
      <c r="V134" s="16"/>
    </row>
    <row r="135" spans="1:22">
      <c r="A135" s="1" t="s">
        <v>268</v>
      </c>
      <c r="B135">
        <v>6.1613032293893873E-2</v>
      </c>
      <c r="C135">
        <v>0.20611157933992971</v>
      </c>
      <c r="D135">
        <v>0.606465391255397</v>
      </c>
      <c r="E135">
        <v>0.1444985470460359</v>
      </c>
      <c r="F135" s="8">
        <f t="shared" si="6"/>
        <v>5.3281457471270001E-4</v>
      </c>
      <c r="G135" s="8">
        <f t="shared" si="7"/>
        <v>0.1213898354826721</v>
      </c>
      <c r="I135" s="10" t="s">
        <v>269</v>
      </c>
      <c r="J135" s="11">
        <v>5.3281457471270001E-4</v>
      </c>
      <c r="L135" s="12" t="str">
        <f>_xlfn.XLOOKUP(I135,Sheet!$B$2:$B$900,Sheet!$A$2:$A$900)</f>
        <v>EG</v>
      </c>
      <c r="M135" s="9">
        <f t="shared" si="8"/>
        <v>5.3281457471270001E-4</v>
      </c>
      <c r="P135" s="15"/>
      <c r="R135" s="10" t="s">
        <v>268</v>
      </c>
      <c r="S135" s="11">
        <v>0.1213898354826721</v>
      </c>
      <c r="V135" s="16"/>
    </row>
    <row r="136" spans="1:22">
      <c r="A136" s="1" t="s">
        <v>270</v>
      </c>
      <c r="B136">
        <v>2.9831280593109279E-2</v>
      </c>
      <c r="C136">
        <v>0.23823728125961041</v>
      </c>
      <c r="D136">
        <v>0.27761463058605379</v>
      </c>
      <c r="E136">
        <v>0.20840600066650111</v>
      </c>
      <c r="F136" s="8">
        <f t="shared" si="6"/>
        <v>2.2286143579810001E-4</v>
      </c>
      <c r="G136" s="8">
        <f t="shared" si="7"/>
        <v>9.7678521555799605E-2</v>
      </c>
      <c r="I136" s="10" t="s">
        <v>271</v>
      </c>
      <c r="J136" s="11">
        <v>2.2286143579810001E-4</v>
      </c>
      <c r="L136" s="12" t="str">
        <f>_xlfn.XLOOKUP(I136,Sheet!$B$2:$B$900,Sheet!$A$2:$A$900)</f>
        <v>EIX</v>
      </c>
      <c r="M136" s="9">
        <f t="shared" si="8"/>
        <v>2.2286143579810001E-4</v>
      </c>
      <c r="P136" s="15"/>
      <c r="R136" s="10" t="s">
        <v>270</v>
      </c>
      <c r="S136" s="11">
        <v>9.7678521555799605E-2</v>
      </c>
      <c r="V136" s="16"/>
    </row>
    <row r="137" spans="1:22">
      <c r="A137" s="1" t="s">
        <v>272</v>
      </c>
      <c r="B137">
        <v>8.5629517476555769E-2</v>
      </c>
      <c r="C137">
        <v>-0.1085740475436431</v>
      </c>
      <c r="D137">
        <v>0.85496772351442729</v>
      </c>
      <c r="E137">
        <v>-0.19420356502019889</v>
      </c>
      <c r="F137" s="8">
        <f t="shared" si="6"/>
        <v>8.7224551906459557E-5</v>
      </c>
      <c r="G137" s="8">
        <f t="shared" si="7"/>
        <v>8.8322949173013393E-2</v>
      </c>
      <c r="I137" s="10" t="s">
        <v>273</v>
      </c>
      <c r="J137" s="11">
        <v>8.7224551906459557E-5</v>
      </c>
      <c r="L137" s="12" t="str">
        <f>_xlfn.XLOOKUP(I137,Sheet!$B$2:$B$900,Sheet!$A$2:$A$900)</f>
        <v>EL</v>
      </c>
      <c r="M137" s="9">
        <f t="shared" si="8"/>
        <v>8.7224551906459557E-5</v>
      </c>
      <c r="P137" s="15"/>
      <c r="R137" s="10" t="s">
        <v>272</v>
      </c>
      <c r="S137" s="11">
        <v>8.8322949173013393E-2</v>
      </c>
      <c r="V137" s="16"/>
    </row>
    <row r="138" spans="1:22">
      <c r="A138" s="1" t="s">
        <v>274</v>
      </c>
      <c r="B138">
        <v>0.1036726684615735</v>
      </c>
      <c r="C138">
        <v>8.3866607509101576E-2</v>
      </c>
      <c r="D138">
        <v>1.0416630316320219</v>
      </c>
      <c r="E138">
        <v>-1.9806060952471879E-2</v>
      </c>
      <c r="F138" s="8">
        <f t="shared" si="6"/>
        <v>4.5979704418370001E-4</v>
      </c>
      <c r="G138" s="8">
        <f t="shared" si="7"/>
        <v>0.15612882068231521</v>
      </c>
      <c r="I138" s="10" t="s">
        <v>275</v>
      </c>
      <c r="J138" s="11">
        <v>4.5979704418370001E-4</v>
      </c>
      <c r="L138" s="12" t="str">
        <f>_xlfn.XLOOKUP(I138,Sheet!$B$2:$B$900,Sheet!$A$2:$A$900)</f>
        <v>ELV</v>
      </c>
      <c r="M138" s="9">
        <f t="shared" si="8"/>
        <v>4.5979704418370001E-4</v>
      </c>
      <c r="P138" s="15"/>
      <c r="R138" s="10" t="s">
        <v>274</v>
      </c>
      <c r="S138" s="11">
        <v>0.15612882068231521</v>
      </c>
      <c r="V138" s="16"/>
    </row>
    <row r="139" spans="1:22">
      <c r="A139" s="1" t="s">
        <v>276</v>
      </c>
      <c r="B139">
        <v>0.117374567186031</v>
      </c>
      <c r="C139">
        <v>0.16766620529991749</v>
      </c>
      <c r="D139">
        <v>1.1834387229335479</v>
      </c>
      <c r="E139">
        <v>5.0291638113886462E-2</v>
      </c>
      <c r="F139" s="8">
        <f t="shared" si="6"/>
        <v>7.2692605908372698E-5</v>
      </c>
      <c r="G139" s="8">
        <f t="shared" si="7"/>
        <v>8.1191988781322597E-2</v>
      </c>
      <c r="I139" s="10" t="s">
        <v>277</v>
      </c>
      <c r="J139" s="11">
        <v>7.2692605908372698E-5</v>
      </c>
      <c r="L139" s="12" t="str">
        <f>_xlfn.XLOOKUP(I139,Sheet!$B$2:$B$900,Sheet!$A$2:$A$900)</f>
        <v>EMN</v>
      </c>
      <c r="M139" s="9">
        <f t="shared" si="8"/>
        <v>7.2692605908372698E-5</v>
      </c>
      <c r="P139" s="15"/>
      <c r="R139" s="10" t="s">
        <v>276</v>
      </c>
      <c r="S139" s="11">
        <v>8.1191988781322597E-2</v>
      </c>
      <c r="V139" s="16"/>
    </row>
    <row r="140" spans="1:22">
      <c r="A140" s="1" t="s">
        <v>278</v>
      </c>
      <c r="B140">
        <v>0.1166153647093908</v>
      </c>
      <c r="C140">
        <v>0.2170251432377289</v>
      </c>
      <c r="D140">
        <v>1.175583136045333</v>
      </c>
      <c r="E140">
        <v>0.1004097785283381</v>
      </c>
      <c r="F140" s="8">
        <f t="shared" si="6"/>
        <v>-3.430763329996E-4</v>
      </c>
      <c r="G140" s="8">
        <f t="shared" si="7"/>
        <v>4.1624601264820101E-2</v>
      </c>
      <c r="I140" s="10" t="s">
        <v>279</v>
      </c>
      <c r="J140" s="11">
        <v>-3.430763329996E-4</v>
      </c>
      <c r="L140" s="12" t="str">
        <f>_xlfn.XLOOKUP(I140,Sheet!$B$2:$B$900,Sheet!$A$2:$A$900)</f>
        <v>EMR</v>
      </c>
      <c r="M140" s="9">
        <f t="shared" si="8"/>
        <v>-3.430763329996E-4</v>
      </c>
      <c r="P140" s="15"/>
      <c r="R140" s="10" t="s">
        <v>278</v>
      </c>
      <c r="S140" s="11">
        <v>4.1624601264820101E-2</v>
      </c>
      <c r="V140" s="16"/>
    </row>
    <row r="141" spans="1:22">
      <c r="A141" s="1" t="s">
        <v>280</v>
      </c>
      <c r="B141">
        <v>0.13758554735153289</v>
      </c>
      <c r="C141">
        <v>0.43016223096702888</v>
      </c>
      <c r="D141">
        <v>1.392564898981743</v>
      </c>
      <c r="E141">
        <v>0.29257668361549588</v>
      </c>
      <c r="F141" s="8">
        <f t="shared" si="6"/>
        <v>-1.5406820959429999E-4</v>
      </c>
      <c r="G141" s="8">
        <f t="shared" si="7"/>
        <v>0.10484162114016291</v>
      </c>
      <c r="I141" s="10" t="s">
        <v>281</v>
      </c>
      <c r="J141" s="11">
        <v>-1.5406820959429999E-4</v>
      </c>
      <c r="L141" s="12" t="str">
        <f>_xlfn.XLOOKUP(I141,Sheet!$B$2:$B$900,Sheet!$A$2:$A$900)</f>
        <v>EOG</v>
      </c>
      <c r="M141" s="9">
        <f t="shared" si="8"/>
        <v>-1.5406820959429999E-4</v>
      </c>
      <c r="P141" s="15"/>
      <c r="R141" s="10" t="s">
        <v>280</v>
      </c>
      <c r="S141" s="11">
        <v>0.10484162114016291</v>
      </c>
      <c r="V141" s="16"/>
    </row>
    <row r="142" spans="1:22">
      <c r="A142" s="1" t="s">
        <v>282</v>
      </c>
      <c r="B142">
        <v>9.5379971600087529E-2</v>
      </c>
      <c r="C142">
        <v>0.21775877390096521</v>
      </c>
      <c r="D142">
        <v>0.95585719888326914</v>
      </c>
      <c r="E142">
        <v>0.12237880230087771</v>
      </c>
      <c r="F142" s="8">
        <f t="shared" si="6"/>
        <v>7.8788699565190002E-4</v>
      </c>
      <c r="G142" s="8">
        <f t="shared" si="7"/>
        <v>0.10538181247517769</v>
      </c>
      <c r="I142" s="10" t="s">
        <v>283</v>
      </c>
      <c r="J142" s="11">
        <v>7.8788699565190002E-4</v>
      </c>
      <c r="L142" s="12" t="str">
        <f>_xlfn.XLOOKUP(I142,Sheet!$B$2:$B$900,Sheet!$A$2:$A$900)</f>
        <v>EQIX</v>
      </c>
      <c r="M142" s="9">
        <f t="shared" si="8"/>
        <v>7.8788699565190002E-4</v>
      </c>
      <c r="P142" s="15"/>
      <c r="R142" s="10" t="s">
        <v>282</v>
      </c>
      <c r="S142" s="11">
        <v>0.10538181247517769</v>
      </c>
      <c r="V142" s="16"/>
    </row>
    <row r="143" spans="1:22">
      <c r="A143" s="1" t="s">
        <v>284</v>
      </c>
      <c r="B143">
        <v>6.4940311604922057E-2</v>
      </c>
      <c r="C143">
        <v>-2.531217270349451E-2</v>
      </c>
      <c r="D143">
        <v>0.64089327121281214</v>
      </c>
      <c r="E143">
        <v>-9.0252484308416564E-2</v>
      </c>
      <c r="F143" s="8">
        <f t="shared" si="6"/>
        <v>1.8695908617740001E-4</v>
      </c>
      <c r="G143" s="8">
        <f t="shared" si="7"/>
        <v>8.8820027987002795E-2</v>
      </c>
      <c r="I143" s="10" t="s">
        <v>285</v>
      </c>
      <c r="J143" s="11">
        <v>1.8695908617740001E-4</v>
      </c>
      <c r="L143" s="12" t="str">
        <f>_xlfn.XLOOKUP(I143,Sheet!$B$2:$B$900,Sheet!$A$2:$A$900)</f>
        <v>EQR</v>
      </c>
      <c r="M143" s="9">
        <f t="shared" si="8"/>
        <v>1.8695908617740001E-4</v>
      </c>
      <c r="P143" s="15"/>
      <c r="R143" s="10" t="s">
        <v>284</v>
      </c>
      <c r="S143" s="11">
        <v>8.8820027987002795E-2</v>
      </c>
      <c r="V143" s="16"/>
    </row>
    <row r="144" spans="1:22">
      <c r="A144" s="1" t="s">
        <v>286</v>
      </c>
      <c r="B144">
        <v>0.10124808789308851</v>
      </c>
      <c r="C144">
        <v>0.2945598402728955</v>
      </c>
      <c r="D144">
        <v>1.016575516892213</v>
      </c>
      <c r="E144">
        <v>0.19331175237980699</v>
      </c>
      <c r="F144" s="8">
        <f t="shared" si="6"/>
        <v>-3.7519745965660002E-4</v>
      </c>
      <c r="G144" s="8">
        <f t="shared" si="7"/>
        <v>7.9666446447283504E-2</v>
      </c>
      <c r="I144" s="10" t="s">
        <v>287</v>
      </c>
      <c r="J144" s="11">
        <v>-3.7519745965660002E-4</v>
      </c>
      <c r="L144" s="12" t="str">
        <f>_xlfn.XLOOKUP(I144,Sheet!$B$2:$B$900,Sheet!$A$2:$A$900)</f>
        <v>EQT</v>
      </c>
      <c r="M144" s="9">
        <f t="shared" si="8"/>
        <v>-3.7519745965660002E-4</v>
      </c>
      <c r="P144" s="15"/>
      <c r="R144" s="10" t="s">
        <v>286</v>
      </c>
      <c r="S144" s="11">
        <v>7.9666446447283504E-2</v>
      </c>
      <c r="V144" s="16"/>
    </row>
    <row r="145" spans="1:22">
      <c r="A145" s="1" t="s">
        <v>288</v>
      </c>
      <c r="B145">
        <v>3.2027252155862919E-2</v>
      </c>
      <c r="C145">
        <v>0.12627629612110311</v>
      </c>
      <c r="D145">
        <v>0.30033669215202963</v>
      </c>
      <c r="E145">
        <v>9.4249043965240226E-2</v>
      </c>
      <c r="F145" s="8">
        <f t="shared" si="6"/>
        <v>2.1620093197819999E-4</v>
      </c>
      <c r="G145" s="8">
        <f t="shared" si="7"/>
        <v>9.1083940889253798E-2</v>
      </c>
      <c r="I145" s="10" t="s">
        <v>289</v>
      </c>
      <c r="J145" s="11">
        <v>2.1620093197819999E-4</v>
      </c>
      <c r="L145" s="12" t="str">
        <f>_xlfn.XLOOKUP(I145,Sheet!$B$2:$B$900,Sheet!$A$2:$A$900)</f>
        <v>ES</v>
      </c>
      <c r="M145" s="9">
        <f t="shared" si="8"/>
        <v>2.1620093197819999E-4</v>
      </c>
      <c r="P145" s="15"/>
      <c r="R145" s="10" t="s">
        <v>288</v>
      </c>
      <c r="S145" s="11">
        <v>9.1083940889253798E-2</v>
      </c>
      <c r="V145" s="16"/>
    </row>
    <row r="146" spans="1:22">
      <c r="A146" s="1" t="s">
        <v>290</v>
      </c>
      <c r="B146">
        <v>5.9994285312790767E-2</v>
      </c>
      <c r="C146">
        <v>2.1471428416132698E-2</v>
      </c>
      <c r="D146">
        <v>0.58971596280731631</v>
      </c>
      <c r="E146">
        <v>-3.8522856896658068E-2</v>
      </c>
      <c r="F146" s="8">
        <f t="shared" si="6"/>
        <v>3.4424395233389999E-4</v>
      </c>
      <c r="G146" s="8">
        <f t="shared" si="7"/>
        <v>0.1073486992609739</v>
      </c>
      <c r="I146" s="10" t="s">
        <v>291</v>
      </c>
      <c r="J146" s="11">
        <v>3.4424395233389999E-4</v>
      </c>
      <c r="L146" s="12" t="str">
        <f>_xlfn.XLOOKUP(I146,Sheet!$B$2:$B$900,Sheet!$A$2:$A$900)</f>
        <v>ESS</v>
      </c>
      <c r="M146" s="9">
        <f t="shared" si="8"/>
        <v>3.4424395233389999E-4</v>
      </c>
      <c r="P146" s="15"/>
      <c r="R146" s="10" t="s">
        <v>290</v>
      </c>
      <c r="S146" s="11">
        <v>0.1073486992609739</v>
      </c>
      <c r="V146" s="16"/>
    </row>
    <row r="147" spans="1:22">
      <c r="A147" s="1" t="s">
        <v>292</v>
      </c>
      <c r="B147">
        <v>0.1235712013489882</v>
      </c>
      <c r="C147">
        <v>0.32210999571086851</v>
      </c>
      <c r="D147">
        <v>1.2475562667764131</v>
      </c>
      <c r="E147">
        <v>0.19853879436188029</v>
      </c>
      <c r="F147" s="8">
        <f t="shared" si="6"/>
        <v>-2.8721599341849998E-4</v>
      </c>
      <c r="G147" s="8">
        <f t="shared" si="7"/>
        <v>7.7195721231733294E-2</v>
      </c>
      <c r="I147" s="10" t="s">
        <v>293</v>
      </c>
      <c r="J147" s="11">
        <v>-2.8721599341849998E-4</v>
      </c>
      <c r="L147" s="12" t="str">
        <f>_xlfn.XLOOKUP(I147,Sheet!$B$2:$B$900,Sheet!$A$2:$A$900)</f>
        <v>ETN</v>
      </c>
      <c r="M147" s="9">
        <f t="shared" si="8"/>
        <v>-2.8721599341849998E-4</v>
      </c>
      <c r="P147" s="15"/>
      <c r="R147" s="10" t="s">
        <v>292</v>
      </c>
      <c r="S147" s="11">
        <v>7.7195721231733294E-2</v>
      </c>
      <c r="V147" s="16"/>
    </row>
    <row r="148" spans="1:22">
      <c r="A148" s="1" t="s">
        <v>294</v>
      </c>
      <c r="B148">
        <v>4.7745818301879753E-2</v>
      </c>
      <c r="C148">
        <v>0.13510267721703861</v>
      </c>
      <c r="D148">
        <v>0.4629791569983398</v>
      </c>
      <c r="E148">
        <v>8.7356858915158875E-2</v>
      </c>
      <c r="F148" s="8">
        <f t="shared" si="6"/>
        <v>-1.207804671446E-4</v>
      </c>
      <c r="G148" s="8">
        <f t="shared" si="7"/>
        <v>6.2081212393317299E-2</v>
      </c>
      <c r="I148" s="10" t="s">
        <v>295</v>
      </c>
      <c r="J148" s="11">
        <v>-1.207804671446E-4</v>
      </c>
      <c r="L148" s="12" t="str">
        <f>_xlfn.XLOOKUP(I148,Sheet!$B$2:$B$900,Sheet!$A$2:$A$900)</f>
        <v>ETR</v>
      </c>
      <c r="M148" s="9">
        <f t="shared" si="8"/>
        <v>-1.207804671446E-4</v>
      </c>
      <c r="P148" s="15"/>
      <c r="R148" s="10" t="s">
        <v>294</v>
      </c>
      <c r="S148" s="11">
        <v>6.2081212393317299E-2</v>
      </c>
      <c r="V148" s="16"/>
    </row>
    <row r="149" spans="1:22">
      <c r="A149" s="1" t="s">
        <v>296</v>
      </c>
      <c r="B149">
        <v>2.5388813591100168E-2</v>
      </c>
      <c r="C149">
        <v>0.32646374794377231</v>
      </c>
      <c r="D149">
        <v>0.23164772899380809</v>
      </c>
      <c r="E149">
        <v>0.30107493435267207</v>
      </c>
      <c r="F149" s="8">
        <f t="shared" si="6"/>
        <v>2.7459788302839998E-4</v>
      </c>
      <c r="G149" s="8">
        <f t="shared" si="7"/>
        <v>9.79233119447913E-2</v>
      </c>
      <c r="I149" s="10" t="s">
        <v>297</v>
      </c>
      <c r="J149" s="11">
        <v>2.7459788302839998E-4</v>
      </c>
      <c r="L149" s="12" t="str">
        <f>_xlfn.XLOOKUP(I149,Sheet!$B$2:$B$900,Sheet!$A$2:$A$900)</f>
        <v>EVRG</v>
      </c>
      <c r="M149" s="9">
        <f t="shared" si="8"/>
        <v>2.7459788302839998E-4</v>
      </c>
      <c r="P149" s="15"/>
      <c r="R149" s="10" t="s">
        <v>296</v>
      </c>
      <c r="S149" s="11">
        <v>9.79233119447913E-2</v>
      </c>
      <c r="V149" s="16"/>
    </row>
    <row r="150" spans="1:22">
      <c r="A150" s="1" t="s">
        <v>298</v>
      </c>
      <c r="B150">
        <v>0.11273058265250729</v>
      </c>
      <c r="C150">
        <v>0.2389053739840066</v>
      </c>
      <c r="D150">
        <v>1.1353866878926899</v>
      </c>
      <c r="E150">
        <v>0.12617479133149931</v>
      </c>
      <c r="F150" s="8">
        <f t="shared" si="6"/>
        <v>5.2611323690299997E-4</v>
      </c>
      <c r="G150" s="8">
        <f t="shared" si="7"/>
        <v>0.1238981180788776</v>
      </c>
      <c r="I150" s="10" t="s">
        <v>299</v>
      </c>
      <c r="J150" s="11">
        <v>5.2611323690299997E-4</v>
      </c>
      <c r="L150" s="12" t="str">
        <f>_xlfn.XLOOKUP(I150,Sheet!$B$2:$B$900,Sheet!$A$2:$A$900)</f>
        <v>EW</v>
      </c>
      <c r="M150" s="9">
        <f t="shared" si="8"/>
        <v>5.2611323690299997E-4</v>
      </c>
      <c r="P150" s="15"/>
      <c r="R150" s="10" t="s">
        <v>298</v>
      </c>
      <c r="S150" s="11">
        <v>0.1238981180788776</v>
      </c>
      <c r="V150" s="16"/>
    </row>
    <row r="151" spans="1:22">
      <c r="A151" s="1" t="s">
        <v>300</v>
      </c>
      <c r="B151">
        <v>7.1599551055878813E-2</v>
      </c>
      <c r="C151">
        <v>0.30823342575589618</v>
      </c>
      <c r="D151">
        <v>0.70979746439711566</v>
      </c>
      <c r="E151">
        <v>0.2366338747000174</v>
      </c>
      <c r="F151" s="8">
        <f t="shared" si="6"/>
        <v>-4.703126890631E-4</v>
      </c>
      <c r="G151" s="8">
        <f t="shared" si="7"/>
        <v>1.9129425096522999E-3</v>
      </c>
      <c r="I151" s="10" t="s">
        <v>301</v>
      </c>
      <c r="J151" s="11">
        <v>-4.703126890631E-4</v>
      </c>
      <c r="L151" s="12" t="str">
        <f>_xlfn.XLOOKUP(I151,Sheet!$B$2:$B$900,Sheet!$A$2:$A$900)</f>
        <v>EXC</v>
      </c>
      <c r="M151" s="9">
        <f t="shared" si="8"/>
        <v>-4.703126890631E-4</v>
      </c>
      <c r="P151" s="15"/>
      <c r="R151" s="10" t="s">
        <v>300</v>
      </c>
      <c r="S151" s="11">
        <v>1.9129425096522999E-3</v>
      </c>
      <c r="V151" s="16"/>
    </row>
    <row r="152" spans="1:22">
      <c r="A152" s="1" t="s">
        <v>302</v>
      </c>
      <c r="B152">
        <v>7.10989922744652E-2</v>
      </c>
      <c r="C152">
        <v>0.1913507393463787</v>
      </c>
      <c r="D152">
        <v>0.70461810431723937</v>
      </c>
      <c r="E152">
        <v>0.1202517470719135</v>
      </c>
      <c r="F152" s="8">
        <f t="shared" si="6"/>
        <v>-2.3650562089129999E-4</v>
      </c>
      <c r="G152" s="8">
        <f t="shared" si="7"/>
        <v>5.4769706609232499E-2</v>
      </c>
      <c r="I152" s="10" t="s">
        <v>303</v>
      </c>
      <c r="J152" s="11">
        <v>-2.3650562089129999E-4</v>
      </c>
      <c r="L152" s="12" t="str">
        <f>_xlfn.XLOOKUP(I152,Sheet!$B$2:$B$900,Sheet!$A$2:$A$900)</f>
        <v>EXPD</v>
      </c>
      <c r="M152" s="9">
        <f t="shared" si="8"/>
        <v>-2.3650562089129999E-4</v>
      </c>
      <c r="P152" s="15"/>
      <c r="R152" s="10" t="s">
        <v>302</v>
      </c>
      <c r="S152" s="11">
        <v>5.4769706609232499E-2</v>
      </c>
      <c r="V152" s="16"/>
    </row>
    <row r="153" spans="1:22">
      <c r="A153" s="1" t="s">
        <v>304</v>
      </c>
      <c r="B153">
        <v>0.12220183297137301</v>
      </c>
      <c r="C153">
        <v>-3.6135693392586148E-2</v>
      </c>
      <c r="D153">
        <v>1.2333871977818871</v>
      </c>
      <c r="E153">
        <v>-0.1583375263639592</v>
      </c>
      <c r="F153" s="8">
        <f t="shared" si="6"/>
        <v>1.1340913535242E-3</v>
      </c>
      <c r="G153" s="8">
        <f t="shared" si="7"/>
        <v>0.1599438131801254</v>
      </c>
      <c r="I153" s="10" t="s">
        <v>305</v>
      </c>
      <c r="J153" s="11">
        <v>1.1340913535242E-3</v>
      </c>
      <c r="L153" s="12" t="str">
        <f>_xlfn.XLOOKUP(I153,Sheet!$B$2:$B$900,Sheet!$A$2:$A$900)</f>
        <v>EXPE</v>
      </c>
      <c r="M153" s="9">
        <f t="shared" si="8"/>
        <v>1.1340913535242E-3</v>
      </c>
      <c r="P153" s="15"/>
      <c r="R153" s="10" t="s">
        <v>304</v>
      </c>
      <c r="S153" s="11">
        <v>0.1599438131801254</v>
      </c>
      <c r="V153" s="16"/>
    </row>
    <row r="154" spans="1:22">
      <c r="A154" s="1" t="s">
        <v>306</v>
      </c>
      <c r="B154">
        <v>5.4689357332198762E-2</v>
      </c>
      <c r="C154">
        <v>-6.4406269345279155E-2</v>
      </c>
      <c r="D154">
        <v>0.53482504244087536</v>
      </c>
      <c r="E154">
        <v>-0.1190956266774779</v>
      </c>
      <c r="F154" s="8">
        <f t="shared" si="6"/>
        <v>1.0807044095099E-3</v>
      </c>
      <c r="G154" s="8">
        <f t="shared" si="7"/>
        <v>0.16562178163407609</v>
      </c>
      <c r="I154" s="10" t="s">
        <v>307</v>
      </c>
      <c r="J154" s="11">
        <v>1.0807044095099E-3</v>
      </c>
      <c r="L154" s="12" t="str">
        <f>_xlfn.XLOOKUP(I154,Sheet!$B$2:$B$900,Sheet!$A$2:$A$900)</f>
        <v>EXR</v>
      </c>
      <c r="M154" s="9">
        <f t="shared" si="8"/>
        <v>1.0807044095099E-3</v>
      </c>
      <c r="P154" s="15"/>
      <c r="R154" s="10" t="s">
        <v>306</v>
      </c>
      <c r="S154" s="11">
        <v>0.16562178163407609</v>
      </c>
      <c r="V154" s="16"/>
    </row>
    <row r="155" spans="1:22">
      <c r="A155" s="1" t="s">
        <v>308</v>
      </c>
      <c r="B155">
        <v>0.1241228368213549</v>
      </c>
      <c r="C155">
        <v>-4.8436134476077752E-2</v>
      </c>
      <c r="D155">
        <v>1.25326412537426</v>
      </c>
      <c r="E155">
        <v>-0.17255897129743261</v>
      </c>
      <c r="F155" s="8">
        <f t="shared" si="6"/>
        <v>-9.5389321592708766E-5</v>
      </c>
      <c r="G155" s="8">
        <f t="shared" si="7"/>
        <v>8.3096176348800205E-2</v>
      </c>
      <c r="I155" s="10" t="s">
        <v>309</v>
      </c>
      <c r="J155" s="11">
        <v>-9.5389321592708766E-5</v>
      </c>
      <c r="L155" s="12" t="str">
        <f>_xlfn.XLOOKUP(I155,Sheet!$B$2:$B$900,Sheet!$A$2:$A$900)</f>
        <v>F</v>
      </c>
      <c r="M155" s="9">
        <f t="shared" si="8"/>
        <v>-9.5389321592708766E-5</v>
      </c>
      <c r="P155" s="15"/>
      <c r="R155" s="10" t="s">
        <v>308</v>
      </c>
      <c r="S155" s="11">
        <v>8.3096176348800205E-2</v>
      </c>
      <c r="V155" s="16"/>
    </row>
    <row r="156" spans="1:22">
      <c r="A156" s="1" t="s">
        <v>310</v>
      </c>
      <c r="B156">
        <v>0.10574153549892169</v>
      </c>
      <c r="C156">
        <v>0.20012998483864261</v>
      </c>
      <c r="D156">
        <v>1.063069922773862</v>
      </c>
      <c r="E156">
        <v>9.4388449339720987E-2</v>
      </c>
      <c r="F156" s="8">
        <f t="shared" si="6"/>
        <v>-3.8371841790910003E-4</v>
      </c>
      <c r="G156" s="8">
        <f t="shared" si="7"/>
        <v>-1.6480018566450799E-2</v>
      </c>
      <c r="I156" s="10" t="s">
        <v>311</v>
      </c>
      <c r="J156" s="11">
        <v>-3.8371841790910003E-4</v>
      </c>
      <c r="L156" s="12" t="str">
        <f>_xlfn.XLOOKUP(I156,Sheet!$B$2:$B$900,Sheet!$A$2:$A$900)</f>
        <v>FAST</v>
      </c>
      <c r="M156" s="9">
        <f t="shared" si="8"/>
        <v>-3.8371841790910003E-4</v>
      </c>
      <c r="P156" s="15"/>
      <c r="R156" s="10" t="s">
        <v>310</v>
      </c>
      <c r="S156" s="11">
        <v>-1.6480018566450799E-2</v>
      </c>
      <c r="V156" s="16"/>
    </row>
    <row r="157" spans="1:22">
      <c r="A157" s="1" t="s">
        <v>312</v>
      </c>
      <c r="B157">
        <v>0.26609117829121248</v>
      </c>
      <c r="C157">
        <v>0.99027247187304435</v>
      </c>
      <c r="D157">
        <v>2.7222327814403511</v>
      </c>
      <c r="E157">
        <v>0.72418129358183192</v>
      </c>
      <c r="F157" s="8">
        <f t="shared" si="6"/>
        <v>-2.0120482921659999E-3</v>
      </c>
      <c r="G157" s="8">
        <f t="shared" si="7"/>
        <v>-0.32667434962370451</v>
      </c>
      <c r="I157" s="10" t="s">
        <v>313</v>
      </c>
      <c r="J157" s="11">
        <v>-2.0120482921659999E-3</v>
      </c>
      <c r="L157" s="12" t="str">
        <f>_xlfn.XLOOKUP(I157,Sheet!$B$2:$B$900,Sheet!$A$2:$A$900)</f>
        <v>FCX</v>
      </c>
      <c r="M157" s="9">
        <f t="shared" si="8"/>
        <v>-2.0120482921659999E-3</v>
      </c>
      <c r="P157" s="15"/>
      <c r="R157" s="10" t="s">
        <v>312</v>
      </c>
      <c r="S157" s="11">
        <v>-0.32667434962370451</v>
      </c>
      <c r="V157" s="16"/>
    </row>
    <row r="158" spans="1:22">
      <c r="A158" s="1" t="s">
        <v>314</v>
      </c>
      <c r="B158">
        <v>0.10881599280752299</v>
      </c>
      <c r="C158">
        <v>4.0302741525096497E-2</v>
      </c>
      <c r="D158">
        <v>1.094881813889796</v>
      </c>
      <c r="E158">
        <v>-6.8513251282426552E-2</v>
      </c>
      <c r="F158" s="8">
        <f t="shared" si="6"/>
        <v>2.920448981998E-4</v>
      </c>
      <c r="G158" s="8">
        <f t="shared" si="7"/>
        <v>0.1191339980867325</v>
      </c>
      <c r="I158" s="10" t="s">
        <v>315</v>
      </c>
      <c r="J158" s="11">
        <v>2.920448981998E-4</v>
      </c>
      <c r="L158" s="12" t="str">
        <f>_xlfn.XLOOKUP(I158,Sheet!$B$2:$B$900,Sheet!$A$2:$A$900)</f>
        <v>FDS</v>
      </c>
      <c r="M158" s="9">
        <f t="shared" si="8"/>
        <v>2.920448981998E-4</v>
      </c>
      <c r="P158" s="15"/>
      <c r="R158" s="10" t="s">
        <v>314</v>
      </c>
      <c r="S158" s="11">
        <v>0.1191339980867325</v>
      </c>
      <c r="V158" s="16"/>
    </row>
    <row r="159" spans="1:22">
      <c r="A159" s="1" t="s">
        <v>316</v>
      </c>
      <c r="B159">
        <v>0.1249176499978136</v>
      </c>
      <c r="C159">
        <v>0.26120319451182178</v>
      </c>
      <c r="D159">
        <v>1.2614881817487871</v>
      </c>
      <c r="E159">
        <v>0.13628554451400821</v>
      </c>
      <c r="F159" s="8">
        <f t="shared" si="6"/>
        <v>1.4407150057219999E-4</v>
      </c>
      <c r="G159" s="8">
        <f t="shared" si="7"/>
        <v>0.12378466171023519</v>
      </c>
      <c r="I159" s="10" t="s">
        <v>317</v>
      </c>
      <c r="J159" s="11">
        <v>1.4407150057219999E-4</v>
      </c>
      <c r="L159" s="12" t="str">
        <f>_xlfn.XLOOKUP(I159,Sheet!$B$2:$B$900,Sheet!$A$2:$A$900)</f>
        <v>FDX</v>
      </c>
      <c r="M159" s="9">
        <f t="shared" si="8"/>
        <v>1.4407150057219999E-4</v>
      </c>
      <c r="P159" s="15"/>
      <c r="R159" s="10" t="s">
        <v>316</v>
      </c>
      <c r="S159" s="11">
        <v>0.12378466171023519</v>
      </c>
      <c r="V159" s="16"/>
    </row>
    <row r="160" spans="1:22">
      <c r="A160" s="1" t="s">
        <v>318</v>
      </c>
      <c r="B160">
        <v>6.436264246841869E-2</v>
      </c>
      <c r="C160">
        <v>5.0850352174119373E-2</v>
      </c>
      <c r="D160">
        <v>0.63491603821625442</v>
      </c>
      <c r="E160">
        <v>-1.3512290294299321E-2</v>
      </c>
      <c r="F160" s="8">
        <f t="shared" si="6"/>
        <v>-3.4524803677830001E-4</v>
      </c>
      <c r="G160" s="8">
        <f t="shared" si="7"/>
        <v>-5.9224218209088297E-2</v>
      </c>
      <c r="I160" s="10" t="s">
        <v>319</v>
      </c>
      <c r="J160" s="11">
        <v>-3.4524803677830001E-4</v>
      </c>
      <c r="L160" s="12" t="str">
        <f>_xlfn.XLOOKUP(I160,Sheet!$B$2:$B$900,Sheet!$A$2:$A$900)</f>
        <v>FE</v>
      </c>
      <c r="M160" s="9">
        <f t="shared" si="8"/>
        <v>-3.4524803677830001E-4</v>
      </c>
      <c r="P160" s="15"/>
      <c r="R160" s="10" t="s">
        <v>318</v>
      </c>
      <c r="S160" s="11">
        <v>-5.9224218209088297E-2</v>
      </c>
      <c r="V160" s="16"/>
    </row>
    <row r="161" spans="1:22">
      <c r="A161" s="1" t="s">
        <v>320</v>
      </c>
      <c r="B161">
        <v>0.1004176829907131</v>
      </c>
      <c r="C161">
        <v>0.43880214123347838</v>
      </c>
      <c r="D161">
        <v>1.0079831873573071</v>
      </c>
      <c r="E161">
        <v>0.33838445824276531</v>
      </c>
      <c r="F161" s="8">
        <f t="shared" si="6"/>
        <v>-4.6562455704590001E-4</v>
      </c>
      <c r="G161" s="8">
        <f t="shared" si="7"/>
        <v>3.5660917280962802E-2</v>
      </c>
      <c r="I161" s="10" t="s">
        <v>321</v>
      </c>
      <c r="J161" s="11">
        <v>-4.6562455704590001E-4</v>
      </c>
      <c r="L161" s="12" t="str">
        <f>_xlfn.XLOOKUP(I161,Sheet!$B$2:$B$900,Sheet!$A$2:$A$900)</f>
        <v>FFIV</v>
      </c>
      <c r="M161" s="9">
        <f t="shared" si="8"/>
        <v>-4.6562455704590001E-4</v>
      </c>
      <c r="P161" s="15"/>
      <c r="R161" s="10" t="s">
        <v>320</v>
      </c>
      <c r="S161" s="11">
        <v>3.5660917280962802E-2</v>
      </c>
      <c r="V161" s="16"/>
    </row>
    <row r="162" spans="1:22">
      <c r="A162" s="1" t="s">
        <v>322</v>
      </c>
      <c r="B162">
        <v>9.6442298921835826E-2</v>
      </c>
      <c r="C162">
        <v>0.16569412416928431</v>
      </c>
      <c r="D162">
        <v>0.96684926600171328</v>
      </c>
      <c r="E162">
        <v>6.9251825247448481E-2</v>
      </c>
      <c r="F162" s="8">
        <f t="shared" si="6"/>
        <v>6.8115780841770002E-4</v>
      </c>
      <c r="G162" s="8">
        <f t="shared" si="7"/>
        <v>0.16019137015191159</v>
      </c>
      <c r="I162" s="10" t="s">
        <v>323</v>
      </c>
      <c r="J162" s="11">
        <v>6.8115780841770002E-4</v>
      </c>
      <c r="L162" s="12" t="str">
        <f>_xlfn.XLOOKUP(I162,Sheet!$B$2:$B$900,Sheet!$A$2:$A$900)</f>
        <v>FI</v>
      </c>
      <c r="M162" s="9">
        <f t="shared" si="8"/>
        <v>6.8115780841770002E-4</v>
      </c>
      <c r="P162" s="15"/>
      <c r="R162" s="10" t="s">
        <v>322</v>
      </c>
      <c r="S162" s="11">
        <v>0.16019137015191159</v>
      </c>
      <c r="V162" s="16"/>
    </row>
    <row r="163" spans="1:22">
      <c r="A163" s="1" t="s">
        <v>324</v>
      </c>
      <c r="B163">
        <v>0.1381303556446391</v>
      </c>
      <c r="C163">
        <v>0.28130671767828402</v>
      </c>
      <c r="D163">
        <v>1.398202115686904</v>
      </c>
      <c r="E163">
        <v>0.14317636203364489</v>
      </c>
      <c r="F163" s="8">
        <f t="shared" si="6"/>
        <v>5.2327666797340004E-4</v>
      </c>
      <c r="G163" s="8">
        <f t="shared" si="7"/>
        <v>0.1421240234033726</v>
      </c>
      <c r="I163" s="10" t="s">
        <v>325</v>
      </c>
      <c r="J163" s="11">
        <v>5.2327666797340004E-4</v>
      </c>
      <c r="L163" s="12" t="str">
        <f>_xlfn.XLOOKUP(I163,Sheet!$B$2:$B$900,Sheet!$A$2:$A$900)</f>
        <v>FICO</v>
      </c>
      <c r="M163" s="9">
        <f t="shared" si="8"/>
        <v>5.2327666797340004E-4</v>
      </c>
      <c r="P163" s="15"/>
      <c r="R163" s="10" t="s">
        <v>324</v>
      </c>
      <c r="S163" s="11">
        <v>0.1421240234033726</v>
      </c>
      <c r="V163" s="16"/>
    </row>
    <row r="164" spans="1:22">
      <c r="A164" s="1" t="s">
        <v>326</v>
      </c>
      <c r="B164">
        <v>0.1002833863445014</v>
      </c>
      <c r="C164">
        <v>0.25765054916297497</v>
      </c>
      <c r="D164">
        <v>1.006593598933174</v>
      </c>
      <c r="E164">
        <v>0.15736716281847371</v>
      </c>
      <c r="F164" s="8">
        <f t="shared" si="6"/>
        <v>4.757938430377E-4</v>
      </c>
      <c r="G164" s="8">
        <f t="shared" si="7"/>
        <v>0.14260576842680989</v>
      </c>
      <c r="I164" s="10" t="s">
        <v>327</v>
      </c>
      <c r="J164" s="11">
        <v>4.757938430377E-4</v>
      </c>
      <c r="L164" s="12" t="str">
        <f>_xlfn.XLOOKUP(I164,Sheet!$B$2:$B$900,Sheet!$A$2:$A$900)</f>
        <v>FIS</v>
      </c>
      <c r="M164" s="9">
        <f t="shared" si="8"/>
        <v>4.757938430377E-4</v>
      </c>
      <c r="P164" s="15"/>
      <c r="R164" s="10" t="s">
        <v>326</v>
      </c>
      <c r="S164" s="11">
        <v>0.14260576842680989</v>
      </c>
      <c r="V164" s="16"/>
    </row>
    <row r="165" spans="1:22">
      <c r="A165" s="1" t="s">
        <v>328</v>
      </c>
      <c r="B165">
        <v>0.16165932607769129</v>
      </c>
      <c r="C165">
        <v>0.36953294917064411</v>
      </c>
      <c r="D165">
        <v>1.641660056505335</v>
      </c>
      <c r="E165">
        <v>0.20787362309295271</v>
      </c>
      <c r="F165" s="8">
        <f t="shared" si="6"/>
        <v>3.7946720939233841E-5</v>
      </c>
      <c r="G165" s="8">
        <f t="shared" si="7"/>
        <v>9.4161828312659901E-2</v>
      </c>
      <c r="I165" s="10" t="s">
        <v>329</v>
      </c>
      <c r="J165" s="11">
        <v>3.7946720939233841E-5</v>
      </c>
      <c r="L165" s="12" t="str">
        <f>_xlfn.XLOOKUP(I165,Sheet!$B$2:$B$900,Sheet!$A$2:$A$900)</f>
        <v>FITB</v>
      </c>
      <c r="M165" s="9">
        <f t="shared" si="8"/>
        <v>3.7946720939233841E-5</v>
      </c>
      <c r="P165" s="15"/>
      <c r="R165" s="10" t="s">
        <v>328</v>
      </c>
      <c r="S165" s="11">
        <v>9.4161828312659901E-2</v>
      </c>
      <c r="V165" s="16"/>
    </row>
    <row r="166" spans="1:22">
      <c r="A166" s="1" t="s">
        <v>330</v>
      </c>
      <c r="B166">
        <v>0.15744610651002491</v>
      </c>
      <c r="C166">
        <v>0.43883275074885553</v>
      </c>
      <c r="D166">
        <v>1.5980652140077189</v>
      </c>
      <c r="E166">
        <v>0.28138664423883059</v>
      </c>
      <c r="F166" s="8">
        <f t="shared" si="6"/>
        <v>-5.1757693716150005E-4</v>
      </c>
      <c r="G166" s="8">
        <f t="shared" si="7"/>
        <v>-8.6340233760375997E-3</v>
      </c>
      <c r="I166" s="10" t="s">
        <v>331</v>
      </c>
      <c r="J166" s="11">
        <v>-5.1757693716150005E-4</v>
      </c>
      <c r="L166" s="12" t="str">
        <f>_xlfn.XLOOKUP(I166,Sheet!$B$2:$B$900,Sheet!$A$2:$A$900)</f>
        <v>FMC</v>
      </c>
      <c r="M166" s="9">
        <f t="shared" si="8"/>
        <v>-5.1757693716150005E-4</v>
      </c>
      <c r="P166" s="15"/>
      <c r="R166" s="10" t="s">
        <v>330</v>
      </c>
      <c r="S166" s="11">
        <v>-8.6340233760375997E-3</v>
      </c>
      <c r="V166" s="16"/>
    </row>
    <row r="167" spans="1:22">
      <c r="A167" s="1" t="s">
        <v>332</v>
      </c>
      <c r="B167">
        <v>6.2173215239509069E-2</v>
      </c>
      <c r="C167">
        <v>1.249169946656936E-2</v>
      </c>
      <c r="D167">
        <v>0.61226169189715818</v>
      </c>
      <c r="E167">
        <v>-4.9681515772939708E-2</v>
      </c>
      <c r="F167" s="8">
        <f t="shared" si="6"/>
        <v>2.6263353737809999E-4</v>
      </c>
      <c r="G167" s="8">
        <f t="shared" si="7"/>
        <v>9.3533734818355696E-2</v>
      </c>
      <c r="I167" s="10" t="s">
        <v>333</v>
      </c>
      <c r="J167" s="11">
        <v>2.6263353737809999E-4</v>
      </c>
      <c r="L167" s="12" t="str">
        <f>_xlfn.XLOOKUP(I167,Sheet!$B$2:$B$900,Sheet!$A$2:$A$900)</f>
        <v>FRT</v>
      </c>
      <c r="M167" s="9">
        <f t="shared" si="8"/>
        <v>2.6263353737809999E-4</v>
      </c>
      <c r="P167" s="15"/>
      <c r="R167" s="10" t="s">
        <v>332</v>
      </c>
      <c r="S167" s="11">
        <v>9.3533734818355696E-2</v>
      </c>
      <c r="V167" s="16"/>
    </row>
    <row r="168" spans="1:22">
      <c r="A168" s="1" t="s">
        <v>334</v>
      </c>
      <c r="B168">
        <v>0.16061531165663251</v>
      </c>
      <c r="C168">
        <v>-0.61182218151899026</v>
      </c>
      <c r="D168">
        <v>1.6308574758374339</v>
      </c>
      <c r="E168">
        <v>-0.77243749317562282</v>
      </c>
      <c r="F168" s="8">
        <f t="shared" si="6"/>
        <v>5.5201843501520001E-4</v>
      </c>
      <c r="G168" s="8">
        <f t="shared" si="7"/>
        <v>0.1334807405907289</v>
      </c>
      <c r="I168" s="10" t="s">
        <v>335</v>
      </c>
      <c r="J168" s="11">
        <v>5.5201843501520001E-4</v>
      </c>
      <c r="L168" s="12" t="str">
        <f>_xlfn.XLOOKUP(I168,Sheet!$B$2:$B$900,Sheet!$A$2:$A$900)</f>
        <v>FSLR</v>
      </c>
      <c r="M168" s="9">
        <f t="shared" si="8"/>
        <v>5.5201843501520001E-4</v>
      </c>
      <c r="P168" s="15"/>
      <c r="R168" s="10" t="s">
        <v>334</v>
      </c>
      <c r="S168" s="11">
        <v>0.1334807405907289</v>
      </c>
      <c r="V168" s="16"/>
    </row>
    <row r="169" spans="1:22">
      <c r="A169" s="1" t="s">
        <v>336</v>
      </c>
      <c r="B169">
        <v>8.6301326256260261E-2</v>
      </c>
      <c r="C169">
        <v>0.26644674581960798</v>
      </c>
      <c r="D169">
        <v>0.86191903413789772</v>
      </c>
      <c r="E169">
        <v>0.18014541956334779</v>
      </c>
      <c r="F169" s="8">
        <f t="shared" si="6"/>
        <v>3.6513090456819999E-4</v>
      </c>
      <c r="G169" s="8">
        <f t="shared" si="7"/>
        <v>0.1511810559784979</v>
      </c>
      <c r="I169" s="10" t="s">
        <v>337</v>
      </c>
      <c r="J169" s="11">
        <v>3.6513090456819999E-4</v>
      </c>
      <c r="L169" s="12" t="str">
        <f>_xlfn.XLOOKUP(I169,Sheet!$B$2:$B$900,Sheet!$A$2:$A$900)</f>
        <v>GD</v>
      </c>
      <c r="M169" s="9">
        <f t="shared" si="8"/>
        <v>3.6513090456819999E-4</v>
      </c>
      <c r="P169" s="15"/>
      <c r="R169" s="10" t="s">
        <v>336</v>
      </c>
      <c r="S169" s="11">
        <v>0.1511810559784979</v>
      </c>
      <c r="V169" s="16"/>
    </row>
    <row r="170" spans="1:22">
      <c r="A170" s="1" t="s">
        <v>338</v>
      </c>
      <c r="B170">
        <v>9.9139634164807769E-2</v>
      </c>
      <c r="C170">
        <v>5.9822065465024332E-2</v>
      </c>
      <c r="D170">
        <v>0.99475901606151429</v>
      </c>
      <c r="E170">
        <v>-3.9317568699783437E-2</v>
      </c>
      <c r="F170" s="8">
        <f t="shared" si="6"/>
        <v>2.1645688801979999E-4</v>
      </c>
      <c r="G170" s="8">
        <f t="shared" si="7"/>
        <v>8.6169402870680395E-2</v>
      </c>
      <c r="I170" s="10" t="s">
        <v>339</v>
      </c>
      <c r="J170" s="11">
        <v>2.1645688801979999E-4</v>
      </c>
      <c r="L170" s="12" t="str">
        <f>_xlfn.XLOOKUP(I170,Sheet!$B$2:$B$900,Sheet!$A$2:$A$900)</f>
        <v>GE</v>
      </c>
      <c r="M170" s="9">
        <f t="shared" si="8"/>
        <v>2.1645688801979999E-4</v>
      </c>
      <c r="P170" s="15"/>
      <c r="R170" s="10" t="s">
        <v>338</v>
      </c>
      <c r="S170" s="11">
        <v>8.6169402870680395E-2</v>
      </c>
      <c r="V170" s="16"/>
    </row>
    <row r="171" spans="1:22">
      <c r="A171" s="1" t="s">
        <v>340</v>
      </c>
      <c r="B171">
        <v>0.1014601650606093</v>
      </c>
      <c r="C171">
        <v>0.39454010748020713</v>
      </c>
      <c r="D171">
        <v>1.018769912547822</v>
      </c>
      <c r="E171">
        <v>0.29307994241959773</v>
      </c>
      <c r="F171" s="8">
        <f t="shared" si="6"/>
        <v>-2.7166883025799091E-6</v>
      </c>
      <c r="G171" s="8">
        <f t="shared" si="7"/>
        <v>7.0567439532212298E-2</v>
      </c>
      <c r="I171" s="10" t="s">
        <v>341</v>
      </c>
      <c r="J171" s="11">
        <v>-2.7166883025799091E-6</v>
      </c>
      <c r="L171" s="12" t="str">
        <f>_xlfn.XLOOKUP(I171,Sheet!$B$2:$B$900,Sheet!$A$2:$A$900)</f>
        <v>GEN</v>
      </c>
      <c r="M171" s="9">
        <f t="shared" si="8"/>
        <v>-2.7166883025799091E-6</v>
      </c>
      <c r="P171" s="15"/>
      <c r="R171" s="10" t="s">
        <v>340</v>
      </c>
      <c r="S171" s="11">
        <v>7.0567439532212298E-2</v>
      </c>
      <c r="V171" s="16"/>
    </row>
    <row r="172" spans="1:22">
      <c r="A172" s="1" t="s">
        <v>342</v>
      </c>
      <c r="B172">
        <v>9.2605429947489562E-2</v>
      </c>
      <c r="C172">
        <v>-0.28641449377261807</v>
      </c>
      <c r="D172">
        <v>0.92714858201546146</v>
      </c>
      <c r="E172">
        <v>-0.37901992372010762</v>
      </c>
      <c r="F172" s="8">
        <f t="shared" si="6"/>
        <v>1.1908258916967999E-3</v>
      </c>
      <c r="G172" s="8">
        <f t="shared" si="7"/>
        <v>0.18462170328659019</v>
      </c>
      <c r="I172" s="10" t="s">
        <v>343</v>
      </c>
      <c r="J172" s="11">
        <v>1.1908258916967999E-3</v>
      </c>
      <c r="L172" s="12" t="str">
        <f>_xlfn.XLOOKUP(I172,Sheet!$B$2:$B$900,Sheet!$A$2:$A$900)</f>
        <v>GILD</v>
      </c>
      <c r="M172" s="9">
        <f t="shared" si="8"/>
        <v>1.1908258916967999E-3</v>
      </c>
      <c r="P172" s="15"/>
      <c r="R172" s="10" t="s">
        <v>342</v>
      </c>
      <c r="S172" s="11">
        <v>0.18462170328659019</v>
      </c>
      <c r="V172" s="16"/>
    </row>
    <row r="173" spans="1:22">
      <c r="A173" s="1" t="s">
        <v>344</v>
      </c>
      <c r="B173">
        <v>6.0078158402499068E-2</v>
      </c>
      <c r="C173">
        <v>0.1124230463190944</v>
      </c>
      <c r="D173">
        <v>0.59058381079788447</v>
      </c>
      <c r="E173">
        <v>5.234488791659532E-2</v>
      </c>
      <c r="F173" s="8">
        <f t="shared" si="6"/>
        <v>1.744597989188E-4</v>
      </c>
      <c r="G173" s="8">
        <f t="shared" si="7"/>
        <v>9.7533579416682503E-2</v>
      </c>
      <c r="I173" s="10" t="s">
        <v>345</v>
      </c>
      <c r="J173" s="11">
        <v>1.744597989188E-4</v>
      </c>
      <c r="L173" s="12" t="str">
        <f>_xlfn.XLOOKUP(I173,Sheet!$B$2:$B$900,Sheet!$A$2:$A$900)</f>
        <v>GIS</v>
      </c>
      <c r="M173" s="9">
        <f t="shared" si="8"/>
        <v>1.744597989188E-4</v>
      </c>
      <c r="P173" s="15"/>
      <c r="R173" s="10" t="s">
        <v>344</v>
      </c>
      <c r="S173" s="11">
        <v>9.7533579416682503E-2</v>
      </c>
      <c r="V173" s="16"/>
    </row>
    <row r="174" spans="1:22">
      <c r="A174" s="1" t="s">
        <v>346</v>
      </c>
      <c r="B174">
        <v>0.10671842647336049</v>
      </c>
      <c r="C174">
        <v>0.28222347912252471</v>
      </c>
      <c r="D174">
        <v>1.0731779666305929</v>
      </c>
      <c r="E174">
        <v>0.17550505264916411</v>
      </c>
      <c r="F174" s="8">
        <f t="shared" si="6"/>
        <v>2.9955939569079997E-4</v>
      </c>
      <c r="G174" s="8">
        <f t="shared" si="7"/>
        <v>0.11896936965762631</v>
      </c>
      <c r="I174" s="10" t="s">
        <v>347</v>
      </c>
      <c r="J174" s="11">
        <v>2.9955939569079997E-4</v>
      </c>
      <c r="L174" s="12" t="str">
        <f>_xlfn.XLOOKUP(I174,Sheet!$B$2:$B$900,Sheet!$A$2:$A$900)</f>
        <v>GL</v>
      </c>
      <c r="M174" s="9">
        <f t="shared" si="8"/>
        <v>2.9955939569079997E-4</v>
      </c>
      <c r="P174" s="15"/>
      <c r="R174" s="10" t="s">
        <v>346</v>
      </c>
      <c r="S174" s="11">
        <v>0.11896936965762631</v>
      </c>
      <c r="V174" s="16"/>
    </row>
    <row r="175" spans="1:22">
      <c r="A175" s="1" t="s">
        <v>348</v>
      </c>
      <c r="B175">
        <v>0.1154626270159924</v>
      </c>
      <c r="C175">
        <v>0.33491709311532991</v>
      </c>
      <c r="D175">
        <v>1.163655578656577</v>
      </c>
      <c r="E175">
        <v>0.2194544660993375</v>
      </c>
      <c r="F175" s="8">
        <f t="shared" si="6"/>
        <v>2.7657332297247711E-6</v>
      </c>
      <c r="G175" s="8">
        <f t="shared" si="7"/>
        <v>0.116789437520965</v>
      </c>
      <c r="I175" s="10" t="s">
        <v>349</v>
      </c>
      <c r="J175" s="11">
        <v>2.7657332297247711E-6</v>
      </c>
      <c r="L175" s="12" t="str">
        <f>_xlfn.XLOOKUP(I175,Sheet!$B$2:$B$900,Sheet!$A$2:$A$900)</f>
        <v>GLW</v>
      </c>
      <c r="M175" s="9">
        <f t="shared" si="8"/>
        <v>2.7657332297247711E-6</v>
      </c>
      <c r="P175" s="15"/>
      <c r="R175" s="10" t="s">
        <v>348</v>
      </c>
      <c r="S175" s="11">
        <v>0.116789437520965</v>
      </c>
      <c r="V175" s="16"/>
    </row>
    <row r="176" spans="1:22">
      <c r="A176" s="1" t="s">
        <v>350</v>
      </c>
      <c r="B176">
        <v>9.5103483947989287E-2</v>
      </c>
      <c r="C176">
        <v>3.6886618396492647E-2</v>
      </c>
      <c r="D176">
        <v>0.95299633785949034</v>
      </c>
      <c r="E176">
        <v>-5.8216865551496633E-2</v>
      </c>
      <c r="F176" s="8">
        <f t="shared" si="6"/>
        <v>4.207102787798E-4</v>
      </c>
      <c r="G176" s="8">
        <f t="shared" si="7"/>
        <v>0.12921431437603181</v>
      </c>
      <c r="I176" s="10" t="s">
        <v>351</v>
      </c>
      <c r="J176" s="11">
        <v>4.207102787798E-4</v>
      </c>
      <c r="L176" s="12" t="str">
        <f>_xlfn.XLOOKUP(I176,Sheet!$B$2:$B$900,Sheet!$A$2:$A$900)</f>
        <v>GOOG</v>
      </c>
      <c r="M176" s="9">
        <f t="shared" si="8"/>
        <v>4.207102787798E-4</v>
      </c>
      <c r="P176" s="15"/>
      <c r="R176" s="10" t="s">
        <v>350</v>
      </c>
      <c r="S176" s="11">
        <v>0.12921431437603181</v>
      </c>
      <c r="V176" s="16"/>
    </row>
    <row r="177" spans="1:22">
      <c r="A177" s="1" t="s">
        <v>352</v>
      </c>
      <c r="B177">
        <v>9.6501596331721173E-2</v>
      </c>
      <c r="C177">
        <v>3.8649974428148097E-2</v>
      </c>
      <c r="D177">
        <v>0.96746282558553065</v>
      </c>
      <c r="E177">
        <v>-5.7851621903573069E-2</v>
      </c>
      <c r="F177" s="8">
        <f t="shared" si="6"/>
        <v>4.4149875609739999E-4</v>
      </c>
      <c r="G177" s="8">
        <f t="shared" si="7"/>
        <v>0.13289332545068089</v>
      </c>
      <c r="I177" s="10" t="s">
        <v>353</v>
      </c>
      <c r="J177" s="11">
        <v>4.4149875609739999E-4</v>
      </c>
      <c r="L177" s="12" t="str">
        <f>_xlfn.XLOOKUP(I177,Sheet!$B$2:$B$900,Sheet!$A$2:$A$900)</f>
        <v>GOOGL</v>
      </c>
      <c r="M177" s="9">
        <f t="shared" si="8"/>
        <v>4.4149875609739999E-4</v>
      </c>
      <c r="P177" s="15"/>
      <c r="R177" s="10" t="s">
        <v>352</v>
      </c>
      <c r="S177" s="11">
        <v>0.13289332545068089</v>
      </c>
      <c r="V177" s="16"/>
    </row>
    <row r="178" spans="1:22">
      <c r="A178" s="1" t="s">
        <v>354</v>
      </c>
      <c r="B178">
        <v>9.6481973708550717E-2</v>
      </c>
      <c r="C178">
        <v>0.1524247517781393</v>
      </c>
      <c r="D178">
        <v>0.96725978723142458</v>
      </c>
      <c r="E178">
        <v>5.5942778069588583E-2</v>
      </c>
      <c r="F178" s="8">
        <f t="shared" si="6"/>
        <v>1.383115204390726E-5</v>
      </c>
      <c r="G178" s="8">
        <f t="shared" si="7"/>
        <v>9.7208624950785694E-2</v>
      </c>
      <c r="I178" s="10" t="s">
        <v>355</v>
      </c>
      <c r="J178" s="11">
        <v>1.383115204390726E-5</v>
      </c>
      <c r="L178" s="12" t="str">
        <f>_xlfn.XLOOKUP(I178,Sheet!$B$2:$B$900,Sheet!$A$2:$A$900)</f>
        <v>GPC</v>
      </c>
      <c r="M178" s="9">
        <f t="shared" si="8"/>
        <v>1.383115204390726E-5</v>
      </c>
      <c r="P178" s="15"/>
      <c r="R178" s="10" t="s">
        <v>354</v>
      </c>
      <c r="S178" s="11">
        <v>9.7208624950785694E-2</v>
      </c>
      <c r="V178" s="16"/>
    </row>
    <row r="179" spans="1:22">
      <c r="A179" s="1" t="s">
        <v>356</v>
      </c>
      <c r="B179">
        <v>0.14886710626219871</v>
      </c>
      <c r="C179">
        <v>0.1179802587180654</v>
      </c>
      <c r="D179">
        <v>1.509296955296211</v>
      </c>
      <c r="E179">
        <v>-3.0886847544133289E-2</v>
      </c>
      <c r="F179" s="8">
        <f t="shared" si="6"/>
        <v>5.8667457062179995E-4</v>
      </c>
      <c r="G179" s="8">
        <f t="shared" si="7"/>
        <v>0.16745512147694711</v>
      </c>
      <c r="I179" s="10" t="s">
        <v>357</v>
      </c>
      <c r="J179" s="11">
        <v>5.8667457062179995E-4</v>
      </c>
      <c r="L179" s="12" t="str">
        <f>_xlfn.XLOOKUP(I179,Sheet!$B$2:$B$900,Sheet!$A$2:$A$900)</f>
        <v>GPN</v>
      </c>
      <c r="M179" s="9">
        <f t="shared" si="8"/>
        <v>5.8667457062179995E-4</v>
      </c>
      <c r="P179" s="15"/>
      <c r="R179" s="10" t="s">
        <v>356</v>
      </c>
      <c r="S179" s="11">
        <v>0.16745512147694711</v>
      </c>
      <c r="V179" s="16"/>
    </row>
    <row r="180" spans="1:22">
      <c r="A180" s="1" t="s">
        <v>358</v>
      </c>
      <c r="B180">
        <v>0.12774747329209299</v>
      </c>
      <c r="C180">
        <v>0.3564077093366087</v>
      </c>
      <c r="D180">
        <v>1.2907688064180891</v>
      </c>
      <c r="E180">
        <v>0.22866023604451571</v>
      </c>
      <c r="F180" s="8">
        <f t="shared" si="6"/>
        <v>-2.4584500576640001E-4</v>
      </c>
      <c r="G180" s="8">
        <f t="shared" si="7"/>
        <v>5.9375699115492397E-2</v>
      </c>
      <c r="I180" s="10" t="s">
        <v>359</v>
      </c>
      <c r="J180" s="11">
        <v>-2.4584500576640001E-4</v>
      </c>
      <c r="L180" s="12" t="str">
        <f>_xlfn.XLOOKUP(I180,Sheet!$B$2:$B$900,Sheet!$A$2:$A$900)</f>
        <v>GRMN</v>
      </c>
      <c r="M180" s="9">
        <f t="shared" si="8"/>
        <v>-2.4584500576640001E-4</v>
      </c>
      <c r="P180" s="15"/>
      <c r="R180" s="10" t="s">
        <v>358</v>
      </c>
      <c r="S180" s="11">
        <v>5.9375699115492397E-2</v>
      </c>
      <c r="V180" s="16"/>
    </row>
    <row r="181" spans="1:22">
      <c r="A181" s="1" t="s">
        <v>360</v>
      </c>
      <c r="B181">
        <v>0.148705209681679</v>
      </c>
      <c r="C181">
        <v>0.33569998679247359</v>
      </c>
      <c r="D181">
        <v>1.507621786030688</v>
      </c>
      <c r="E181">
        <v>0.1869947771107946</v>
      </c>
      <c r="F181" s="8">
        <f t="shared" si="6"/>
        <v>1.5128611125469999E-4</v>
      </c>
      <c r="G181" s="8">
        <f t="shared" si="7"/>
        <v>0.1096232941854461</v>
      </c>
      <c r="I181" s="10" t="s">
        <v>361</v>
      </c>
      <c r="J181" s="11">
        <v>1.5128611125469999E-4</v>
      </c>
      <c r="L181" s="12" t="str">
        <f>_xlfn.XLOOKUP(I181,Sheet!$B$2:$B$900,Sheet!$A$2:$A$900)</f>
        <v>GS</v>
      </c>
      <c r="M181" s="9">
        <f t="shared" si="8"/>
        <v>1.5128611125469999E-4</v>
      </c>
      <c r="P181" s="15"/>
      <c r="R181" s="10" t="s">
        <v>360</v>
      </c>
      <c r="S181" s="11">
        <v>0.1096232941854461</v>
      </c>
      <c r="V181" s="16"/>
    </row>
    <row r="182" spans="1:22">
      <c r="A182" s="1" t="s">
        <v>362</v>
      </c>
      <c r="B182">
        <v>8.1729195822703313E-2</v>
      </c>
      <c r="C182">
        <v>0.1840203819728192</v>
      </c>
      <c r="D182">
        <v>0.81461048471903308</v>
      </c>
      <c r="E182">
        <v>0.1022911861501159</v>
      </c>
      <c r="F182" s="8">
        <f t="shared" si="6"/>
        <v>-2.431184415623E-4</v>
      </c>
      <c r="G182" s="8">
        <f t="shared" si="7"/>
        <v>3.6099546026577202E-2</v>
      </c>
      <c r="I182" s="10" t="s">
        <v>363</v>
      </c>
      <c r="J182" s="11">
        <v>-2.431184415623E-4</v>
      </c>
      <c r="L182" s="12" t="str">
        <f>_xlfn.XLOOKUP(I182,Sheet!$B$2:$B$900,Sheet!$A$2:$A$900)</f>
        <v>GWW</v>
      </c>
      <c r="M182" s="9">
        <f t="shared" si="8"/>
        <v>-2.431184415623E-4</v>
      </c>
      <c r="P182" s="15"/>
      <c r="R182" s="10" t="s">
        <v>362</v>
      </c>
      <c r="S182" s="11">
        <v>3.6099546026577202E-2</v>
      </c>
      <c r="V182" s="16"/>
    </row>
    <row r="183" spans="1:22">
      <c r="A183" s="1" t="s">
        <v>364</v>
      </c>
      <c r="B183">
        <v>0.1474639203104528</v>
      </c>
      <c r="C183">
        <v>0.53668778475383216</v>
      </c>
      <c r="D183">
        <v>1.4947779705676021</v>
      </c>
      <c r="E183">
        <v>0.38922386444337931</v>
      </c>
      <c r="F183" s="8">
        <f t="shared" si="6"/>
        <v>-4.2188746675650001E-4</v>
      </c>
      <c r="G183" s="8">
        <f t="shared" si="7"/>
        <v>6.8708731033567005E-2</v>
      </c>
      <c r="I183" s="10" t="s">
        <v>365</v>
      </c>
      <c r="J183" s="11">
        <v>-4.2188746675650001E-4</v>
      </c>
      <c r="L183" s="12" t="str">
        <f>_xlfn.XLOOKUP(I183,Sheet!$B$2:$B$900,Sheet!$A$2:$A$900)</f>
        <v>HAL</v>
      </c>
      <c r="M183" s="9">
        <f t="shared" si="8"/>
        <v>-4.2188746675650001E-4</v>
      </c>
      <c r="P183" s="15"/>
      <c r="R183" s="10" t="s">
        <v>364</v>
      </c>
      <c r="S183" s="11">
        <v>6.8708731033567005E-2</v>
      </c>
      <c r="V183" s="16"/>
    </row>
    <row r="184" spans="1:22">
      <c r="A184" s="1" t="s">
        <v>366</v>
      </c>
      <c r="B184">
        <v>8.4364456755127173E-2</v>
      </c>
      <c r="C184">
        <v>0.19566567520205949</v>
      </c>
      <c r="D184">
        <v>0.84187794216910172</v>
      </c>
      <c r="E184">
        <v>0.1113012184469323</v>
      </c>
      <c r="F184" s="8">
        <f t="shared" si="6"/>
        <v>5.2660524537770001E-4</v>
      </c>
      <c r="G184" s="8">
        <f t="shared" si="7"/>
        <v>0.1451114336058732</v>
      </c>
      <c r="I184" s="10" t="s">
        <v>367</v>
      </c>
      <c r="J184" s="11">
        <v>5.2660524537770001E-4</v>
      </c>
      <c r="L184" s="12" t="str">
        <f>_xlfn.XLOOKUP(I184,Sheet!$B$2:$B$900,Sheet!$A$2:$A$900)</f>
        <v>HAS</v>
      </c>
      <c r="M184" s="9">
        <f t="shared" si="8"/>
        <v>5.2660524537770001E-4</v>
      </c>
      <c r="P184" s="15"/>
      <c r="R184" s="10" t="s">
        <v>366</v>
      </c>
      <c r="S184" s="11">
        <v>0.1451114336058732</v>
      </c>
      <c r="V184" s="16"/>
    </row>
    <row r="185" spans="1:22">
      <c r="A185" s="1" t="s">
        <v>368</v>
      </c>
      <c r="B185">
        <v>0.14306061994130931</v>
      </c>
      <c r="C185">
        <v>0.25594835854479292</v>
      </c>
      <c r="D185">
        <v>1.449216332257631</v>
      </c>
      <c r="E185">
        <v>0.1128877386034836</v>
      </c>
      <c r="F185" s="8">
        <f t="shared" si="6"/>
        <v>2.6489306164239999E-4</v>
      </c>
      <c r="G185" s="8">
        <f t="shared" si="7"/>
        <v>0.12900594834275911</v>
      </c>
      <c r="I185" s="10" t="s">
        <v>369</v>
      </c>
      <c r="J185" s="11">
        <v>2.6489306164239999E-4</v>
      </c>
      <c r="L185" s="12" t="str">
        <f>_xlfn.XLOOKUP(I185,Sheet!$B$2:$B$900,Sheet!$A$2:$A$900)</f>
        <v>HBAN</v>
      </c>
      <c r="M185" s="9">
        <f t="shared" si="8"/>
        <v>2.6489306164239999E-4</v>
      </c>
      <c r="P185" s="15"/>
      <c r="R185" s="10" t="s">
        <v>368</v>
      </c>
      <c r="S185" s="11">
        <v>0.12900594834275911</v>
      </c>
      <c r="V185" s="16"/>
    </row>
    <row r="186" spans="1:22">
      <c r="A186" s="1" t="s">
        <v>370</v>
      </c>
      <c r="B186">
        <v>9.1059265702773742E-2</v>
      </c>
      <c r="C186">
        <v>5.2314461102587077E-2</v>
      </c>
      <c r="D186">
        <v>0.91115017850449376</v>
      </c>
      <c r="E186">
        <v>-3.8744804600186658E-2</v>
      </c>
      <c r="F186" s="8">
        <f t="shared" si="6"/>
        <v>8.2477398767710004E-4</v>
      </c>
      <c r="G186" s="8">
        <f t="shared" si="7"/>
        <v>0.14863606649544039</v>
      </c>
      <c r="I186" s="10" t="s">
        <v>371</v>
      </c>
      <c r="J186" s="11">
        <v>8.2477398767710004E-4</v>
      </c>
      <c r="L186" s="12" t="str">
        <f>_xlfn.XLOOKUP(I186,Sheet!$B$2:$B$900,Sheet!$A$2:$A$900)</f>
        <v>HD</v>
      </c>
      <c r="M186" s="9">
        <f t="shared" si="8"/>
        <v>8.2477398767710004E-4</v>
      </c>
      <c r="P186" s="15"/>
      <c r="R186" s="10" t="s">
        <v>370</v>
      </c>
      <c r="S186" s="11">
        <v>0.14863606649544039</v>
      </c>
      <c r="V186" s="16"/>
    </row>
    <row r="187" spans="1:22">
      <c r="A187" s="1" t="s">
        <v>372</v>
      </c>
      <c r="B187">
        <v>0.1990411146803614</v>
      </c>
      <c r="C187">
        <v>0.38791030685196598</v>
      </c>
      <c r="D187">
        <v>2.0284552757526479</v>
      </c>
      <c r="E187">
        <v>0.18886919217160461</v>
      </c>
      <c r="F187" s="8">
        <f t="shared" si="6"/>
        <v>-6.1440042488379999E-4</v>
      </c>
      <c r="G187" s="8">
        <f t="shared" si="7"/>
        <v>5.6365790761831999E-2</v>
      </c>
      <c r="I187" s="10" t="s">
        <v>373</v>
      </c>
      <c r="J187" s="11">
        <v>-6.1440042488379999E-4</v>
      </c>
      <c r="L187" s="12" t="str">
        <f>_xlfn.XLOOKUP(I187,Sheet!$B$2:$B$900,Sheet!$A$2:$A$900)</f>
        <v>HES</v>
      </c>
      <c r="M187" s="9">
        <f t="shared" si="8"/>
        <v>-6.1440042488379999E-4</v>
      </c>
      <c r="P187" s="15"/>
      <c r="R187" s="10" t="s">
        <v>372</v>
      </c>
      <c r="S187" s="11">
        <v>5.6365790761831999E-2</v>
      </c>
      <c r="V187" s="16"/>
    </row>
    <row r="188" spans="1:22">
      <c r="A188" s="1" t="s">
        <v>374</v>
      </c>
      <c r="B188">
        <v>0.1157197878986248</v>
      </c>
      <c r="C188">
        <v>0.13946660270140709</v>
      </c>
      <c r="D188">
        <v>1.1663164625708511</v>
      </c>
      <c r="E188">
        <v>2.37468148027823E-2</v>
      </c>
      <c r="F188" s="8">
        <f t="shared" si="6"/>
        <v>4.7829661443169998E-4</v>
      </c>
      <c r="G188" s="8">
        <f t="shared" si="7"/>
        <v>0.1521314690449348</v>
      </c>
      <c r="I188" s="10" t="s">
        <v>375</v>
      </c>
      <c r="J188" s="11">
        <v>4.7829661443169998E-4</v>
      </c>
      <c r="L188" s="12" t="str">
        <f>_xlfn.XLOOKUP(I188,Sheet!$B$2:$B$900,Sheet!$A$2:$A$900)</f>
        <v>HIG</v>
      </c>
      <c r="M188" s="9">
        <f t="shared" si="8"/>
        <v>4.7829661443169998E-4</v>
      </c>
      <c r="P188" s="15"/>
      <c r="R188" s="10" t="s">
        <v>374</v>
      </c>
      <c r="S188" s="11">
        <v>0.1521314690449348</v>
      </c>
      <c r="V188" s="16"/>
    </row>
    <row r="189" spans="1:22">
      <c r="A189" s="1" t="s">
        <v>376</v>
      </c>
      <c r="B189">
        <v>0.10784666793978349</v>
      </c>
      <c r="C189">
        <v>7.2121488381355459E-2</v>
      </c>
      <c r="D189">
        <v>1.08485205772365</v>
      </c>
      <c r="E189">
        <v>-3.5725179558428091E-2</v>
      </c>
      <c r="F189" s="8">
        <f t="shared" si="6"/>
        <v>4.1964707450289999E-4</v>
      </c>
      <c r="G189" s="8">
        <f t="shared" si="7"/>
        <v>0.1295335142458254</v>
      </c>
      <c r="I189" s="10" t="s">
        <v>377</v>
      </c>
      <c r="J189" s="11">
        <v>4.1964707450289999E-4</v>
      </c>
      <c r="L189" s="12" t="str">
        <f>_xlfn.XLOOKUP(I189,Sheet!$B$2:$B$900,Sheet!$A$2:$A$900)</f>
        <v>HOLX</v>
      </c>
      <c r="M189" s="9">
        <f t="shared" si="8"/>
        <v>4.1964707450289999E-4</v>
      </c>
      <c r="P189" s="15"/>
      <c r="R189" s="10" t="s">
        <v>376</v>
      </c>
      <c r="S189" s="11">
        <v>0.1295335142458254</v>
      </c>
      <c r="V189" s="16"/>
    </row>
    <row r="190" spans="1:22">
      <c r="A190" s="1" t="s">
        <v>378</v>
      </c>
      <c r="B190">
        <v>9.5918682475211278E-2</v>
      </c>
      <c r="C190">
        <v>0.1550766498466393</v>
      </c>
      <c r="D190">
        <v>0.96143132464994041</v>
      </c>
      <c r="E190">
        <v>5.9157967371427991E-2</v>
      </c>
      <c r="F190" s="8">
        <f t="shared" si="6"/>
        <v>2.0876068820760001E-4</v>
      </c>
      <c r="G190" s="8">
        <f t="shared" si="7"/>
        <v>0.1197049830471637</v>
      </c>
      <c r="I190" s="10" t="s">
        <v>379</v>
      </c>
      <c r="J190" s="11">
        <v>2.0876068820760001E-4</v>
      </c>
      <c r="L190" s="12" t="str">
        <f>_xlfn.XLOOKUP(I190,Sheet!$B$2:$B$900,Sheet!$A$2:$A$900)</f>
        <v>HON</v>
      </c>
      <c r="M190" s="9">
        <f t="shared" si="8"/>
        <v>2.0876068820760001E-4</v>
      </c>
      <c r="P190" s="15"/>
      <c r="R190" s="10" t="s">
        <v>378</v>
      </c>
      <c r="S190" s="11">
        <v>0.1197049830471637</v>
      </c>
      <c r="V190" s="16"/>
    </row>
    <row r="191" spans="1:22">
      <c r="A191" s="1" t="s">
        <v>380</v>
      </c>
      <c r="B191">
        <v>0.1461825879033852</v>
      </c>
      <c r="C191">
        <v>0.313213113564072</v>
      </c>
      <c r="D191">
        <v>1.4815198235434379</v>
      </c>
      <c r="E191">
        <v>0.1670305256606868</v>
      </c>
      <c r="F191" s="8">
        <f t="shared" si="6"/>
        <v>-2.6530593009269998E-4</v>
      </c>
      <c r="G191" s="8">
        <f t="shared" si="7"/>
        <v>0.11495996959236281</v>
      </c>
      <c r="I191" s="10" t="s">
        <v>381</v>
      </c>
      <c r="J191" s="11">
        <v>-2.6530593009269998E-4</v>
      </c>
      <c r="L191" s="12" t="str">
        <f>_xlfn.XLOOKUP(I191,Sheet!$B$2:$B$900,Sheet!$A$2:$A$900)</f>
        <v>HPQ</v>
      </c>
      <c r="M191" s="9">
        <f t="shared" si="8"/>
        <v>-2.6530593009269998E-4</v>
      </c>
      <c r="P191" s="15"/>
      <c r="R191" s="10" t="s">
        <v>380</v>
      </c>
      <c r="S191" s="11">
        <v>0.11495996959236281</v>
      </c>
      <c r="V191" s="16"/>
    </row>
    <row r="192" spans="1:22">
      <c r="A192" s="1" t="s">
        <v>382</v>
      </c>
      <c r="B192">
        <v>5.6186150283811249E-2</v>
      </c>
      <c r="C192">
        <v>-8.2322536583113393E-2</v>
      </c>
      <c r="D192">
        <v>0.55031259345242423</v>
      </c>
      <c r="E192">
        <v>-0.13850868686692461</v>
      </c>
      <c r="F192" s="8">
        <f t="shared" si="6"/>
        <v>7.2558672438780003E-4</v>
      </c>
      <c r="G192" s="8">
        <f t="shared" si="7"/>
        <v>0.14687600161511741</v>
      </c>
      <c r="I192" s="10" t="s">
        <v>383</v>
      </c>
      <c r="J192" s="11">
        <v>7.2558672438780003E-4</v>
      </c>
      <c r="L192" s="12" t="str">
        <f>_xlfn.XLOOKUP(I192,Sheet!$B$2:$B$900,Sheet!$A$2:$A$900)</f>
        <v>HRL</v>
      </c>
      <c r="M192" s="9">
        <f t="shared" si="8"/>
        <v>7.2558672438780003E-4</v>
      </c>
      <c r="P192" s="15"/>
      <c r="R192" s="10" t="s">
        <v>382</v>
      </c>
      <c r="S192" s="11">
        <v>0.14687600161511741</v>
      </c>
      <c r="V192" s="16"/>
    </row>
    <row r="193" spans="1:22">
      <c r="A193" s="1" t="s">
        <v>384</v>
      </c>
      <c r="B193">
        <v>8.5926947820085656E-2</v>
      </c>
      <c r="C193">
        <v>-1.7355498829618291E-2</v>
      </c>
      <c r="D193">
        <v>0.85804528184528328</v>
      </c>
      <c r="E193">
        <v>-0.1032824466497039</v>
      </c>
      <c r="F193" s="8">
        <f t="shared" si="6"/>
        <v>4.7014032693790001E-4</v>
      </c>
      <c r="G193" s="8">
        <f t="shared" si="7"/>
        <v>0.12722836251662731</v>
      </c>
      <c r="I193" s="10" t="s">
        <v>385</v>
      </c>
      <c r="J193" s="11">
        <v>4.7014032693790001E-4</v>
      </c>
      <c r="L193" s="12" t="str">
        <f>_xlfn.XLOOKUP(I193,Sheet!$B$2:$B$900,Sheet!$A$2:$A$900)</f>
        <v>HSIC</v>
      </c>
      <c r="M193" s="9">
        <f t="shared" si="8"/>
        <v>4.7014032693790001E-4</v>
      </c>
      <c r="P193" s="15"/>
      <c r="R193" s="10" t="s">
        <v>384</v>
      </c>
      <c r="S193" s="11">
        <v>0.12722836251662731</v>
      </c>
      <c r="V193" s="16"/>
    </row>
    <row r="194" spans="1:22">
      <c r="A194" s="1" t="s">
        <v>386</v>
      </c>
      <c r="B194">
        <v>0.14218158326339039</v>
      </c>
      <c r="C194">
        <v>0.30362671473977942</v>
      </c>
      <c r="D194">
        <v>1.440120802127278</v>
      </c>
      <c r="E194">
        <v>0.161445131476389</v>
      </c>
      <c r="F194" s="8">
        <f t="shared" ref="F194:F257" si="9">_xlfn.XLOOKUP(A194,$L$2:$L$900,$M$2:$M$900)</f>
        <v>-3.4336568502769997E-4</v>
      </c>
      <c r="G194" s="8">
        <f t="shared" ref="G194:G257" si="10">_xlfn.XLOOKUP(A194,$R$2:$R$900,$S$2:$S$900)</f>
        <v>7.7824116496198095E-2</v>
      </c>
      <c r="I194" s="10" t="s">
        <v>387</v>
      </c>
      <c r="J194" s="11">
        <v>-3.4336568502769997E-4</v>
      </c>
      <c r="L194" s="12" t="str">
        <f>_xlfn.XLOOKUP(I194,Sheet!$B$2:$B$900,Sheet!$A$2:$A$900)</f>
        <v>HST</v>
      </c>
      <c r="M194" s="9">
        <f t="shared" ref="M194:M257" si="11">J194</f>
        <v>-3.4336568502769997E-4</v>
      </c>
      <c r="P194" s="15"/>
      <c r="R194" s="10" t="s">
        <v>386</v>
      </c>
      <c r="S194" s="11">
        <v>7.7824116496198095E-2</v>
      </c>
      <c r="V194" s="16"/>
    </row>
    <row r="195" spans="1:22">
      <c r="A195" s="1" t="s">
        <v>388</v>
      </c>
      <c r="B195">
        <v>5.6617216482074108E-2</v>
      </c>
      <c r="C195">
        <v>0.20529634862240431</v>
      </c>
      <c r="D195">
        <v>0.55477290289452719</v>
      </c>
      <c r="E195">
        <v>0.14867913214033021</v>
      </c>
      <c r="F195" s="8">
        <f t="shared" si="9"/>
        <v>1.6868090554029999E-4</v>
      </c>
      <c r="G195" s="8">
        <f t="shared" si="10"/>
        <v>8.3662596870876793E-2</v>
      </c>
      <c r="I195" s="10" t="s">
        <v>389</v>
      </c>
      <c r="J195" s="11">
        <v>1.6868090554029999E-4</v>
      </c>
      <c r="L195" s="12" t="str">
        <f>_xlfn.XLOOKUP(I195,Sheet!$B$2:$B$900,Sheet!$A$2:$A$900)</f>
        <v>HSY</v>
      </c>
      <c r="M195" s="9">
        <f t="shared" si="11"/>
        <v>1.6868090554029999E-4</v>
      </c>
      <c r="P195" s="15"/>
      <c r="R195" s="10" t="s">
        <v>388</v>
      </c>
      <c r="S195" s="11">
        <v>8.3662596870876793E-2</v>
      </c>
      <c r="V195" s="16"/>
    </row>
    <row r="196" spans="1:22">
      <c r="A196" s="1" t="s">
        <v>390</v>
      </c>
      <c r="B196">
        <v>9.9474215988630252E-2</v>
      </c>
      <c r="C196">
        <v>0.18546246914220621</v>
      </c>
      <c r="D196">
        <v>0.99822098657547575</v>
      </c>
      <c r="E196">
        <v>8.5988253153575958E-2</v>
      </c>
      <c r="F196" s="8">
        <f t="shared" si="9"/>
        <v>4.8238495789701097E-5</v>
      </c>
      <c r="G196" s="8">
        <f t="shared" si="10"/>
        <v>7.4805075800745802E-2</v>
      </c>
      <c r="I196" s="10" t="s">
        <v>391</v>
      </c>
      <c r="J196" s="11">
        <v>4.8238495789701097E-5</v>
      </c>
      <c r="L196" s="12" t="str">
        <f>_xlfn.XLOOKUP(I196,Sheet!$B$2:$B$900,Sheet!$A$2:$A$900)</f>
        <v>HUBB</v>
      </c>
      <c r="M196" s="9">
        <f t="shared" si="11"/>
        <v>4.8238495789701097E-5</v>
      </c>
      <c r="P196" s="15"/>
      <c r="R196" s="10" t="s">
        <v>390</v>
      </c>
      <c r="S196" s="11">
        <v>7.4805075800745802E-2</v>
      </c>
      <c r="V196" s="16"/>
    </row>
    <row r="197" spans="1:22">
      <c r="A197" s="1" t="s">
        <v>392</v>
      </c>
      <c r="B197">
        <v>8.3598165226289572E-2</v>
      </c>
      <c r="C197">
        <v>0.1765444099740239</v>
      </c>
      <c r="D197">
        <v>0.83394900374792269</v>
      </c>
      <c r="E197">
        <v>9.2946244747734302E-2</v>
      </c>
      <c r="F197" s="8">
        <f t="shared" si="9"/>
        <v>4.9337366256309995E-4</v>
      </c>
      <c r="G197" s="8">
        <f t="shared" si="10"/>
        <v>0.1535549552027593</v>
      </c>
      <c r="I197" s="10" t="s">
        <v>393</v>
      </c>
      <c r="J197" s="11">
        <v>4.9337366256309995E-4</v>
      </c>
      <c r="L197" s="12" t="str">
        <f>_xlfn.XLOOKUP(I197,Sheet!$B$2:$B$900,Sheet!$A$2:$A$900)</f>
        <v>HUM</v>
      </c>
      <c r="M197" s="9">
        <f t="shared" si="11"/>
        <v>4.9337366256309995E-4</v>
      </c>
      <c r="P197" s="15"/>
      <c r="R197" s="10" t="s">
        <v>392</v>
      </c>
      <c r="S197" s="11">
        <v>0.1535549552027593</v>
      </c>
      <c r="V197" s="16"/>
    </row>
    <row r="198" spans="1:22">
      <c r="A198" s="1" t="s">
        <v>394</v>
      </c>
      <c r="B198">
        <v>9.2466499327161028E-2</v>
      </c>
      <c r="C198">
        <v>0.24447313398553561</v>
      </c>
      <c r="D198">
        <v>0.92571104513563696</v>
      </c>
      <c r="E198">
        <v>0.15200663465837461</v>
      </c>
      <c r="F198" s="8">
        <f t="shared" si="9"/>
        <v>-5.8802931811810001E-4</v>
      </c>
      <c r="G198" s="8">
        <f t="shared" si="10"/>
        <v>-6.4691938453192294E-2</v>
      </c>
      <c r="I198" s="10" t="s">
        <v>395</v>
      </c>
      <c r="J198" s="11">
        <v>-5.8802931811810001E-4</v>
      </c>
      <c r="L198" s="12" t="str">
        <f>_xlfn.XLOOKUP(I198,Sheet!$B$2:$B$900,Sheet!$A$2:$A$900)</f>
        <v>IBM</v>
      </c>
      <c r="M198" s="9">
        <f t="shared" si="11"/>
        <v>-5.8802931811810001E-4</v>
      </c>
      <c r="P198" s="15"/>
      <c r="R198" s="10" t="s">
        <v>394</v>
      </c>
      <c r="S198" s="11">
        <v>-6.4691938453192294E-2</v>
      </c>
      <c r="V198" s="16"/>
    </row>
    <row r="199" spans="1:22">
      <c r="A199" s="1" t="s">
        <v>396</v>
      </c>
      <c r="B199">
        <v>8.0391314526687949E-2</v>
      </c>
      <c r="C199">
        <v>0.13230411917546711</v>
      </c>
      <c r="D199">
        <v>0.80076721748750801</v>
      </c>
      <c r="E199">
        <v>5.191280464877919E-2</v>
      </c>
      <c r="F199" s="8">
        <f t="shared" si="9"/>
        <v>4.1821144836919999E-4</v>
      </c>
      <c r="G199" s="8">
        <f t="shared" si="10"/>
        <v>0.1226672651774993</v>
      </c>
      <c r="I199" s="10" t="s">
        <v>397</v>
      </c>
      <c r="J199" s="11">
        <v>4.1821144836919999E-4</v>
      </c>
      <c r="L199" s="12" t="str">
        <f>_xlfn.XLOOKUP(I199,Sheet!$B$2:$B$900,Sheet!$A$2:$A$900)</f>
        <v>ICE</v>
      </c>
      <c r="M199" s="9">
        <f t="shared" si="11"/>
        <v>4.1821144836919999E-4</v>
      </c>
      <c r="P199" s="15"/>
      <c r="R199" s="10" t="s">
        <v>396</v>
      </c>
      <c r="S199" s="11">
        <v>0.1226672651774993</v>
      </c>
      <c r="V199" s="16"/>
    </row>
    <row r="200" spans="1:22">
      <c r="A200" s="1" t="s">
        <v>398</v>
      </c>
      <c r="B200">
        <v>0.1024442585170541</v>
      </c>
      <c r="C200">
        <v>0.50827257393421743</v>
      </c>
      <c r="D200">
        <v>1.0289524816135029</v>
      </c>
      <c r="E200">
        <v>0.4058283154171633</v>
      </c>
      <c r="F200" s="8">
        <f t="shared" si="9"/>
        <v>2.9813602579330001E-4</v>
      </c>
      <c r="G200" s="8">
        <f t="shared" si="10"/>
        <v>0.1109307855174119</v>
      </c>
      <c r="I200" s="10" t="s">
        <v>399</v>
      </c>
      <c r="J200" s="11">
        <v>2.9813602579330001E-4</v>
      </c>
      <c r="L200" s="12" t="str">
        <f>_xlfn.XLOOKUP(I200,Sheet!$B$2:$B$900,Sheet!$A$2:$A$900)</f>
        <v>IDXX</v>
      </c>
      <c r="M200" s="9">
        <f t="shared" si="11"/>
        <v>2.9813602579330001E-4</v>
      </c>
      <c r="P200" s="15"/>
      <c r="R200" s="10" t="s">
        <v>398</v>
      </c>
      <c r="S200" s="11">
        <v>0.1109307855174119</v>
      </c>
      <c r="V200" s="16"/>
    </row>
    <row r="201" spans="1:22">
      <c r="A201" s="1" t="s">
        <v>400</v>
      </c>
      <c r="B201">
        <v>0.1025340920295584</v>
      </c>
      <c r="C201">
        <v>0.19491324943490171</v>
      </c>
      <c r="D201">
        <v>1.029882003031918</v>
      </c>
      <c r="E201">
        <v>9.2379157405343332E-2</v>
      </c>
      <c r="F201" s="8">
        <f t="shared" si="9"/>
        <v>3.0419796657460001E-4</v>
      </c>
      <c r="G201" s="8">
        <f t="shared" si="10"/>
        <v>0.12710160700827569</v>
      </c>
      <c r="I201" s="10" t="s">
        <v>401</v>
      </c>
      <c r="J201" s="11">
        <v>3.0419796657460001E-4</v>
      </c>
      <c r="L201" s="12" t="str">
        <f>_xlfn.XLOOKUP(I201,Sheet!$B$2:$B$900,Sheet!$A$2:$A$900)</f>
        <v>IEX</v>
      </c>
      <c r="M201" s="9">
        <f t="shared" si="11"/>
        <v>3.0419796657460001E-4</v>
      </c>
      <c r="P201" s="15"/>
      <c r="R201" s="10" t="s">
        <v>400</v>
      </c>
      <c r="S201" s="11">
        <v>0.12710160700827569</v>
      </c>
      <c r="V201" s="16"/>
    </row>
    <row r="202" spans="1:22">
      <c r="A202" s="1" t="s">
        <v>402</v>
      </c>
      <c r="B202">
        <v>0.10191136079151181</v>
      </c>
      <c r="C202">
        <v>3.4523647369561587E-2</v>
      </c>
      <c r="D202">
        <v>1.0234385054156701</v>
      </c>
      <c r="E202">
        <v>-6.7387713421950171E-2</v>
      </c>
      <c r="F202" s="8">
        <f t="shared" si="9"/>
        <v>4.4972395297520002E-4</v>
      </c>
      <c r="G202" s="8">
        <f t="shared" si="10"/>
        <v>0.13300274737993789</v>
      </c>
      <c r="I202" s="10" t="s">
        <v>403</v>
      </c>
      <c r="J202" s="11">
        <v>4.4972395297520002E-4</v>
      </c>
      <c r="L202" s="12" t="str">
        <f>_xlfn.XLOOKUP(I202,Sheet!$B$2:$B$900,Sheet!$A$2:$A$900)</f>
        <v>IFF</v>
      </c>
      <c r="M202" s="9">
        <f t="shared" si="11"/>
        <v>4.4972395297520002E-4</v>
      </c>
      <c r="P202" s="15"/>
      <c r="R202" s="10" t="s">
        <v>402</v>
      </c>
      <c r="S202" s="11">
        <v>0.13300274737993789</v>
      </c>
      <c r="V202" s="16"/>
    </row>
    <row r="203" spans="1:22">
      <c r="A203" s="1" t="s">
        <v>404</v>
      </c>
      <c r="B203">
        <v>0.1634030344708168</v>
      </c>
      <c r="C203">
        <v>-0.2747911656664942</v>
      </c>
      <c r="D203">
        <v>1.6597024802478471</v>
      </c>
      <c r="E203">
        <v>-0.43819420013731097</v>
      </c>
      <c r="F203" s="8">
        <f t="shared" si="9"/>
        <v>1.5143671739883001E-3</v>
      </c>
      <c r="G203" s="8">
        <f t="shared" si="10"/>
        <v>0.1846740745752857</v>
      </c>
      <c r="I203" s="10" t="s">
        <v>405</v>
      </c>
      <c r="J203" s="11">
        <v>1.5143671739883001E-3</v>
      </c>
      <c r="L203" s="12" t="str">
        <f>_xlfn.XLOOKUP(I203,Sheet!$B$2:$B$900,Sheet!$A$2:$A$900)</f>
        <v>ILMN</v>
      </c>
      <c r="M203" s="9">
        <f t="shared" si="11"/>
        <v>1.5143671739883001E-3</v>
      </c>
      <c r="P203" s="15"/>
      <c r="R203" s="10" t="s">
        <v>404</v>
      </c>
      <c r="S203" s="11">
        <v>0.1846740745752857</v>
      </c>
      <c r="V203" s="16"/>
    </row>
    <row r="204" spans="1:22">
      <c r="A204" s="1" t="s">
        <v>406</v>
      </c>
      <c r="B204">
        <v>0.18913754819691531</v>
      </c>
      <c r="C204">
        <v>3.0416409644126619E-2</v>
      </c>
      <c r="D204">
        <v>1.925981522824163</v>
      </c>
      <c r="E204">
        <v>-0.1587211385527886</v>
      </c>
      <c r="F204" s="8">
        <f t="shared" si="9"/>
        <v>1.7389697550130999E-3</v>
      </c>
      <c r="G204" s="8">
        <f t="shared" si="10"/>
        <v>0.21403290661982219</v>
      </c>
      <c r="I204" s="10" t="s">
        <v>407</v>
      </c>
      <c r="J204" s="11">
        <v>1.7389697550130999E-3</v>
      </c>
      <c r="L204" s="12" t="str">
        <f>_xlfn.XLOOKUP(I204,Sheet!$B$2:$B$900,Sheet!$A$2:$A$900)</f>
        <v>INCY</v>
      </c>
      <c r="M204" s="9">
        <f t="shared" si="11"/>
        <v>1.7389697550130999E-3</v>
      </c>
      <c r="P204" s="15"/>
      <c r="R204" s="10" t="s">
        <v>406</v>
      </c>
      <c r="S204" s="11">
        <v>0.21403290661982219</v>
      </c>
      <c r="V204" s="16"/>
    </row>
    <row r="205" spans="1:22">
      <c r="A205" s="1" t="s">
        <v>408</v>
      </c>
      <c r="B205">
        <v>0.1241915948681854</v>
      </c>
      <c r="C205">
        <v>0.10949749406603</v>
      </c>
      <c r="D205">
        <v>1.2539755756497279</v>
      </c>
      <c r="E205">
        <v>-1.4694100802155359E-2</v>
      </c>
      <c r="F205" s="8">
        <f t="shared" si="9"/>
        <v>6.0091785402112288E-5</v>
      </c>
      <c r="G205" s="8">
        <f t="shared" si="10"/>
        <v>9.8443209009042798E-2</v>
      </c>
      <c r="I205" s="10" t="s">
        <v>409</v>
      </c>
      <c r="J205" s="11">
        <v>6.0091785402112288E-5</v>
      </c>
      <c r="L205" s="12" t="str">
        <f>_xlfn.XLOOKUP(I205,Sheet!$B$2:$B$900,Sheet!$A$2:$A$900)</f>
        <v>INTC</v>
      </c>
      <c r="M205" s="9">
        <f t="shared" si="11"/>
        <v>6.0091785402112288E-5</v>
      </c>
      <c r="P205" s="15"/>
      <c r="R205" s="10" t="s">
        <v>408</v>
      </c>
      <c r="S205" s="11">
        <v>9.8443209009042798E-2</v>
      </c>
      <c r="V205" s="16"/>
    </row>
    <row r="206" spans="1:22">
      <c r="A206" s="1" t="s">
        <v>410</v>
      </c>
      <c r="B206">
        <v>0.1094598910778161</v>
      </c>
      <c r="C206">
        <v>0.20336038713045429</v>
      </c>
      <c r="D206">
        <v>1.1015443301026551</v>
      </c>
      <c r="E206">
        <v>9.3900496052638227E-2</v>
      </c>
      <c r="F206" s="8">
        <f t="shared" si="9"/>
        <v>2.122280880822E-4</v>
      </c>
      <c r="G206" s="8">
        <f t="shared" si="10"/>
        <v>0.11746031435984119</v>
      </c>
      <c r="I206" s="10" t="s">
        <v>411</v>
      </c>
      <c r="J206" s="11">
        <v>2.122280880822E-4</v>
      </c>
      <c r="L206" s="12" t="str">
        <f>_xlfn.XLOOKUP(I206,Sheet!$B$2:$B$900,Sheet!$A$2:$A$900)</f>
        <v>INTU</v>
      </c>
      <c r="M206" s="9">
        <f t="shared" si="11"/>
        <v>2.122280880822E-4</v>
      </c>
      <c r="P206" s="15"/>
      <c r="R206" s="10" t="s">
        <v>410</v>
      </c>
      <c r="S206" s="11">
        <v>0.11746031435984119</v>
      </c>
      <c r="V206" s="16"/>
    </row>
    <row r="207" spans="1:22">
      <c r="A207" s="1" t="s">
        <v>412</v>
      </c>
      <c r="B207">
        <v>0.1204742177242781</v>
      </c>
      <c r="C207">
        <v>0.41766501444660159</v>
      </c>
      <c r="D207">
        <v>1.215511292340933</v>
      </c>
      <c r="E207">
        <v>0.29719079672232351</v>
      </c>
      <c r="F207" s="8">
        <f t="shared" si="9"/>
        <v>-1.0354582104220001E-4</v>
      </c>
      <c r="G207" s="8">
        <f t="shared" si="10"/>
        <v>9.2909161816845595E-2</v>
      </c>
      <c r="I207" s="10" t="s">
        <v>413</v>
      </c>
      <c r="J207" s="11">
        <v>-1.0354582104220001E-4</v>
      </c>
      <c r="L207" s="12" t="str">
        <f>_xlfn.XLOOKUP(I207,Sheet!$B$2:$B$900,Sheet!$A$2:$A$900)</f>
        <v>IP</v>
      </c>
      <c r="M207" s="9">
        <f t="shared" si="11"/>
        <v>-1.0354582104220001E-4</v>
      </c>
      <c r="P207" s="15"/>
      <c r="R207" s="10" t="s">
        <v>412</v>
      </c>
      <c r="S207" s="11">
        <v>9.2909161816845595E-2</v>
      </c>
      <c r="V207" s="16"/>
    </row>
    <row r="208" spans="1:22">
      <c r="A208" s="1" t="s">
        <v>414</v>
      </c>
      <c r="B208">
        <v>0.1072339209292679</v>
      </c>
      <c r="C208">
        <v>5.4890763439888413E-2</v>
      </c>
      <c r="D208">
        <v>1.0785118684728181</v>
      </c>
      <c r="E208">
        <v>-5.2343157489379517E-2</v>
      </c>
      <c r="F208" s="8">
        <f t="shared" si="9"/>
        <v>4.5067253852790001E-4</v>
      </c>
      <c r="G208" s="8">
        <f t="shared" si="10"/>
        <v>0.14011986997338691</v>
      </c>
      <c r="I208" s="10" t="s">
        <v>415</v>
      </c>
      <c r="J208" s="11">
        <v>4.5067253852790001E-4</v>
      </c>
      <c r="L208" s="12" t="str">
        <f>_xlfn.XLOOKUP(I208,Sheet!$B$2:$B$900,Sheet!$A$2:$A$900)</f>
        <v>IPG</v>
      </c>
      <c r="M208" s="9">
        <f t="shared" si="11"/>
        <v>4.5067253852790001E-4</v>
      </c>
      <c r="P208" s="15"/>
      <c r="R208" s="10" t="s">
        <v>414</v>
      </c>
      <c r="S208" s="11">
        <v>0.14011986997338691</v>
      </c>
      <c r="V208" s="16"/>
    </row>
    <row r="209" spans="1:22">
      <c r="A209" s="1" t="s">
        <v>416</v>
      </c>
      <c r="B209">
        <v>9.2443198949276245E-2</v>
      </c>
      <c r="C209">
        <v>0.27253108904368128</v>
      </c>
      <c r="D209">
        <v>0.92546995247770447</v>
      </c>
      <c r="E209">
        <v>0.18008789009440501</v>
      </c>
      <c r="F209" s="8">
        <f t="shared" si="9"/>
        <v>-4.658093030876325E-5</v>
      </c>
      <c r="G209" s="8">
        <f t="shared" si="10"/>
        <v>8.5442141462308094E-2</v>
      </c>
      <c r="I209" s="10" t="s">
        <v>417</v>
      </c>
      <c r="J209" s="11">
        <v>-4.658093030876325E-5</v>
      </c>
      <c r="L209" s="12" t="str">
        <f>_xlfn.XLOOKUP(I209,Sheet!$B$2:$B$900,Sheet!$A$2:$A$900)</f>
        <v>IRM</v>
      </c>
      <c r="M209" s="9">
        <f t="shared" si="11"/>
        <v>-4.658093030876325E-5</v>
      </c>
      <c r="P209" s="15"/>
      <c r="R209" s="10" t="s">
        <v>416</v>
      </c>
      <c r="S209" s="11">
        <v>8.5442141462308094E-2</v>
      </c>
      <c r="V209" s="16"/>
    </row>
    <row r="210" spans="1:22">
      <c r="A210" s="1" t="s">
        <v>418</v>
      </c>
      <c r="B210">
        <v>7.4519545418715277E-2</v>
      </c>
      <c r="C210">
        <v>0.17144565811607931</v>
      </c>
      <c r="D210">
        <v>0.74001110323015895</v>
      </c>
      <c r="E210">
        <v>9.6926112697363981E-2</v>
      </c>
      <c r="F210" s="8">
        <f t="shared" si="9"/>
        <v>-1.119838117682E-4</v>
      </c>
      <c r="G210" s="8">
        <f t="shared" si="10"/>
        <v>-1.39776661267386E-2</v>
      </c>
      <c r="I210" s="10" t="s">
        <v>419</v>
      </c>
      <c r="J210" s="11">
        <v>-1.119838117682E-4</v>
      </c>
      <c r="L210" s="12" t="str">
        <f>_xlfn.XLOOKUP(I210,Sheet!$B$2:$B$900,Sheet!$A$2:$A$900)</f>
        <v>ISRG</v>
      </c>
      <c r="M210" s="9">
        <f t="shared" si="11"/>
        <v>-1.119838117682E-4</v>
      </c>
      <c r="P210" s="15"/>
      <c r="R210" s="10" t="s">
        <v>418</v>
      </c>
      <c r="S210" s="11">
        <v>-1.39776661267386E-2</v>
      </c>
      <c r="V210" s="16"/>
    </row>
    <row r="211" spans="1:22">
      <c r="A211" s="1" t="s">
        <v>420</v>
      </c>
      <c r="B211">
        <v>9.4583318365713875E-2</v>
      </c>
      <c r="C211">
        <v>0.13207991059922161</v>
      </c>
      <c r="D211">
        <v>0.94761410314141292</v>
      </c>
      <c r="E211">
        <v>3.7496592233507757E-2</v>
      </c>
      <c r="F211" s="8">
        <f t="shared" si="9"/>
        <v>5.8031866163980005E-4</v>
      </c>
      <c r="G211" s="8">
        <f t="shared" si="10"/>
        <v>0.1322289933225515</v>
      </c>
      <c r="I211" s="10" t="s">
        <v>421</v>
      </c>
      <c r="J211" s="11">
        <v>5.8031866163980005E-4</v>
      </c>
      <c r="L211" s="12" t="str">
        <f>_xlfn.XLOOKUP(I211,Sheet!$B$2:$B$900,Sheet!$A$2:$A$900)</f>
        <v>IT</v>
      </c>
      <c r="M211" s="9">
        <f t="shared" si="11"/>
        <v>5.8031866163980005E-4</v>
      </c>
      <c r="P211" s="15"/>
      <c r="R211" s="10" t="s">
        <v>420</v>
      </c>
      <c r="S211" s="11">
        <v>0.1322289933225515</v>
      </c>
      <c r="V211" s="16"/>
    </row>
    <row r="212" spans="1:22">
      <c r="A212" s="1" t="s">
        <v>422</v>
      </c>
      <c r="B212">
        <v>9.829142457211687E-2</v>
      </c>
      <c r="C212">
        <v>0.3152270185814634</v>
      </c>
      <c r="D212">
        <v>0.98598245860837208</v>
      </c>
      <c r="E212">
        <v>0.21693559400934651</v>
      </c>
      <c r="F212" s="8">
        <f t="shared" si="9"/>
        <v>2.7914886739359998E-4</v>
      </c>
      <c r="G212" s="8">
        <f t="shared" si="10"/>
        <v>0.1158687677674403</v>
      </c>
      <c r="I212" s="10" t="s">
        <v>423</v>
      </c>
      <c r="J212" s="11">
        <v>2.7914886739359998E-4</v>
      </c>
      <c r="L212" s="12" t="str">
        <f>_xlfn.XLOOKUP(I212,Sheet!$B$2:$B$900,Sheet!$A$2:$A$900)</f>
        <v>ITW</v>
      </c>
      <c r="M212" s="9">
        <f t="shared" si="11"/>
        <v>2.7914886739359998E-4</v>
      </c>
      <c r="P212" s="15"/>
      <c r="R212" s="10" t="s">
        <v>422</v>
      </c>
      <c r="S212" s="11">
        <v>0.1158687677674403</v>
      </c>
      <c r="V212" s="16"/>
    </row>
    <row r="213" spans="1:22">
      <c r="A213" s="1" t="s">
        <v>424</v>
      </c>
      <c r="B213">
        <v>0.19699749171303241</v>
      </c>
      <c r="C213">
        <v>-4.9964734718961354E-3</v>
      </c>
      <c r="D213">
        <v>2.007309588955565</v>
      </c>
      <c r="E213">
        <v>-0.20199396518492849</v>
      </c>
      <c r="F213" s="8">
        <f t="shared" si="9"/>
        <v>-2.5127653106779822E-6</v>
      </c>
      <c r="G213" s="8">
        <f t="shared" si="10"/>
        <v>0.1086572292733015</v>
      </c>
      <c r="I213" s="10" t="s">
        <v>425</v>
      </c>
      <c r="J213" s="11">
        <v>-2.5127653106779822E-6</v>
      </c>
      <c r="L213" s="12" t="str">
        <f>_xlfn.XLOOKUP(I213,Sheet!$B$2:$B$900,Sheet!$A$2:$A$900)</f>
        <v>IVZ</v>
      </c>
      <c r="M213" s="9">
        <f t="shared" si="11"/>
        <v>-2.5127653106779822E-6</v>
      </c>
      <c r="P213" s="15"/>
      <c r="R213" s="10" t="s">
        <v>424</v>
      </c>
      <c r="S213" s="11">
        <v>0.1086572292733015</v>
      </c>
      <c r="V213" s="16"/>
    </row>
    <row r="214" spans="1:22">
      <c r="A214" s="1" t="s">
        <v>426</v>
      </c>
      <c r="B214">
        <v>0.1249374642071642</v>
      </c>
      <c r="C214">
        <v>0.34159473759853082</v>
      </c>
      <c r="D214">
        <v>1.261693202475094</v>
      </c>
      <c r="E214">
        <v>0.21665727339136659</v>
      </c>
      <c r="F214" s="8">
        <f t="shared" si="9"/>
        <v>-4.8465948772239998E-4</v>
      </c>
      <c r="G214" s="8">
        <f t="shared" si="10"/>
        <v>-3.6843916645358998E-3</v>
      </c>
      <c r="I214" s="10" t="s">
        <v>427</v>
      </c>
      <c r="J214" s="11">
        <v>-4.8465948772239998E-4</v>
      </c>
      <c r="L214" s="12" t="str">
        <f>_xlfn.XLOOKUP(I214,Sheet!$B$2:$B$900,Sheet!$A$2:$A$900)</f>
        <v>J</v>
      </c>
      <c r="M214" s="9">
        <f t="shared" si="11"/>
        <v>-4.8465948772239998E-4</v>
      </c>
      <c r="P214" s="15"/>
      <c r="R214" s="10" t="s">
        <v>426</v>
      </c>
      <c r="S214" s="11">
        <v>-3.6843916645358998E-3</v>
      </c>
      <c r="V214" s="16"/>
    </row>
    <row r="215" spans="1:22">
      <c r="A215" s="1" t="s">
        <v>428</v>
      </c>
      <c r="B215">
        <v>9.6314122122340931E-2</v>
      </c>
      <c r="C215">
        <v>0.31270571252049911</v>
      </c>
      <c r="D215">
        <v>0.96552300058969642</v>
      </c>
      <c r="E215">
        <v>0.21639159039815811</v>
      </c>
      <c r="F215" s="8">
        <f t="shared" si="9"/>
        <v>1.6814848251169999E-4</v>
      </c>
      <c r="G215" s="8">
        <f t="shared" si="10"/>
        <v>8.6467690922705995E-2</v>
      </c>
      <c r="I215" s="10" t="s">
        <v>429</v>
      </c>
      <c r="J215" s="11">
        <v>1.6814848251169999E-4</v>
      </c>
      <c r="L215" s="12" t="str">
        <f>_xlfn.XLOOKUP(I215,Sheet!$B$2:$B$900,Sheet!$A$2:$A$900)</f>
        <v>JBHT</v>
      </c>
      <c r="M215" s="9">
        <f t="shared" si="11"/>
        <v>1.6814848251169999E-4</v>
      </c>
      <c r="P215" s="15"/>
      <c r="R215" s="10" t="s">
        <v>428</v>
      </c>
      <c r="S215" s="11">
        <v>8.6467690922705995E-2</v>
      </c>
      <c r="V215" s="16"/>
    </row>
    <row r="216" spans="1:22">
      <c r="A216" s="1" t="s">
        <v>430</v>
      </c>
      <c r="B216">
        <v>0.13804007829726039</v>
      </c>
      <c r="C216">
        <v>8.6178784695824739E-2</v>
      </c>
      <c r="D216">
        <v>1.3972680018395549</v>
      </c>
      <c r="E216">
        <v>-5.1861293601435647E-2</v>
      </c>
      <c r="F216" s="8">
        <f t="shared" si="9"/>
        <v>-2.2927232389159999E-4</v>
      </c>
      <c r="G216" s="8">
        <f t="shared" si="10"/>
        <v>2.31393235623251E-2</v>
      </c>
      <c r="I216" s="10" t="s">
        <v>431</v>
      </c>
      <c r="J216" s="11">
        <v>-2.2927232389159999E-4</v>
      </c>
      <c r="L216" s="12" t="str">
        <f>_xlfn.XLOOKUP(I216,Sheet!$B$2:$B$900,Sheet!$A$2:$A$900)</f>
        <v>JBL</v>
      </c>
      <c r="M216" s="9">
        <f t="shared" si="11"/>
        <v>-2.2927232389159999E-4</v>
      </c>
      <c r="P216" s="15"/>
      <c r="R216" s="10" t="s">
        <v>430</v>
      </c>
      <c r="S216" s="11">
        <v>2.31393235623251E-2</v>
      </c>
      <c r="V216" s="16"/>
    </row>
    <row r="217" spans="1:22">
      <c r="A217" s="1" t="s">
        <v>432</v>
      </c>
      <c r="B217">
        <v>9.0508598496136045E-2</v>
      </c>
      <c r="C217">
        <v>0.3837516362828598</v>
      </c>
      <c r="D217">
        <v>0.90545233870373787</v>
      </c>
      <c r="E217">
        <v>0.29324303778672378</v>
      </c>
      <c r="F217" s="8">
        <f t="shared" si="9"/>
        <v>-6.1760020710784438E-5</v>
      </c>
      <c r="G217" s="8">
        <f t="shared" si="10"/>
        <v>9.5910907765494699E-2</v>
      </c>
      <c r="I217" s="10" t="s">
        <v>433</v>
      </c>
      <c r="J217" s="11">
        <v>-6.1760020710784438E-5</v>
      </c>
      <c r="L217" s="12" t="str">
        <f>_xlfn.XLOOKUP(I217,Sheet!$B$2:$B$900,Sheet!$A$2:$A$900)</f>
        <v>JCI</v>
      </c>
      <c r="M217" s="9">
        <f t="shared" si="11"/>
        <v>-6.1760020710784438E-5</v>
      </c>
      <c r="P217" s="15"/>
      <c r="R217" s="10" t="s">
        <v>432</v>
      </c>
      <c r="S217" s="11">
        <v>9.5910907765494699E-2</v>
      </c>
      <c r="V217" s="16"/>
    </row>
    <row r="218" spans="1:22">
      <c r="A218" s="1" t="s">
        <v>434</v>
      </c>
      <c r="B218">
        <v>8.6894192565167491E-2</v>
      </c>
      <c r="C218">
        <v>0.1558671539872114</v>
      </c>
      <c r="D218">
        <v>0.86805351465662128</v>
      </c>
      <c r="E218">
        <v>6.8972961422043913E-2</v>
      </c>
      <c r="F218" s="8">
        <f t="shared" si="9"/>
        <v>4.9408457251210001E-4</v>
      </c>
      <c r="G218" s="8">
        <f t="shared" si="10"/>
        <v>0.13564656669960939</v>
      </c>
      <c r="I218" s="10" t="s">
        <v>435</v>
      </c>
      <c r="J218" s="11">
        <v>4.9408457251210001E-4</v>
      </c>
      <c r="L218" s="12" t="str">
        <f>_xlfn.XLOOKUP(I218,Sheet!$B$2:$B$900,Sheet!$A$2:$A$900)</f>
        <v>JKHY</v>
      </c>
      <c r="M218" s="9">
        <f t="shared" si="11"/>
        <v>4.9408457251210001E-4</v>
      </c>
      <c r="P218" s="15"/>
      <c r="R218" s="10" t="s">
        <v>434</v>
      </c>
      <c r="S218" s="11">
        <v>0.13564656669960939</v>
      </c>
      <c r="V218" s="16"/>
    </row>
    <row r="219" spans="1:22">
      <c r="A219" s="1" t="s">
        <v>436</v>
      </c>
      <c r="B219">
        <v>5.650377838750955E-2</v>
      </c>
      <c r="C219">
        <v>0.1516880191739691</v>
      </c>
      <c r="D219">
        <v>0.55359914116994879</v>
      </c>
      <c r="E219">
        <v>9.5184240786459567E-2</v>
      </c>
      <c r="F219" s="8">
        <f t="shared" si="9"/>
        <v>2.1018478528040001E-4</v>
      </c>
      <c r="G219" s="8">
        <f t="shared" si="10"/>
        <v>0.10470119134172221</v>
      </c>
      <c r="I219" s="10" t="s">
        <v>437</v>
      </c>
      <c r="J219" s="11">
        <v>2.1018478528040001E-4</v>
      </c>
      <c r="L219" s="12" t="str">
        <f>_xlfn.XLOOKUP(I219,Sheet!$B$2:$B$900,Sheet!$A$2:$A$900)</f>
        <v>JNJ</v>
      </c>
      <c r="M219" s="9">
        <f t="shared" si="11"/>
        <v>2.1018478528040001E-4</v>
      </c>
      <c r="P219" s="15"/>
      <c r="R219" s="10" t="s">
        <v>436</v>
      </c>
      <c r="S219" s="11">
        <v>0.10470119134172221</v>
      </c>
      <c r="V219" s="16"/>
    </row>
    <row r="220" spans="1:22">
      <c r="A220" s="1" t="s">
        <v>438</v>
      </c>
      <c r="B220">
        <v>0.1181424885386174</v>
      </c>
      <c r="C220">
        <v>9.3438800358079832E-2</v>
      </c>
      <c r="D220">
        <v>1.1913845253962241</v>
      </c>
      <c r="E220">
        <v>-2.4703688180537559E-2</v>
      </c>
      <c r="F220" s="8">
        <f t="shared" si="9"/>
        <v>-1.24177427147401E-5</v>
      </c>
      <c r="G220" s="8">
        <f t="shared" si="10"/>
        <v>8.4659175281912899E-2</v>
      </c>
      <c r="I220" s="10" t="s">
        <v>439</v>
      </c>
      <c r="J220" s="11">
        <v>-1.24177427147401E-5</v>
      </c>
      <c r="L220" s="12" t="str">
        <f>_xlfn.XLOOKUP(I220,Sheet!$B$2:$B$900,Sheet!$A$2:$A$900)</f>
        <v>JNPR</v>
      </c>
      <c r="M220" s="9">
        <f t="shared" si="11"/>
        <v>-1.24177427147401E-5</v>
      </c>
      <c r="P220" s="15"/>
      <c r="R220" s="10" t="s">
        <v>438</v>
      </c>
      <c r="S220" s="11">
        <v>8.4659175281912899E-2</v>
      </c>
      <c r="V220" s="16"/>
    </row>
    <row r="221" spans="1:22">
      <c r="A221" s="1" t="s">
        <v>440</v>
      </c>
      <c r="B221">
        <v>0.14224788731562621</v>
      </c>
      <c r="C221">
        <v>0.32699504659026951</v>
      </c>
      <c r="D221">
        <v>1.440806860536471</v>
      </c>
      <c r="E221">
        <v>0.1847471592746433</v>
      </c>
      <c r="F221" s="8">
        <f t="shared" si="9"/>
        <v>2.2784055950469999E-4</v>
      </c>
      <c r="G221" s="8">
        <f t="shared" si="10"/>
        <v>0.11516514510725399</v>
      </c>
      <c r="I221" s="10" t="s">
        <v>441</v>
      </c>
      <c r="J221" s="11">
        <v>2.2784055950469999E-4</v>
      </c>
      <c r="L221" s="12" t="str">
        <f>_xlfn.XLOOKUP(I221,Sheet!$B$2:$B$900,Sheet!$A$2:$A$900)</f>
        <v>JPM</v>
      </c>
      <c r="M221" s="9">
        <f t="shared" si="11"/>
        <v>2.2784055950469999E-4</v>
      </c>
      <c r="P221" s="15"/>
      <c r="R221" s="10" t="s">
        <v>440</v>
      </c>
      <c r="S221" s="11">
        <v>0.11516514510725399</v>
      </c>
      <c r="V221" s="16"/>
    </row>
    <row r="222" spans="1:22">
      <c r="A222" s="1" t="s">
        <v>442</v>
      </c>
      <c r="B222">
        <v>5.1319866302174777E-2</v>
      </c>
      <c r="C222">
        <v>6.384803504597325E-2</v>
      </c>
      <c r="D222">
        <v>0.49996039121825081</v>
      </c>
      <c r="E222">
        <v>1.252816874379847E-2</v>
      </c>
      <c r="F222" s="8">
        <f t="shared" si="9"/>
        <v>1.986457165784E-4</v>
      </c>
      <c r="G222" s="8">
        <f t="shared" si="10"/>
        <v>7.8159572328838897E-2</v>
      </c>
      <c r="I222" s="10" t="s">
        <v>443</v>
      </c>
      <c r="J222" s="11">
        <v>1.986457165784E-4</v>
      </c>
      <c r="L222" s="12" t="str">
        <f>_xlfn.XLOOKUP(I222,Sheet!$B$2:$B$900,Sheet!$A$2:$A$900)</f>
        <v>K</v>
      </c>
      <c r="M222" s="9">
        <f t="shared" si="11"/>
        <v>1.986457165784E-4</v>
      </c>
      <c r="P222" s="15"/>
      <c r="R222" s="10" t="s">
        <v>442</v>
      </c>
      <c r="S222" s="11">
        <v>7.8159572328838897E-2</v>
      </c>
      <c r="V222" s="16"/>
    </row>
    <row r="223" spans="1:22">
      <c r="A223" s="1" t="s">
        <v>444</v>
      </c>
      <c r="B223">
        <v>3.8341726391531203E-2</v>
      </c>
      <c r="C223">
        <v>1.127964643986556E-2</v>
      </c>
      <c r="D223">
        <v>0.36567354567653881</v>
      </c>
      <c r="E223">
        <v>-2.7062079951665641E-2</v>
      </c>
      <c r="F223" s="8">
        <f t="shared" si="9"/>
        <v>6.9049144922559997E-4</v>
      </c>
      <c r="G223" s="8">
        <f t="shared" si="10"/>
        <v>0.15108080483707079</v>
      </c>
      <c r="I223" s="10" t="s">
        <v>445</v>
      </c>
      <c r="J223" s="11">
        <v>6.9049144922559997E-4</v>
      </c>
      <c r="L223" s="12" t="str">
        <f>_xlfn.XLOOKUP(I223,Sheet!$B$2:$B$900,Sheet!$A$2:$A$900)</f>
        <v>KDP</v>
      </c>
      <c r="M223" s="9">
        <f t="shared" si="11"/>
        <v>6.9049144922559997E-4</v>
      </c>
      <c r="P223" s="15"/>
      <c r="R223" s="10" t="s">
        <v>444</v>
      </c>
      <c r="S223" s="11">
        <v>0.15108080483707079</v>
      </c>
      <c r="V223" s="16"/>
    </row>
    <row r="224" spans="1:22">
      <c r="A224" s="1" t="s">
        <v>446</v>
      </c>
      <c r="B224">
        <v>0.14707512511209039</v>
      </c>
      <c r="C224">
        <v>0.39416053446425903</v>
      </c>
      <c r="D224">
        <v>1.49075504577951</v>
      </c>
      <c r="E224">
        <v>0.24708540935216861</v>
      </c>
      <c r="F224" s="8">
        <f t="shared" si="9"/>
        <v>8.858071358651702E-5</v>
      </c>
      <c r="G224" s="8">
        <f t="shared" si="10"/>
        <v>0.12166958664729501</v>
      </c>
      <c r="I224" s="10" t="s">
        <v>447</v>
      </c>
      <c r="J224" s="11">
        <v>8.858071358651702E-5</v>
      </c>
      <c r="L224" s="12" t="str">
        <f>_xlfn.XLOOKUP(I224,Sheet!$B$2:$B$900,Sheet!$A$2:$A$900)</f>
        <v>KEY</v>
      </c>
      <c r="M224" s="9">
        <f t="shared" si="11"/>
        <v>8.858071358651702E-5</v>
      </c>
      <c r="P224" s="15"/>
      <c r="R224" s="10" t="s">
        <v>446</v>
      </c>
      <c r="S224" s="11">
        <v>0.12166958664729501</v>
      </c>
      <c r="V224" s="16"/>
    </row>
    <row r="225" spans="1:22">
      <c r="A225" s="1" t="s">
        <v>448</v>
      </c>
      <c r="B225">
        <v>7.6972093243624154E-2</v>
      </c>
      <c r="C225">
        <v>6.5602712414914999E-3</v>
      </c>
      <c r="D225">
        <v>0.76538799955080195</v>
      </c>
      <c r="E225">
        <v>-7.0411822002132654E-2</v>
      </c>
      <c r="F225" s="8">
        <f t="shared" si="9"/>
        <v>2.2841671563510001E-4</v>
      </c>
      <c r="G225" s="8">
        <f t="shared" si="10"/>
        <v>9.2069757244265402E-2</v>
      </c>
      <c r="I225" s="10" t="s">
        <v>449</v>
      </c>
      <c r="J225" s="11">
        <v>2.2841671563510001E-4</v>
      </c>
      <c r="L225" s="12" t="str">
        <f>_xlfn.XLOOKUP(I225,Sheet!$B$2:$B$900,Sheet!$A$2:$A$900)</f>
        <v>KIM</v>
      </c>
      <c r="M225" s="9">
        <f t="shared" si="11"/>
        <v>2.2841671563510001E-4</v>
      </c>
      <c r="P225" s="15"/>
      <c r="R225" s="10" t="s">
        <v>448</v>
      </c>
      <c r="S225" s="11">
        <v>9.2069757244265402E-2</v>
      </c>
      <c r="V225" s="16"/>
    </row>
    <row r="226" spans="1:22">
      <c r="A226" s="1" t="s">
        <v>450</v>
      </c>
      <c r="B226">
        <v>8.6050463773428967E-2</v>
      </c>
      <c r="C226">
        <v>0.1785531747819343</v>
      </c>
      <c r="D226">
        <v>0.85932332075245732</v>
      </c>
      <c r="E226">
        <v>9.2502711008505364E-2</v>
      </c>
      <c r="F226" s="8">
        <f t="shared" si="9"/>
        <v>2.908415210986E-4</v>
      </c>
      <c r="G226" s="8">
        <f t="shared" si="10"/>
        <v>0.11236174596556731</v>
      </c>
      <c r="I226" s="10" t="s">
        <v>451</v>
      </c>
      <c r="J226" s="11">
        <v>2.908415210986E-4</v>
      </c>
      <c r="L226" s="12" t="str">
        <f>_xlfn.XLOOKUP(I226,Sheet!$B$2:$B$900,Sheet!$A$2:$A$900)</f>
        <v>KLAC</v>
      </c>
      <c r="M226" s="9">
        <f t="shared" si="11"/>
        <v>2.908415210986E-4</v>
      </c>
      <c r="P226" s="15"/>
      <c r="R226" s="10" t="s">
        <v>450</v>
      </c>
      <c r="S226" s="11">
        <v>0.11236174596556731</v>
      </c>
      <c r="V226" s="16"/>
    </row>
    <row r="227" spans="1:22">
      <c r="A227" s="1" t="s">
        <v>452</v>
      </c>
      <c r="B227">
        <v>5.8324309217227463E-2</v>
      </c>
      <c r="C227">
        <v>-6.7405583078097298E-2</v>
      </c>
      <c r="D227">
        <v>0.57243645869137239</v>
      </c>
      <c r="E227">
        <v>-0.12572989229532469</v>
      </c>
      <c r="F227" s="8">
        <f t="shared" si="9"/>
        <v>4.0156727273869998E-4</v>
      </c>
      <c r="G227" s="8">
        <f t="shared" si="10"/>
        <v>0.1034905077813579</v>
      </c>
      <c r="I227" s="10" t="s">
        <v>453</v>
      </c>
      <c r="J227" s="11">
        <v>4.0156727273869998E-4</v>
      </c>
      <c r="L227" s="12" t="str">
        <f>_xlfn.XLOOKUP(I227,Sheet!$B$2:$B$900,Sheet!$A$2:$A$900)</f>
        <v>KMB</v>
      </c>
      <c r="M227" s="9">
        <f t="shared" si="11"/>
        <v>4.0156727273869998E-4</v>
      </c>
      <c r="P227" s="15"/>
      <c r="R227" s="10" t="s">
        <v>452</v>
      </c>
      <c r="S227" s="11">
        <v>0.1034905077813579</v>
      </c>
      <c r="V227" s="16"/>
    </row>
    <row r="228" spans="1:22">
      <c r="A228" s="1" t="s">
        <v>454</v>
      </c>
      <c r="B228">
        <v>0.15267508516700651</v>
      </c>
      <c r="C228">
        <v>0.23991643656546799</v>
      </c>
      <c r="D228">
        <v>1.5486987092098561</v>
      </c>
      <c r="E228">
        <v>8.7241351398461509E-2</v>
      </c>
      <c r="F228" s="8">
        <f t="shared" si="9"/>
        <v>1.3157977134280001E-4</v>
      </c>
      <c r="G228" s="8">
        <f t="shared" si="10"/>
        <v>0.12964365052554311</v>
      </c>
      <c r="I228" s="10" t="s">
        <v>455</v>
      </c>
      <c r="J228" s="11">
        <v>1.3157977134280001E-4</v>
      </c>
      <c r="L228" s="12" t="str">
        <f>_xlfn.XLOOKUP(I228,Sheet!$B$2:$B$900,Sheet!$A$2:$A$900)</f>
        <v>KMX</v>
      </c>
      <c r="M228" s="9">
        <f t="shared" si="11"/>
        <v>1.3157977134280001E-4</v>
      </c>
      <c r="P228" s="15"/>
      <c r="R228" s="10" t="s">
        <v>454</v>
      </c>
      <c r="S228" s="11">
        <v>0.12964365052554311</v>
      </c>
      <c r="V228" s="16"/>
    </row>
    <row r="229" spans="1:22">
      <c r="A229" s="1" t="s">
        <v>456</v>
      </c>
      <c r="B229">
        <v>5.7346517365638922E-2</v>
      </c>
      <c r="C229">
        <v>6.5241766943527901E-3</v>
      </c>
      <c r="D229">
        <v>0.56231909331773133</v>
      </c>
      <c r="E229">
        <v>-5.0822340671286131E-2</v>
      </c>
      <c r="F229" s="8">
        <f t="shared" si="9"/>
        <v>6.9394324810747934E-6</v>
      </c>
      <c r="G229" s="8">
        <f t="shared" si="10"/>
        <v>5.2139849442306298E-2</v>
      </c>
      <c r="I229" s="10" t="s">
        <v>457</v>
      </c>
      <c r="J229" s="11">
        <v>6.9394324810747934E-6</v>
      </c>
      <c r="L229" s="12" t="str">
        <f>_xlfn.XLOOKUP(I229,Sheet!$B$2:$B$900,Sheet!$A$2:$A$900)</f>
        <v>KO</v>
      </c>
      <c r="M229" s="9">
        <f t="shared" si="11"/>
        <v>6.9394324810747934E-6</v>
      </c>
      <c r="P229" s="15"/>
      <c r="R229" s="10" t="s">
        <v>456</v>
      </c>
      <c r="S229" s="11">
        <v>5.2139849442306298E-2</v>
      </c>
      <c r="V229" s="16"/>
    </row>
    <row r="230" spans="1:22">
      <c r="A230" s="1" t="s">
        <v>458</v>
      </c>
      <c r="B230">
        <v>4.8572730421164327E-2</v>
      </c>
      <c r="C230">
        <v>-0.14615113390235859</v>
      </c>
      <c r="D230">
        <v>0.47153534615976728</v>
      </c>
      <c r="E230">
        <v>-0.1947238643235229</v>
      </c>
      <c r="F230" s="8">
        <f t="shared" si="9"/>
        <v>9.5767703997059995E-4</v>
      </c>
      <c r="G230" s="8">
        <f t="shared" si="10"/>
        <v>0.1862455175398515</v>
      </c>
      <c r="I230" s="10" t="s">
        <v>459</v>
      </c>
      <c r="J230" s="11">
        <v>9.5767703997059995E-4</v>
      </c>
      <c r="L230" s="12" t="str">
        <f>_xlfn.XLOOKUP(I230,Sheet!$B$2:$B$900,Sheet!$A$2:$A$900)</f>
        <v>KR</v>
      </c>
      <c r="M230" s="9">
        <f t="shared" si="11"/>
        <v>9.5767703997059995E-4</v>
      </c>
      <c r="P230" s="15"/>
      <c r="R230" s="10" t="s">
        <v>458</v>
      </c>
      <c r="S230" s="11">
        <v>0.1862455175398515</v>
      </c>
      <c r="V230" s="16"/>
    </row>
    <row r="231" spans="1:22">
      <c r="A231" s="1" t="s">
        <v>460</v>
      </c>
      <c r="B231">
        <v>9.8810681309132467E-2</v>
      </c>
      <c r="C231">
        <v>0.22052710890048469</v>
      </c>
      <c r="D231">
        <v>0.99135528936225548</v>
      </c>
      <c r="E231">
        <v>0.12171642759135221</v>
      </c>
      <c r="F231" s="8">
        <f t="shared" si="9"/>
        <v>-3.9989063178030003E-4</v>
      </c>
      <c r="G231" s="8">
        <f t="shared" si="10"/>
        <v>-1.05830285355159E-2</v>
      </c>
      <c r="I231" s="10" t="s">
        <v>461</v>
      </c>
      <c r="J231" s="11">
        <v>-3.9989063178030003E-4</v>
      </c>
      <c r="L231" s="12" t="str">
        <f>_xlfn.XLOOKUP(I231,Sheet!$B$2:$B$900,Sheet!$A$2:$A$900)</f>
        <v>L</v>
      </c>
      <c r="M231" s="9">
        <f t="shared" si="11"/>
        <v>-3.9989063178030003E-4</v>
      </c>
      <c r="P231" s="15"/>
      <c r="R231" s="10" t="s">
        <v>460</v>
      </c>
      <c r="S231" s="11">
        <v>-1.05830285355159E-2</v>
      </c>
      <c r="V231" s="16"/>
    </row>
    <row r="232" spans="1:22">
      <c r="A232" s="1" t="s">
        <v>462</v>
      </c>
      <c r="B232">
        <v>0.11190091630268061</v>
      </c>
      <c r="C232">
        <v>0.27873123672250638</v>
      </c>
      <c r="D232">
        <v>1.126802000276635</v>
      </c>
      <c r="E232">
        <v>0.1668303204198259</v>
      </c>
      <c r="F232" s="8">
        <f t="shared" si="9"/>
        <v>4.5305336677360002E-4</v>
      </c>
      <c r="G232" s="8">
        <f t="shared" si="10"/>
        <v>0.12235582226903099</v>
      </c>
      <c r="I232" s="10" t="s">
        <v>463</v>
      </c>
      <c r="J232" s="11">
        <v>4.5305336677360002E-4</v>
      </c>
      <c r="L232" s="12" t="str">
        <f>_xlfn.XLOOKUP(I232,Sheet!$B$2:$B$900,Sheet!$A$2:$A$900)</f>
        <v>LDOS</v>
      </c>
      <c r="M232" s="9">
        <f t="shared" si="11"/>
        <v>4.5305336677360002E-4</v>
      </c>
      <c r="P232" s="15"/>
      <c r="R232" s="10" t="s">
        <v>462</v>
      </c>
      <c r="S232" s="11">
        <v>0.12235582226903099</v>
      </c>
      <c r="V232" s="16"/>
    </row>
    <row r="233" spans="1:22">
      <c r="A233" s="1" t="s">
        <v>464</v>
      </c>
      <c r="B233">
        <v>0.13296648274792719</v>
      </c>
      <c r="C233">
        <v>-9.4420351790314494E-2</v>
      </c>
      <c r="D233">
        <v>1.344770714357266</v>
      </c>
      <c r="E233">
        <v>-0.22738683453824171</v>
      </c>
      <c r="F233" s="8">
        <f t="shared" si="9"/>
        <v>4.7692762850229999E-4</v>
      </c>
      <c r="G233" s="8">
        <f t="shared" si="10"/>
        <v>0.1074919076863308</v>
      </c>
      <c r="I233" s="10" t="s">
        <v>465</v>
      </c>
      <c r="J233" s="11">
        <v>4.7692762850229999E-4</v>
      </c>
      <c r="L233" s="12" t="str">
        <f>_xlfn.XLOOKUP(I233,Sheet!$B$2:$B$900,Sheet!$A$2:$A$900)</f>
        <v>LEN</v>
      </c>
      <c r="M233" s="9">
        <f t="shared" si="11"/>
        <v>4.7692762850229999E-4</v>
      </c>
      <c r="P233" s="15"/>
      <c r="R233" s="10" t="s">
        <v>464</v>
      </c>
      <c r="S233" s="11">
        <v>0.1074919076863308</v>
      </c>
      <c r="V233" s="16"/>
    </row>
    <row r="234" spans="1:22">
      <c r="A234" s="1" t="s">
        <v>466</v>
      </c>
      <c r="B234">
        <v>9.3314835903180321E-2</v>
      </c>
      <c r="C234">
        <v>6.0051455937495613E-2</v>
      </c>
      <c r="D234">
        <v>0.93448891650515886</v>
      </c>
      <c r="E234">
        <v>-3.3263379965684708E-2</v>
      </c>
      <c r="F234" s="8">
        <f t="shared" si="9"/>
        <v>5.5725418596930568E-5</v>
      </c>
      <c r="G234" s="8">
        <f t="shared" si="10"/>
        <v>7.1770627060584402E-2</v>
      </c>
      <c r="I234" s="10" t="s">
        <v>467</v>
      </c>
      <c r="J234" s="11">
        <v>5.5725418596930568E-5</v>
      </c>
      <c r="L234" s="12" t="str">
        <f>_xlfn.XLOOKUP(I234,Sheet!$B$2:$B$900,Sheet!$A$2:$A$900)</f>
        <v>LH</v>
      </c>
      <c r="M234" s="9">
        <f t="shared" si="11"/>
        <v>5.5725418596930568E-5</v>
      </c>
      <c r="P234" s="15"/>
      <c r="R234" s="10" t="s">
        <v>466</v>
      </c>
      <c r="S234" s="11">
        <v>7.1770627060584402E-2</v>
      </c>
      <c r="V234" s="16"/>
    </row>
    <row r="235" spans="1:22">
      <c r="A235" s="1" t="s">
        <v>468</v>
      </c>
      <c r="B235">
        <v>0.1032709843583718</v>
      </c>
      <c r="C235">
        <v>0.21176964498718981</v>
      </c>
      <c r="D235">
        <v>1.037506743327643</v>
      </c>
      <c r="E235">
        <v>0.10849866062881799</v>
      </c>
      <c r="F235" s="8">
        <f t="shared" si="9"/>
        <v>5.5532182931819995E-4</v>
      </c>
      <c r="G235" s="8">
        <f t="shared" si="10"/>
        <v>0.132311243908247</v>
      </c>
      <c r="I235" s="10" t="s">
        <v>469</v>
      </c>
      <c r="J235" s="11">
        <v>5.5532182931819995E-4</v>
      </c>
      <c r="L235" s="12" t="str">
        <f>_xlfn.XLOOKUP(I235,Sheet!$B$2:$B$900,Sheet!$A$2:$A$900)</f>
        <v>LHX</v>
      </c>
      <c r="M235" s="9">
        <f t="shared" si="11"/>
        <v>5.5532182931819995E-4</v>
      </c>
      <c r="P235" s="15"/>
      <c r="R235" s="10" t="s">
        <v>468</v>
      </c>
      <c r="S235" s="11">
        <v>0.132311243908247</v>
      </c>
      <c r="V235" s="16"/>
    </row>
    <row r="236" spans="1:22">
      <c r="A236" s="1" t="s">
        <v>470</v>
      </c>
      <c r="B236">
        <v>9.4131169609118132E-2</v>
      </c>
      <c r="C236">
        <v>0.17882562501008961</v>
      </c>
      <c r="D236">
        <v>0.94293564916750761</v>
      </c>
      <c r="E236">
        <v>8.4694455400971452E-2</v>
      </c>
      <c r="F236" s="8">
        <f t="shared" si="9"/>
        <v>-3.6218456920359999E-4</v>
      </c>
      <c r="G236" s="8">
        <f t="shared" si="10"/>
        <v>3.7576586581175103E-2</v>
      </c>
      <c r="I236" s="10" t="s">
        <v>471</v>
      </c>
      <c r="J236" s="11">
        <v>-3.6218456920359999E-4</v>
      </c>
      <c r="L236" s="12" t="str">
        <f>_xlfn.XLOOKUP(I236,Sheet!$B$2:$B$900,Sheet!$A$2:$A$900)</f>
        <v>LIN</v>
      </c>
      <c r="M236" s="9">
        <f t="shared" si="11"/>
        <v>-3.6218456920359999E-4</v>
      </c>
      <c r="P236" s="15"/>
      <c r="R236" s="10" t="s">
        <v>470</v>
      </c>
      <c r="S236" s="11">
        <v>3.7576586581175103E-2</v>
      </c>
      <c r="V236" s="16"/>
    </row>
    <row r="237" spans="1:22">
      <c r="A237" s="1" t="s">
        <v>472</v>
      </c>
      <c r="B237">
        <v>0.1324187403812046</v>
      </c>
      <c r="C237">
        <v>6.6985384547529336E-2</v>
      </c>
      <c r="D237">
        <v>1.339103138333031</v>
      </c>
      <c r="E237">
        <v>-6.5433355833675239E-2</v>
      </c>
      <c r="F237" s="8">
        <f t="shared" si="9"/>
        <v>2.5626149260900001E-4</v>
      </c>
      <c r="G237" s="8">
        <f t="shared" si="10"/>
        <v>9.5075842853346595E-2</v>
      </c>
      <c r="I237" s="10" t="s">
        <v>473</v>
      </c>
      <c r="J237" s="11">
        <v>2.5626149260900001E-4</v>
      </c>
      <c r="L237" s="12" t="str">
        <f>_xlfn.XLOOKUP(I237,Sheet!$B$2:$B$900,Sheet!$A$2:$A$900)</f>
        <v>LKQ</v>
      </c>
      <c r="M237" s="9">
        <f t="shared" si="11"/>
        <v>2.5626149260900001E-4</v>
      </c>
      <c r="P237" s="15"/>
      <c r="R237" s="10" t="s">
        <v>472</v>
      </c>
      <c r="S237" s="11">
        <v>9.5075842853346595E-2</v>
      </c>
      <c r="V237" s="16"/>
    </row>
    <row r="238" spans="1:22">
      <c r="A238" s="1" t="s">
        <v>474</v>
      </c>
      <c r="B238">
        <v>7.583783066420198E-2</v>
      </c>
      <c r="C238">
        <v>-8.0009100841640479E-2</v>
      </c>
      <c r="D238">
        <v>0.75365160705886303</v>
      </c>
      <c r="E238">
        <v>-0.15584693150584239</v>
      </c>
      <c r="F238" s="8">
        <f t="shared" si="9"/>
        <v>4.8471773452839998E-4</v>
      </c>
      <c r="G238" s="8">
        <f t="shared" si="10"/>
        <v>0.1372069880399362</v>
      </c>
      <c r="I238" s="10" t="s">
        <v>475</v>
      </c>
      <c r="J238" s="11">
        <v>4.8471773452839998E-4</v>
      </c>
      <c r="L238" s="12" t="str">
        <f>_xlfn.XLOOKUP(I238,Sheet!$B$2:$B$900,Sheet!$A$2:$A$900)</f>
        <v>LLY</v>
      </c>
      <c r="M238" s="9">
        <f t="shared" si="11"/>
        <v>4.8471773452839998E-4</v>
      </c>
      <c r="P238" s="15"/>
      <c r="R238" s="10" t="s">
        <v>474</v>
      </c>
      <c r="S238" s="11">
        <v>0.1372069880399362</v>
      </c>
      <c r="V238" s="16"/>
    </row>
    <row r="239" spans="1:22">
      <c r="A239" s="1" t="s">
        <v>476</v>
      </c>
      <c r="B239">
        <v>4.8785671862898491E-2</v>
      </c>
      <c r="C239">
        <v>0.18300220983488599</v>
      </c>
      <c r="D239">
        <v>0.47373868459597368</v>
      </c>
      <c r="E239">
        <v>0.13421653797198749</v>
      </c>
      <c r="F239" s="8">
        <f t="shared" si="9"/>
        <v>7.4607612408530001E-4</v>
      </c>
      <c r="G239" s="8">
        <f t="shared" si="10"/>
        <v>0.1584283259426168</v>
      </c>
      <c r="I239" s="10" t="s">
        <v>477</v>
      </c>
      <c r="J239" s="11">
        <v>7.4607612408530001E-4</v>
      </c>
      <c r="L239" s="12" t="str">
        <f>_xlfn.XLOOKUP(I239,Sheet!$B$2:$B$900,Sheet!$A$2:$A$900)</f>
        <v>LMT</v>
      </c>
      <c r="M239" s="9">
        <f t="shared" si="11"/>
        <v>7.4607612408530001E-4</v>
      </c>
      <c r="P239" s="15"/>
      <c r="R239" s="10" t="s">
        <v>476</v>
      </c>
      <c r="S239" s="11">
        <v>0.1584283259426168</v>
      </c>
      <c r="V239" s="16"/>
    </row>
    <row r="240" spans="1:22">
      <c r="A240" s="1" t="s">
        <v>478</v>
      </c>
      <c r="B240">
        <v>3.784119684847409E-2</v>
      </c>
      <c r="C240">
        <v>0.2444721452744564</v>
      </c>
      <c r="D240">
        <v>0.36049448813051482</v>
      </c>
      <c r="E240">
        <v>0.20663094842598231</v>
      </c>
      <c r="F240" s="8">
        <f t="shared" si="9"/>
        <v>2.0212710380000001E-4</v>
      </c>
      <c r="G240" s="8">
        <f t="shared" si="10"/>
        <v>9.9855381338665505E-2</v>
      </c>
      <c r="I240" s="10" t="s">
        <v>479</v>
      </c>
      <c r="J240" s="11">
        <v>2.0212710380000001E-4</v>
      </c>
      <c r="L240" s="12" t="str">
        <f>_xlfn.XLOOKUP(I240,Sheet!$B$2:$B$900,Sheet!$A$2:$A$900)</f>
        <v>LNT</v>
      </c>
      <c r="M240" s="9">
        <f t="shared" si="11"/>
        <v>2.0212710380000001E-4</v>
      </c>
      <c r="P240" s="15"/>
      <c r="R240" s="10" t="s">
        <v>478</v>
      </c>
      <c r="S240" s="11">
        <v>9.9855381338665505E-2</v>
      </c>
      <c r="V240" s="16"/>
    </row>
    <row r="241" spans="1:22">
      <c r="A241" s="1" t="s">
        <v>480</v>
      </c>
      <c r="B241">
        <v>9.4720688663044492E-2</v>
      </c>
      <c r="C241">
        <v>-2.6323388093139829E-2</v>
      </c>
      <c r="D241">
        <v>0.94903549511489027</v>
      </c>
      <c r="E241">
        <v>-0.1210440767561843</v>
      </c>
      <c r="F241" s="8">
        <f t="shared" si="9"/>
        <v>7.6949099566620005E-4</v>
      </c>
      <c r="G241" s="8">
        <f t="shared" si="10"/>
        <v>0.15901517618859259</v>
      </c>
      <c r="I241" s="10" t="s">
        <v>481</v>
      </c>
      <c r="J241" s="11">
        <v>7.6949099566620005E-4</v>
      </c>
      <c r="L241" s="12" t="str">
        <f>_xlfn.XLOOKUP(I241,Sheet!$B$2:$B$900,Sheet!$A$2:$A$900)</f>
        <v>LOW</v>
      </c>
      <c r="M241" s="9">
        <f t="shared" si="11"/>
        <v>7.6949099566620005E-4</v>
      </c>
      <c r="P241" s="15"/>
      <c r="R241" s="10" t="s">
        <v>480</v>
      </c>
      <c r="S241" s="11">
        <v>0.15901517618859259</v>
      </c>
      <c r="V241" s="16"/>
    </row>
    <row r="242" spans="1:22">
      <c r="A242" s="1" t="s">
        <v>482</v>
      </c>
      <c r="B242">
        <v>0.14240451499473639</v>
      </c>
      <c r="C242">
        <v>0.33926269332650161</v>
      </c>
      <c r="D242">
        <v>1.4424275116541989</v>
      </c>
      <c r="E242">
        <v>0.19685817833176519</v>
      </c>
      <c r="F242" s="8">
        <f t="shared" si="9"/>
        <v>3.114943834697E-4</v>
      </c>
      <c r="G242" s="8">
        <f t="shared" si="10"/>
        <v>0.1412283989347225</v>
      </c>
      <c r="I242" s="10" t="s">
        <v>483</v>
      </c>
      <c r="J242" s="11">
        <v>3.114943834697E-4</v>
      </c>
      <c r="L242" s="12" t="str">
        <f>_xlfn.XLOOKUP(I242,Sheet!$B$2:$B$900,Sheet!$A$2:$A$900)</f>
        <v>LRCX</v>
      </c>
      <c r="M242" s="9">
        <f t="shared" si="11"/>
        <v>3.114943834697E-4</v>
      </c>
      <c r="P242" s="15"/>
      <c r="R242" s="10" t="s">
        <v>482</v>
      </c>
      <c r="S242" s="11">
        <v>0.1412283989347225</v>
      </c>
      <c r="V242" s="16"/>
    </row>
    <row r="243" spans="1:22">
      <c r="A243" s="1" t="s">
        <v>484</v>
      </c>
      <c r="B243">
        <v>8.2898315832861558E-2</v>
      </c>
      <c r="C243">
        <v>0.27083392982481458</v>
      </c>
      <c r="D243">
        <v>0.82670755250415451</v>
      </c>
      <c r="E243">
        <v>0.18793561399195299</v>
      </c>
      <c r="F243" s="8">
        <f t="shared" si="9"/>
        <v>-1.133336039434E-4</v>
      </c>
      <c r="G243" s="8">
        <f t="shared" si="10"/>
        <v>-0.1008369224320175</v>
      </c>
      <c r="I243" s="10" t="s">
        <v>485</v>
      </c>
      <c r="J243" s="11">
        <v>-1.133336039434E-4</v>
      </c>
      <c r="L243" s="12" t="str">
        <f>_xlfn.XLOOKUP(I243,Sheet!$B$2:$B$900,Sheet!$A$2:$A$900)</f>
        <v>LULU</v>
      </c>
      <c r="M243" s="9">
        <f t="shared" si="11"/>
        <v>-1.133336039434E-4</v>
      </c>
      <c r="P243" s="15"/>
      <c r="R243" s="10" t="s">
        <v>484</v>
      </c>
      <c r="S243" s="11">
        <v>-0.1008369224320175</v>
      </c>
      <c r="V243" s="16"/>
    </row>
    <row r="244" spans="1:22">
      <c r="A244" s="1" t="s">
        <v>486</v>
      </c>
      <c r="B244">
        <v>0.12318431968023209</v>
      </c>
      <c r="C244">
        <v>0.2032734259288452</v>
      </c>
      <c r="D244">
        <v>1.243553141578744</v>
      </c>
      <c r="E244">
        <v>8.0089106248613165E-2</v>
      </c>
      <c r="F244" s="8">
        <f t="shared" si="9"/>
        <v>1.2865972546183999E-3</v>
      </c>
      <c r="G244" s="8">
        <f t="shared" si="10"/>
        <v>0.21006631574313531</v>
      </c>
      <c r="I244" s="10" t="s">
        <v>487</v>
      </c>
      <c r="J244" s="11">
        <v>1.2865972546183999E-3</v>
      </c>
      <c r="L244" s="12" t="str">
        <f>_xlfn.XLOOKUP(I244,Sheet!$B$2:$B$900,Sheet!$A$2:$A$900)</f>
        <v>LUV</v>
      </c>
      <c r="M244" s="9">
        <f t="shared" si="11"/>
        <v>1.2865972546183999E-3</v>
      </c>
      <c r="P244" s="15"/>
      <c r="R244" s="10" t="s">
        <v>486</v>
      </c>
      <c r="S244" s="11">
        <v>0.21006631574313531</v>
      </c>
      <c r="V244" s="16"/>
    </row>
    <row r="245" spans="1:22">
      <c r="A245" s="1" t="s">
        <v>488</v>
      </c>
      <c r="B245">
        <v>0.13851927448322601</v>
      </c>
      <c r="C245">
        <v>0.31469713751339001</v>
      </c>
      <c r="D245">
        <v>1.402226319799756</v>
      </c>
      <c r="E245">
        <v>0.176177863030164</v>
      </c>
      <c r="F245" s="8">
        <f t="shared" si="9"/>
        <v>-2.7979592471089997E-4</v>
      </c>
      <c r="G245" s="8">
        <f t="shared" si="10"/>
        <v>5.3760156050853103E-2</v>
      </c>
      <c r="I245" s="10" t="s">
        <v>489</v>
      </c>
      <c r="J245" s="11">
        <v>-2.7979592471089997E-4</v>
      </c>
      <c r="L245" s="12" t="str">
        <f>_xlfn.XLOOKUP(I245,Sheet!$B$2:$B$900,Sheet!$A$2:$A$900)</f>
        <v>LVS</v>
      </c>
      <c r="M245" s="9">
        <f t="shared" si="11"/>
        <v>-2.7979592471089997E-4</v>
      </c>
      <c r="P245" s="15"/>
      <c r="R245" s="10" t="s">
        <v>488</v>
      </c>
      <c r="S245" s="11">
        <v>5.3760156050853103E-2</v>
      </c>
      <c r="V245" s="16"/>
    </row>
    <row r="246" spans="1:22">
      <c r="A246" s="1" t="s">
        <v>490</v>
      </c>
      <c r="B246">
        <v>0.1223331813281001</v>
      </c>
      <c r="C246">
        <v>0.1130147892973994</v>
      </c>
      <c r="D246">
        <v>1.2347462797931319</v>
      </c>
      <c r="E246">
        <v>-9.3183920307007145E-3</v>
      </c>
      <c r="F246" s="8">
        <f t="shared" si="9"/>
        <v>5.9283132530760002E-4</v>
      </c>
      <c r="G246" s="8">
        <f t="shared" si="10"/>
        <v>0.16977023475883729</v>
      </c>
      <c r="I246" s="10" t="s">
        <v>491</v>
      </c>
      <c r="J246" s="11">
        <v>5.9283132530760002E-4</v>
      </c>
      <c r="L246" s="12" t="str">
        <f>_xlfn.XLOOKUP(I246,Sheet!$B$2:$B$900,Sheet!$A$2:$A$900)</f>
        <v>LYV</v>
      </c>
      <c r="M246" s="9">
        <f t="shared" si="11"/>
        <v>5.9283132530760002E-4</v>
      </c>
      <c r="P246" s="15"/>
      <c r="R246" s="10" t="s">
        <v>490</v>
      </c>
      <c r="S246" s="11">
        <v>0.16977023475883729</v>
      </c>
      <c r="V246" s="16"/>
    </row>
    <row r="247" spans="1:22">
      <c r="A247" s="1" t="s">
        <v>492</v>
      </c>
      <c r="B247">
        <v>0.1154118594295777</v>
      </c>
      <c r="C247">
        <v>8.8479118384340305E-2</v>
      </c>
      <c r="D247">
        <v>1.1631302784916591</v>
      </c>
      <c r="E247">
        <v>-2.693274104523739E-2</v>
      </c>
      <c r="F247" s="8">
        <f t="shared" si="9"/>
        <v>5.0074938673189996E-4</v>
      </c>
      <c r="G247" s="8">
        <f t="shared" si="10"/>
        <v>0.1422702736695679</v>
      </c>
      <c r="I247" s="10" t="s">
        <v>493</v>
      </c>
      <c r="J247" s="11">
        <v>5.0074938673189996E-4</v>
      </c>
      <c r="L247" s="12" t="str">
        <f>_xlfn.XLOOKUP(I247,Sheet!$B$2:$B$900,Sheet!$A$2:$A$900)</f>
        <v>MA</v>
      </c>
      <c r="M247" s="9">
        <f t="shared" si="11"/>
        <v>5.0074938673189996E-4</v>
      </c>
      <c r="P247" s="15"/>
      <c r="R247" s="10" t="s">
        <v>492</v>
      </c>
      <c r="S247" s="11">
        <v>0.1422702736695679</v>
      </c>
      <c r="V247" s="16"/>
    </row>
    <row r="248" spans="1:22">
      <c r="A248" s="1" t="s">
        <v>494</v>
      </c>
      <c r="B248">
        <v>5.3076661098871041E-2</v>
      </c>
      <c r="C248">
        <v>0.13373852419453491</v>
      </c>
      <c r="D248">
        <v>0.51813822202734505</v>
      </c>
      <c r="E248">
        <v>8.0661863095663866E-2</v>
      </c>
      <c r="F248" s="8">
        <f t="shared" si="9"/>
        <v>2.522497472702E-4</v>
      </c>
      <c r="G248" s="8">
        <f t="shared" si="10"/>
        <v>7.9651638844438793E-2</v>
      </c>
      <c r="I248" s="10" t="s">
        <v>495</v>
      </c>
      <c r="J248" s="11">
        <v>2.522497472702E-4</v>
      </c>
      <c r="L248" s="12" t="str">
        <f>_xlfn.XLOOKUP(I248,Sheet!$B$2:$B$900,Sheet!$A$2:$A$900)</f>
        <v>MAA</v>
      </c>
      <c r="M248" s="9">
        <f t="shared" si="11"/>
        <v>2.522497472702E-4</v>
      </c>
      <c r="P248" s="15"/>
      <c r="R248" s="10" t="s">
        <v>494</v>
      </c>
      <c r="S248" s="11">
        <v>7.9651638844438793E-2</v>
      </c>
      <c r="V248" s="16"/>
    </row>
    <row r="249" spans="1:22">
      <c r="A249" s="1" t="s">
        <v>496</v>
      </c>
      <c r="B249">
        <v>0.12116015190566889</v>
      </c>
      <c r="C249">
        <v>0.25737630855361271</v>
      </c>
      <c r="D249">
        <v>1.222608760707155</v>
      </c>
      <c r="E249">
        <v>0.13621615664794379</v>
      </c>
      <c r="F249" s="8">
        <f t="shared" si="9"/>
        <v>3.5878851595050001E-4</v>
      </c>
      <c r="G249" s="8">
        <f t="shared" si="10"/>
        <v>0.14820478969672529</v>
      </c>
      <c r="I249" s="10" t="s">
        <v>497</v>
      </c>
      <c r="J249" s="11">
        <v>3.5878851595050001E-4</v>
      </c>
      <c r="L249" s="12" t="str">
        <f>_xlfn.XLOOKUP(I249,Sheet!$B$2:$B$900,Sheet!$A$2:$A$900)</f>
        <v>MAR</v>
      </c>
      <c r="M249" s="9">
        <f t="shared" si="11"/>
        <v>3.5878851595050001E-4</v>
      </c>
      <c r="P249" s="15"/>
      <c r="R249" s="10" t="s">
        <v>496</v>
      </c>
      <c r="S249" s="11">
        <v>0.14820478969672529</v>
      </c>
      <c r="V249" s="16"/>
    </row>
    <row r="250" spans="1:22">
      <c r="A250" s="1" t="s">
        <v>498</v>
      </c>
      <c r="B250">
        <v>0.13543037976144109</v>
      </c>
      <c r="C250">
        <v>0.1617304435224183</v>
      </c>
      <c r="D250">
        <v>1.37026504250926</v>
      </c>
      <c r="E250">
        <v>2.6300063760977131E-2</v>
      </c>
      <c r="F250" s="8">
        <f t="shared" si="9"/>
        <v>6.4212789854529995E-4</v>
      </c>
      <c r="G250" s="8">
        <f t="shared" si="10"/>
        <v>0.14318978214428971</v>
      </c>
      <c r="I250" s="10" t="s">
        <v>499</v>
      </c>
      <c r="J250" s="11">
        <v>6.4212789854529995E-4</v>
      </c>
      <c r="L250" s="12" t="str">
        <f>_xlfn.XLOOKUP(I250,Sheet!$B$2:$B$900,Sheet!$A$2:$A$900)</f>
        <v>MAS</v>
      </c>
      <c r="M250" s="9">
        <f t="shared" si="11"/>
        <v>6.4212789854529995E-4</v>
      </c>
      <c r="P250" s="15"/>
      <c r="R250" s="10" t="s">
        <v>498</v>
      </c>
      <c r="S250" s="11">
        <v>0.14318978214428971</v>
      </c>
      <c r="V250" s="16"/>
    </row>
    <row r="251" spans="1:22">
      <c r="A251" s="1" t="s">
        <v>500</v>
      </c>
      <c r="B251">
        <v>5.5486718312018297E-2</v>
      </c>
      <c r="C251">
        <v>7.1774493453650945E-2</v>
      </c>
      <c r="D251">
        <v>0.54307546133566642</v>
      </c>
      <c r="E251">
        <v>1.6287775141632641E-2</v>
      </c>
      <c r="F251" s="8">
        <f t="shared" si="9"/>
        <v>-6.0711211942155417E-6</v>
      </c>
      <c r="G251" s="8">
        <f t="shared" si="10"/>
        <v>4.4408533197713602E-2</v>
      </c>
      <c r="I251" s="10" t="s">
        <v>501</v>
      </c>
      <c r="J251" s="11">
        <v>-6.0711211942155417E-6</v>
      </c>
      <c r="L251" s="12" t="str">
        <f>_xlfn.XLOOKUP(I251,Sheet!$B$2:$B$900,Sheet!$A$2:$A$900)</f>
        <v>MCD</v>
      </c>
      <c r="M251" s="9">
        <f t="shared" si="11"/>
        <v>-6.0711211942155417E-6</v>
      </c>
      <c r="P251" s="15"/>
      <c r="R251" s="10" t="s">
        <v>500</v>
      </c>
      <c r="S251" s="11">
        <v>4.4408533197713602E-2</v>
      </c>
      <c r="V251" s="16"/>
    </row>
    <row r="252" spans="1:22">
      <c r="A252" s="1" t="s">
        <v>502</v>
      </c>
      <c r="B252">
        <v>0.1210444693358006</v>
      </c>
      <c r="C252">
        <v>0.38049654048191978</v>
      </c>
      <c r="D252">
        <v>1.22141177504521</v>
      </c>
      <c r="E252">
        <v>0.25945207114611918</v>
      </c>
      <c r="F252" s="8">
        <f t="shared" si="9"/>
        <v>-7.2920390134667491E-5</v>
      </c>
      <c r="G252" s="8">
        <f t="shared" si="10"/>
        <v>9.8594926053463205E-2</v>
      </c>
      <c r="I252" s="10" t="s">
        <v>503</v>
      </c>
      <c r="J252" s="11">
        <v>-7.2920390134667491E-5</v>
      </c>
      <c r="L252" s="12" t="str">
        <f>_xlfn.XLOOKUP(I252,Sheet!$B$2:$B$900,Sheet!$A$2:$A$900)</f>
        <v>MCHP</v>
      </c>
      <c r="M252" s="9">
        <f t="shared" si="11"/>
        <v>-7.2920390134667491E-5</v>
      </c>
      <c r="P252" s="15"/>
      <c r="R252" s="10" t="s">
        <v>502</v>
      </c>
      <c r="S252" s="11">
        <v>9.8594926053463205E-2</v>
      </c>
      <c r="V252" s="16"/>
    </row>
    <row r="253" spans="1:22">
      <c r="A253" s="1" t="s">
        <v>504</v>
      </c>
      <c r="B253">
        <v>0.10845771408814581</v>
      </c>
      <c r="C253">
        <v>-0.25963955014079348</v>
      </c>
      <c r="D253">
        <v>1.09117464788749</v>
      </c>
      <c r="E253">
        <v>-0.36809726422893929</v>
      </c>
      <c r="F253" s="8">
        <f t="shared" si="9"/>
        <v>5.8840704794139997E-4</v>
      </c>
      <c r="G253" s="8">
        <f t="shared" si="10"/>
        <v>0.14678703334521051</v>
      </c>
      <c r="I253" s="10" t="s">
        <v>505</v>
      </c>
      <c r="J253" s="11">
        <v>5.8840704794139997E-4</v>
      </c>
      <c r="L253" s="12" t="str">
        <f>_xlfn.XLOOKUP(I253,Sheet!$B$2:$B$900,Sheet!$A$2:$A$900)</f>
        <v>MCK</v>
      </c>
      <c r="M253" s="9">
        <f t="shared" si="11"/>
        <v>5.8840704794139997E-4</v>
      </c>
      <c r="P253" s="15"/>
      <c r="R253" s="10" t="s">
        <v>504</v>
      </c>
      <c r="S253" s="11">
        <v>0.14678703334521051</v>
      </c>
      <c r="V253" s="16"/>
    </row>
    <row r="254" spans="1:22">
      <c r="A254" s="1" t="s">
        <v>506</v>
      </c>
      <c r="B254">
        <v>0.15389640152167519</v>
      </c>
      <c r="C254">
        <v>-1.50006447697355E-2</v>
      </c>
      <c r="D254">
        <v>1.5613358607436021</v>
      </c>
      <c r="E254">
        <v>-0.1688970462914107</v>
      </c>
      <c r="F254" s="8">
        <f t="shared" si="9"/>
        <v>6.1936839111979998E-4</v>
      </c>
      <c r="G254" s="8">
        <f t="shared" si="10"/>
        <v>0.1591396179950717</v>
      </c>
      <c r="I254" s="10" t="s">
        <v>507</v>
      </c>
      <c r="J254" s="11">
        <v>6.1936839111979998E-4</v>
      </c>
      <c r="L254" s="12" t="str">
        <f>_xlfn.XLOOKUP(I254,Sheet!$B$2:$B$900,Sheet!$A$2:$A$900)</f>
        <v>MCO</v>
      </c>
      <c r="M254" s="9">
        <f t="shared" si="11"/>
        <v>6.1936839111979998E-4</v>
      </c>
      <c r="P254" s="15"/>
      <c r="R254" s="10" t="s">
        <v>506</v>
      </c>
      <c r="S254" s="11">
        <v>0.1591396179950717</v>
      </c>
      <c r="V254" s="16"/>
    </row>
    <row r="255" spans="1:22">
      <c r="A255" s="1" t="s">
        <v>508</v>
      </c>
      <c r="B255">
        <v>0.12541279309848211</v>
      </c>
      <c r="C255">
        <v>4.1574613938588863E-2</v>
      </c>
      <c r="D255">
        <v>1.2666115049321029</v>
      </c>
      <c r="E255">
        <v>-8.3838179159893222E-2</v>
      </c>
      <c r="F255" s="8">
        <f t="shared" si="9"/>
        <v>2.975786421346E-4</v>
      </c>
      <c r="G255" s="8">
        <f t="shared" si="10"/>
        <v>0.1135414392066897</v>
      </c>
      <c r="I255" s="10" t="s">
        <v>509</v>
      </c>
      <c r="J255" s="11">
        <v>2.975786421346E-4</v>
      </c>
      <c r="L255" s="12" t="str">
        <f>_xlfn.XLOOKUP(I255,Sheet!$B$2:$B$900,Sheet!$A$2:$A$900)</f>
        <v>MDLZ</v>
      </c>
      <c r="M255" s="9">
        <f t="shared" si="11"/>
        <v>2.975786421346E-4</v>
      </c>
      <c r="P255" s="15"/>
      <c r="R255" s="10" t="s">
        <v>508</v>
      </c>
      <c r="S255" s="11">
        <v>0.1135414392066897</v>
      </c>
      <c r="V255" s="16"/>
    </row>
    <row r="256" spans="1:22">
      <c r="A256" s="1" t="s">
        <v>510</v>
      </c>
      <c r="B256">
        <v>7.3700547646376721E-2</v>
      </c>
      <c r="C256">
        <v>-3.6514574674495932E-2</v>
      </c>
      <c r="D256">
        <v>0.73153680505566965</v>
      </c>
      <c r="E256">
        <v>-0.1102151223208726</v>
      </c>
      <c r="F256" s="8">
        <f t="shared" si="9"/>
        <v>3.435183481761E-4</v>
      </c>
      <c r="G256" s="8">
        <f t="shared" si="10"/>
        <v>0.13531987780318669</v>
      </c>
      <c r="I256" s="10" t="s">
        <v>511</v>
      </c>
      <c r="J256" s="11">
        <v>3.435183481761E-4</v>
      </c>
      <c r="L256" s="12" t="str">
        <f>_xlfn.XLOOKUP(I256,Sheet!$B$2:$B$900,Sheet!$A$2:$A$900)</f>
        <v>MDT</v>
      </c>
      <c r="M256" s="9">
        <f t="shared" si="11"/>
        <v>3.435183481761E-4</v>
      </c>
      <c r="P256" s="15"/>
      <c r="R256" s="10" t="s">
        <v>510</v>
      </c>
      <c r="S256" s="11">
        <v>0.13531987780318669</v>
      </c>
      <c r="V256" s="16"/>
    </row>
    <row r="257" spans="1:22">
      <c r="A257" s="1" t="s">
        <v>512</v>
      </c>
      <c r="B257">
        <v>0.1579740476637064</v>
      </c>
      <c r="C257">
        <v>0.20080281700619229</v>
      </c>
      <c r="D257">
        <v>1.603527903780495</v>
      </c>
      <c r="E257">
        <v>4.2828769342485917E-2</v>
      </c>
      <c r="F257" s="8">
        <f t="shared" si="9"/>
        <v>-6.937184414442985E-5</v>
      </c>
      <c r="G257" s="8">
        <f t="shared" si="10"/>
        <v>0.1063296091665164</v>
      </c>
      <c r="I257" s="10" t="s">
        <v>513</v>
      </c>
      <c r="J257" s="11">
        <v>-6.937184414442985E-5</v>
      </c>
      <c r="L257" s="12" t="str">
        <f>_xlfn.XLOOKUP(I257,Sheet!$B$2:$B$900,Sheet!$A$2:$A$900)</f>
        <v>MET</v>
      </c>
      <c r="M257" s="9">
        <f t="shared" si="11"/>
        <v>-6.937184414442985E-5</v>
      </c>
      <c r="P257" s="15"/>
      <c r="R257" s="10" t="s">
        <v>512</v>
      </c>
      <c r="S257" s="11">
        <v>0.1063296091665164</v>
      </c>
      <c r="V257" s="16"/>
    </row>
    <row r="258" spans="1:22">
      <c r="A258" s="1" t="s">
        <v>514</v>
      </c>
      <c r="B258">
        <v>0.16433414008714239</v>
      </c>
      <c r="C258">
        <v>0.29024763563317069</v>
      </c>
      <c r="D258">
        <v>1.6693367758359221</v>
      </c>
      <c r="E258">
        <v>0.12591349554602821</v>
      </c>
      <c r="F258" s="8">
        <f t="shared" ref="F258:F321" si="12">_xlfn.XLOOKUP(A258,$L$2:$L$900,$M$2:$M$900)</f>
        <v>2.0483583792350001E-4</v>
      </c>
      <c r="G258" s="8">
        <f t="shared" ref="G258:G321" si="13">_xlfn.XLOOKUP(A258,$R$2:$R$900,$S$2:$S$900)</f>
        <v>0.1229791804749396</v>
      </c>
      <c r="I258" s="10" t="s">
        <v>515</v>
      </c>
      <c r="J258" s="11">
        <v>2.0483583792350001E-4</v>
      </c>
      <c r="L258" s="12" t="str">
        <f>_xlfn.XLOOKUP(I258,Sheet!$B$2:$B$900,Sheet!$A$2:$A$900)</f>
        <v>MGM</v>
      </c>
      <c r="M258" s="9">
        <f t="shared" ref="M258:M321" si="14">J258</f>
        <v>2.0483583792350001E-4</v>
      </c>
      <c r="P258" s="15"/>
      <c r="R258" s="10" t="s">
        <v>514</v>
      </c>
      <c r="S258" s="11">
        <v>0.1229791804749396</v>
      </c>
      <c r="V258" s="16"/>
    </row>
    <row r="259" spans="1:22">
      <c r="A259" s="1" t="s">
        <v>516</v>
      </c>
      <c r="B259">
        <v>0.1300203797705268</v>
      </c>
      <c r="C259">
        <v>8.3632297703645775E-2</v>
      </c>
      <c r="D259">
        <v>1.314286925601708</v>
      </c>
      <c r="E259">
        <v>-4.6388082066881033E-2</v>
      </c>
      <c r="F259" s="8">
        <f t="shared" si="12"/>
        <v>6.6442554626209996E-4</v>
      </c>
      <c r="G259" s="8">
        <f t="shared" si="13"/>
        <v>0.1471548804901987</v>
      </c>
      <c r="I259" s="10" t="s">
        <v>517</v>
      </c>
      <c r="J259" s="11">
        <v>6.6442554626209996E-4</v>
      </c>
      <c r="L259" s="12" t="str">
        <f>_xlfn.XLOOKUP(I259,Sheet!$B$2:$B$900,Sheet!$A$2:$A$900)</f>
        <v>MHK</v>
      </c>
      <c r="M259" s="9">
        <f t="shared" si="14"/>
        <v>6.6442554626209996E-4</v>
      </c>
      <c r="P259" s="15"/>
      <c r="R259" s="10" t="s">
        <v>516</v>
      </c>
      <c r="S259" s="11">
        <v>0.1471548804901987</v>
      </c>
      <c r="V259" s="16"/>
    </row>
    <row r="260" spans="1:22">
      <c r="A260" s="1" t="s">
        <v>518</v>
      </c>
      <c r="B260">
        <v>5.0871871460544657E-2</v>
      </c>
      <c r="C260">
        <v>0.11956853124570881</v>
      </c>
      <c r="D260">
        <v>0.49532491845284082</v>
      </c>
      <c r="E260">
        <v>6.8696659785164108E-2</v>
      </c>
      <c r="F260" s="8">
        <f t="shared" si="12"/>
        <v>2.6347615806900001E-4</v>
      </c>
      <c r="G260" s="8">
        <f t="shared" si="13"/>
        <v>8.5540102912523605E-2</v>
      </c>
      <c r="I260" s="10" t="s">
        <v>519</v>
      </c>
      <c r="J260" s="11">
        <v>2.6347615806900001E-4</v>
      </c>
      <c r="L260" s="12" t="str">
        <f>_xlfn.XLOOKUP(I260,Sheet!$B$2:$B$900,Sheet!$A$2:$A$900)</f>
        <v>MKC</v>
      </c>
      <c r="M260" s="9">
        <f t="shared" si="14"/>
        <v>2.6347615806900001E-4</v>
      </c>
      <c r="P260" s="15"/>
      <c r="R260" s="10" t="s">
        <v>518</v>
      </c>
      <c r="S260" s="11">
        <v>8.5540102912523605E-2</v>
      </c>
      <c r="V260" s="16"/>
    </row>
    <row r="261" spans="1:22">
      <c r="A261" s="1" t="s">
        <v>520</v>
      </c>
      <c r="B261">
        <v>8.8880585197882833E-2</v>
      </c>
      <c r="C261">
        <v>0.31248942791727752</v>
      </c>
      <c r="D261">
        <v>0.8886070302213499</v>
      </c>
      <c r="E261">
        <v>0.22360884271939471</v>
      </c>
      <c r="F261" s="8">
        <f t="shared" si="12"/>
        <v>1.0483270943374E-3</v>
      </c>
      <c r="G261" s="8">
        <f t="shared" si="13"/>
        <v>0.17166155447117731</v>
      </c>
      <c r="I261" s="10" t="s">
        <v>521</v>
      </c>
      <c r="J261" s="11">
        <v>1.0483270943374E-3</v>
      </c>
      <c r="L261" s="12" t="str">
        <f>_xlfn.XLOOKUP(I261,Sheet!$B$2:$B$900,Sheet!$A$2:$A$900)</f>
        <v>MKTX</v>
      </c>
      <c r="M261" s="9">
        <f t="shared" si="14"/>
        <v>1.0483270943374E-3</v>
      </c>
      <c r="P261" s="15"/>
      <c r="R261" s="10" t="s">
        <v>520</v>
      </c>
      <c r="S261" s="11">
        <v>0.17166155447117731</v>
      </c>
      <c r="V261" s="16"/>
    </row>
    <row r="262" spans="1:22">
      <c r="A262" s="1" t="s">
        <v>522</v>
      </c>
      <c r="B262">
        <v>0.1208174419176638</v>
      </c>
      <c r="C262">
        <v>0.53877745885618678</v>
      </c>
      <c r="D262">
        <v>1.2190626868058341</v>
      </c>
      <c r="E262">
        <v>0.41796001693852292</v>
      </c>
      <c r="F262" s="8">
        <f t="shared" si="12"/>
        <v>2.0083918412899999E-4</v>
      </c>
      <c r="G262" s="8">
        <f t="shared" si="13"/>
        <v>0.1229891293825866</v>
      </c>
      <c r="I262" s="10" t="s">
        <v>523</v>
      </c>
      <c r="J262" s="11">
        <v>2.0083918412899999E-4</v>
      </c>
      <c r="L262" s="12" t="str">
        <f>_xlfn.XLOOKUP(I262,Sheet!$B$2:$B$900,Sheet!$A$2:$A$900)</f>
        <v>MLM</v>
      </c>
      <c r="M262" s="9">
        <f t="shared" si="14"/>
        <v>2.0083918412899999E-4</v>
      </c>
      <c r="P262" s="15"/>
      <c r="R262" s="10" t="s">
        <v>522</v>
      </c>
      <c r="S262" s="11">
        <v>0.1229891293825866</v>
      </c>
      <c r="V262" s="16"/>
    </row>
    <row r="263" spans="1:22">
      <c r="A263" s="1" t="s">
        <v>524</v>
      </c>
      <c r="B263">
        <v>8.6813731583801082E-2</v>
      </c>
      <c r="C263">
        <v>0.23071796982597861</v>
      </c>
      <c r="D263">
        <v>0.86722097228527384</v>
      </c>
      <c r="E263">
        <v>0.14390423824217749</v>
      </c>
      <c r="F263" s="8">
        <f t="shared" si="12"/>
        <v>2.1217561548670001E-4</v>
      </c>
      <c r="G263" s="8">
        <f t="shared" si="13"/>
        <v>0.1249096102646181</v>
      </c>
      <c r="I263" s="10" t="s">
        <v>525</v>
      </c>
      <c r="J263" s="11">
        <v>2.1217561548670001E-4</v>
      </c>
      <c r="L263" s="12" t="str">
        <f>_xlfn.XLOOKUP(I263,Sheet!$B$2:$B$900,Sheet!$A$2:$A$900)</f>
        <v>MMC</v>
      </c>
      <c r="M263" s="9">
        <f t="shared" si="14"/>
        <v>2.1217561548670001E-4</v>
      </c>
      <c r="P263" s="15"/>
      <c r="R263" s="10" t="s">
        <v>524</v>
      </c>
      <c r="S263" s="11">
        <v>0.1249096102646181</v>
      </c>
      <c r="V263" s="16"/>
    </row>
    <row r="264" spans="1:22">
      <c r="A264" s="1" t="s">
        <v>526</v>
      </c>
      <c r="B264">
        <v>8.0515586634728339E-2</v>
      </c>
      <c r="C264">
        <v>0.20745890535728309</v>
      </c>
      <c r="D264">
        <v>0.80205308044571788</v>
      </c>
      <c r="E264">
        <v>0.12694331872255471</v>
      </c>
      <c r="F264" s="8">
        <f t="shared" si="12"/>
        <v>2.6391776848090002E-4</v>
      </c>
      <c r="G264" s="8">
        <f t="shared" si="13"/>
        <v>0.1236539624566719</v>
      </c>
      <c r="I264" s="10" t="s">
        <v>527</v>
      </c>
      <c r="J264" s="11">
        <v>2.6391776848090002E-4</v>
      </c>
      <c r="L264" s="12" t="str">
        <f>_xlfn.XLOOKUP(I264,Sheet!$B$2:$B$900,Sheet!$A$2:$A$900)</f>
        <v>MMM</v>
      </c>
      <c r="M264" s="9">
        <f t="shared" si="14"/>
        <v>2.6391776848090002E-4</v>
      </c>
      <c r="P264" s="15"/>
      <c r="R264" s="10" t="s">
        <v>526</v>
      </c>
      <c r="S264" s="11">
        <v>0.1236539624566719</v>
      </c>
      <c r="V264" s="16"/>
    </row>
    <row r="265" spans="1:22">
      <c r="A265" s="1" t="s">
        <v>528</v>
      </c>
      <c r="B265">
        <v>7.7960842512579509E-2</v>
      </c>
      <c r="C265">
        <v>-7.6342578115589199E-2</v>
      </c>
      <c r="D265">
        <v>0.77561874303745493</v>
      </c>
      <c r="E265">
        <v>-0.15430342062816871</v>
      </c>
      <c r="F265" s="8">
        <f t="shared" si="12"/>
        <v>9.9468723494910006E-4</v>
      </c>
      <c r="G265" s="8">
        <f t="shared" si="13"/>
        <v>0.1680796790445899</v>
      </c>
      <c r="I265" s="10" t="s">
        <v>529</v>
      </c>
      <c r="J265" s="11">
        <v>9.9468723494910006E-4</v>
      </c>
      <c r="L265" s="12" t="str">
        <f>_xlfn.XLOOKUP(I265,Sheet!$B$2:$B$900,Sheet!$A$2:$A$900)</f>
        <v>MNST</v>
      </c>
      <c r="M265" s="9">
        <f t="shared" si="14"/>
        <v>9.9468723494910006E-4</v>
      </c>
      <c r="P265" s="15"/>
      <c r="R265" s="10" t="s">
        <v>528</v>
      </c>
      <c r="S265" s="11">
        <v>0.1680796790445899</v>
      </c>
      <c r="V265" s="16"/>
    </row>
    <row r="266" spans="1:22">
      <c r="A266" s="1" t="s">
        <v>530</v>
      </c>
      <c r="B266">
        <v>4.0224431437646591E-2</v>
      </c>
      <c r="C266">
        <v>0.19821744646708009</v>
      </c>
      <c r="D266">
        <v>0.38515418954915992</v>
      </c>
      <c r="E266">
        <v>0.1579930150294335</v>
      </c>
      <c r="F266" s="8">
        <f t="shared" si="12"/>
        <v>5.7590830760489997E-4</v>
      </c>
      <c r="G266" s="8">
        <f t="shared" si="13"/>
        <v>0.13823122739481941</v>
      </c>
      <c r="I266" s="10" t="s">
        <v>531</v>
      </c>
      <c r="J266" s="11">
        <v>5.7590830760489997E-4</v>
      </c>
      <c r="L266" s="12" t="str">
        <f>_xlfn.XLOOKUP(I266,Sheet!$B$2:$B$900,Sheet!$A$2:$A$900)</f>
        <v>MO</v>
      </c>
      <c r="M266" s="9">
        <f t="shared" si="14"/>
        <v>5.7590830760489997E-4</v>
      </c>
      <c r="P266" s="15"/>
      <c r="R266" s="10" t="s">
        <v>530</v>
      </c>
      <c r="S266" s="11">
        <v>0.13823122739481941</v>
      </c>
      <c r="V266" s="16"/>
    </row>
    <row r="267" spans="1:22">
      <c r="A267" s="1" t="s">
        <v>532</v>
      </c>
      <c r="B267">
        <v>0.1156480513690723</v>
      </c>
      <c r="C267">
        <v>-1.618874444325458E-2</v>
      </c>
      <c r="D267">
        <v>1.1655741934683419</v>
      </c>
      <c r="E267">
        <v>-0.13183679581232691</v>
      </c>
      <c r="F267" s="8">
        <f t="shared" si="12"/>
        <v>7.9131646515729996E-4</v>
      </c>
      <c r="G267" s="8">
        <f t="shared" si="13"/>
        <v>0.15861020947226959</v>
      </c>
      <c r="I267" s="10" t="s">
        <v>533</v>
      </c>
      <c r="J267" s="11">
        <v>7.9131646515729996E-4</v>
      </c>
      <c r="L267" s="12" t="str">
        <f>_xlfn.XLOOKUP(I267,Sheet!$B$2:$B$900,Sheet!$A$2:$A$900)</f>
        <v>MOH</v>
      </c>
      <c r="M267" s="9">
        <f t="shared" si="14"/>
        <v>7.9131646515729996E-4</v>
      </c>
      <c r="P267" s="15"/>
      <c r="R267" s="10" t="s">
        <v>532</v>
      </c>
      <c r="S267" s="11">
        <v>0.15861020947226959</v>
      </c>
      <c r="V267" s="16"/>
    </row>
    <row r="268" spans="1:22">
      <c r="A268" s="1" t="s">
        <v>534</v>
      </c>
      <c r="B268">
        <v>0.13674074106661391</v>
      </c>
      <c r="C268">
        <v>0.2034493976702488</v>
      </c>
      <c r="D268">
        <v>1.3838235560869461</v>
      </c>
      <c r="E268">
        <v>6.6708656603634925E-2</v>
      </c>
      <c r="F268" s="8">
        <f t="shared" si="12"/>
        <v>-9.5345136339119996E-4</v>
      </c>
      <c r="G268" s="8">
        <f t="shared" si="13"/>
        <v>-0.103562487398131</v>
      </c>
      <c r="I268" s="10" t="s">
        <v>535</v>
      </c>
      <c r="J268" s="11">
        <v>-9.5345136339119996E-4</v>
      </c>
      <c r="L268" s="12" t="str">
        <f>_xlfn.XLOOKUP(I268,Sheet!$B$2:$B$900,Sheet!$A$2:$A$900)</f>
        <v>MOS</v>
      </c>
      <c r="M268" s="9">
        <f t="shared" si="14"/>
        <v>-9.5345136339119996E-4</v>
      </c>
      <c r="P268" s="15"/>
      <c r="R268" s="10" t="s">
        <v>534</v>
      </c>
      <c r="S268" s="11">
        <v>-0.103562487398131</v>
      </c>
      <c r="V268" s="16"/>
    </row>
    <row r="269" spans="1:22">
      <c r="A269" s="1" t="s">
        <v>536</v>
      </c>
      <c r="B269">
        <v>0.1300871868074851</v>
      </c>
      <c r="C269">
        <v>0.2976602232265344</v>
      </c>
      <c r="D269">
        <v>1.3149781884725731</v>
      </c>
      <c r="E269">
        <v>0.1675730364190493</v>
      </c>
      <c r="F269" s="8">
        <f t="shared" si="12"/>
        <v>1.0689872520282999E-3</v>
      </c>
      <c r="G269" s="8">
        <f t="shared" si="13"/>
        <v>0.17817859874116701</v>
      </c>
      <c r="I269" s="10" t="s">
        <v>537</v>
      </c>
      <c r="J269" s="11">
        <v>1.0689872520282999E-3</v>
      </c>
      <c r="L269" s="12" t="str">
        <f>_xlfn.XLOOKUP(I269,Sheet!$B$2:$B$900,Sheet!$A$2:$A$900)</f>
        <v>MPWR</v>
      </c>
      <c r="M269" s="9">
        <f t="shared" si="14"/>
        <v>1.0689872520282999E-3</v>
      </c>
      <c r="P269" s="15"/>
      <c r="R269" s="10" t="s">
        <v>536</v>
      </c>
      <c r="S269" s="11">
        <v>0.17817859874116701</v>
      </c>
      <c r="V269" s="16"/>
    </row>
    <row r="270" spans="1:22">
      <c r="A270" s="1" t="s">
        <v>538</v>
      </c>
      <c r="B270">
        <v>8.7427748272019851E-2</v>
      </c>
      <c r="C270">
        <v>0.16181712661797909</v>
      </c>
      <c r="D270">
        <v>0.87357429909008388</v>
      </c>
      <c r="E270">
        <v>7.4389378345959239E-2</v>
      </c>
      <c r="F270" s="8">
        <f t="shared" si="12"/>
        <v>1.0416184321E-4</v>
      </c>
      <c r="G270" s="8">
        <f t="shared" si="13"/>
        <v>9.95006490558384E-2</v>
      </c>
      <c r="I270" s="10" t="s">
        <v>539</v>
      </c>
      <c r="J270" s="11">
        <v>1.0416184321E-4</v>
      </c>
      <c r="L270" s="12" t="str">
        <f>_xlfn.XLOOKUP(I270,Sheet!$B$2:$B$900,Sheet!$A$2:$A$900)</f>
        <v>MRK</v>
      </c>
      <c r="M270" s="9">
        <f t="shared" si="14"/>
        <v>1.0416184321E-4</v>
      </c>
      <c r="P270" s="15"/>
      <c r="R270" s="10" t="s">
        <v>538</v>
      </c>
      <c r="S270" s="11">
        <v>9.95006490558384E-2</v>
      </c>
      <c r="V270" s="16"/>
    </row>
    <row r="271" spans="1:22">
      <c r="A271" s="1" t="s">
        <v>540</v>
      </c>
      <c r="B271">
        <v>0.24424682788842431</v>
      </c>
      <c r="C271">
        <v>0.56468312365686157</v>
      </c>
      <c r="D271">
        <v>2.4962058678228982</v>
      </c>
      <c r="E271">
        <v>0.32043629576843718</v>
      </c>
      <c r="F271" s="8">
        <f t="shared" si="12"/>
        <v>-1.2948134478995999E-3</v>
      </c>
      <c r="G271" s="8">
        <f t="shared" si="13"/>
        <v>-5.5518311080666197E-2</v>
      </c>
      <c r="I271" s="10" t="s">
        <v>541</v>
      </c>
      <c r="J271" s="11">
        <v>-1.2948134478995999E-3</v>
      </c>
      <c r="L271" s="12" t="str">
        <f>_xlfn.XLOOKUP(I271,Sheet!$B$2:$B$900,Sheet!$A$2:$A$900)</f>
        <v>MRO</v>
      </c>
      <c r="M271" s="9">
        <f t="shared" si="14"/>
        <v>-1.2948134478995999E-3</v>
      </c>
      <c r="P271" s="15"/>
      <c r="R271" s="10" t="s">
        <v>540</v>
      </c>
      <c r="S271" s="11">
        <v>-5.5518311080666197E-2</v>
      </c>
      <c r="V271" s="16"/>
    </row>
    <row r="272" spans="1:22">
      <c r="A272" s="1" t="s">
        <v>542</v>
      </c>
      <c r="B272">
        <v>0.1878550952413913</v>
      </c>
      <c r="C272">
        <v>0.36136976095879753</v>
      </c>
      <c r="D272">
        <v>1.9127117813096861</v>
      </c>
      <c r="E272">
        <v>0.17351466571740609</v>
      </c>
      <c r="F272" s="8">
        <f t="shared" si="12"/>
        <v>1.3452568818379999E-4</v>
      </c>
      <c r="G272" s="8">
        <f t="shared" si="13"/>
        <v>0.1432286815973611</v>
      </c>
      <c r="I272" s="10" t="s">
        <v>543</v>
      </c>
      <c r="J272" s="11">
        <v>1.3452568818379999E-4</v>
      </c>
      <c r="L272" s="12" t="str">
        <f>_xlfn.XLOOKUP(I272,Sheet!$B$2:$B$900,Sheet!$A$2:$A$900)</f>
        <v>MS</v>
      </c>
      <c r="M272" s="9">
        <f t="shared" si="14"/>
        <v>1.3452568818379999E-4</v>
      </c>
      <c r="P272" s="15"/>
      <c r="R272" s="10" t="s">
        <v>542</v>
      </c>
      <c r="S272" s="11">
        <v>0.1432286815973611</v>
      </c>
      <c r="V272" s="16"/>
    </row>
    <row r="273" spans="1:22">
      <c r="A273" s="1" t="s">
        <v>544</v>
      </c>
      <c r="B273">
        <v>0.1057653873994058</v>
      </c>
      <c r="C273">
        <v>0.12057110525932099</v>
      </c>
      <c r="D273">
        <v>1.063316722122478</v>
      </c>
      <c r="E273">
        <v>1.4805717859915199E-2</v>
      </c>
      <c r="F273" s="8">
        <f t="shared" si="12"/>
        <v>4.1848259630009998E-4</v>
      </c>
      <c r="G273" s="8">
        <f t="shared" si="13"/>
        <v>0.13359805231322311</v>
      </c>
      <c r="I273" s="10" t="s">
        <v>545</v>
      </c>
      <c r="J273" s="11">
        <v>4.1848259630009998E-4</v>
      </c>
      <c r="L273" s="12" t="str">
        <f>_xlfn.XLOOKUP(I273,Sheet!$B$2:$B$900,Sheet!$A$2:$A$900)</f>
        <v>MSCI</v>
      </c>
      <c r="M273" s="9">
        <f t="shared" si="14"/>
        <v>4.1848259630009998E-4</v>
      </c>
      <c r="P273" s="15"/>
      <c r="R273" s="10" t="s">
        <v>544</v>
      </c>
      <c r="S273" s="11">
        <v>0.13359805231322311</v>
      </c>
      <c r="V273" s="16"/>
    </row>
    <row r="274" spans="1:22">
      <c r="A274" s="1" t="s">
        <v>546</v>
      </c>
      <c r="B274">
        <v>0.121958879082007</v>
      </c>
      <c r="C274">
        <v>0.1661563905234216</v>
      </c>
      <c r="D274">
        <v>1.2308733158512191</v>
      </c>
      <c r="E274">
        <v>4.4197511441414553E-2</v>
      </c>
      <c r="F274" s="8">
        <f t="shared" si="12"/>
        <v>4.0934042431319998E-4</v>
      </c>
      <c r="G274" s="8">
        <f t="shared" si="13"/>
        <v>0.12368395984216821</v>
      </c>
      <c r="I274" s="10" t="s">
        <v>547</v>
      </c>
      <c r="J274" s="11">
        <v>4.0934042431319998E-4</v>
      </c>
      <c r="L274" s="12" t="str">
        <f>_xlfn.XLOOKUP(I274,Sheet!$B$2:$B$900,Sheet!$A$2:$A$900)</f>
        <v>MSFT</v>
      </c>
      <c r="M274" s="9">
        <f t="shared" si="14"/>
        <v>4.0934042431319998E-4</v>
      </c>
      <c r="P274" s="15"/>
      <c r="R274" s="10" t="s">
        <v>546</v>
      </c>
      <c r="S274" s="11">
        <v>0.12368395984216821</v>
      </c>
      <c r="V274" s="16"/>
    </row>
    <row r="275" spans="1:22">
      <c r="A275" s="1" t="s">
        <v>548</v>
      </c>
      <c r="B275">
        <v>8.0939824158084442E-2</v>
      </c>
      <c r="C275">
        <v>0.23466793586098869</v>
      </c>
      <c r="D275">
        <v>0.8064427325194482</v>
      </c>
      <c r="E275">
        <v>0.15372811170290421</v>
      </c>
      <c r="F275" s="8">
        <f t="shared" si="12"/>
        <v>1.1499739683459999E-4</v>
      </c>
      <c r="G275" s="8">
        <f t="shared" si="13"/>
        <v>7.5169855318161699E-2</v>
      </c>
      <c r="I275" s="10" t="s">
        <v>549</v>
      </c>
      <c r="J275" s="11">
        <v>1.1499739683459999E-4</v>
      </c>
      <c r="L275" s="12" t="str">
        <f>_xlfn.XLOOKUP(I275,Sheet!$B$2:$B$900,Sheet!$A$2:$A$900)</f>
        <v>MSI</v>
      </c>
      <c r="M275" s="9">
        <f t="shared" si="14"/>
        <v>1.1499739683459999E-4</v>
      </c>
      <c r="P275" s="15"/>
      <c r="R275" s="10" t="s">
        <v>548</v>
      </c>
      <c r="S275" s="11">
        <v>7.5169855318161699E-2</v>
      </c>
      <c r="V275" s="16"/>
    </row>
    <row r="276" spans="1:22">
      <c r="A276" s="1" t="s">
        <v>550</v>
      </c>
      <c r="B276">
        <v>0.12841019037467299</v>
      </c>
      <c r="C276">
        <v>0.310000326733057</v>
      </c>
      <c r="D276">
        <v>1.297626043827995</v>
      </c>
      <c r="E276">
        <v>0.181590136358384</v>
      </c>
      <c r="F276" s="8">
        <f t="shared" si="12"/>
        <v>1.135329758878E-4</v>
      </c>
      <c r="G276" s="8">
        <f t="shared" si="13"/>
        <v>9.0453517104096298E-2</v>
      </c>
      <c r="I276" s="10" t="s">
        <v>551</v>
      </c>
      <c r="J276" s="11">
        <v>1.135329758878E-4</v>
      </c>
      <c r="L276" s="12" t="str">
        <f>_xlfn.XLOOKUP(I276,Sheet!$B$2:$B$900,Sheet!$A$2:$A$900)</f>
        <v>MTB</v>
      </c>
      <c r="M276" s="9">
        <f t="shared" si="14"/>
        <v>1.135329758878E-4</v>
      </c>
      <c r="P276" s="15"/>
      <c r="R276" s="10" t="s">
        <v>550</v>
      </c>
      <c r="S276" s="11">
        <v>9.0453517104096298E-2</v>
      </c>
      <c r="V276" s="16"/>
    </row>
    <row r="277" spans="1:22">
      <c r="A277" s="1" t="s">
        <v>552</v>
      </c>
      <c r="B277">
        <v>0.12023717159222951</v>
      </c>
      <c r="C277">
        <v>0.34581356516449002</v>
      </c>
      <c r="D277">
        <v>1.2130585389001589</v>
      </c>
      <c r="E277">
        <v>0.22557639357226059</v>
      </c>
      <c r="F277" s="8">
        <f t="shared" si="12"/>
        <v>-1.6268323258840001E-4</v>
      </c>
      <c r="G277" s="8">
        <f t="shared" si="13"/>
        <v>0.102896717324785</v>
      </c>
      <c r="I277" s="10" t="s">
        <v>553</v>
      </c>
      <c r="J277" s="11">
        <v>-1.6268323258840001E-4</v>
      </c>
      <c r="L277" s="12" t="str">
        <f>_xlfn.XLOOKUP(I277,Sheet!$B$2:$B$900,Sheet!$A$2:$A$900)</f>
        <v>MTCH</v>
      </c>
      <c r="M277" s="9">
        <f t="shared" si="14"/>
        <v>-1.6268323258840001E-4</v>
      </c>
      <c r="P277" s="15"/>
      <c r="R277" s="10" t="s">
        <v>552</v>
      </c>
      <c r="S277" s="11">
        <v>0.102896717324785</v>
      </c>
      <c r="V277" s="16"/>
    </row>
    <row r="278" spans="1:22">
      <c r="A278" s="1" t="s">
        <v>554</v>
      </c>
      <c r="B278">
        <v>0.107930035169675</v>
      </c>
      <c r="C278">
        <v>0.2335829323045665</v>
      </c>
      <c r="D278">
        <v>1.0857146715034951</v>
      </c>
      <c r="E278">
        <v>0.1256528971348915</v>
      </c>
      <c r="F278" s="8">
        <f t="shared" si="12"/>
        <v>2.9677289187260002E-4</v>
      </c>
      <c r="G278" s="8">
        <f t="shared" si="13"/>
        <v>0.1083767356163272</v>
      </c>
      <c r="I278" s="10" t="s">
        <v>555</v>
      </c>
      <c r="J278" s="11">
        <v>2.9677289187260002E-4</v>
      </c>
      <c r="L278" s="12" t="str">
        <f>_xlfn.XLOOKUP(I278,Sheet!$B$2:$B$900,Sheet!$A$2:$A$900)</f>
        <v>MTD</v>
      </c>
      <c r="M278" s="9">
        <f t="shared" si="14"/>
        <v>2.9677289187260002E-4</v>
      </c>
      <c r="P278" s="15"/>
      <c r="R278" s="10" t="s">
        <v>554</v>
      </c>
      <c r="S278" s="11">
        <v>0.1083767356163272</v>
      </c>
      <c r="V278" s="16"/>
    </row>
    <row r="279" spans="1:22">
      <c r="A279" s="1" t="s">
        <v>556</v>
      </c>
      <c r="B279">
        <v>0.220366139005128</v>
      </c>
      <c r="C279">
        <v>0.5671698977696179</v>
      </c>
      <c r="D279">
        <v>2.2491086411339731</v>
      </c>
      <c r="E279">
        <v>0.34680375876448988</v>
      </c>
      <c r="F279" s="8">
        <f t="shared" si="12"/>
        <v>3.2149580950269999E-4</v>
      </c>
      <c r="G279" s="8">
        <f t="shared" si="13"/>
        <v>0.17679255685920869</v>
      </c>
      <c r="I279" s="10" t="s">
        <v>557</v>
      </c>
      <c r="J279" s="11">
        <v>3.2149580950269999E-4</v>
      </c>
      <c r="L279" s="12" t="str">
        <f>_xlfn.XLOOKUP(I279,Sheet!$B$2:$B$900,Sheet!$A$2:$A$900)</f>
        <v>MU</v>
      </c>
      <c r="M279" s="9">
        <f t="shared" si="14"/>
        <v>3.2149580950269999E-4</v>
      </c>
      <c r="P279" s="15"/>
      <c r="R279" s="10" t="s">
        <v>556</v>
      </c>
      <c r="S279" s="11">
        <v>0.17679255685920869</v>
      </c>
      <c r="V279" s="16"/>
    </row>
    <row r="280" spans="1:22">
      <c r="A280" s="1" t="s">
        <v>558</v>
      </c>
      <c r="B280">
        <v>8.4433381787051093E-2</v>
      </c>
      <c r="C280">
        <v>0.1791419748251368</v>
      </c>
      <c r="D280">
        <v>0.84259112026547389</v>
      </c>
      <c r="E280">
        <v>9.4708593038085737E-2</v>
      </c>
      <c r="F280" s="8">
        <f t="shared" si="12"/>
        <v>5.0376823952440002E-4</v>
      </c>
      <c r="G280" s="8">
        <f t="shared" si="13"/>
        <v>0.1525403450699282</v>
      </c>
      <c r="I280" s="10" t="s">
        <v>559</v>
      </c>
      <c r="J280" s="11">
        <v>5.0376823952440002E-4</v>
      </c>
      <c r="L280" s="12" t="str">
        <f>_xlfn.XLOOKUP(I280,Sheet!$B$2:$B$900,Sheet!$A$2:$A$900)</f>
        <v>NDAQ</v>
      </c>
      <c r="M280" s="9">
        <f t="shared" si="14"/>
        <v>5.0376823952440002E-4</v>
      </c>
      <c r="P280" s="15"/>
      <c r="R280" s="10" t="s">
        <v>558</v>
      </c>
      <c r="S280" s="11">
        <v>0.1525403450699282</v>
      </c>
      <c r="V280" s="16"/>
    </row>
    <row r="281" spans="1:22">
      <c r="A281" s="1" t="s">
        <v>560</v>
      </c>
      <c r="B281">
        <v>0.1333673349181973</v>
      </c>
      <c r="C281">
        <v>0.61607511153901195</v>
      </c>
      <c r="D281">
        <v>1.348918394521353</v>
      </c>
      <c r="E281">
        <v>0.48270777662081471</v>
      </c>
      <c r="F281" s="8">
        <f t="shared" si="12"/>
        <v>-3.3436021280120001E-6</v>
      </c>
      <c r="G281" s="8">
        <f t="shared" si="13"/>
        <v>7.4310330874769404E-2</v>
      </c>
      <c r="I281" s="10" t="s">
        <v>561</v>
      </c>
      <c r="J281" s="11">
        <v>-3.3436021280120001E-6</v>
      </c>
      <c r="L281" s="12" t="str">
        <f>_xlfn.XLOOKUP(I281,Sheet!$B$2:$B$900,Sheet!$A$2:$A$900)</f>
        <v>NDSN</v>
      </c>
      <c r="M281" s="9">
        <f t="shared" si="14"/>
        <v>-3.3436021280120001E-6</v>
      </c>
      <c r="P281" s="15"/>
      <c r="R281" s="10" t="s">
        <v>560</v>
      </c>
      <c r="S281" s="11">
        <v>7.4310330874769404E-2</v>
      </c>
      <c r="V281" s="16"/>
    </row>
    <row r="282" spans="1:22">
      <c r="A282" s="1" t="s">
        <v>562</v>
      </c>
      <c r="B282">
        <v>3.4332139116480712E-2</v>
      </c>
      <c r="C282">
        <v>0.18525537024335709</v>
      </c>
      <c r="D282">
        <v>0.32418571839174121</v>
      </c>
      <c r="E282">
        <v>0.15092323112687639</v>
      </c>
      <c r="F282" s="8">
        <f t="shared" si="12"/>
        <v>4.0057180659919999E-4</v>
      </c>
      <c r="G282" s="8">
        <f t="shared" si="13"/>
        <v>0.1169763505929379</v>
      </c>
      <c r="I282" s="10" t="s">
        <v>563</v>
      </c>
      <c r="J282" s="11">
        <v>4.0057180659919999E-4</v>
      </c>
      <c r="L282" s="12" t="str">
        <f>_xlfn.XLOOKUP(I282,Sheet!$B$2:$B$900,Sheet!$A$2:$A$900)</f>
        <v>NEE</v>
      </c>
      <c r="M282" s="9">
        <f t="shared" si="14"/>
        <v>4.0057180659919999E-4</v>
      </c>
      <c r="P282" s="15"/>
      <c r="R282" s="10" t="s">
        <v>562</v>
      </c>
      <c r="S282" s="11">
        <v>0.1169763505929379</v>
      </c>
      <c r="V282" s="16"/>
    </row>
    <row r="283" spans="1:22">
      <c r="A283" s="1" t="s">
        <v>564</v>
      </c>
      <c r="B283">
        <v>-1.7919884643639011E-3</v>
      </c>
      <c r="C283">
        <v>0.75930000234166994</v>
      </c>
      <c r="D283">
        <v>-4.959628536055305E-2</v>
      </c>
      <c r="E283">
        <v>0.76109199080603385</v>
      </c>
      <c r="F283" s="8">
        <f t="shared" si="12"/>
        <v>-1.2176309016241999E-3</v>
      </c>
      <c r="G283" s="8">
        <f t="shared" si="13"/>
        <v>-1.162662451565738</v>
      </c>
      <c r="I283" s="10" t="s">
        <v>565</v>
      </c>
      <c r="J283" s="11">
        <v>-1.2176309016241999E-3</v>
      </c>
      <c r="L283" s="12" t="str">
        <f>_xlfn.XLOOKUP(I283,Sheet!$B$2:$B$900,Sheet!$A$2:$A$900)</f>
        <v>NEM</v>
      </c>
      <c r="M283" s="9">
        <f t="shared" si="14"/>
        <v>-1.2176309016241999E-3</v>
      </c>
      <c r="P283" s="15"/>
      <c r="R283" s="10" t="s">
        <v>564</v>
      </c>
      <c r="S283" s="11">
        <v>-1.162662451565738</v>
      </c>
      <c r="V283" s="16"/>
    </row>
    <row r="284" spans="1:22">
      <c r="A284" s="1" t="s">
        <v>566</v>
      </c>
      <c r="B284">
        <v>0.12561426186710251</v>
      </c>
      <c r="C284">
        <v>0.17775795346682241</v>
      </c>
      <c r="D284">
        <v>1.268696133823414</v>
      </c>
      <c r="E284">
        <v>5.2143691599719988E-2</v>
      </c>
      <c r="F284" s="8">
        <f t="shared" si="12"/>
        <v>2.4331195755166999E-3</v>
      </c>
      <c r="G284" s="8">
        <f t="shared" si="13"/>
        <v>0.21608857803501649</v>
      </c>
      <c r="I284" s="10" t="s">
        <v>567</v>
      </c>
      <c r="J284" s="11">
        <v>2.4331195755166999E-3</v>
      </c>
      <c r="L284" s="12" t="str">
        <f>_xlfn.XLOOKUP(I284,Sheet!$B$2:$B$900,Sheet!$A$2:$A$900)</f>
        <v>NFLX</v>
      </c>
      <c r="M284" s="9">
        <f t="shared" si="14"/>
        <v>2.4331195755166999E-3</v>
      </c>
      <c r="P284" s="15"/>
      <c r="R284" s="10" t="s">
        <v>566</v>
      </c>
      <c r="S284" s="11">
        <v>0.21608857803501649</v>
      </c>
      <c r="V284" s="16"/>
    </row>
    <row r="285" spans="1:22">
      <c r="A285" s="1" t="s">
        <v>568</v>
      </c>
      <c r="B285">
        <v>5.1993077786672913E-2</v>
      </c>
      <c r="C285">
        <v>0.1741735919782762</v>
      </c>
      <c r="D285">
        <v>0.5069262158478316</v>
      </c>
      <c r="E285">
        <v>0.12218051419160331</v>
      </c>
      <c r="F285" s="8">
        <f t="shared" si="12"/>
        <v>5.475968973384E-4</v>
      </c>
      <c r="G285" s="8">
        <f t="shared" si="13"/>
        <v>0.14283473112253539</v>
      </c>
      <c r="I285" s="10" t="s">
        <v>569</v>
      </c>
      <c r="J285" s="11">
        <v>5.475968973384E-4</v>
      </c>
      <c r="L285" s="12" t="str">
        <f>_xlfn.XLOOKUP(I285,Sheet!$B$2:$B$900,Sheet!$A$2:$A$900)</f>
        <v>NI</v>
      </c>
      <c r="M285" s="9">
        <f t="shared" si="14"/>
        <v>5.475968973384E-4</v>
      </c>
      <c r="P285" s="15"/>
      <c r="R285" s="10" t="s">
        <v>568</v>
      </c>
      <c r="S285" s="11">
        <v>0.14283473112253539</v>
      </c>
      <c r="V285" s="16"/>
    </row>
    <row r="286" spans="1:22">
      <c r="A286" s="1" t="s">
        <v>570</v>
      </c>
      <c r="B286">
        <v>8.6130369615499483E-2</v>
      </c>
      <c r="C286">
        <v>-0.16973240404815371</v>
      </c>
      <c r="D286">
        <v>0.86015011901059635</v>
      </c>
      <c r="E286">
        <v>-0.25586277366365318</v>
      </c>
      <c r="F286" s="8">
        <f t="shared" si="12"/>
        <v>6.282233211718E-4</v>
      </c>
      <c r="G286" s="8">
        <f t="shared" si="13"/>
        <v>0.1545285352480858</v>
      </c>
      <c r="I286" s="10" t="s">
        <v>571</v>
      </c>
      <c r="J286" s="11">
        <v>6.282233211718E-4</v>
      </c>
      <c r="L286" s="12" t="str">
        <f>_xlfn.XLOOKUP(I286,Sheet!$B$2:$B$900,Sheet!$A$2:$A$900)</f>
        <v>NKE</v>
      </c>
      <c r="M286" s="9">
        <f t="shared" si="14"/>
        <v>6.282233211718E-4</v>
      </c>
      <c r="P286" s="15"/>
      <c r="R286" s="10" t="s">
        <v>570</v>
      </c>
      <c r="S286" s="11">
        <v>0.1545285352480858</v>
      </c>
      <c r="V286" s="16"/>
    </row>
    <row r="287" spans="1:22">
      <c r="A287" s="1" t="s">
        <v>572</v>
      </c>
      <c r="B287">
        <v>5.8288705211555263E-2</v>
      </c>
      <c r="C287">
        <v>0.23842259098108021</v>
      </c>
      <c r="D287">
        <v>0.57206805847044029</v>
      </c>
      <c r="E287">
        <v>0.18013388576952491</v>
      </c>
      <c r="F287" s="8">
        <f t="shared" si="12"/>
        <v>8.416496846692E-4</v>
      </c>
      <c r="G287" s="8">
        <f t="shared" si="13"/>
        <v>0.16784621755308901</v>
      </c>
      <c r="I287" s="10" t="s">
        <v>573</v>
      </c>
      <c r="J287" s="11">
        <v>8.416496846692E-4</v>
      </c>
      <c r="L287" s="12" t="str">
        <f>_xlfn.XLOOKUP(I287,Sheet!$B$2:$B$900,Sheet!$A$2:$A$900)</f>
        <v>NOC</v>
      </c>
      <c r="M287" s="9">
        <f t="shared" si="14"/>
        <v>8.416496846692E-4</v>
      </c>
      <c r="P287" s="15"/>
      <c r="R287" s="10" t="s">
        <v>572</v>
      </c>
      <c r="S287" s="11">
        <v>0.16784621755308901</v>
      </c>
      <c r="V287" s="16"/>
    </row>
    <row r="288" spans="1:22">
      <c r="A288" s="1" t="s">
        <v>574</v>
      </c>
      <c r="B288">
        <v>0.19334253154843081</v>
      </c>
      <c r="C288">
        <v>0.19725496055836181</v>
      </c>
      <c r="D288">
        <v>1.9694911439037861</v>
      </c>
      <c r="E288">
        <v>3.9124290099309678E-3</v>
      </c>
      <c r="F288" s="8">
        <f t="shared" si="12"/>
        <v>-5.9190616640560003E-4</v>
      </c>
      <c r="G288" s="8">
        <f t="shared" si="13"/>
        <v>4.07968709867879E-2</v>
      </c>
      <c r="I288" s="10" t="s">
        <v>575</v>
      </c>
      <c r="J288" s="11">
        <v>-5.9190616640560003E-4</v>
      </c>
      <c r="L288" s="12" t="str">
        <f>_xlfn.XLOOKUP(I288,Sheet!$B$2:$B$900,Sheet!$A$2:$A$900)</f>
        <v>NRG</v>
      </c>
      <c r="M288" s="9">
        <f t="shared" si="14"/>
        <v>-5.9190616640560003E-4</v>
      </c>
      <c r="P288" s="15"/>
      <c r="R288" s="10" t="s">
        <v>574</v>
      </c>
      <c r="S288" s="11">
        <v>4.07968709867879E-2</v>
      </c>
      <c r="V288" s="16"/>
    </row>
    <row r="289" spans="1:22">
      <c r="A289" s="1" t="s">
        <v>576</v>
      </c>
      <c r="B289">
        <v>0.1169883798151671</v>
      </c>
      <c r="C289">
        <v>0.30880949845889571</v>
      </c>
      <c r="D289">
        <v>1.1794427817448701</v>
      </c>
      <c r="E289">
        <v>0.19182111864372861</v>
      </c>
      <c r="F289" s="8">
        <f t="shared" si="12"/>
        <v>-1.8980100580780001E-4</v>
      </c>
      <c r="G289" s="8">
        <f t="shared" si="13"/>
        <v>9.2468879459810402E-2</v>
      </c>
      <c r="I289" s="10" t="s">
        <v>577</v>
      </c>
      <c r="J289" s="11">
        <v>-1.8980100580780001E-4</v>
      </c>
      <c r="L289" s="12" t="str">
        <f>_xlfn.XLOOKUP(I289,Sheet!$B$2:$B$900,Sheet!$A$2:$A$900)</f>
        <v>NSC</v>
      </c>
      <c r="M289" s="9">
        <f t="shared" si="14"/>
        <v>-1.8980100580780001E-4</v>
      </c>
      <c r="P289" s="15"/>
      <c r="R289" s="10" t="s">
        <v>576</v>
      </c>
      <c r="S289" s="11">
        <v>9.2468879459810402E-2</v>
      </c>
      <c r="V289" s="16"/>
    </row>
    <row r="290" spans="1:22">
      <c r="A290" s="1" t="s">
        <v>578</v>
      </c>
      <c r="B290">
        <v>0.14014793034777701</v>
      </c>
      <c r="C290">
        <v>0.36840840937526692</v>
      </c>
      <c r="D290">
        <v>1.4190782770162289</v>
      </c>
      <c r="E290">
        <v>0.2282604790274898</v>
      </c>
      <c r="F290" s="8">
        <f t="shared" si="12"/>
        <v>-6.2961160127110005E-4</v>
      </c>
      <c r="G290" s="8">
        <f t="shared" si="13"/>
        <v>-1.1378379738971E-3</v>
      </c>
      <c r="I290" s="10" t="s">
        <v>579</v>
      </c>
      <c r="J290" s="11">
        <v>-6.2961160127110005E-4</v>
      </c>
      <c r="L290" s="12" t="str">
        <f>_xlfn.XLOOKUP(I290,Sheet!$B$2:$B$900,Sheet!$A$2:$A$900)</f>
        <v>NTAP</v>
      </c>
      <c r="M290" s="9">
        <f t="shared" si="14"/>
        <v>-6.2961160127110005E-4</v>
      </c>
      <c r="P290" s="15"/>
      <c r="R290" s="10" t="s">
        <v>578</v>
      </c>
      <c r="S290" s="11">
        <v>-1.1378379738971E-3</v>
      </c>
      <c r="V290" s="16"/>
    </row>
    <row r="291" spans="1:22">
      <c r="A291" s="1" t="s">
        <v>580</v>
      </c>
      <c r="B291">
        <v>0.15100617083000731</v>
      </c>
      <c r="C291">
        <v>0.26853408481246721</v>
      </c>
      <c r="D291">
        <v>1.531430191276006</v>
      </c>
      <c r="E291">
        <v>0.1175279139824599</v>
      </c>
      <c r="F291" s="8">
        <f t="shared" si="12"/>
        <v>1.715474076333E-4</v>
      </c>
      <c r="G291" s="8">
        <f t="shared" si="13"/>
        <v>0.1103213639678001</v>
      </c>
      <c r="I291" s="10" t="s">
        <v>581</v>
      </c>
      <c r="J291" s="11">
        <v>1.715474076333E-4</v>
      </c>
      <c r="L291" s="12" t="str">
        <f>_xlfn.XLOOKUP(I291,Sheet!$B$2:$B$900,Sheet!$A$2:$A$900)</f>
        <v>NTRS</v>
      </c>
      <c r="M291" s="9">
        <f t="shared" si="14"/>
        <v>1.715474076333E-4</v>
      </c>
      <c r="P291" s="15"/>
      <c r="R291" s="10" t="s">
        <v>580</v>
      </c>
      <c r="S291" s="11">
        <v>0.1103213639678001</v>
      </c>
      <c r="V291" s="16"/>
    </row>
    <row r="292" spans="1:22">
      <c r="A292" s="1" t="s">
        <v>582</v>
      </c>
      <c r="B292">
        <v>0.15267657278706889</v>
      </c>
      <c r="C292">
        <v>0.46756154373206271</v>
      </c>
      <c r="D292">
        <v>1.5487141018475461</v>
      </c>
      <c r="E292">
        <v>0.31488497094499379</v>
      </c>
      <c r="F292" s="8">
        <f t="shared" si="12"/>
        <v>-3.395829471507E-4</v>
      </c>
      <c r="G292" s="8">
        <f t="shared" si="13"/>
        <v>5.15941666736262E-2</v>
      </c>
      <c r="I292" s="10" t="s">
        <v>583</v>
      </c>
      <c r="J292" s="11">
        <v>-3.395829471507E-4</v>
      </c>
      <c r="L292" s="12" t="str">
        <f>_xlfn.XLOOKUP(I292,Sheet!$B$2:$B$900,Sheet!$A$2:$A$900)</f>
        <v>NUE</v>
      </c>
      <c r="M292" s="9">
        <f t="shared" si="14"/>
        <v>-3.395829471507E-4</v>
      </c>
      <c r="P292" s="15"/>
      <c r="R292" s="10" t="s">
        <v>582</v>
      </c>
      <c r="S292" s="11">
        <v>5.15941666736262E-2</v>
      </c>
      <c r="V292" s="16"/>
    </row>
    <row r="293" spans="1:22">
      <c r="A293" s="1" t="s">
        <v>584</v>
      </c>
      <c r="B293">
        <v>0.13175395563865391</v>
      </c>
      <c r="C293">
        <v>1.289541018095417</v>
      </c>
      <c r="D293">
        <v>1.33222450652169</v>
      </c>
      <c r="E293">
        <v>1.157787062456763</v>
      </c>
      <c r="F293" s="8">
        <f t="shared" si="12"/>
        <v>4.9768855246910002E-4</v>
      </c>
      <c r="G293" s="8">
        <f t="shared" si="13"/>
        <v>0.13843211483107351</v>
      </c>
      <c r="I293" s="10" t="s">
        <v>585</v>
      </c>
      <c r="J293" s="11">
        <v>4.9768855246910002E-4</v>
      </c>
      <c r="L293" s="12" t="str">
        <f>_xlfn.XLOOKUP(I293,Sheet!$B$2:$B$900,Sheet!$A$2:$A$900)</f>
        <v>NVDA</v>
      </c>
      <c r="M293" s="9">
        <f t="shared" si="14"/>
        <v>4.9768855246910002E-4</v>
      </c>
      <c r="P293" s="15"/>
      <c r="R293" s="10" t="s">
        <v>584</v>
      </c>
      <c r="S293" s="11">
        <v>0.13843211483107351</v>
      </c>
      <c r="V293" s="16"/>
    </row>
    <row r="294" spans="1:22">
      <c r="A294" s="1" t="s">
        <v>586</v>
      </c>
      <c r="B294">
        <v>7.3939909087680569E-2</v>
      </c>
      <c r="C294">
        <v>3.120759319794331E-2</v>
      </c>
      <c r="D294">
        <v>0.73401351536379711</v>
      </c>
      <c r="E294">
        <v>-4.2732315889737263E-2</v>
      </c>
      <c r="F294" s="8">
        <f t="shared" si="12"/>
        <v>5.6209227616990003E-4</v>
      </c>
      <c r="G294" s="8">
        <f t="shared" si="13"/>
        <v>4.7232383563418398E-2</v>
      </c>
      <c r="I294" s="10" t="s">
        <v>587</v>
      </c>
      <c r="J294" s="11">
        <v>5.6209227616990003E-4</v>
      </c>
      <c r="L294" s="12" t="str">
        <f>_xlfn.XLOOKUP(I294,Sheet!$B$2:$B$900,Sheet!$A$2:$A$900)</f>
        <v>NVR</v>
      </c>
      <c r="M294" s="9">
        <f t="shared" si="14"/>
        <v>5.6209227616990003E-4</v>
      </c>
      <c r="P294" s="15"/>
      <c r="R294" s="10" t="s">
        <v>586</v>
      </c>
      <c r="S294" s="11">
        <v>4.7232383563418398E-2</v>
      </c>
      <c r="V294" s="16"/>
    </row>
    <row r="295" spans="1:22">
      <c r="A295" s="1" t="s">
        <v>588</v>
      </c>
      <c r="B295">
        <v>3.8298662997627693E-2</v>
      </c>
      <c r="C295">
        <v>0.17240168560050359</v>
      </c>
      <c r="D295">
        <v>0.3652279619977189</v>
      </c>
      <c r="E295">
        <v>0.1341030226028759</v>
      </c>
      <c r="F295" s="8">
        <f t="shared" si="12"/>
        <v>3.281640529964E-4</v>
      </c>
      <c r="G295" s="8">
        <f t="shared" si="13"/>
        <v>8.1217093196247703E-2</v>
      </c>
      <c r="I295" s="10" t="s">
        <v>589</v>
      </c>
      <c r="J295" s="11">
        <v>3.281640529964E-4</v>
      </c>
      <c r="L295" s="12" t="str">
        <f>_xlfn.XLOOKUP(I295,Sheet!$B$2:$B$900,Sheet!$A$2:$A$900)</f>
        <v>O</v>
      </c>
      <c r="M295" s="9">
        <f t="shared" si="14"/>
        <v>3.281640529964E-4</v>
      </c>
      <c r="P295" s="15"/>
      <c r="R295" s="10" t="s">
        <v>588</v>
      </c>
      <c r="S295" s="11">
        <v>8.1217093196247703E-2</v>
      </c>
      <c r="V295" s="16"/>
    </row>
    <row r="296" spans="1:22">
      <c r="A296" s="1" t="s">
        <v>590</v>
      </c>
      <c r="B296">
        <v>0.120872176752766</v>
      </c>
      <c r="C296">
        <v>0.40930359811862532</v>
      </c>
      <c r="D296">
        <v>1.219629036714043</v>
      </c>
      <c r="E296">
        <v>0.2884314213658592</v>
      </c>
      <c r="F296" s="8">
        <f t="shared" si="12"/>
        <v>3.7811112944510002E-4</v>
      </c>
      <c r="G296" s="8">
        <f t="shared" si="13"/>
        <v>0.15158406287124609</v>
      </c>
      <c r="I296" s="10" t="s">
        <v>591</v>
      </c>
      <c r="J296" s="11">
        <v>3.7811112944510002E-4</v>
      </c>
      <c r="L296" s="12" t="str">
        <f>_xlfn.XLOOKUP(I296,Sheet!$B$2:$B$900,Sheet!$A$2:$A$900)</f>
        <v>ODFL</v>
      </c>
      <c r="M296" s="9">
        <f t="shared" si="14"/>
        <v>3.7811112944510002E-4</v>
      </c>
      <c r="P296" s="15"/>
      <c r="R296" s="10" t="s">
        <v>590</v>
      </c>
      <c r="S296" s="11">
        <v>0.15158406287124609</v>
      </c>
      <c r="V296" s="16"/>
    </row>
    <row r="297" spans="1:22">
      <c r="A297" s="1" t="s">
        <v>592</v>
      </c>
      <c r="B297">
        <v>0.17123408738388901</v>
      </c>
      <c r="C297">
        <v>1.0203948233669</v>
      </c>
      <c r="D297">
        <v>1.7407316107863651</v>
      </c>
      <c r="E297">
        <v>0.84916073598301089</v>
      </c>
      <c r="F297" s="8">
        <f t="shared" si="12"/>
        <v>-6.624501618398E-4</v>
      </c>
      <c r="G297" s="8">
        <f t="shared" si="13"/>
        <v>5.3818847061429899E-2</v>
      </c>
      <c r="I297" s="10" t="s">
        <v>593</v>
      </c>
      <c r="J297" s="11">
        <v>-6.624501618398E-4</v>
      </c>
      <c r="L297" s="12" t="str">
        <f>_xlfn.XLOOKUP(I297,Sheet!$B$2:$B$900,Sheet!$A$2:$A$900)</f>
        <v>OKE</v>
      </c>
      <c r="M297" s="9">
        <f t="shared" si="14"/>
        <v>-6.624501618398E-4</v>
      </c>
      <c r="P297" s="15"/>
      <c r="R297" s="10" t="s">
        <v>592</v>
      </c>
      <c r="S297" s="11">
        <v>5.3818847061429899E-2</v>
      </c>
      <c r="V297" s="16"/>
    </row>
    <row r="298" spans="1:22">
      <c r="A298" s="1" t="s">
        <v>594</v>
      </c>
      <c r="B298">
        <v>0.10251572956691191</v>
      </c>
      <c r="C298">
        <v>0.1609404935590856</v>
      </c>
      <c r="D298">
        <v>1.029692003756048</v>
      </c>
      <c r="E298">
        <v>5.8424763992173639E-2</v>
      </c>
      <c r="F298" s="8">
        <f t="shared" si="12"/>
        <v>2.0398221416259999E-4</v>
      </c>
      <c r="G298" s="8">
        <f t="shared" si="13"/>
        <v>0.10220311068375421</v>
      </c>
      <c r="I298" s="10" t="s">
        <v>595</v>
      </c>
      <c r="J298" s="11">
        <v>2.0398221416259999E-4</v>
      </c>
      <c r="L298" s="12" t="str">
        <f>_xlfn.XLOOKUP(I298,Sheet!$B$2:$B$900,Sheet!$A$2:$A$900)</f>
        <v>OMC</v>
      </c>
      <c r="M298" s="9">
        <f t="shared" si="14"/>
        <v>2.0398221416259999E-4</v>
      </c>
      <c r="P298" s="15"/>
      <c r="R298" s="10" t="s">
        <v>594</v>
      </c>
      <c r="S298" s="11">
        <v>0.10220311068375421</v>
      </c>
      <c r="V298" s="16"/>
    </row>
    <row r="299" spans="1:22">
      <c r="A299" s="1" t="s">
        <v>596</v>
      </c>
      <c r="B299">
        <v>0.1771292861548168</v>
      </c>
      <c r="C299">
        <v>0.33292303228656372</v>
      </c>
      <c r="D299">
        <v>1.8017301554345111</v>
      </c>
      <c r="E299">
        <v>0.15579374613174701</v>
      </c>
      <c r="F299" s="8">
        <f t="shared" si="12"/>
        <v>-2.0694251765309999E-4</v>
      </c>
      <c r="G299" s="8">
        <f t="shared" si="13"/>
        <v>9.0992698672103495E-2</v>
      </c>
      <c r="I299" s="10" t="s">
        <v>597</v>
      </c>
      <c r="J299" s="11">
        <v>-2.0694251765309999E-4</v>
      </c>
      <c r="L299" s="12" t="str">
        <f>_xlfn.XLOOKUP(I299,Sheet!$B$2:$B$900,Sheet!$A$2:$A$900)</f>
        <v>ON</v>
      </c>
      <c r="M299" s="9">
        <f t="shared" si="14"/>
        <v>-2.0694251765309999E-4</v>
      </c>
      <c r="P299" s="15"/>
      <c r="R299" s="10" t="s">
        <v>596</v>
      </c>
      <c r="S299" s="11">
        <v>9.0992698672103495E-2</v>
      </c>
      <c r="V299" s="16"/>
    </row>
    <row r="300" spans="1:22">
      <c r="A300" s="1" t="s">
        <v>598</v>
      </c>
      <c r="B300">
        <v>0.10673477739865909</v>
      </c>
      <c r="C300">
        <v>8.4920735934378322E-2</v>
      </c>
      <c r="D300">
        <v>1.073347152214593</v>
      </c>
      <c r="E300">
        <v>-2.1814041464280749E-2</v>
      </c>
      <c r="F300" s="8">
        <f t="shared" si="12"/>
        <v>-5.1922256486904783E-5</v>
      </c>
      <c r="G300" s="8">
        <f t="shared" si="13"/>
        <v>8.3997755744223301E-2</v>
      </c>
      <c r="I300" s="10" t="s">
        <v>599</v>
      </c>
      <c r="J300" s="11">
        <v>-5.1922256486904783E-5</v>
      </c>
      <c r="L300" s="12" t="str">
        <f>_xlfn.XLOOKUP(I300,Sheet!$B$2:$B$900,Sheet!$A$2:$A$900)</f>
        <v>ORCL</v>
      </c>
      <c r="M300" s="9">
        <f t="shared" si="14"/>
        <v>-5.1922256486904783E-5</v>
      </c>
      <c r="P300" s="15"/>
      <c r="R300" s="10" t="s">
        <v>598</v>
      </c>
      <c r="S300" s="11">
        <v>8.3997755744223301E-2</v>
      </c>
      <c r="V300" s="16"/>
    </row>
    <row r="301" spans="1:22">
      <c r="A301" s="1" t="s">
        <v>600</v>
      </c>
      <c r="B301">
        <v>7.0973947638608745E-2</v>
      </c>
      <c r="C301">
        <v>0.1187739070392294</v>
      </c>
      <c r="D301">
        <v>0.70332424789276793</v>
      </c>
      <c r="E301">
        <v>4.7799959400620658E-2</v>
      </c>
      <c r="F301" s="8">
        <f t="shared" si="12"/>
        <v>8.2657671482930001E-4</v>
      </c>
      <c r="G301" s="8">
        <f t="shared" si="13"/>
        <v>0.1557700814805108</v>
      </c>
      <c r="I301" s="10" t="s">
        <v>601</v>
      </c>
      <c r="J301" s="11">
        <v>8.2657671482930001E-4</v>
      </c>
      <c r="L301" s="12" t="str">
        <f>_xlfn.XLOOKUP(I301,Sheet!$B$2:$B$900,Sheet!$A$2:$A$900)</f>
        <v>ORLY</v>
      </c>
      <c r="M301" s="9">
        <f t="shared" si="14"/>
        <v>8.2657671482930001E-4</v>
      </c>
      <c r="P301" s="15"/>
      <c r="R301" s="10" t="s">
        <v>600</v>
      </c>
      <c r="S301" s="11">
        <v>0.1557700814805108</v>
      </c>
      <c r="V301" s="16"/>
    </row>
    <row r="302" spans="1:22">
      <c r="A302" s="1" t="s">
        <v>602</v>
      </c>
      <c r="B302">
        <v>0.1153189457802182</v>
      </c>
      <c r="C302">
        <v>0.12901081537207479</v>
      </c>
      <c r="D302">
        <v>1.16216888641497</v>
      </c>
      <c r="E302">
        <v>1.369186959185657E-2</v>
      </c>
      <c r="F302" s="8">
        <f t="shared" si="12"/>
        <v>-6.4560112997069999E-4</v>
      </c>
      <c r="G302" s="8">
        <f t="shared" si="13"/>
        <v>-6.6047248503573004E-3</v>
      </c>
      <c r="I302" s="10" t="s">
        <v>603</v>
      </c>
      <c r="J302" s="11">
        <v>-6.4560112997069999E-4</v>
      </c>
      <c r="L302" s="12" t="str">
        <f>_xlfn.XLOOKUP(I302,Sheet!$B$2:$B$900,Sheet!$A$2:$A$900)</f>
        <v>OXY</v>
      </c>
      <c r="M302" s="9">
        <f t="shared" si="14"/>
        <v>-6.4560112997069999E-4</v>
      </c>
      <c r="P302" s="15"/>
      <c r="R302" s="10" t="s">
        <v>602</v>
      </c>
      <c r="S302" s="11">
        <v>-6.6047248503573004E-3</v>
      </c>
      <c r="V302" s="16"/>
    </row>
    <row r="303" spans="1:22">
      <c r="A303" s="1" t="s">
        <v>604</v>
      </c>
      <c r="B303">
        <v>0.107805833742378</v>
      </c>
      <c r="C303">
        <v>0.34261118052931783</v>
      </c>
      <c r="D303">
        <v>1.084429539890003</v>
      </c>
      <c r="E303">
        <v>0.23480534678693979</v>
      </c>
      <c r="F303" s="8">
        <f t="shared" si="12"/>
        <v>1.046545691027E-4</v>
      </c>
      <c r="G303" s="8">
        <f t="shared" si="13"/>
        <v>9.8894974510409697E-2</v>
      </c>
      <c r="I303" s="10" t="s">
        <v>605</v>
      </c>
      <c r="J303" s="11">
        <v>1.046545691027E-4</v>
      </c>
      <c r="L303" s="12" t="str">
        <f>_xlfn.XLOOKUP(I303,Sheet!$B$2:$B$900,Sheet!$A$2:$A$900)</f>
        <v>PARA</v>
      </c>
      <c r="M303" s="9">
        <f t="shared" si="14"/>
        <v>1.046545691027E-4</v>
      </c>
      <c r="P303" s="15"/>
      <c r="R303" s="10" t="s">
        <v>604</v>
      </c>
      <c r="S303" s="11">
        <v>9.8894974510409697E-2</v>
      </c>
      <c r="V303" s="16"/>
    </row>
    <row r="304" spans="1:22">
      <c r="A304" s="1" t="s">
        <v>606</v>
      </c>
      <c r="B304">
        <v>9.7048775327864129E-2</v>
      </c>
      <c r="C304">
        <v>0.19007206845098309</v>
      </c>
      <c r="D304">
        <v>0.97312457232617544</v>
      </c>
      <c r="E304">
        <v>9.3023293123118994E-2</v>
      </c>
      <c r="F304" s="8">
        <f t="shared" si="12"/>
        <v>3.041427581773E-4</v>
      </c>
      <c r="G304" s="8">
        <f t="shared" si="13"/>
        <v>0.11543705128115921</v>
      </c>
      <c r="I304" s="10" t="s">
        <v>607</v>
      </c>
      <c r="J304" s="11">
        <v>3.041427581773E-4</v>
      </c>
      <c r="L304" s="12" t="str">
        <f>_xlfn.XLOOKUP(I304,Sheet!$B$2:$B$900,Sheet!$A$2:$A$900)</f>
        <v>PAYX</v>
      </c>
      <c r="M304" s="9">
        <f t="shared" si="14"/>
        <v>3.041427581773E-4</v>
      </c>
      <c r="P304" s="15"/>
      <c r="R304" s="10" t="s">
        <v>606</v>
      </c>
      <c r="S304" s="11">
        <v>0.11543705128115921</v>
      </c>
      <c r="V304" s="16"/>
    </row>
    <row r="305" spans="1:22">
      <c r="A305" s="1" t="s">
        <v>608</v>
      </c>
      <c r="B305">
        <v>0.13457932818509249</v>
      </c>
      <c r="C305">
        <v>0.35783614541602271</v>
      </c>
      <c r="D305">
        <v>1.361459078606263</v>
      </c>
      <c r="E305">
        <v>0.22325681723093019</v>
      </c>
      <c r="F305" s="8">
        <f t="shared" si="12"/>
        <v>-1.8385135805340001E-4</v>
      </c>
      <c r="G305" s="8">
        <f t="shared" si="13"/>
        <v>9.7773357016948795E-2</v>
      </c>
      <c r="I305" s="10" t="s">
        <v>609</v>
      </c>
      <c r="J305" s="11">
        <v>-1.8385135805340001E-4</v>
      </c>
      <c r="L305" s="12" t="str">
        <f>_xlfn.XLOOKUP(I305,Sheet!$B$2:$B$900,Sheet!$A$2:$A$900)</f>
        <v>PCAR</v>
      </c>
      <c r="M305" s="9">
        <f t="shared" si="14"/>
        <v>-1.8385135805340001E-4</v>
      </c>
      <c r="P305" s="15"/>
      <c r="R305" s="10" t="s">
        <v>608</v>
      </c>
      <c r="S305" s="11">
        <v>9.7773357016948795E-2</v>
      </c>
      <c r="V305" s="16"/>
    </row>
    <row r="306" spans="1:22">
      <c r="A306" s="1" t="s">
        <v>610</v>
      </c>
      <c r="B306">
        <v>4.1073815371396982E-2</v>
      </c>
      <c r="C306">
        <v>0.17931967901345811</v>
      </c>
      <c r="D306">
        <v>0.39394289809310212</v>
      </c>
      <c r="E306">
        <v>0.13824586364206121</v>
      </c>
      <c r="F306" s="8">
        <f t="shared" si="12"/>
        <v>1.6392292699869999E-4</v>
      </c>
      <c r="G306" s="8">
        <f t="shared" si="13"/>
        <v>8.01128786028419E-2</v>
      </c>
      <c r="I306" s="10" t="s">
        <v>611</v>
      </c>
      <c r="J306" s="11">
        <v>1.6392292699869999E-4</v>
      </c>
      <c r="L306" s="12" t="str">
        <f>_xlfn.XLOOKUP(I306,Sheet!$B$2:$B$900,Sheet!$A$2:$A$900)</f>
        <v>PCG</v>
      </c>
      <c r="M306" s="9">
        <f t="shared" si="14"/>
        <v>1.6392292699869999E-4</v>
      </c>
      <c r="P306" s="15"/>
      <c r="R306" s="10" t="s">
        <v>610</v>
      </c>
      <c r="S306" s="11">
        <v>8.01128786028419E-2</v>
      </c>
      <c r="V306" s="16"/>
    </row>
    <row r="307" spans="1:22">
      <c r="A307" s="1" t="s">
        <v>612</v>
      </c>
      <c r="B307">
        <v>8.6915853647265909E-2</v>
      </c>
      <c r="C307">
        <v>-4.8183214597722679E-2</v>
      </c>
      <c r="D307">
        <v>0.86827764526440043</v>
      </c>
      <c r="E307">
        <v>-0.1350990682449886</v>
      </c>
      <c r="F307" s="8">
        <f t="shared" si="12"/>
        <v>-1.514884501303E-4</v>
      </c>
      <c r="G307" s="8">
        <f t="shared" si="13"/>
        <v>1.0543198749821301E-2</v>
      </c>
      <c r="I307" s="10" t="s">
        <v>613</v>
      </c>
      <c r="J307" s="11">
        <v>-1.514884501303E-4</v>
      </c>
      <c r="L307" s="12" t="str">
        <f>_xlfn.XLOOKUP(I307,Sheet!$B$2:$B$900,Sheet!$A$2:$A$900)</f>
        <v>PEAK</v>
      </c>
      <c r="M307" s="9">
        <f t="shared" si="14"/>
        <v>-1.514884501303E-4</v>
      </c>
      <c r="P307" s="15"/>
      <c r="R307" s="10" t="s">
        <v>612</v>
      </c>
      <c r="S307" s="11">
        <v>1.0543198749821301E-2</v>
      </c>
      <c r="V307" s="16"/>
    </row>
    <row r="308" spans="1:22">
      <c r="A308" s="1" t="s">
        <v>614</v>
      </c>
      <c r="B308">
        <v>4.7863542302528747E-2</v>
      </c>
      <c r="C308">
        <v>0.18164294440514619</v>
      </c>
      <c r="D308">
        <v>0.46419726566418501</v>
      </c>
      <c r="E308">
        <v>0.13377940210261741</v>
      </c>
      <c r="F308" s="8">
        <f t="shared" si="12"/>
        <v>8.720764731996527E-5</v>
      </c>
      <c r="G308" s="8">
        <f t="shared" si="13"/>
        <v>9.5372960688438702E-2</v>
      </c>
      <c r="I308" s="10" t="s">
        <v>615</v>
      </c>
      <c r="J308" s="11">
        <v>8.720764731996527E-5</v>
      </c>
      <c r="L308" s="12" t="str">
        <f>_xlfn.XLOOKUP(I308,Sheet!$B$2:$B$900,Sheet!$A$2:$A$900)</f>
        <v>PEG</v>
      </c>
      <c r="M308" s="9">
        <f t="shared" si="14"/>
        <v>8.720764731996527E-5</v>
      </c>
      <c r="P308" s="15"/>
      <c r="R308" s="10" t="s">
        <v>614</v>
      </c>
      <c r="S308" s="11">
        <v>9.5372960688438702E-2</v>
      </c>
      <c r="V308" s="16"/>
    </row>
    <row r="309" spans="1:22">
      <c r="A309" s="1" t="s">
        <v>616</v>
      </c>
      <c r="B309">
        <v>5.4406772299000712E-2</v>
      </c>
      <c r="C309">
        <v>8.4173036563098602E-2</v>
      </c>
      <c r="D309">
        <v>0.53190109086023751</v>
      </c>
      <c r="E309">
        <v>2.976626426409789E-2</v>
      </c>
      <c r="F309" s="8">
        <f t="shared" si="12"/>
        <v>2.1286506006430001E-4</v>
      </c>
      <c r="G309" s="8">
        <f t="shared" si="13"/>
        <v>9.7391916919420493E-2</v>
      </c>
      <c r="I309" s="10" t="s">
        <v>617</v>
      </c>
      <c r="J309" s="11">
        <v>2.1286506006430001E-4</v>
      </c>
      <c r="L309" s="12" t="str">
        <f>_xlfn.XLOOKUP(I309,Sheet!$B$2:$B$900,Sheet!$A$2:$A$900)</f>
        <v>PEP</v>
      </c>
      <c r="M309" s="9">
        <f t="shared" si="14"/>
        <v>2.1286506006430001E-4</v>
      </c>
      <c r="P309" s="15"/>
      <c r="R309" s="10" t="s">
        <v>616</v>
      </c>
      <c r="S309" s="11">
        <v>9.7391916919420493E-2</v>
      </c>
      <c r="V309" s="16"/>
    </row>
    <row r="310" spans="1:22">
      <c r="A310" s="1" t="s">
        <v>618</v>
      </c>
      <c r="B310">
        <v>7.1270122090085625E-2</v>
      </c>
      <c r="C310">
        <v>6.055946957122571E-2</v>
      </c>
      <c r="D310">
        <v>0.70638881131192621</v>
      </c>
      <c r="E310">
        <v>-1.0710652518859909E-2</v>
      </c>
      <c r="F310" s="8">
        <f t="shared" si="12"/>
        <v>1.554136228719E-4</v>
      </c>
      <c r="G310" s="8">
        <f t="shared" si="13"/>
        <v>0.1004033847469825</v>
      </c>
      <c r="I310" s="10" t="s">
        <v>619</v>
      </c>
      <c r="J310" s="11">
        <v>1.554136228719E-4</v>
      </c>
      <c r="L310" s="12" t="str">
        <f>_xlfn.XLOOKUP(I310,Sheet!$B$2:$B$900,Sheet!$A$2:$A$900)</f>
        <v>PFE</v>
      </c>
      <c r="M310" s="9">
        <f t="shared" si="14"/>
        <v>1.554136228719E-4</v>
      </c>
      <c r="P310" s="15"/>
      <c r="R310" s="10" t="s">
        <v>618</v>
      </c>
      <c r="S310" s="11">
        <v>0.1004033847469825</v>
      </c>
      <c r="V310" s="16"/>
    </row>
    <row r="311" spans="1:22">
      <c r="A311" s="1" t="s">
        <v>620</v>
      </c>
      <c r="B311">
        <v>0.16733651771152469</v>
      </c>
      <c r="C311">
        <v>0.32774770719039498</v>
      </c>
      <c r="D311">
        <v>1.7004028471742849</v>
      </c>
      <c r="E311">
        <v>0.16041118947887029</v>
      </c>
      <c r="F311" s="8">
        <f t="shared" si="12"/>
        <v>1.143693163261E-4</v>
      </c>
      <c r="G311" s="8">
        <f t="shared" si="13"/>
        <v>0.1353125531588705</v>
      </c>
      <c r="I311" s="10" t="s">
        <v>621</v>
      </c>
      <c r="J311" s="11">
        <v>1.143693163261E-4</v>
      </c>
      <c r="L311" s="12" t="str">
        <f>_xlfn.XLOOKUP(I311,Sheet!$B$2:$B$900,Sheet!$A$2:$A$900)</f>
        <v>PFG</v>
      </c>
      <c r="M311" s="9">
        <f t="shared" si="14"/>
        <v>1.143693163261E-4</v>
      </c>
      <c r="P311" s="15"/>
      <c r="R311" s="10" t="s">
        <v>620</v>
      </c>
      <c r="S311" s="11">
        <v>0.1353125531588705</v>
      </c>
      <c r="V311" s="16"/>
    </row>
    <row r="312" spans="1:22">
      <c r="A312" s="1" t="s">
        <v>622</v>
      </c>
      <c r="B312">
        <v>5.6978049932628443E-2</v>
      </c>
      <c r="C312">
        <v>9.9589872445280281E-2</v>
      </c>
      <c r="D312">
        <v>0.55850650310029581</v>
      </c>
      <c r="E312">
        <v>4.2611822512651838E-2</v>
      </c>
      <c r="F312" s="8">
        <f t="shared" si="12"/>
        <v>-6.2382116453771038E-6</v>
      </c>
      <c r="G312" s="8">
        <f t="shared" si="13"/>
        <v>6.4896525480656997E-2</v>
      </c>
      <c r="I312" s="10" t="s">
        <v>623</v>
      </c>
      <c r="J312" s="11">
        <v>-6.2382116453771038E-6</v>
      </c>
      <c r="L312" s="12" t="str">
        <f>_xlfn.XLOOKUP(I312,Sheet!$B$2:$B$900,Sheet!$A$2:$A$900)</f>
        <v>PG</v>
      </c>
      <c r="M312" s="9">
        <f t="shared" si="14"/>
        <v>-6.2382116453771038E-6</v>
      </c>
      <c r="P312" s="15"/>
      <c r="R312" s="10" t="s">
        <v>622</v>
      </c>
      <c r="S312" s="11">
        <v>6.4896525480656997E-2</v>
      </c>
      <c r="V312" s="16"/>
    </row>
    <row r="313" spans="1:22">
      <c r="A313" s="1" t="s">
        <v>624</v>
      </c>
      <c r="B313">
        <v>7.0816564368214791E-2</v>
      </c>
      <c r="C313">
        <v>0.1515746781904814</v>
      </c>
      <c r="D313">
        <v>0.70169577855372878</v>
      </c>
      <c r="E313">
        <v>8.0758113822266636E-2</v>
      </c>
      <c r="F313" s="8">
        <f t="shared" si="12"/>
        <v>2.827124079244E-4</v>
      </c>
      <c r="G313" s="8">
        <f t="shared" si="13"/>
        <v>9.8866430315865603E-2</v>
      </c>
      <c r="I313" s="10" t="s">
        <v>625</v>
      </c>
      <c r="J313" s="11">
        <v>2.827124079244E-4</v>
      </c>
      <c r="L313" s="12" t="str">
        <f>_xlfn.XLOOKUP(I313,Sheet!$B$2:$B$900,Sheet!$A$2:$A$900)</f>
        <v>PGR</v>
      </c>
      <c r="M313" s="9">
        <f t="shared" si="14"/>
        <v>2.827124079244E-4</v>
      </c>
      <c r="P313" s="15"/>
      <c r="R313" s="10" t="s">
        <v>624</v>
      </c>
      <c r="S313" s="11">
        <v>9.8866430315865603E-2</v>
      </c>
      <c r="V313" s="16"/>
    </row>
    <row r="314" spans="1:22">
      <c r="A314" s="1" t="s">
        <v>626</v>
      </c>
      <c r="B314">
        <v>0.12016171696308579</v>
      </c>
      <c r="C314">
        <v>0.41593876133466279</v>
      </c>
      <c r="D314">
        <v>1.212277798039066</v>
      </c>
      <c r="E314">
        <v>0.29577704437157692</v>
      </c>
      <c r="F314" s="8">
        <f t="shared" si="12"/>
        <v>-2.4492381264980002E-4</v>
      </c>
      <c r="G314" s="8">
        <f t="shared" si="13"/>
        <v>8.2909433285028006E-2</v>
      </c>
      <c r="I314" s="10" t="s">
        <v>627</v>
      </c>
      <c r="J314" s="11">
        <v>-2.4492381264980002E-4</v>
      </c>
      <c r="L314" s="12" t="str">
        <f>_xlfn.XLOOKUP(I314,Sheet!$B$2:$B$900,Sheet!$A$2:$A$900)</f>
        <v>PH</v>
      </c>
      <c r="M314" s="9">
        <f t="shared" si="14"/>
        <v>-2.4492381264980002E-4</v>
      </c>
      <c r="P314" s="15"/>
      <c r="R314" s="10" t="s">
        <v>626</v>
      </c>
      <c r="S314" s="11">
        <v>8.2909433285028006E-2</v>
      </c>
      <c r="V314" s="16"/>
    </row>
    <row r="315" spans="1:22">
      <c r="A315" s="1" t="s">
        <v>628</v>
      </c>
      <c r="B315">
        <v>0.12706905123938811</v>
      </c>
      <c r="C315">
        <v>8.9361060598951991E-2</v>
      </c>
      <c r="D315">
        <v>1.2837490672234939</v>
      </c>
      <c r="E315">
        <v>-3.7707990640436062E-2</v>
      </c>
      <c r="F315" s="8">
        <f t="shared" si="12"/>
        <v>5.8690390820670001E-4</v>
      </c>
      <c r="G315" s="8">
        <f t="shared" si="13"/>
        <v>0.1047777478809909</v>
      </c>
      <c r="I315" s="10" t="s">
        <v>629</v>
      </c>
      <c r="J315" s="11">
        <v>5.8690390820670001E-4</v>
      </c>
      <c r="L315" s="12" t="str">
        <f>_xlfn.XLOOKUP(I315,Sheet!$B$2:$B$900,Sheet!$A$2:$A$900)</f>
        <v>PHM</v>
      </c>
      <c r="M315" s="9">
        <f t="shared" si="14"/>
        <v>5.8690390820670001E-4</v>
      </c>
      <c r="P315" s="15"/>
      <c r="R315" s="10" t="s">
        <v>628</v>
      </c>
      <c r="S315" s="11">
        <v>0.1047777478809909</v>
      </c>
      <c r="V315" s="16"/>
    </row>
    <row r="316" spans="1:22">
      <c r="A316" s="1" t="s">
        <v>630</v>
      </c>
      <c r="B316">
        <v>0.1226653947976222</v>
      </c>
      <c r="C316">
        <v>0.37199738185401782</v>
      </c>
      <c r="D316">
        <v>1.238183744574352</v>
      </c>
      <c r="E316">
        <v>0.24933198705639559</v>
      </c>
      <c r="F316" s="8">
        <f t="shared" si="12"/>
        <v>6.1620856819190003E-4</v>
      </c>
      <c r="G316" s="8">
        <f t="shared" si="13"/>
        <v>0.1503312243814163</v>
      </c>
      <c r="I316" s="10" t="s">
        <v>631</v>
      </c>
      <c r="J316" s="11">
        <v>6.1620856819190003E-4</v>
      </c>
      <c r="L316" s="12" t="str">
        <f>_xlfn.XLOOKUP(I316,Sheet!$B$2:$B$900,Sheet!$A$2:$A$900)</f>
        <v>PKG</v>
      </c>
      <c r="M316" s="9">
        <f t="shared" si="14"/>
        <v>6.1620856819190003E-4</v>
      </c>
      <c r="P316" s="15"/>
      <c r="R316" s="10" t="s">
        <v>630</v>
      </c>
      <c r="S316" s="11">
        <v>0.1503312243814163</v>
      </c>
      <c r="V316" s="16"/>
    </row>
    <row r="317" spans="1:22">
      <c r="A317" s="1" t="s">
        <v>632</v>
      </c>
      <c r="B317">
        <v>0.10020600616138579</v>
      </c>
      <c r="C317">
        <v>0.26740567882233679</v>
      </c>
      <c r="D317">
        <v>1.005792934063666</v>
      </c>
      <c r="E317">
        <v>0.1671996726609509</v>
      </c>
      <c r="F317" s="8">
        <f t="shared" si="12"/>
        <v>8.0160340561418332E-5</v>
      </c>
      <c r="G317" s="8">
        <f t="shared" si="13"/>
        <v>6.9733198866828799E-2</v>
      </c>
      <c r="I317" s="10" t="s">
        <v>633</v>
      </c>
      <c r="J317" s="11">
        <v>8.0160340561418332E-5</v>
      </c>
      <c r="L317" s="12" t="str">
        <f>_xlfn.XLOOKUP(I317,Sheet!$B$2:$B$900,Sheet!$A$2:$A$900)</f>
        <v>PLD</v>
      </c>
      <c r="M317" s="9">
        <f t="shared" si="14"/>
        <v>8.0160340561418332E-5</v>
      </c>
      <c r="P317" s="15"/>
      <c r="R317" s="10" t="s">
        <v>632</v>
      </c>
      <c r="S317" s="11">
        <v>6.9733198866828799E-2</v>
      </c>
      <c r="V317" s="16"/>
    </row>
    <row r="318" spans="1:22">
      <c r="A318" s="1" t="s">
        <v>634</v>
      </c>
      <c r="B318">
        <v>5.7670617510502453E-2</v>
      </c>
      <c r="C318">
        <v>9.5266229856773799E-2</v>
      </c>
      <c r="D318">
        <v>0.56567260825846966</v>
      </c>
      <c r="E318">
        <v>3.7595612346271352E-2</v>
      </c>
      <c r="F318" s="8">
        <f t="shared" si="12"/>
        <v>-6.5053898858460132E-5</v>
      </c>
      <c r="G318" s="8">
        <f t="shared" si="13"/>
        <v>2.1566453124403001E-2</v>
      </c>
      <c r="I318" s="10" t="s">
        <v>635</v>
      </c>
      <c r="J318" s="11">
        <v>-6.5053898858460132E-5</v>
      </c>
      <c r="L318" s="12" t="str">
        <f>_xlfn.XLOOKUP(I318,Sheet!$B$2:$B$900,Sheet!$A$2:$A$900)</f>
        <v>PM</v>
      </c>
      <c r="M318" s="9">
        <f t="shared" si="14"/>
        <v>-6.5053898858460132E-5</v>
      </c>
      <c r="P318" s="15"/>
      <c r="R318" s="10" t="s">
        <v>634</v>
      </c>
      <c r="S318" s="11">
        <v>2.1566453124403001E-2</v>
      </c>
      <c r="V318" s="16"/>
    </row>
    <row r="319" spans="1:22">
      <c r="A319" s="1" t="s">
        <v>636</v>
      </c>
      <c r="B319">
        <v>0.1226622581000042</v>
      </c>
      <c r="C319">
        <v>0.25476051433591079</v>
      </c>
      <c r="D319">
        <v>1.2381512886730111</v>
      </c>
      <c r="E319">
        <v>0.1320982562359066</v>
      </c>
      <c r="F319" s="8">
        <f t="shared" si="12"/>
        <v>9.9838760442215194E-5</v>
      </c>
      <c r="G319" s="8">
        <f t="shared" si="13"/>
        <v>0.1085636585266338</v>
      </c>
      <c r="I319" s="10" t="s">
        <v>637</v>
      </c>
      <c r="J319" s="11">
        <v>9.9838760442215194E-5</v>
      </c>
      <c r="L319" s="12" t="str">
        <f>_xlfn.XLOOKUP(I319,Sheet!$B$2:$B$900,Sheet!$A$2:$A$900)</f>
        <v>PNC</v>
      </c>
      <c r="M319" s="9">
        <f t="shared" si="14"/>
        <v>9.9838760442215194E-5</v>
      </c>
      <c r="P319" s="15"/>
      <c r="R319" s="10" t="s">
        <v>636</v>
      </c>
      <c r="S319" s="11">
        <v>0.1085636585266338</v>
      </c>
      <c r="V319" s="16"/>
    </row>
    <row r="320" spans="1:22">
      <c r="A320" s="1" t="s">
        <v>638</v>
      </c>
      <c r="B320">
        <v>0.1384814190456948</v>
      </c>
      <c r="C320">
        <v>0.18517153451462701</v>
      </c>
      <c r="D320">
        <v>1.401834623660889</v>
      </c>
      <c r="E320">
        <v>4.6690115468932203E-2</v>
      </c>
      <c r="F320" s="8">
        <f t="shared" si="12"/>
        <v>-1.9696135694528241E-5</v>
      </c>
      <c r="G320" s="8">
        <f t="shared" si="13"/>
        <v>8.8340212368040197E-2</v>
      </c>
      <c r="I320" s="10" t="s">
        <v>639</v>
      </c>
      <c r="J320" s="11">
        <v>-1.9696135694528241E-5</v>
      </c>
      <c r="L320" s="12" t="str">
        <f>_xlfn.XLOOKUP(I320,Sheet!$B$2:$B$900,Sheet!$A$2:$A$900)</f>
        <v>PNR</v>
      </c>
      <c r="M320" s="9">
        <f t="shared" si="14"/>
        <v>-1.9696135694528241E-5</v>
      </c>
      <c r="P320" s="15"/>
      <c r="R320" s="10" t="s">
        <v>638</v>
      </c>
      <c r="S320" s="11">
        <v>8.8340212368040197E-2</v>
      </c>
      <c r="V320" s="16"/>
    </row>
    <row r="321" spans="1:22">
      <c r="A321" s="1" t="s">
        <v>640</v>
      </c>
      <c r="B321">
        <v>3.4235210313488057E-2</v>
      </c>
      <c r="C321">
        <v>0.24167582252376749</v>
      </c>
      <c r="D321">
        <v>0.32318278089178848</v>
      </c>
      <c r="E321">
        <v>0.20744061221027951</v>
      </c>
      <c r="F321" s="8">
        <f t="shared" si="12"/>
        <v>1.7295037799389999E-4</v>
      </c>
      <c r="G321" s="8">
        <f t="shared" si="13"/>
        <v>7.96605093184687E-2</v>
      </c>
      <c r="I321" s="10" t="s">
        <v>641</v>
      </c>
      <c r="J321" s="11">
        <v>1.7295037799389999E-4</v>
      </c>
      <c r="L321" s="12" t="str">
        <f>_xlfn.XLOOKUP(I321,Sheet!$B$2:$B$900,Sheet!$A$2:$A$900)</f>
        <v>PNW</v>
      </c>
      <c r="M321" s="9">
        <f t="shared" si="14"/>
        <v>1.7295037799389999E-4</v>
      </c>
      <c r="P321" s="15"/>
      <c r="R321" s="10" t="s">
        <v>640</v>
      </c>
      <c r="S321" s="11">
        <v>7.96605093184687E-2</v>
      </c>
      <c r="V321" s="16"/>
    </row>
    <row r="322" spans="1:22">
      <c r="A322" s="1" t="s">
        <v>642</v>
      </c>
      <c r="B322">
        <v>0.1559286191835268</v>
      </c>
      <c r="C322">
        <v>0.1022012166139975</v>
      </c>
      <c r="D322">
        <v>1.582363535059272</v>
      </c>
      <c r="E322">
        <v>-5.3727402569529292E-2</v>
      </c>
      <c r="F322" s="8">
        <f t="shared" ref="F322:F385" si="15">_xlfn.XLOOKUP(A322,$L$2:$L$900,$M$2:$M$900)</f>
        <v>3.6719070867999998E-4</v>
      </c>
      <c r="G322" s="8">
        <f t="shared" ref="G322:G385" si="16">_xlfn.XLOOKUP(A322,$R$2:$R$900,$S$2:$S$900)</f>
        <v>0.1028426434387059</v>
      </c>
      <c r="I322" s="10" t="s">
        <v>643</v>
      </c>
      <c r="J322" s="11">
        <v>3.6719070867999998E-4</v>
      </c>
      <c r="L322" s="12" t="str">
        <f>_xlfn.XLOOKUP(I322,Sheet!$B$2:$B$900,Sheet!$A$2:$A$900)</f>
        <v>PODD</v>
      </c>
      <c r="M322" s="9">
        <f t="shared" ref="M322:M385" si="17">J322</f>
        <v>3.6719070867999998E-4</v>
      </c>
      <c r="P322" s="15"/>
      <c r="R322" s="10" t="s">
        <v>642</v>
      </c>
      <c r="S322" s="11">
        <v>0.1028426434387059</v>
      </c>
      <c r="V322" s="16"/>
    </row>
    <row r="323" spans="1:22">
      <c r="A323" s="1" t="s">
        <v>644</v>
      </c>
      <c r="B323">
        <v>9.0002034812297113E-2</v>
      </c>
      <c r="C323">
        <v>0.28670051478863878</v>
      </c>
      <c r="D323">
        <v>0.90021084495832593</v>
      </c>
      <c r="E323">
        <v>0.19669847997634171</v>
      </c>
      <c r="F323" s="8">
        <f t="shared" si="15"/>
        <v>6.2895343818429995E-4</v>
      </c>
      <c r="G323" s="8">
        <f t="shared" si="16"/>
        <v>0.12940880465006899</v>
      </c>
      <c r="I323" s="10" t="s">
        <v>645</v>
      </c>
      <c r="J323" s="11">
        <v>6.2895343818429995E-4</v>
      </c>
      <c r="L323" s="12" t="str">
        <f>_xlfn.XLOOKUP(I323,Sheet!$B$2:$B$900,Sheet!$A$2:$A$900)</f>
        <v>POOL</v>
      </c>
      <c r="M323" s="9">
        <f t="shared" si="17"/>
        <v>6.2895343818429995E-4</v>
      </c>
      <c r="P323" s="15"/>
      <c r="R323" s="10" t="s">
        <v>644</v>
      </c>
      <c r="S323" s="11">
        <v>0.12940880465006899</v>
      </c>
      <c r="V323" s="16"/>
    </row>
    <row r="324" spans="1:22">
      <c r="A324" s="1" t="s">
        <v>646</v>
      </c>
      <c r="B324">
        <v>0.12519087798946649</v>
      </c>
      <c r="C324">
        <v>1.8685217102187851E-4</v>
      </c>
      <c r="D324">
        <v>1.264315314555599</v>
      </c>
      <c r="E324">
        <v>-0.12500402581844469</v>
      </c>
      <c r="F324" s="8">
        <f t="shared" si="15"/>
        <v>4.2129838111640001E-4</v>
      </c>
      <c r="G324" s="8">
        <f t="shared" si="16"/>
        <v>0.13472292956840401</v>
      </c>
      <c r="I324" s="10" t="s">
        <v>647</v>
      </c>
      <c r="J324" s="11">
        <v>4.2129838111640001E-4</v>
      </c>
      <c r="L324" s="12" t="str">
        <f>_xlfn.XLOOKUP(I324,Sheet!$B$2:$B$900,Sheet!$A$2:$A$900)</f>
        <v>PPG</v>
      </c>
      <c r="M324" s="9">
        <f t="shared" si="17"/>
        <v>4.2129838111640001E-4</v>
      </c>
      <c r="P324" s="15"/>
      <c r="R324" s="10" t="s">
        <v>646</v>
      </c>
      <c r="S324" s="11">
        <v>0.13472292956840401</v>
      </c>
      <c r="V324" s="16"/>
    </row>
    <row r="325" spans="1:22">
      <c r="A325" s="1" t="s">
        <v>648</v>
      </c>
      <c r="B325">
        <v>6.1735295262537418E-2</v>
      </c>
      <c r="C325">
        <v>5.7234530083648087E-2</v>
      </c>
      <c r="D325">
        <v>0.60773046533371256</v>
      </c>
      <c r="E325">
        <v>-4.5007651788893308E-3</v>
      </c>
      <c r="F325" s="8">
        <f t="shared" si="15"/>
        <v>1.7176165183400001E-4</v>
      </c>
      <c r="G325" s="8">
        <f t="shared" si="16"/>
        <v>8.4076310303122306E-2</v>
      </c>
      <c r="I325" s="10" t="s">
        <v>649</v>
      </c>
      <c r="J325" s="11">
        <v>1.7176165183400001E-4</v>
      </c>
      <c r="L325" s="12" t="str">
        <f>_xlfn.XLOOKUP(I325,Sheet!$B$2:$B$900,Sheet!$A$2:$A$900)</f>
        <v>PPL</v>
      </c>
      <c r="M325" s="9">
        <f t="shared" si="17"/>
        <v>1.7176165183400001E-4</v>
      </c>
      <c r="P325" s="15"/>
      <c r="R325" s="10" t="s">
        <v>648</v>
      </c>
      <c r="S325" s="11">
        <v>8.4076310303122306E-2</v>
      </c>
      <c r="V325" s="16"/>
    </row>
    <row r="326" spans="1:22">
      <c r="A326" s="1" t="s">
        <v>650</v>
      </c>
      <c r="B326">
        <v>0.16199380047615339</v>
      </c>
      <c r="C326">
        <v>0.32548467764257988</v>
      </c>
      <c r="D326">
        <v>1.6451209154722739</v>
      </c>
      <c r="E326">
        <v>0.16349087716642649</v>
      </c>
      <c r="F326" s="8">
        <f t="shared" si="15"/>
        <v>-1.283538646727235E-5</v>
      </c>
      <c r="G326" s="8">
        <f t="shared" si="16"/>
        <v>0.1087427515538773</v>
      </c>
      <c r="I326" s="10" t="s">
        <v>651</v>
      </c>
      <c r="J326" s="11">
        <v>-1.283538646727235E-5</v>
      </c>
      <c r="L326" s="12" t="str">
        <f>_xlfn.XLOOKUP(I326,Sheet!$B$2:$B$900,Sheet!$A$2:$A$900)</f>
        <v>PRU</v>
      </c>
      <c r="M326" s="9">
        <f t="shared" si="17"/>
        <v>-1.283538646727235E-5</v>
      </c>
      <c r="P326" s="15"/>
      <c r="R326" s="10" t="s">
        <v>650</v>
      </c>
      <c r="S326" s="11">
        <v>0.1087427515538773</v>
      </c>
      <c r="V326" s="16"/>
    </row>
    <row r="327" spans="1:22">
      <c r="A327" s="1" t="s">
        <v>652</v>
      </c>
      <c r="B327">
        <v>6.1075564784347218E-2</v>
      </c>
      <c r="C327">
        <v>-4.6597918435333667E-2</v>
      </c>
      <c r="D327">
        <v>0.60090413078701599</v>
      </c>
      <c r="E327">
        <v>-0.1076734832196809</v>
      </c>
      <c r="F327" s="8">
        <f t="shared" si="15"/>
        <v>4.1422562852020002E-4</v>
      </c>
      <c r="G327" s="8">
        <f t="shared" si="16"/>
        <v>0.1046983653099172</v>
      </c>
      <c r="I327" s="10" t="s">
        <v>653</v>
      </c>
      <c r="J327" s="11">
        <v>4.1422562852020002E-4</v>
      </c>
      <c r="L327" s="12" t="str">
        <f>_xlfn.XLOOKUP(I327,Sheet!$B$2:$B$900,Sheet!$A$2:$A$900)</f>
        <v>PSA</v>
      </c>
      <c r="M327" s="9">
        <f t="shared" si="17"/>
        <v>4.1422562852020002E-4</v>
      </c>
      <c r="P327" s="15"/>
      <c r="R327" s="10" t="s">
        <v>652</v>
      </c>
      <c r="S327" s="11">
        <v>0.1046983653099172</v>
      </c>
      <c r="V327" s="16"/>
    </row>
    <row r="328" spans="1:22">
      <c r="A328" s="1" t="s">
        <v>654</v>
      </c>
      <c r="B328">
        <v>0.13572816544450469</v>
      </c>
      <c r="C328">
        <v>0.32944048381719221</v>
      </c>
      <c r="D328">
        <v>1.3733462775939029</v>
      </c>
      <c r="E328">
        <v>0.19371231837268749</v>
      </c>
      <c r="F328" s="8">
        <f t="shared" si="15"/>
        <v>1.8784756625819999E-4</v>
      </c>
      <c r="G328" s="8">
        <f t="shared" si="16"/>
        <v>0.1123861224766456</v>
      </c>
      <c r="I328" s="10" t="s">
        <v>655</v>
      </c>
      <c r="J328" s="11">
        <v>1.8784756625819999E-4</v>
      </c>
      <c r="L328" s="12" t="str">
        <f>_xlfn.XLOOKUP(I328,Sheet!$B$2:$B$900,Sheet!$A$2:$A$900)</f>
        <v>PTC</v>
      </c>
      <c r="M328" s="9">
        <f t="shared" si="17"/>
        <v>1.8784756625819999E-4</v>
      </c>
      <c r="P328" s="15"/>
      <c r="R328" s="10" t="s">
        <v>654</v>
      </c>
      <c r="S328" s="11">
        <v>0.1123861224766456</v>
      </c>
      <c r="V328" s="16"/>
    </row>
    <row r="329" spans="1:22">
      <c r="A329" s="1" t="s">
        <v>656</v>
      </c>
      <c r="B329">
        <v>0.12553830202973409</v>
      </c>
      <c r="C329">
        <v>0.58173736949415178</v>
      </c>
      <c r="D329">
        <v>1.267910165493723</v>
      </c>
      <c r="E329">
        <v>0.45619906746441757</v>
      </c>
      <c r="F329" s="8">
        <f t="shared" si="15"/>
        <v>-4.4460503432939999E-4</v>
      </c>
      <c r="G329" s="8">
        <f t="shared" si="16"/>
        <v>3.4820154462814702E-2</v>
      </c>
      <c r="I329" s="10" t="s">
        <v>657</v>
      </c>
      <c r="J329" s="11">
        <v>-4.4460503432939999E-4</v>
      </c>
      <c r="L329" s="12" t="str">
        <f>_xlfn.XLOOKUP(I329,Sheet!$B$2:$B$900,Sheet!$A$2:$A$900)</f>
        <v>PWR</v>
      </c>
      <c r="M329" s="9">
        <f t="shared" si="17"/>
        <v>-4.4460503432939999E-4</v>
      </c>
      <c r="P329" s="15"/>
      <c r="R329" s="10" t="s">
        <v>656</v>
      </c>
      <c r="S329" s="11">
        <v>3.4820154462814702E-2</v>
      </c>
      <c r="V329" s="16"/>
    </row>
    <row r="330" spans="1:22">
      <c r="A330" s="1" t="s">
        <v>658</v>
      </c>
      <c r="B330">
        <v>0.1414887594424783</v>
      </c>
      <c r="C330">
        <v>0.42740150936792309</v>
      </c>
      <c r="D330">
        <v>1.4329520455822711</v>
      </c>
      <c r="E330">
        <v>0.2859127499254448</v>
      </c>
      <c r="F330" s="8">
        <f t="shared" si="15"/>
        <v>-1.867483340235E-4</v>
      </c>
      <c r="G330" s="8">
        <f t="shared" si="16"/>
        <v>7.6894757731717306E-2</v>
      </c>
      <c r="I330" s="10" t="s">
        <v>659</v>
      </c>
      <c r="J330" s="11">
        <v>-1.867483340235E-4</v>
      </c>
      <c r="L330" s="12" t="str">
        <f>_xlfn.XLOOKUP(I330,Sheet!$B$2:$B$900,Sheet!$A$2:$A$900)</f>
        <v>PXD</v>
      </c>
      <c r="M330" s="9">
        <f t="shared" si="17"/>
        <v>-1.867483340235E-4</v>
      </c>
      <c r="P330" s="15"/>
      <c r="R330" s="10" t="s">
        <v>658</v>
      </c>
      <c r="S330" s="11">
        <v>7.6894757731717306E-2</v>
      </c>
      <c r="V330" s="16"/>
    </row>
    <row r="331" spans="1:22">
      <c r="A331" s="1" t="s">
        <v>660</v>
      </c>
      <c r="B331">
        <v>0.1273266768139632</v>
      </c>
      <c r="C331">
        <v>0.34017563956566932</v>
      </c>
      <c r="D331">
        <v>1.2864147593780519</v>
      </c>
      <c r="E331">
        <v>0.21284896275170609</v>
      </c>
      <c r="F331" s="8">
        <f t="shared" si="15"/>
        <v>-3.8767371874950002E-4</v>
      </c>
      <c r="G331" s="8">
        <f t="shared" si="16"/>
        <v>2.8750178329441701E-2</v>
      </c>
      <c r="I331" s="10" t="s">
        <v>661</v>
      </c>
      <c r="J331" s="11">
        <v>-3.8767371874950002E-4</v>
      </c>
      <c r="L331" s="12" t="str">
        <f>_xlfn.XLOOKUP(I331,Sheet!$B$2:$B$900,Sheet!$A$2:$A$900)</f>
        <v>QCOM</v>
      </c>
      <c r="M331" s="9">
        <f t="shared" si="17"/>
        <v>-3.8767371874950002E-4</v>
      </c>
      <c r="P331" s="15"/>
      <c r="R331" s="10" t="s">
        <v>660</v>
      </c>
      <c r="S331" s="11">
        <v>2.8750178329441701E-2</v>
      </c>
      <c r="V331" s="16"/>
    </row>
    <row r="332" spans="1:22">
      <c r="A332" s="1" t="s">
        <v>662</v>
      </c>
      <c r="B332">
        <v>0.16186860497621941</v>
      </c>
      <c r="C332">
        <v>-0.106756557349811</v>
      </c>
      <c r="D332">
        <v>1.6438254980335729</v>
      </c>
      <c r="E332">
        <v>-0.26862516232603051</v>
      </c>
      <c r="F332" s="8">
        <f t="shared" si="15"/>
        <v>9.364612248913E-4</v>
      </c>
      <c r="G332" s="8">
        <f t="shared" si="16"/>
        <v>0.18412879176095279</v>
      </c>
      <c r="I332" s="10" t="s">
        <v>663</v>
      </c>
      <c r="J332" s="11">
        <v>9.364612248913E-4</v>
      </c>
      <c r="L332" s="12" t="str">
        <f>_xlfn.XLOOKUP(I332,Sheet!$B$2:$B$900,Sheet!$A$2:$A$900)</f>
        <v>RCL</v>
      </c>
      <c r="M332" s="9">
        <f t="shared" si="17"/>
        <v>9.364612248913E-4</v>
      </c>
      <c r="P332" s="15"/>
      <c r="R332" s="10" t="s">
        <v>662</v>
      </c>
      <c r="S332" s="11">
        <v>0.18412879176095279</v>
      </c>
      <c r="V332" s="16"/>
    </row>
    <row r="333" spans="1:22">
      <c r="A333" s="1" t="s">
        <v>664</v>
      </c>
      <c r="B333">
        <v>5.9124340357014207E-2</v>
      </c>
      <c r="C333">
        <v>5.6944488328229508E-2</v>
      </c>
      <c r="D333">
        <v>0.58071450614939035</v>
      </c>
      <c r="E333">
        <v>-2.1798520287846998E-3</v>
      </c>
      <c r="F333" s="8">
        <f t="shared" si="15"/>
        <v>3.6827546762590002E-4</v>
      </c>
      <c r="G333" s="8">
        <f t="shared" si="16"/>
        <v>0.1011894659872946</v>
      </c>
      <c r="I333" s="10" t="s">
        <v>665</v>
      </c>
      <c r="J333" s="11">
        <v>3.6827546762590002E-4</v>
      </c>
      <c r="L333" s="12" t="str">
        <f>_xlfn.XLOOKUP(I333,Sheet!$B$2:$B$900,Sheet!$A$2:$A$900)</f>
        <v>REG</v>
      </c>
      <c r="M333" s="9">
        <f t="shared" si="17"/>
        <v>3.6827546762590002E-4</v>
      </c>
      <c r="P333" s="15"/>
      <c r="R333" s="10" t="s">
        <v>664</v>
      </c>
      <c r="S333" s="11">
        <v>0.1011894659872946</v>
      </c>
      <c r="V333" s="16"/>
    </row>
    <row r="334" spans="1:22">
      <c r="A334" s="1" t="s">
        <v>666</v>
      </c>
      <c r="B334">
        <v>0.14483250996342781</v>
      </c>
      <c r="C334">
        <v>-0.31193350846702322</v>
      </c>
      <c r="D334">
        <v>1.4675503557275109</v>
      </c>
      <c r="E334">
        <v>-0.45676601843045089</v>
      </c>
      <c r="F334" s="8">
        <f t="shared" si="15"/>
        <v>1.850007830376E-3</v>
      </c>
      <c r="G334" s="8">
        <f t="shared" si="16"/>
        <v>0.15165359612807841</v>
      </c>
      <c r="I334" s="10" t="s">
        <v>667</v>
      </c>
      <c r="J334" s="11">
        <v>1.850007830376E-3</v>
      </c>
      <c r="L334" s="12" t="str">
        <f>_xlfn.XLOOKUP(I334,Sheet!$B$2:$B$900,Sheet!$A$2:$A$900)</f>
        <v>REGN</v>
      </c>
      <c r="M334" s="9">
        <f t="shared" si="17"/>
        <v>1.850007830376E-3</v>
      </c>
      <c r="P334" s="15"/>
      <c r="R334" s="10" t="s">
        <v>666</v>
      </c>
      <c r="S334" s="11">
        <v>0.15165359612807841</v>
      </c>
      <c r="V334" s="16"/>
    </row>
    <row r="335" spans="1:22">
      <c r="A335" s="1" t="s">
        <v>668</v>
      </c>
      <c r="B335">
        <v>0.17393467808861751</v>
      </c>
      <c r="C335">
        <v>0.4864789447583302</v>
      </c>
      <c r="D335">
        <v>1.768675045618644</v>
      </c>
      <c r="E335">
        <v>0.31254426666971269</v>
      </c>
      <c r="F335" s="8">
        <f t="shared" si="15"/>
        <v>3.36061866932E-4</v>
      </c>
      <c r="G335" s="8">
        <f t="shared" si="16"/>
        <v>9.8473361541616594E-2</v>
      </c>
      <c r="I335" s="10" t="s">
        <v>669</v>
      </c>
      <c r="J335" s="11">
        <v>3.36061866932E-4</v>
      </c>
      <c r="L335" s="12" t="str">
        <f>_xlfn.XLOOKUP(I335,Sheet!$B$2:$B$900,Sheet!$A$2:$A$900)</f>
        <v>RF</v>
      </c>
      <c r="M335" s="9">
        <f t="shared" si="17"/>
        <v>3.36061866932E-4</v>
      </c>
      <c r="P335" s="15"/>
      <c r="R335" s="10" t="s">
        <v>668</v>
      </c>
      <c r="S335" s="11">
        <v>9.8473361541616594E-2</v>
      </c>
      <c r="V335" s="16"/>
    </row>
    <row r="336" spans="1:22">
      <c r="A336" s="1" t="s">
        <v>670</v>
      </c>
      <c r="B336">
        <v>0.1313078037884701</v>
      </c>
      <c r="C336">
        <v>0.108375157632932</v>
      </c>
      <c r="D336">
        <v>1.3276081034773179</v>
      </c>
      <c r="E336">
        <v>-2.2932646155538059E-2</v>
      </c>
      <c r="F336" s="8">
        <f t="shared" si="15"/>
        <v>7.8872983771430759E-5</v>
      </c>
      <c r="G336" s="8">
        <f t="shared" si="16"/>
        <v>0.13780516634658391</v>
      </c>
      <c r="I336" s="10" t="s">
        <v>671</v>
      </c>
      <c r="J336" s="11">
        <v>7.8872983771430759E-5</v>
      </c>
      <c r="L336" s="12" t="str">
        <f>_xlfn.XLOOKUP(I336,Sheet!$B$2:$B$900,Sheet!$A$2:$A$900)</f>
        <v>RHI</v>
      </c>
      <c r="M336" s="9">
        <f t="shared" si="17"/>
        <v>7.8872983771430759E-5</v>
      </c>
      <c r="P336" s="15"/>
      <c r="R336" s="10" t="s">
        <v>670</v>
      </c>
      <c r="S336" s="11">
        <v>0.13780516634658391</v>
      </c>
      <c r="V336" s="16"/>
    </row>
    <row r="337" spans="1:22">
      <c r="A337" s="1" t="s">
        <v>672</v>
      </c>
      <c r="B337">
        <v>0.15791711985995641</v>
      </c>
      <c r="C337">
        <v>0.24246507296899861</v>
      </c>
      <c r="D337">
        <v>1.6029388628823511</v>
      </c>
      <c r="E337">
        <v>8.4547953109042201E-2</v>
      </c>
      <c r="F337" s="8">
        <f t="shared" si="15"/>
        <v>1.1768611818899999E-4</v>
      </c>
      <c r="G337" s="8">
        <f t="shared" si="16"/>
        <v>0.1072771850151104</v>
      </c>
      <c r="I337" s="10" t="s">
        <v>673</v>
      </c>
      <c r="J337" s="11">
        <v>1.1768611818899999E-4</v>
      </c>
      <c r="L337" s="12" t="str">
        <f>_xlfn.XLOOKUP(I337,Sheet!$B$2:$B$900,Sheet!$A$2:$A$900)</f>
        <v>RJF</v>
      </c>
      <c r="M337" s="9">
        <f t="shared" si="17"/>
        <v>1.1768611818899999E-4</v>
      </c>
      <c r="P337" s="15"/>
      <c r="R337" s="10" t="s">
        <v>672</v>
      </c>
      <c r="S337" s="11">
        <v>0.1072771850151104</v>
      </c>
      <c r="V337" s="16"/>
    </row>
    <row r="338" spans="1:22">
      <c r="A338" s="1" t="s">
        <v>674</v>
      </c>
      <c r="B338">
        <v>0.1129256245851023</v>
      </c>
      <c r="C338">
        <v>-0.1182506469296865</v>
      </c>
      <c r="D338">
        <v>1.137404817305447</v>
      </c>
      <c r="E338">
        <v>-0.23117627151478881</v>
      </c>
      <c r="F338" s="8">
        <f t="shared" si="15"/>
        <v>-5.3364735446909996E-4</v>
      </c>
      <c r="G338" s="8">
        <f t="shared" si="16"/>
        <v>-5.4188356676043999E-2</v>
      </c>
      <c r="I338" s="10" t="s">
        <v>675</v>
      </c>
      <c r="J338" s="11">
        <v>-5.3364735446909996E-4</v>
      </c>
      <c r="L338" s="12" t="str">
        <f>_xlfn.XLOOKUP(I338,Sheet!$B$2:$B$900,Sheet!$A$2:$A$900)</f>
        <v>RL</v>
      </c>
      <c r="M338" s="9">
        <f t="shared" si="17"/>
        <v>-5.3364735446909996E-4</v>
      </c>
      <c r="P338" s="15"/>
      <c r="R338" s="10" t="s">
        <v>674</v>
      </c>
      <c r="S338" s="11">
        <v>-5.4188356676043999E-2</v>
      </c>
      <c r="V338" s="16"/>
    </row>
    <row r="339" spans="1:22">
      <c r="A339" s="1" t="s">
        <v>676</v>
      </c>
      <c r="B339">
        <v>8.2143084578054942E-2</v>
      </c>
      <c r="C339">
        <v>0.19062054752283991</v>
      </c>
      <c r="D339">
        <v>0.81889305646999511</v>
      </c>
      <c r="E339">
        <v>0.1084774629447849</v>
      </c>
      <c r="F339" s="8">
        <f t="shared" si="15"/>
        <v>4.9573261078010003E-4</v>
      </c>
      <c r="G339" s="8">
        <f t="shared" si="16"/>
        <v>0.1158534264822203</v>
      </c>
      <c r="I339" s="10" t="s">
        <v>677</v>
      </c>
      <c r="J339" s="11">
        <v>4.9573261078010003E-4</v>
      </c>
      <c r="L339" s="12" t="str">
        <f>_xlfn.XLOOKUP(I339,Sheet!$B$2:$B$900,Sheet!$A$2:$A$900)</f>
        <v>RMD</v>
      </c>
      <c r="M339" s="9">
        <f t="shared" si="17"/>
        <v>4.9573261078010003E-4</v>
      </c>
      <c r="P339" s="15"/>
      <c r="R339" s="10" t="s">
        <v>676</v>
      </c>
      <c r="S339" s="11">
        <v>0.1158534264822203</v>
      </c>
      <c r="V339" s="16"/>
    </row>
    <row r="340" spans="1:22">
      <c r="A340" s="1" t="s">
        <v>678</v>
      </c>
      <c r="B340">
        <v>0.12474564319661061</v>
      </c>
      <c r="C340">
        <v>0.32342953893443122</v>
      </c>
      <c r="D340">
        <v>1.259708400446975</v>
      </c>
      <c r="E340">
        <v>0.19868389573782061</v>
      </c>
      <c r="F340" s="8">
        <f t="shared" si="15"/>
        <v>-9.7861703796123462E-5</v>
      </c>
      <c r="G340" s="8">
        <f t="shared" si="16"/>
        <v>9.9506833991791305E-2</v>
      </c>
      <c r="I340" s="10" t="s">
        <v>679</v>
      </c>
      <c r="J340" s="11">
        <v>-9.7861703796123462E-5</v>
      </c>
      <c r="L340" s="12" t="str">
        <f>_xlfn.XLOOKUP(I340,Sheet!$B$2:$B$900,Sheet!$A$2:$A$900)</f>
        <v>ROK</v>
      </c>
      <c r="M340" s="9">
        <f t="shared" si="17"/>
        <v>-9.7861703796123462E-5</v>
      </c>
      <c r="P340" s="15"/>
      <c r="R340" s="10" t="s">
        <v>678</v>
      </c>
      <c r="S340" s="11">
        <v>9.9506833991791305E-2</v>
      </c>
      <c r="V340" s="16"/>
    </row>
    <row r="341" spans="1:22">
      <c r="A341" s="1" t="s">
        <v>680</v>
      </c>
      <c r="B341">
        <v>9.095277161214893E-2</v>
      </c>
      <c r="C341">
        <v>0.30444818236224891</v>
      </c>
      <c r="D341">
        <v>0.91004826747584844</v>
      </c>
      <c r="E341">
        <v>0.21349541075010001</v>
      </c>
      <c r="F341" s="8">
        <f t="shared" si="15"/>
        <v>2.7512000658560002E-4</v>
      </c>
      <c r="G341" s="8">
        <f t="shared" si="16"/>
        <v>0.1308668792592653</v>
      </c>
      <c r="I341" s="10" t="s">
        <v>681</v>
      </c>
      <c r="J341" s="11">
        <v>2.7512000658560002E-4</v>
      </c>
      <c r="L341" s="12" t="str">
        <f>_xlfn.XLOOKUP(I341,Sheet!$B$2:$B$900,Sheet!$A$2:$A$900)</f>
        <v>ROL</v>
      </c>
      <c r="M341" s="9">
        <f t="shared" si="17"/>
        <v>2.7512000658560002E-4</v>
      </c>
      <c r="P341" s="15"/>
      <c r="R341" s="10" t="s">
        <v>680</v>
      </c>
      <c r="S341" s="11">
        <v>0.1308668792592653</v>
      </c>
      <c r="V341" s="16"/>
    </row>
    <row r="342" spans="1:22">
      <c r="A342" s="1" t="s">
        <v>682</v>
      </c>
      <c r="B342">
        <v>0.1023125086753618</v>
      </c>
      <c r="C342">
        <v>-8.6411809929167749E-3</v>
      </c>
      <c r="D342">
        <v>1.0275892453744671</v>
      </c>
      <c r="E342">
        <v>-0.11095368966827859</v>
      </c>
      <c r="F342" s="8">
        <f t="shared" si="15"/>
        <v>3.2723496497739999E-4</v>
      </c>
      <c r="G342" s="8">
        <f t="shared" si="16"/>
        <v>0.1086098137881668</v>
      </c>
      <c r="I342" s="10" t="s">
        <v>683</v>
      </c>
      <c r="J342" s="11">
        <v>3.2723496497739999E-4</v>
      </c>
      <c r="L342" s="12" t="str">
        <f>_xlfn.XLOOKUP(I342,Sheet!$B$2:$B$900,Sheet!$A$2:$A$900)</f>
        <v>ROP</v>
      </c>
      <c r="M342" s="9">
        <f t="shared" si="17"/>
        <v>3.2723496497739999E-4</v>
      </c>
      <c r="P342" s="15"/>
      <c r="R342" s="10" t="s">
        <v>682</v>
      </c>
      <c r="S342" s="11">
        <v>0.1086098137881668</v>
      </c>
      <c r="V342" s="16"/>
    </row>
    <row r="343" spans="1:22">
      <c r="A343" s="1" t="s">
        <v>684</v>
      </c>
      <c r="B343">
        <v>7.9435018225383167E-2</v>
      </c>
      <c r="C343">
        <v>0.22943326467270009</v>
      </c>
      <c r="D343">
        <v>0.79087226993804383</v>
      </c>
      <c r="E343">
        <v>0.14999824644731691</v>
      </c>
      <c r="F343" s="8">
        <f t="shared" si="15"/>
        <v>5.2314745125200002E-4</v>
      </c>
      <c r="G343" s="8">
        <f t="shared" si="16"/>
        <v>0.1194740225641502</v>
      </c>
      <c r="I343" s="10" t="s">
        <v>685</v>
      </c>
      <c r="J343" s="11">
        <v>5.2314745125200002E-4</v>
      </c>
      <c r="L343" s="12" t="str">
        <f>_xlfn.XLOOKUP(I343,Sheet!$B$2:$B$900,Sheet!$A$2:$A$900)</f>
        <v>ROST</v>
      </c>
      <c r="M343" s="9">
        <f t="shared" si="17"/>
        <v>5.2314745125200002E-4</v>
      </c>
      <c r="P343" s="15"/>
      <c r="R343" s="10" t="s">
        <v>684</v>
      </c>
      <c r="S343" s="11">
        <v>0.1194740225641502</v>
      </c>
      <c r="V343" s="16"/>
    </row>
    <row r="344" spans="1:22">
      <c r="A344" s="1" t="s">
        <v>686</v>
      </c>
      <c r="B344">
        <v>6.0563731921735572E-2</v>
      </c>
      <c r="C344">
        <v>0.29413695439271198</v>
      </c>
      <c r="D344">
        <v>0.59560811602388852</v>
      </c>
      <c r="E344">
        <v>0.23357322247097639</v>
      </c>
      <c r="F344" s="8">
        <f t="shared" si="15"/>
        <v>2.683991738353E-4</v>
      </c>
      <c r="G344" s="8">
        <f t="shared" si="16"/>
        <v>0.104851683905856</v>
      </c>
      <c r="I344" s="10" t="s">
        <v>687</v>
      </c>
      <c r="J344" s="11">
        <v>2.683991738353E-4</v>
      </c>
      <c r="L344" s="12" t="str">
        <f>_xlfn.XLOOKUP(I344,Sheet!$B$2:$B$900,Sheet!$A$2:$A$900)</f>
        <v>RSG</v>
      </c>
      <c r="M344" s="9">
        <f t="shared" si="17"/>
        <v>2.683991738353E-4</v>
      </c>
      <c r="P344" s="15"/>
      <c r="R344" s="10" t="s">
        <v>686</v>
      </c>
      <c r="S344" s="11">
        <v>0.104851683905856</v>
      </c>
      <c r="V344" s="16"/>
    </row>
    <row r="345" spans="1:22">
      <c r="A345" s="1" t="s">
        <v>688</v>
      </c>
      <c r="B345">
        <v>8.8889032375620208E-2</v>
      </c>
      <c r="C345">
        <v>0.1732005274604278</v>
      </c>
      <c r="D345">
        <v>0.88869443449190744</v>
      </c>
      <c r="E345">
        <v>8.4311495084807592E-2</v>
      </c>
      <c r="F345" s="8">
        <f t="shared" si="15"/>
        <v>-9.9196555342400718E-5</v>
      </c>
      <c r="G345" s="8">
        <f t="shared" si="16"/>
        <v>8.1752066608460294E-2</v>
      </c>
      <c r="I345" s="10" t="s">
        <v>689</v>
      </c>
      <c r="J345" s="11">
        <v>-9.9196555342400718E-5</v>
      </c>
      <c r="L345" s="12" t="str">
        <f>_xlfn.XLOOKUP(I345,Sheet!$B$2:$B$900,Sheet!$A$2:$A$900)</f>
        <v>RTX</v>
      </c>
      <c r="M345" s="9">
        <f t="shared" si="17"/>
        <v>-9.9196555342400718E-5</v>
      </c>
      <c r="P345" s="15"/>
      <c r="R345" s="10" t="s">
        <v>688</v>
      </c>
      <c r="S345" s="11">
        <v>8.1752066608460294E-2</v>
      </c>
      <c r="V345" s="16"/>
    </row>
    <row r="346" spans="1:22">
      <c r="A346" s="1" t="s">
        <v>690</v>
      </c>
      <c r="B346">
        <v>0.12469463624932681</v>
      </c>
      <c r="C346">
        <v>8.3116539590396554E-3</v>
      </c>
      <c r="D346">
        <v>1.2591806235776679</v>
      </c>
      <c r="E346">
        <v>-0.1163829822902871</v>
      </c>
      <c r="F346" s="8">
        <f t="shared" si="15"/>
        <v>5.1577037206639996E-4</v>
      </c>
      <c r="G346" s="8">
        <f t="shared" si="16"/>
        <v>0.1255515035129767</v>
      </c>
      <c r="I346" s="10" t="s">
        <v>691</v>
      </c>
      <c r="J346" s="11">
        <v>5.1577037206639996E-4</v>
      </c>
      <c r="L346" s="12" t="str">
        <f>_xlfn.XLOOKUP(I346,Sheet!$B$2:$B$900,Sheet!$A$2:$A$900)</f>
        <v>RVTY</v>
      </c>
      <c r="M346" s="9">
        <f t="shared" si="17"/>
        <v>5.1577037206639996E-4</v>
      </c>
      <c r="P346" s="15"/>
      <c r="R346" s="10" t="s">
        <v>690</v>
      </c>
      <c r="S346" s="11">
        <v>0.1255515035129767</v>
      </c>
      <c r="V346" s="16"/>
    </row>
    <row r="347" spans="1:22">
      <c r="A347" s="1" t="s">
        <v>692</v>
      </c>
      <c r="B347">
        <v>0.14160993227425911</v>
      </c>
      <c r="C347">
        <v>2.201882494348395E-2</v>
      </c>
      <c r="D347">
        <v>1.4342058398437929</v>
      </c>
      <c r="E347">
        <v>-0.1195911073307751</v>
      </c>
      <c r="F347" s="8">
        <f t="shared" si="15"/>
        <v>5.7838696054309999E-4</v>
      </c>
      <c r="G347" s="8">
        <f t="shared" si="16"/>
        <v>0.1336453598469769</v>
      </c>
      <c r="I347" s="10" t="s">
        <v>693</v>
      </c>
      <c r="J347" s="11">
        <v>5.7838696054309999E-4</v>
      </c>
      <c r="L347" s="12" t="str">
        <f>_xlfn.XLOOKUP(I347,Sheet!$B$2:$B$900,Sheet!$A$2:$A$900)</f>
        <v>SBAC</v>
      </c>
      <c r="M347" s="9">
        <f t="shared" si="17"/>
        <v>5.7838696054309999E-4</v>
      </c>
      <c r="P347" s="15"/>
      <c r="R347" s="10" t="s">
        <v>692</v>
      </c>
      <c r="S347" s="11">
        <v>0.1336453598469769</v>
      </c>
      <c r="V347" s="16"/>
    </row>
    <row r="348" spans="1:22">
      <c r="A348" s="1" t="s">
        <v>694</v>
      </c>
      <c r="B348">
        <v>9.1961811424040293E-2</v>
      </c>
      <c r="C348">
        <v>-4.311976656258143E-2</v>
      </c>
      <c r="D348">
        <v>0.92048896038699268</v>
      </c>
      <c r="E348">
        <v>-0.13508157798662171</v>
      </c>
      <c r="F348" s="8">
        <f t="shared" si="15"/>
        <v>6.2919004614559999E-4</v>
      </c>
      <c r="G348" s="8">
        <f t="shared" si="16"/>
        <v>0.14672522110511679</v>
      </c>
      <c r="I348" s="10" t="s">
        <v>695</v>
      </c>
      <c r="J348" s="11">
        <v>6.2919004614559999E-4</v>
      </c>
      <c r="L348" s="12" t="str">
        <f>_xlfn.XLOOKUP(I348,Sheet!$B$2:$B$900,Sheet!$A$2:$A$900)</f>
        <v>SBUX</v>
      </c>
      <c r="M348" s="9">
        <f t="shared" si="17"/>
        <v>6.2919004614559999E-4</v>
      </c>
      <c r="P348" s="15"/>
      <c r="R348" s="10" t="s">
        <v>694</v>
      </c>
      <c r="S348" s="11">
        <v>0.14672522110511679</v>
      </c>
      <c r="V348" s="16"/>
    </row>
    <row r="349" spans="1:22">
      <c r="A349" s="1" t="s">
        <v>696</v>
      </c>
      <c r="B349">
        <v>0.18713337942029259</v>
      </c>
      <c r="C349">
        <v>0.24913264758081211</v>
      </c>
      <c r="D349">
        <v>1.905244074715353</v>
      </c>
      <c r="E349">
        <v>6.1999268160519511E-2</v>
      </c>
      <c r="F349" s="8">
        <f t="shared" si="15"/>
        <v>5.2082806630160004E-4</v>
      </c>
      <c r="G349" s="8">
        <f t="shared" si="16"/>
        <v>0.15600031510481069</v>
      </c>
      <c r="I349" s="10" t="s">
        <v>697</v>
      </c>
      <c r="J349" s="11">
        <v>5.2082806630160004E-4</v>
      </c>
      <c r="L349" s="12" t="str">
        <f>_xlfn.XLOOKUP(I349,Sheet!$B$2:$B$900,Sheet!$A$2:$A$900)</f>
        <v>SCHW</v>
      </c>
      <c r="M349" s="9">
        <f t="shared" si="17"/>
        <v>5.2082806630160004E-4</v>
      </c>
      <c r="P349" s="15"/>
      <c r="R349" s="10" t="s">
        <v>696</v>
      </c>
      <c r="S349" s="11">
        <v>0.15600031510481069</v>
      </c>
      <c r="V349" s="16"/>
    </row>
    <row r="350" spans="1:22">
      <c r="A350" s="1" t="s">
        <v>698</v>
      </c>
      <c r="B350">
        <v>9.4189536875739083E-2</v>
      </c>
      <c r="C350">
        <v>7.5890923126898047E-2</v>
      </c>
      <c r="D350">
        <v>0.94353958441334285</v>
      </c>
      <c r="E350">
        <v>-1.829861374884104E-2</v>
      </c>
      <c r="F350" s="8">
        <f t="shared" si="15"/>
        <v>6.957564664153E-4</v>
      </c>
      <c r="G350" s="8">
        <f t="shared" si="16"/>
        <v>0.1415927369827974</v>
      </c>
      <c r="I350" s="10" t="s">
        <v>699</v>
      </c>
      <c r="J350" s="11">
        <v>6.957564664153E-4</v>
      </c>
      <c r="L350" s="12" t="str">
        <f>_xlfn.XLOOKUP(I350,Sheet!$B$2:$B$900,Sheet!$A$2:$A$900)</f>
        <v>SHW</v>
      </c>
      <c r="M350" s="9">
        <f t="shared" si="17"/>
        <v>6.957564664153E-4</v>
      </c>
      <c r="P350" s="15"/>
      <c r="R350" s="10" t="s">
        <v>698</v>
      </c>
      <c r="S350" s="11">
        <v>0.1415927369827974</v>
      </c>
      <c r="V350" s="16"/>
    </row>
    <row r="351" spans="1:22">
      <c r="A351" s="1" t="s">
        <v>700</v>
      </c>
      <c r="B351">
        <v>5.059426225847477E-2</v>
      </c>
      <c r="C351">
        <v>7.8327231256265839E-2</v>
      </c>
      <c r="D351">
        <v>0.49245245257591308</v>
      </c>
      <c r="E351">
        <v>2.7732968997791069E-2</v>
      </c>
      <c r="F351" s="8">
        <f t="shared" si="15"/>
        <v>2.4279888483269999E-4</v>
      </c>
      <c r="G351" s="8">
        <f t="shared" si="16"/>
        <v>8.7179339896590602E-2</v>
      </c>
      <c r="I351" s="10" t="s">
        <v>701</v>
      </c>
      <c r="J351" s="11">
        <v>2.4279888483269999E-4</v>
      </c>
      <c r="L351" s="12" t="str">
        <f>_xlfn.XLOOKUP(I351,Sheet!$B$2:$B$900,Sheet!$A$2:$A$900)</f>
        <v>SJM</v>
      </c>
      <c r="M351" s="9">
        <f t="shared" si="17"/>
        <v>2.4279888483269999E-4</v>
      </c>
      <c r="P351" s="15"/>
      <c r="R351" s="10" t="s">
        <v>700</v>
      </c>
      <c r="S351" s="11">
        <v>8.7179339896590602E-2</v>
      </c>
      <c r="V351" s="16"/>
    </row>
    <row r="352" spans="1:22">
      <c r="A352" s="1" t="s">
        <v>702</v>
      </c>
      <c r="B352">
        <v>0.1206834223698159</v>
      </c>
      <c r="C352">
        <v>0.24273586740744291</v>
      </c>
      <c r="D352">
        <v>1.2176759655618541</v>
      </c>
      <c r="E352">
        <v>0.12205244503762699</v>
      </c>
      <c r="F352" s="8">
        <f t="shared" si="15"/>
        <v>-3.893311896457E-4</v>
      </c>
      <c r="G352" s="8">
        <f t="shared" si="16"/>
        <v>5.6607017393527602E-2</v>
      </c>
      <c r="I352" s="10" t="s">
        <v>703</v>
      </c>
      <c r="J352" s="11">
        <v>-3.893311896457E-4</v>
      </c>
      <c r="L352" s="12" t="str">
        <f>_xlfn.XLOOKUP(I352,Sheet!$B$2:$B$900,Sheet!$A$2:$A$900)</f>
        <v>SLB</v>
      </c>
      <c r="M352" s="9">
        <f t="shared" si="17"/>
        <v>-3.893311896457E-4</v>
      </c>
      <c r="P352" s="15"/>
      <c r="R352" s="10" t="s">
        <v>702</v>
      </c>
      <c r="S352" s="11">
        <v>5.6607017393527602E-2</v>
      </c>
      <c r="V352" s="16"/>
    </row>
    <row r="353" spans="1:22">
      <c r="A353" s="1" t="s">
        <v>704</v>
      </c>
      <c r="B353">
        <v>0.1096519125288853</v>
      </c>
      <c r="C353">
        <v>3.9089093599987128E-2</v>
      </c>
      <c r="D353">
        <v>1.103531206120171</v>
      </c>
      <c r="E353">
        <v>-7.0562818928898138E-2</v>
      </c>
      <c r="F353" s="8">
        <f t="shared" si="15"/>
        <v>8.0083136499210002E-4</v>
      </c>
      <c r="G353" s="8">
        <f t="shared" si="16"/>
        <v>0.15494643907615699</v>
      </c>
      <c r="I353" s="10" t="s">
        <v>705</v>
      </c>
      <c r="J353" s="11">
        <v>8.0083136499210002E-4</v>
      </c>
      <c r="L353" s="12" t="str">
        <f>_xlfn.XLOOKUP(I353,Sheet!$B$2:$B$900,Sheet!$A$2:$A$900)</f>
        <v>SNA</v>
      </c>
      <c r="M353" s="9">
        <f t="shared" si="17"/>
        <v>8.0083136499210002E-4</v>
      </c>
      <c r="P353" s="15"/>
      <c r="R353" s="10" t="s">
        <v>704</v>
      </c>
      <c r="S353" s="11">
        <v>0.15494643907615699</v>
      </c>
      <c r="V353" s="16"/>
    </row>
    <row r="354" spans="1:22">
      <c r="A354" s="1" t="s">
        <v>706</v>
      </c>
      <c r="B354">
        <v>9.9721836036623726E-2</v>
      </c>
      <c r="C354">
        <v>0.27134409392895059</v>
      </c>
      <c r="D354">
        <v>1.0007831499800059</v>
      </c>
      <c r="E354">
        <v>0.17162225789232691</v>
      </c>
      <c r="F354" s="8">
        <f t="shared" si="15"/>
        <v>1.364542090544E-4</v>
      </c>
      <c r="G354" s="8">
        <f t="shared" si="16"/>
        <v>9.8477639378108495E-2</v>
      </c>
      <c r="I354" s="10" t="s">
        <v>707</v>
      </c>
      <c r="J354" s="11">
        <v>1.364542090544E-4</v>
      </c>
      <c r="L354" s="12" t="str">
        <f>_xlfn.XLOOKUP(I354,Sheet!$B$2:$B$900,Sheet!$A$2:$A$900)</f>
        <v>SNPS</v>
      </c>
      <c r="M354" s="9">
        <f t="shared" si="17"/>
        <v>1.364542090544E-4</v>
      </c>
      <c r="P354" s="15"/>
      <c r="R354" s="10" t="s">
        <v>706</v>
      </c>
      <c r="S354" s="11">
        <v>9.8477639378108495E-2</v>
      </c>
      <c r="V354" s="16"/>
    </row>
    <row r="355" spans="1:22">
      <c r="A355" s="1" t="s">
        <v>708</v>
      </c>
      <c r="B355">
        <v>2.17429836811249E-2</v>
      </c>
      <c r="C355">
        <v>0.1064636036682174</v>
      </c>
      <c r="D355">
        <v>0.19392375611610141</v>
      </c>
      <c r="E355">
        <v>8.4720619987092488E-2</v>
      </c>
      <c r="F355" s="8">
        <f t="shared" si="15"/>
        <v>-4.6204306887232579E-6</v>
      </c>
      <c r="G355" s="8">
        <f t="shared" si="16"/>
        <v>3.6673098573695398E-2</v>
      </c>
      <c r="I355" s="10" t="s">
        <v>709</v>
      </c>
      <c r="J355" s="11">
        <v>-4.6204306887232579E-6</v>
      </c>
      <c r="L355" s="12" t="str">
        <f>_xlfn.XLOOKUP(I355,Sheet!$B$2:$B$900,Sheet!$A$2:$A$900)</f>
        <v>SO</v>
      </c>
      <c r="M355" s="9">
        <f t="shared" si="17"/>
        <v>-4.6204306887232579E-6</v>
      </c>
      <c r="P355" s="15"/>
      <c r="R355" s="10" t="s">
        <v>708</v>
      </c>
      <c r="S355" s="11">
        <v>3.6673098573695398E-2</v>
      </c>
      <c r="V355" s="16"/>
    </row>
    <row r="356" spans="1:22">
      <c r="A356" s="1" t="s">
        <v>710</v>
      </c>
      <c r="B356">
        <v>7.2709173773265787E-2</v>
      </c>
      <c r="C356">
        <v>-3.8620468179232481E-2</v>
      </c>
      <c r="D356">
        <v>0.72127890437890496</v>
      </c>
      <c r="E356">
        <v>-0.1113296419524983</v>
      </c>
      <c r="F356" s="8">
        <f t="shared" si="15"/>
        <v>2.418932387075E-4</v>
      </c>
      <c r="G356" s="8">
        <f t="shared" si="16"/>
        <v>8.7938212045312505E-2</v>
      </c>
      <c r="I356" s="10" t="s">
        <v>711</v>
      </c>
      <c r="J356" s="11">
        <v>2.418932387075E-4</v>
      </c>
      <c r="L356" s="12" t="str">
        <f>_xlfn.XLOOKUP(I356,Sheet!$B$2:$B$900,Sheet!$A$2:$A$900)</f>
        <v>SPG</v>
      </c>
      <c r="M356" s="9">
        <f t="shared" si="17"/>
        <v>2.418932387075E-4</v>
      </c>
      <c r="P356" s="15"/>
      <c r="R356" s="10" t="s">
        <v>710</v>
      </c>
      <c r="S356" s="11">
        <v>8.7938212045312505E-2</v>
      </c>
      <c r="V356" s="16"/>
    </row>
    <row r="357" spans="1:22">
      <c r="A357" s="1" t="s">
        <v>712</v>
      </c>
      <c r="B357">
        <v>0.134890233264891</v>
      </c>
      <c r="C357">
        <v>0.1289117043926413</v>
      </c>
      <c r="D357">
        <v>1.3646760621429259</v>
      </c>
      <c r="E357">
        <v>-5.9785288722496999E-3</v>
      </c>
      <c r="F357" s="8">
        <f t="shared" si="15"/>
        <v>4.5592942235719999E-4</v>
      </c>
      <c r="G357" s="8">
        <f t="shared" si="16"/>
        <v>0.14792436467697309</v>
      </c>
      <c r="I357" s="10" t="s">
        <v>713</v>
      </c>
      <c r="J357" s="11">
        <v>4.5592942235719999E-4</v>
      </c>
      <c r="L357" s="12" t="str">
        <f>_xlfn.XLOOKUP(I357,Sheet!$B$2:$B$900,Sheet!$A$2:$A$900)</f>
        <v>SPGI</v>
      </c>
      <c r="M357" s="9">
        <f t="shared" si="17"/>
        <v>4.5592942235719999E-4</v>
      </c>
      <c r="P357" s="15"/>
      <c r="R357" s="10" t="s">
        <v>712</v>
      </c>
      <c r="S357" s="11">
        <v>0.14792436467697309</v>
      </c>
      <c r="V357" s="16"/>
    </row>
    <row r="358" spans="1:22">
      <c r="A358" s="1" t="s">
        <v>714</v>
      </c>
      <c r="B358">
        <v>6.0411450970095933E-2</v>
      </c>
      <c r="C358">
        <v>0.14563868581965439</v>
      </c>
      <c r="D358">
        <v>0.59403244117583054</v>
      </c>
      <c r="E358">
        <v>8.522723484955852E-2</v>
      </c>
      <c r="F358" s="8">
        <f t="shared" si="15"/>
        <v>4.64317464762E-4</v>
      </c>
      <c r="G358" s="8">
        <f t="shared" si="16"/>
        <v>0.1288437255003605</v>
      </c>
      <c r="I358" s="10" t="s">
        <v>715</v>
      </c>
      <c r="J358" s="11">
        <v>4.64317464762E-4</v>
      </c>
      <c r="L358" s="12" t="str">
        <f>_xlfn.XLOOKUP(I358,Sheet!$B$2:$B$900,Sheet!$A$2:$A$900)</f>
        <v>SRE</v>
      </c>
      <c r="M358" s="9">
        <f t="shared" si="17"/>
        <v>4.64317464762E-4</v>
      </c>
      <c r="P358" s="15"/>
      <c r="R358" s="10" t="s">
        <v>714</v>
      </c>
      <c r="S358" s="11">
        <v>0.1288437255003605</v>
      </c>
      <c r="V358" s="16"/>
    </row>
    <row r="359" spans="1:22">
      <c r="A359" s="1" t="s">
        <v>716</v>
      </c>
      <c r="B359">
        <v>0.1103646414507571</v>
      </c>
      <c r="C359">
        <v>-7.3808493324707514E-2</v>
      </c>
      <c r="D359">
        <v>1.1109059238611949</v>
      </c>
      <c r="E359">
        <v>-0.18417313477546471</v>
      </c>
      <c r="F359" s="8">
        <f t="shared" si="15"/>
        <v>6.0399411329819998E-4</v>
      </c>
      <c r="G359" s="8">
        <f t="shared" si="16"/>
        <v>0.1482861921589736</v>
      </c>
      <c r="I359" s="10" t="s">
        <v>717</v>
      </c>
      <c r="J359" s="11">
        <v>6.0399411329819998E-4</v>
      </c>
      <c r="L359" s="12" t="str">
        <f>_xlfn.XLOOKUP(I359,Sheet!$B$2:$B$900,Sheet!$A$2:$A$900)</f>
        <v>STE</v>
      </c>
      <c r="M359" s="9">
        <f t="shared" si="17"/>
        <v>6.0399411329819998E-4</v>
      </c>
      <c r="P359" s="15"/>
      <c r="R359" s="10" t="s">
        <v>716</v>
      </c>
      <c r="S359" s="11">
        <v>0.1482861921589736</v>
      </c>
      <c r="V359" s="16"/>
    </row>
    <row r="360" spans="1:22">
      <c r="A360" s="1" t="s">
        <v>718</v>
      </c>
      <c r="B360">
        <v>0.15106960276181089</v>
      </c>
      <c r="C360">
        <v>0.76965721817204846</v>
      </c>
      <c r="D360">
        <v>1.5320865314054219</v>
      </c>
      <c r="E360">
        <v>0.61858761541023755</v>
      </c>
      <c r="F360" s="8">
        <f t="shared" si="15"/>
        <v>-1.1855215017159999E-4</v>
      </c>
      <c r="G360" s="8">
        <f t="shared" si="16"/>
        <v>0.1072872225690595</v>
      </c>
      <c r="I360" s="10" t="s">
        <v>719</v>
      </c>
      <c r="J360" s="11">
        <v>-1.1855215017159999E-4</v>
      </c>
      <c r="L360" s="12" t="str">
        <f>_xlfn.XLOOKUP(I360,Sheet!$B$2:$B$900,Sheet!$A$2:$A$900)</f>
        <v>STLD</v>
      </c>
      <c r="M360" s="9">
        <f t="shared" si="17"/>
        <v>-1.1855215017159999E-4</v>
      </c>
      <c r="P360" s="15"/>
      <c r="R360" s="10" t="s">
        <v>718</v>
      </c>
      <c r="S360" s="11">
        <v>0.1072872225690595</v>
      </c>
      <c r="V360" s="16"/>
    </row>
    <row r="361" spans="1:22">
      <c r="A361" s="1" t="s">
        <v>720</v>
      </c>
      <c r="B361">
        <v>0.1664723508941725</v>
      </c>
      <c r="C361">
        <v>0.2272061605166481</v>
      </c>
      <c r="D361">
        <v>1.6914611778192741</v>
      </c>
      <c r="E361">
        <v>6.0733809622475633E-2</v>
      </c>
      <c r="F361" s="8">
        <f t="shared" si="15"/>
        <v>2.2997360332752429E-5</v>
      </c>
      <c r="G361" s="8">
        <f t="shared" si="16"/>
        <v>0.1124163127929127</v>
      </c>
      <c r="I361" s="10" t="s">
        <v>721</v>
      </c>
      <c r="J361" s="11">
        <v>2.2997360332752429E-5</v>
      </c>
      <c r="L361" s="12" t="str">
        <f>_xlfn.XLOOKUP(I361,Sheet!$B$2:$B$900,Sheet!$A$2:$A$900)</f>
        <v>STT</v>
      </c>
      <c r="M361" s="9">
        <f t="shared" si="17"/>
        <v>2.2997360332752429E-5</v>
      </c>
      <c r="P361" s="15"/>
      <c r="R361" s="10" t="s">
        <v>720</v>
      </c>
      <c r="S361" s="11">
        <v>0.1124163127929127</v>
      </c>
      <c r="V361" s="16"/>
    </row>
    <row r="362" spans="1:22">
      <c r="A362" s="1" t="s">
        <v>722</v>
      </c>
      <c r="B362">
        <v>0.18843183615021389</v>
      </c>
      <c r="C362">
        <v>0.28222995191561939</v>
      </c>
      <c r="D362">
        <v>1.9186794097891049</v>
      </c>
      <c r="E362">
        <v>9.3798115765405504E-2</v>
      </c>
      <c r="F362" s="8">
        <f t="shared" si="15"/>
        <v>5.8068277142740005E-4</v>
      </c>
      <c r="G362" s="8">
        <f t="shared" si="16"/>
        <v>0.13277382684309511</v>
      </c>
      <c r="I362" s="10" t="s">
        <v>723</v>
      </c>
      <c r="J362" s="11">
        <v>5.8068277142740005E-4</v>
      </c>
      <c r="L362" s="12" t="str">
        <f>_xlfn.XLOOKUP(I362,Sheet!$B$2:$B$900,Sheet!$A$2:$A$900)</f>
        <v>STX</v>
      </c>
      <c r="M362" s="9">
        <f t="shared" si="17"/>
        <v>5.8068277142740005E-4</v>
      </c>
      <c r="P362" s="15"/>
      <c r="R362" s="10" t="s">
        <v>722</v>
      </c>
      <c r="S362" s="11">
        <v>0.13277382684309511</v>
      </c>
      <c r="V362" s="16"/>
    </row>
    <row r="363" spans="1:22">
      <c r="A363" s="1" t="s">
        <v>724</v>
      </c>
      <c r="B363">
        <v>7.52852570470295E-2</v>
      </c>
      <c r="C363">
        <v>0.11110763382623599</v>
      </c>
      <c r="D363">
        <v>0.74793404132983199</v>
      </c>
      <c r="E363">
        <v>3.5822376779206508E-2</v>
      </c>
      <c r="F363" s="8">
        <f t="shared" si="15"/>
        <v>1.6364140657638001E-3</v>
      </c>
      <c r="G363" s="8">
        <f t="shared" si="16"/>
        <v>0.19588932200397871</v>
      </c>
      <c r="I363" s="10" t="s">
        <v>725</v>
      </c>
      <c r="J363" s="11">
        <v>1.6364140657638001E-3</v>
      </c>
      <c r="L363" s="12" t="str">
        <f>_xlfn.XLOOKUP(I363,Sheet!$B$2:$B$900,Sheet!$A$2:$A$900)</f>
        <v>STZ</v>
      </c>
      <c r="M363" s="9">
        <f t="shared" si="17"/>
        <v>1.6364140657638001E-3</v>
      </c>
      <c r="P363" s="15"/>
      <c r="R363" s="10" t="s">
        <v>724</v>
      </c>
      <c r="S363" s="11">
        <v>0.19588932200397871</v>
      </c>
      <c r="V363" s="16"/>
    </row>
    <row r="364" spans="1:22">
      <c r="A364" s="1" t="s">
        <v>726</v>
      </c>
      <c r="B364">
        <v>0.107974375433311</v>
      </c>
      <c r="C364">
        <v>0.1127213738927815</v>
      </c>
      <c r="D364">
        <v>1.0861734671533461</v>
      </c>
      <c r="E364">
        <v>4.7469984594705186E-3</v>
      </c>
      <c r="F364" s="8">
        <f t="shared" si="15"/>
        <v>6.0837102501914129E-5</v>
      </c>
      <c r="G364" s="8">
        <f t="shared" si="16"/>
        <v>9.5974122185400496E-2</v>
      </c>
      <c r="I364" s="10" t="s">
        <v>727</v>
      </c>
      <c r="J364" s="11">
        <v>6.0837102501914129E-5</v>
      </c>
      <c r="L364" s="12" t="str">
        <f>_xlfn.XLOOKUP(I364,Sheet!$B$2:$B$900,Sheet!$A$2:$A$900)</f>
        <v>SWK</v>
      </c>
      <c r="M364" s="9">
        <f t="shared" si="17"/>
        <v>6.0837102501914129E-5</v>
      </c>
      <c r="P364" s="15"/>
      <c r="R364" s="10" t="s">
        <v>726</v>
      </c>
      <c r="S364" s="11">
        <v>9.5974122185400496E-2</v>
      </c>
      <c r="V364" s="16"/>
    </row>
    <row r="365" spans="1:22">
      <c r="A365" s="1" t="s">
        <v>728</v>
      </c>
      <c r="B365">
        <v>0.1937482713662636</v>
      </c>
      <c r="C365">
        <v>6.3143716889704105E-2</v>
      </c>
      <c r="D365">
        <v>1.973689397322425</v>
      </c>
      <c r="E365">
        <v>-0.1306045544765595</v>
      </c>
      <c r="F365" s="8">
        <f t="shared" si="15"/>
        <v>1.0810799774300999E-3</v>
      </c>
      <c r="G365" s="8">
        <f t="shared" si="16"/>
        <v>0.2034202589455614</v>
      </c>
      <c r="I365" s="10" t="s">
        <v>729</v>
      </c>
      <c r="J365" s="11">
        <v>1.0810799774300999E-3</v>
      </c>
      <c r="L365" s="12" t="str">
        <f>_xlfn.XLOOKUP(I365,Sheet!$B$2:$B$900,Sheet!$A$2:$A$900)</f>
        <v>SWKS</v>
      </c>
      <c r="M365" s="9">
        <f t="shared" si="17"/>
        <v>1.0810799774300999E-3</v>
      </c>
      <c r="P365" s="15"/>
      <c r="R365" s="10" t="s">
        <v>728</v>
      </c>
      <c r="S365" s="11">
        <v>0.2034202589455614</v>
      </c>
      <c r="V365" s="16"/>
    </row>
    <row r="366" spans="1:22">
      <c r="A366" s="1" t="s">
        <v>730</v>
      </c>
      <c r="B366">
        <v>7.1746557162142968E-2</v>
      </c>
      <c r="C366">
        <v>0.28524023988686892</v>
      </c>
      <c r="D366">
        <v>0.71131855959423196</v>
      </c>
      <c r="E366">
        <v>0.21349368272472591</v>
      </c>
      <c r="F366" s="8">
        <f t="shared" si="15"/>
        <v>2.3714549294170001E-4</v>
      </c>
      <c r="G366" s="8">
        <f t="shared" si="16"/>
        <v>0.12413390741287091</v>
      </c>
      <c r="I366" s="10" t="s">
        <v>731</v>
      </c>
      <c r="J366" s="11">
        <v>2.3714549294170001E-4</v>
      </c>
      <c r="L366" s="12" t="str">
        <f>_xlfn.XLOOKUP(I366,Sheet!$B$2:$B$900,Sheet!$A$2:$A$900)</f>
        <v>SYK</v>
      </c>
      <c r="M366" s="9">
        <f t="shared" si="17"/>
        <v>2.3714549294170001E-4</v>
      </c>
      <c r="P366" s="15"/>
      <c r="R366" s="10" t="s">
        <v>730</v>
      </c>
      <c r="S366" s="11">
        <v>0.12413390741287091</v>
      </c>
      <c r="V366" s="16"/>
    </row>
    <row r="367" spans="1:22">
      <c r="A367" s="1" t="s">
        <v>732</v>
      </c>
      <c r="B367">
        <v>6.2262153527320958E-2</v>
      </c>
      <c r="C367">
        <v>0.34692467014367029</v>
      </c>
      <c r="D367">
        <v>0.6131819502855228</v>
      </c>
      <c r="E367">
        <v>0.28466251661634939</v>
      </c>
      <c r="F367" s="8">
        <f t="shared" si="15"/>
        <v>1.5735132554129999E-4</v>
      </c>
      <c r="G367" s="8">
        <f t="shared" si="16"/>
        <v>8.78089862188592E-2</v>
      </c>
      <c r="I367" s="10" t="s">
        <v>733</v>
      </c>
      <c r="J367" s="11">
        <v>1.5735132554129999E-4</v>
      </c>
      <c r="L367" s="12" t="str">
        <f>_xlfn.XLOOKUP(I367,Sheet!$B$2:$B$900,Sheet!$A$2:$A$900)</f>
        <v>SYY</v>
      </c>
      <c r="M367" s="9">
        <f t="shared" si="17"/>
        <v>1.5735132554129999E-4</v>
      </c>
      <c r="P367" s="15"/>
      <c r="R367" s="10" t="s">
        <v>732</v>
      </c>
      <c r="S367" s="11">
        <v>8.78089862188592E-2</v>
      </c>
      <c r="V367" s="16"/>
    </row>
    <row r="368" spans="1:22">
      <c r="A368" s="1" t="s">
        <v>734</v>
      </c>
      <c r="B368">
        <v>4.9326483473293853E-2</v>
      </c>
      <c r="C368">
        <v>0.28822055999875401</v>
      </c>
      <c r="D368">
        <v>0.47933454699939598</v>
      </c>
      <c r="E368">
        <v>0.2388940765254601</v>
      </c>
      <c r="F368" s="8">
        <f t="shared" si="15"/>
        <v>8.2800057606464094E-5</v>
      </c>
      <c r="G368" s="8">
        <f t="shared" si="16"/>
        <v>5.4214093248235999E-2</v>
      </c>
      <c r="I368" s="10" t="s">
        <v>735</v>
      </c>
      <c r="J368" s="11">
        <v>8.2800057606464094E-5</v>
      </c>
      <c r="L368" s="12" t="str">
        <f>_xlfn.XLOOKUP(I368,Sheet!$B$2:$B$900,Sheet!$A$2:$A$900)</f>
        <v>T</v>
      </c>
      <c r="M368" s="9">
        <f t="shared" si="17"/>
        <v>8.2800057606464094E-5</v>
      </c>
      <c r="P368" s="15"/>
      <c r="R368" s="10" t="s">
        <v>734</v>
      </c>
      <c r="S368" s="11">
        <v>5.4214093248235999E-2</v>
      </c>
      <c r="V368" s="16"/>
    </row>
    <row r="369" spans="1:22">
      <c r="A369" s="1" t="s">
        <v>736</v>
      </c>
      <c r="B369">
        <v>8.595715060669383E-2</v>
      </c>
      <c r="C369">
        <v>7.6244779447782296E-2</v>
      </c>
      <c r="D369">
        <v>0.85835779480693319</v>
      </c>
      <c r="E369">
        <v>-9.7123711589115341E-3</v>
      </c>
      <c r="F369" s="8">
        <f t="shared" si="15"/>
        <v>5.1170082274019999E-4</v>
      </c>
      <c r="G369" s="8">
        <f t="shared" si="16"/>
        <v>0.13983975980066279</v>
      </c>
      <c r="I369" s="10" t="s">
        <v>737</v>
      </c>
      <c r="J369" s="11">
        <v>5.1170082274019999E-4</v>
      </c>
      <c r="L369" s="12" t="str">
        <f>_xlfn.XLOOKUP(I369,Sheet!$B$2:$B$900,Sheet!$A$2:$A$900)</f>
        <v>TAP</v>
      </c>
      <c r="M369" s="9">
        <f t="shared" si="17"/>
        <v>5.1170082274019999E-4</v>
      </c>
      <c r="P369" s="15"/>
      <c r="R369" s="10" t="s">
        <v>736</v>
      </c>
      <c r="S369" s="11">
        <v>0.13983975980066279</v>
      </c>
      <c r="V369" s="16"/>
    </row>
    <row r="370" spans="1:22">
      <c r="A370" s="1" t="s">
        <v>738</v>
      </c>
      <c r="B370">
        <v>0.1086720168907052</v>
      </c>
      <c r="C370">
        <v>0.21275563322638399</v>
      </c>
      <c r="D370">
        <v>1.0933920725372941</v>
      </c>
      <c r="E370">
        <v>0.10408361633567879</v>
      </c>
      <c r="F370" s="8">
        <f t="shared" si="15"/>
        <v>9.0892826839049996E-4</v>
      </c>
      <c r="G370" s="8">
        <f t="shared" si="16"/>
        <v>0.1561665447500214</v>
      </c>
      <c r="I370" s="10" t="s">
        <v>739</v>
      </c>
      <c r="J370" s="11">
        <v>9.0892826839049996E-4</v>
      </c>
      <c r="L370" s="12" t="str">
        <f>_xlfn.XLOOKUP(I370,Sheet!$B$2:$B$900,Sheet!$A$2:$A$900)</f>
        <v>TDG</v>
      </c>
      <c r="M370" s="9">
        <f t="shared" si="17"/>
        <v>9.0892826839049996E-4</v>
      </c>
      <c r="P370" s="15"/>
      <c r="R370" s="10" t="s">
        <v>738</v>
      </c>
      <c r="S370" s="11">
        <v>0.1561665447500214</v>
      </c>
      <c r="V370" s="16"/>
    </row>
    <row r="371" spans="1:22">
      <c r="A371" s="1" t="s">
        <v>740</v>
      </c>
      <c r="B371">
        <v>0.13696549501750391</v>
      </c>
      <c r="C371">
        <v>0.35632351124392231</v>
      </c>
      <c r="D371">
        <v>1.3861491204047811</v>
      </c>
      <c r="E371">
        <v>0.21935801622641829</v>
      </c>
      <c r="F371" s="8">
        <f t="shared" si="15"/>
        <v>1.38886329411513E-6</v>
      </c>
      <c r="G371" s="8">
        <f t="shared" si="16"/>
        <v>9.9510798630321903E-2</v>
      </c>
      <c r="I371" s="10" t="s">
        <v>741</v>
      </c>
      <c r="J371" s="11">
        <v>1.38886329411513E-6</v>
      </c>
      <c r="L371" s="12" t="str">
        <f>_xlfn.XLOOKUP(I371,Sheet!$B$2:$B$900,Sheet!$A$2:$A$900)</f>
        <v>TDY</v>
      </c>
      <c r="M371" s="9">
        <f t="shared" si="17"/>
        <v>1.38886329411513E-6</v>
      </c>
      <c r="P371" s="15"/>
      <c r="R371" s="10" t="s">
        <v>740</v>
      </c>
      <c r="S371" s="11">
        <v>9.9510798630321903E-2</v>
      </c>
      <c r="V371" s="16"/>
    </row>
    <row r="372" spans="1:22">
      <c r="A372" s="1" t="s">
        <v>742</v>
      </c>
      <c r="B372">
        <v>7.9996175252172799E-2</v>
      </c>
      <c r="C372">
        <v>0.1739593316070219</v>
      </c>
      <c r="D372">
        <v>0.79667864955022105</v>
      </c>
      <c r="E372">
        <v>9.3963156354849128E-2</v>
      </c>
      <c r="F372" s="8">
        <f t="shared" si="15"/>
        <v>1.9312244966548731E-6</v>
      </c>
      <c r="G372" s="8">
        <f t="shared" si="16"/>
        <v>9.3719751006176702E-2</v>
      </c>
      <c r="I372" s="10" t="s">
        <v>743</v>
      </c>
      <c r="J372" s="11">
        <v>1.9312244966548731E-6</v>
      </c>
      <c r="L372" s="12" t="str">
        <f>_xlfn.XLOOKUP(I372,Sheet!$B$2:$B$900,Sheet!$A$2:$A$900)</f>
        <v>TECH</v>
      </c>
      <c r="M372" s="9">
        <f t="shared" si="17"/>
        <v>1.9312244966548731E-6</v>
      </c>
      <c r="P372" s="15"/>
      <c r="R372" s="10" t="s">
        <v>742</v>
      </c>
      <c r="S372" s="11">
        <v>9.3719751006176702E-2</v>
      </c>
      <c r="V372" s="16"/>
    </row>
    <row r="373" spans="1:22">
      <c r="A373" s="1" t="s">
        <v>744</v>
      </c>
      <c r="B373">
        <v>0.12769332233598141</v>
      </c>
      <c r="C373">
        <v>0.1187104377316202</v>
      </c>
      <c r="D373">
        <v>1.2902084979972079</v>
      </c>
      <c r="E373">
        <v>-8.9828846043612243E-3</v>
      </c>
      <c r="F373" s="8">
        <f t="shared" si="15"/>
        <v>2.9987980691729998E-4</v>
      </c>
      <c r="G373" s="8">
        <f t="shared" si="16"/>
        <v>0.13423628163351001</v>
      </c>
      <c r="I373" s="10" t="s">
        <v>745</v>
      </c>
      <c r="J373" s="11">
        <v>2.9987980691729998E-4</v>
      </c>
      <c r="L373" s="12" t="str">
        <f>_xlfn.XLOOKUP(I373,Sheet!$B$2:$B$900,Sheet!$A$2:$A$900)</f>
        <v>TEL</v>
      </c>
      <c r="M373" s="9">
        <f t="shared" si="17"/>
        <v>2.9987980691729998E-4</v>
      </c>
      <c r="P373" s="15"/>
      <c r="R373" s="10" t="s">
        <v>744</v>
      </c>
      <c r="S373" s="11">
        <v>0.13423628163351001</v>
      </c>
      <c r="V373" s="16"/>
    </row>
    <row r="374" spans="1:22">
      <c r="A374" s="1" t="s">
        <v>746</v>
      </c>
      <c r="B374">
        <v>0.13059146385797579</v>
      </c>
      <c r="C374">
        <v>0.25009577495154112</v>
      </c>
      <c r="D374">
        <v>1.3201960220647291</v>
      </c>
      <c r="E374">
        <v>0.11950431109356539</v>
      </c>
      <c r="F374" s="8">
        <f t="shared" si="15"/>
        <v>-1.045200278053E-4</v>
      </c>
      <c r="G374" s="8">
        <f t="shared" si="16"/>
        <v>6.3391012183566395E-2</v>
      </c>
      <c r="I374" s="10" t="s">
        <v>747</v>
      </c>
      <c r="J374" s="11">
        <v>-1.045200278053E-4</v>
      </c>
      <c r="L374" s="12" t="str">
        <f>_xlfn.XLOOKUP(I374,Sheet!$B$2:$B$900,Sheet!$A$2:$A$900)</f>
        <v>TER</v>
      </c>
      <c r="M374" s="9">
        <f t="shared" si="17"/>
        <v>-1.045200278053E-4</v>
      </c>
      <c r="P374" s="15"/>
      <c r="R374" s="10" t="s">
        <v>746</v>
      </c>
      <c r="S374" s="11">
        <v>6.3391012183566395E-2</v>
      </c>
      <c r="V374" s="16"/>
    </row>
    <row r="375" spans="1:22">
      <c r="A375" s="1" t="s">
        <v>748</v>
      </c>
      <c r="B375">
        <v>0.1276723718057855</v>
      </c>
      <c r="C375">
        <v>0.27746456457363139</v>
      </c>
      <c r="D375">
        <v>1.2899917195812101</v>
      </c>
      <c r="E375">
        <v>0.14979219276784589</v>
      </c>
      <c r="F375" s="8">
        <f t="shared" si="15"/>
        <v>3.0458670164784912E-5</v>
      </c>
      <c r="G375" s="8">
        <f t="shared" si="16"/>
        <v>8.0811036142643497E-2</v>
      </c>
      <c r="I375" s="10" t="s">
        <v>749</v>
      </c>
      <c r="J375" s="11">
        <v>3.0458670164784912E-5</v>
      </c>
      <c r="L375" s="12" t="str">
        <f>_xlfn.XLOOKUP(I375,Sheet!$B$2:$B$900,Sheet!$A$2:$A$900)</f>
        <v>TFC</v>
      </c>
      <c r="M375" s="9">
        <f t="shared" si="17"/>
        <v>3.0458670164784912E-5</v>
      </c>
      <c r="P375" s="15"/>
      <c r="R375" s="10" t="s">
        <v>748</v>
      </c>
      <c r="S375" s="11">
        <v>8.0811036142643497E-2</v>
      </c>
      <c r="V375" s="16"/>
    </row>
    <row r="376" spans="1:22">
      <c r="A376" s="1" t="s">
        <v>750</v>
      </c>
      <c r="B376">
        <v>8.3684868560334261E-2</v>
      </c>
      <c r="C376">
        <v>0.24248503130864429</v>
      </c>
      <c r="D376">
        <v>0.83484613671974883</v>
      </c>
      <c r="E376">
        <v>0.15880016274830999</v>
      </c>
      <c r="F376" s="8">
        <f t="shared" si="15"/>
        <v>4.8243004746869998E-4</v>
      </c>
      <c r="G376" s="8">
        <f t="shared" si="16"/>
        <v>0.1373302535149426</v>
      </c>
      <c r="I376" s="10" t="s">
        <v>751</v>
      </c>
      <c r="J376" s="11">
        <v>4.8243004746869998E-4</v>
      </c>
      <c r="L376" s="12" t="str">
        <f>_xlfn.XLOOKUP(I376,Sheet!$B$2:$B$900,Sheet!$A$2:$A$900)</f>
        <v>TFX</v>
      </c>
      <c r="M376" s="9">
        <f t="shared" si="17"/>
        <v>4.8243004746869998E-4</v>
      </c>
      <c r="P376" s="15"/>
      <c r="R376" s="10" t="s">
        <v>750</v>
      </c>
      <c r="S376" s="11">
        <v>0.1373302535149426</v>
      </c>
      <c r="V376" s="16"/>
    </row>
    <row r="377" spans="1:22">
      <c r="A377" s="1" t="s">
        <v>752</v>
      </c>
      <c r="B377">
        <v>6.4200899102966225E-2</v>
      </c>
      <c r="C377">
        <v>5.3447660121281222E-2</v>
      </c>
      <c r="D377">
        <v>0.63324245429101877</v>
      </c>
      <c r="E377">
        <v>-1.0753238981685009E-2</v>
      </c>
      <c r="F377" s="8">
        <f t="shared" si="15"/>
        <v>1.6266599688570001E-4</v>
      </c>
      <c r="G377" s="8">
        <f t="shared" si="16"/>
        <v>7.8999077364404896E-2</v>
      </c>
      <c r="I377" s="10" t="s">
        <v>753</v>
      </c>
      <c r="J377" s="11">
        <v>1.6266599688570001E-4</v>
      </c>
      <c r="L377" s="12" t="str">
        <f>_xlfn.XLOOKUP(I377,Sheet!$B$2:$B$900,Sheet!$A$2:$A$900)</f>
        <v>TGT</v>
      </c>
      <c r="M377" s="9">
        <f t="shared" si="17"/>
        <v>1.6266599688570001E-4</v>
      </c>
      <c r="P377" s="15"/>
      <c r="R377" s="10" t="s">
        <v>752</v>
      </c>
      <c r="S377" s="11">
        <v>7.8999077364404896E-2</v>
      </c>
      <c r="V377" s="16"/>
    </row>
    <row r="378" spans="1:22">
      <c r="A378" s="1" t="s">
        <v>754</v>
      </c>
      <c r="B378">
        <v>8.7502395320318907E-2</v>
      </c>
      <c r="C378">
        <v>8.921657375665204E-2</v>
      </c>
      <c r="D378">
        <v>0.87434668378574121</v>
      </c>
      <c r="E378">
        <v>1.714178436333133E-3</v>
      </c>
      <c r="F378" s="8">
        <f t="shared" si="15"/>
        <v>4.8052052135839999E-4</v>
      </c>
      <c r="G378" s="8">
        <f t="shared" si="16"/>
        <v>0.11682852318103611</v>
      </c>
      <c r="I378" s="10" t="s">
        <v>755</v>
      </c>
      <c r="J378" s="11">
        <v>4.8052052135839999E-4</v>
      </c>
      <c r="L378" s="12" t="str">
        <f>_xlfn.XLOOKUP(I378,Sheet!$B$2:$B$900,Sheet!$A$2:$A$900)</f>
        <v>TJX</v>
      </c>
      <c r="M378" s="9">
        <f t="shared" si="17"/>
        <v>4.8052052135839999E-4</v>
      </c>
      <c r="P378" s="15"/>
      <c r="R378" s="10" t="s">
        <v>754</v>
      </c>
      <c r="S378" s="11">
        <v>0.11682852318103611</v>
      </c>
      <c r="V378" s="16"/>
    </row>
    <row r="379" spans="1:22">
      <c r="A379" s="1" t="s">
        <v>756</v>
      </c>
      <c r="B379">
        <v>0.1161494737509907</v>
      </c>
      <c r="C379">
        <v>2.1017184253813159E-2</v>
      </c>
      <c r="D379">
        <v>1.1707624893578481</v>
      </c>
      <c r="E379">
        <v>-9.513228949717753E-2</v>
      </c>
      <c r="F379" s="8">
        <f t="shared" si="15"/>
        <v>6.4527995642649997E-4</v>
      </c>
      <c r="G379" s="8">
        <f t="shared" si="16"/>
        <v>0.14479983789616421</v>
      </c>
      <c r="I379" s="10" t="s">
        <v>757</v>
      </c>
      <c r="J379" s="11">
        <v>6.4527995642649997E-4</v>
      </c>
      <c r="L379" s="12" t="str">
        <f>_xlfn.XLOOKUP(I379,Sheet!$B$2:$B$900,Sheet!$A$2:$A$900)</f>
        <v>TMO</v>
      </c>
      <c r="M379" s="9">
        <f t="shared" si="17"/>
        <v>6.4527995642649997E-4</v>
      </c>
      <c r="P379" s="15"/>
      <c r="R379" s="10" t="s">
        <v>756</v>
      </c>
      <c r="S379" s="11">
        <v>0.14479983789616421</v>
      </c>
      <c r="V379" s="16"/>
    </row>
    <row r="380" spans="1:22">
      <c r="A380" s="1" t="s">
        <v>758</v>
      </c>
      <c r="B380">
        <v>0.12611178391712921</v>
      </c>
      <c r="C380">
        <v>0.42433053088304118</v>
      </c>
      <c r="D380">
        <v>1.2738440723681921</v>
      </c>
      <c r="E380">
        <v>0.298218746965912</v>
      </c>
      <c r="F380" s="8">
        <f t="shared" si="15"/>
        <v>7.3042027539519999E-4</v>
      </c>
      <c r="G380" s="8">
        <f t="shared" si="16"/>
        <v>0.157628246003537</v>
      </c>
      <c r="I380" s="10" t="s">
        <v>759</v>
      </c>
      <c r="J380" s="11">
        <v>7.3042027539519999E-4</v>
      </c>
      <c r="L380" s="12" t="str">
        <f>_xlfn.XLOOKUP(I380,Sheet!$B$2:$B$900,Sheet!$A$2:$A$900)</f>
        <v>TMUS</v>
      </c>
      <c r="M380" s="9">
        <f t="shared" si="17"/>
        <v>7.3042027539519999E-4</v>
      </c>
      <c r="P380" s="15"/>
      <c r="R380" s="10" t="s">
        <v>758</v>
      </c>
      <c r="S380" s="11">
        <v>0.157628246003537</v>
      </c>
      <c r="V380" s="16"/>
    </row>
    <row r="381" spans="1:22">
      <c r="A381" s="1" t="s">
        <v>760</v>
      </c>
      <c r="B381">
        <v>0.1125554512760097</v>
      </c>
      <c r="C381">
        <v>0.143339213472363</v>
      </c>
      <c r="D381">
        <v>1.133574576121114</v>
      </c>
      <c r="E381">
        <v>3.0783762196353311E-2</v>
      </c>
      <c r="F381" s="8">
        <f t="shared" si="15"/>
        <v>-8.0049436383430005E-4</v>
      </c>
      <c r="G381" s="8">
        <f t="shared" si="16"/>
        <v>-0.33611010015967913</v>
      </c>
      <c r="I381" s="10" t="s">
        <v>761</v>
      </c>
      <c r="J381" s="11">
        <v>-8.0049436383430005E-4</v>
      </c>
      <c r="L381" s="12" t="str">
        <f>_xlfn.XLOOKUP(I381,Sheet!$B$2:$B$900,Sheet!$A$2:$A$900)</f>
        <v>TPR</v>
      </c>
      <c r="M381" s="9">
        <f t="shared" si="17"/>
        <v>-8.0049436383430005E-4</v>
      </c>
      <c r="P381" s="15"/>
      <c r="R381" s="10" t="s">
        <v>760</v>
      </c>
      <c r="S381" s="11">
        <v>-0.33611010015967913</v>
      </c>
      <c r="V381" s="16"/>
    </row>
    <row r="382" spans="1:22">
      <c r="A382" s="1" t="s">
        <v>762</v>
      </c>
      <c r="B382">
        <v>0.13556108562482949</v>
      </c>
      <c r="C382">
        <v>0.38516234405299571</v>
      </c>
      <c r="D382">
        <v>1.3716174765413389</v>
      </c>
      <c r="E382">
        <v>0.24960125842816611</v>
      </c>
      <c r="F382" s="8">
        <f t="shared" si="15"/>
        <v>-3.4615357028650002E-4</v>
      </c>
      <c r="G382" s="8">
        <f t="shared" si="16"/>
        <v>-1.9255733961363899E-2</v>
      </c>
      <c r="I382" s="10" t="s">
        <v>763</v>
      </c>
      <c r="J382" s="11">
        <v>-3.4615357028650002E-4</v>
      </c>
      <c r="L382" s="12" t="str">
        <f>_xlfn.XLOOKUP(I382,Sheet!$B$2:$B$900,Sheet!$A$2:$A$900)</f>
        <v>TRMB</v>
      </c>
      <c r="M382" s="9">
        <f t="shared" si="17"/>
        <v>-3.4615357028650002E-4</v>
      </c>
      <c r="P382" s="15"/>
      <c r="R382" s="10" t="s">
        <v>762</v>
      </c>
      <c r="S382" s="11">
        <v>-1.9255733961363899E-2</v>
      </c>
      <c r="V382" s="16"/>
    </row>
    <row r="383" spans="1:22">
      <c r="A383" s="1" t="s">
        <v>764</v>
      </c>
      <c r="B383">
        <v>0.1314609883947542</v>
      </c>
      <c r="C383">
        <v>0.1072856781387995</v>
      </c>
      <c r="D383">
        <v>1.32919312858146</v>
      </c>
      <c r="E383">
        <v>-2.4175310255954648E-2</v>
      </c>
      <c r="F383" s="8">
        <f t="shared" si="15"/>
        <v>-1.6875530041500001E-4</v>
      </c>
      <c r="G383" s="8">
        <f t="shared" si="16"/>
        <v>7.2575421647726096E-2</v>
      </c>
      <c r="I383" s="10" t="s">
        <v>765</v>
      </c>
      <c r="J383" s="11">
        <v>-1.6875530041500001E-4</v>
      </c>
      <c r="L383" s="12" t="str">
        <f>_xlfn.XLOOKUP(I383,Sheet!$B$2:$B$900,Sheet!$A$2:$A$900)</f>
        <v>TROW</v>
      </c>
      <c r="M383" s="9">
        <f t="shared" si="17"/>
        <v>-1.6875530041500001E-4</v>
      </c>
      <c r="P383" s="15"/>
      <c r="R383" s="10" t="s">
        <v>764</v>
      </c>
      <c r="S383" s="11">
        <v>7.2575421647726096E-2</v>
      </c>
      <c r="V383" s="16"/>
    </row>
    <row r="384" spans="1:22">
      <c r="A384" s="1" t="s">
        <v>766</v>
      </c>
      <c r="B384">
        <v>8.1499346674903272E-2</v>
      </c>
      <c r="C384">
        <v>0.11861076914854669</v>
      </c>
      <c r="D384">
        <v>0.81223219960105519</v>
      </c>
      <c r="E384">
        <v>3.7111422473643463E-2</v>
      </c>
      <c r="F384" s="8">
        <f t="shared" si="15"/>
        <v>3.6457042727659999E-4</v>
      </c>
      <c r="G384" s="8">
        <f t="shared" si="16"/>
        <v>0.1145517158906361</v>
      </c>
      <c r="I384" s="10" t="s">
        <v>767</v>
      </c>
      <c r="J384" s="11">
        <v>3.6457042727659999E-4</v>
      </c>
      <c r="L384" s="12" t="str">
        <f>_xlfn.XLOOKUP(I384,Sheet!$B$2:$B$900,Sheet!$A$2:$A$900)</f>
        <v>TRV</v>
      </c>
      <c r="M384" s="9">
        <f t="shared" si="17"/>
        <v>3.6457042727659999E-4</v>
      </c>
      <c r="P384" s="15"/>
      <c r="R384" s="10" t="s">
        <v>766</v>
      </c>
      <c r="S384" s="11">
        <v>0.1145517158906361</v>
      </c>
      <c r="V384" s="16"/>
    </row>
    <row r="385" spans="1:22">
      <c r="A385" s="1" t="s">
        <v>768</v>
      </c>
      <c r="B385">
        <v>8.7405387571069429E-2</v>
      </c>
      <c r="C385">
        <v>-6.8350034478967814E-2</v>
      </c>
      <c r="D385">
        <v>0.87334292941650915</v>
      </c>
      <c r="E385">
        <v>-0.1557554220500372</v>
      </c>
      <c r="F385" s="8">
        <f t="shared" si="15"/>
        <v>5.4093171809319995E-4</v>
      </c>
      <c r="G385" s="8">
        <f t="shared" si="16"/>
        <v>0.13159285143267599</v>
      </c>
      <c r="I385" s="10" t="s">
        <v>769</v>
      </c>
      <c r="J385" s="11">
        <v>5.4093171809319995E-4</v>
      </c>
      <c r="L385" s="12" t="str">
        <f>_xlfn.XLOOKUP(I385,Sheet!$B$2:$B$900,Sheet!$A$2:$A$900)</f>
        <v>TSCO</v>
      </c>
      <c r="M385" s="9">
        <f t="shared" si="17"/>
        <v>5.4093171809319995E-4</v>
      </c>
      <c r="P385" s="15"/>
      <c r="R385" s="10" t="s">
        <v>768</v>
      </c>
      <c r="S385" s="11">
        <v>0.13159285143267599</v>
      </c>
      <c r="V385" s="16"/>
    </row>
    <row r="386" spans="1:22">
      <c r="A386" s="1" t="s">
        <v>770</v>
      </c>
      <c r="B386">
        <v>3.4555258836676088E-2</v>
      </c>
      <c r="C386">
        <v>0.20150185519114611</v>
      </c>
      <c r="D386">
        <v>0.32649437306871948</v>
      </c>
      <c r="E386">
        <v>0.16694659635447001</v>
      </c>
      <c r="F386" s="8">
        <f t="shared" ref="F386:F433" si="18">_xlfn.XLOOKUP(A386,$L$2:$L$900,$M$2:$M$900)</f>
        <v>7.006158975481E-4</v>
      </c>
      <c r="G386" s="8">
        <f t="shared" ref="G386:G433" si="19">_xlfn.XLOOKUP(A386,$R$2:$R$900,$S$2:$S$900)</f>
        <v>0.1581131459040262</v>
      </c>
      <c r="I386" s="10" t="s">
        <v>771</v>
      </c>
      <c r="J386" s="11">
        <v>7.006158975481E-4</v>
      </c>
      <c r="L386" s="12" t="str">
        <f>_xlfn.XLOOKUP(I386,Sheet!$B$2:$B$900,Sheet!$A$2:$A$900)</f>
        <v>TSN</v>
      </c>
      <c r="M386" s="9">
        <f t="shared" ref="M386:M433" si="20">J386</f>
        <v>7.006158975481E-4</v>
      </c>
      <c r="P386" s="15"/>
      <c r="R386" s="10" t="s">
        <v>770</v>
      </c>
      <c r="S386" s="11">
        <v>0.1581131459040262</v>
      </c>
      <c r="V386" s="16"/>
    </row>
    <row r="387" spans="1:22">
      <c r="A387" s="1" t="s">
        <v>772</v>
      </c>
      <c r="B387">
        <v>0.1400092362994331</v>
      </c>
      <c r="C387">
        <v>0.35616079358640701</v>
      </c>
      <c r="D387">
        <v>1.417643187983767</v>
      </c>
      <c r="E387">
        <v>0.21615155728697391</v>
      </c>
      <c r="F387" s="8">
        <f t="shared" si="18"/>
        <v>3.4645458911970002E-4</v>
      </c>
      <c r="G387" s="8">
        <f t="shared" si="19"/>
        <v>0.127289982557234</v>
      </c>
      <c r="I387" s="10" t="s">
        <v>773</v>
      </c>
      <c r="J387" s="11">
        <v>3.4645458911970002E-4</v>
      </c>
      <c r="L387" s="12" t="str">
        <f>_xlfn.XLOOKUP(I387,Sheet!$B$2:$B$900,Sheet!$A$2:$A$900)</f>
        <v>TT</v>
      </c>
      <c r="M387" s="9">
        <f t="shared" si="20"/>
        <v>3.4645458911970002E-4</v>
      </c>
      <c r="P387" s="15"/>
      <c r="R387" s="10" t="s">
        <v>772</v>
      </c>
      <c r="S387" s="11">
        <v>0.127289982557234</v>
      </c>
      <c r="V387" s="16"/>
    </row>
    <row r="388" spans="1:22">
      <c r="A388" s="1" t="s">
        <v>774</v>
      </c>
      <c r="B388">
        <v>0.10278775475352959</v>
      </c>
      <c r="C388">
        <v>0.39088912560494249</v>
      </c>
      <c r="D388">
        <v>1.032506690950846</v>
      </c>
      <c r="E388">
        <v>0.28810137085141291</v>
      </c>
      <c r="F388" s="8">
        <f t="shared" si="18"/>
        <v>5.7299320012720002E-4</v>
      </c>
      <c r="G388" s="8">
        <f t="shared" si="19"/>
        <v>0.15971382166518561</v>
      </c>
      <c r="I388" s="10" t="s">
        <v>775</v>
      </c>
      <c r="J388" s="11">
        <v>5.7299320012720002E-4</v>
      </c>
      <c r="L388" s="12" t="str">
        <f>_xlfn.XLOOKUP(I388,Sheet!$B$2:$B$900,Sheet!$A$2:$A$900)</f>
        <v>TTWO</v>
      </c>
      <c r="M388" s="9">
        <f t="shared" si="20"/>
        <v>5.7299320012720002E-4</v>
      </c>
      <c r="P388" s="15"/>
      <c r="R388" s="10" t="s">
        <v>774</v>
      </c>
      <c r="S388" s="11">
        <v>0.15971382166518561</v>
      </c>
      <c r="V388" s="16"/>
    </row>
    <row r="389" spans="1:22">
      <c r="A389" s="1" t="s">
        <v>776</v>
      </c>
      <c r="B389">
        <v>0.1122436994687568</v>
      </c>
      <c r="C389">
        <v>0.33497742799569907</v>
      </c>
      <c r="D389">
        <v>1.130348831362916</v>
      </c>
      <c r="E389">
        <v>0.22273372852694229</v>
      </c>
      <c r="F389" s="8">
        <f t="shared" si="18"/>
        <v>2.1008048565650001E-4</v>
      </c>
      <c r="G389" s="8">
        <f t="shared" si="19"/>
        <v>0.13246929175230229</v>
      </c>
      <c r="I389" s="10" t="s">
        <v>777</v>
      </c>
      <c r="J389" s="11">
        <v>2.1008048565650001E-4</v>
      </c>
      <c r="L389" s="12" t="str">
        <f>_xlfn.XLOOKUP(I389,Sheet!$B$2:$B$900,Sheet!$A$2:$A$900)</f>
        <v>TXN</v>
      </c>
      <c r="M389" s="9">
        <f t="shared" si="20"/>
        <v>2.1008048565650001E-4</v>
      </c>
      <c r="P389" s="15"/>
      <c r="R389" s="10" t="s">
        <v>776</v>
      </c>
      <c r="S389" s="11">
        <v>0.13246929175230229</v>
      </c>
      <c r="V389" s="16"/>
    </row>
    <row r="390" spans="1:22">
      <c r="A390" s="1" t="s">
        <v>778</v>
      </c>
      <c r="B390">
        <v>0.13070740505884279</v>
      </c>
      <c r="C390">
        <v>0.1858658070315421</v>
      </c>
      <c r="D390">
        <v>1.3213956838221119</v>
      </c>
      <c r="E390">
        <v>5.5158401972699278E-2</v>
      </c>
      <c r="F390" s="8">
        <f t="shared" si="18"/>
        <v>2.6492063123549999E-4</v>
      </c>
      <c r="G390" s="8">
        <f t="shared" si="19"/>
        <v>0.1175222753793087</v>
      </c>
      <c r="I390" s="10" t="s">
        <v>779</v>
      </c>
      <c r="J390" s="11">
        <v>2.6492063123549999E-4</v>
      </c>
      <c r="L390" s="12" t="str">
        <f>_xlfn.XLOOKUP(I390,Sheet!$B$2:$B$900,Sheet!$A$2:$A$900)</f>
        <v>TXT</v>
      </c>
      <c r="M390" s="9">
        <f t="shared" si="20"/>
        <v>2.6492063123549999E-4</v>
      </c>
      <c r="P390" s="15"/>
      <c r="R390" s="10" t="s">
        <v>778</v>
      </c>
      <c r="S390" s="11">
        <v>0.1175222753793087</v>
      </c>
      <c r="V390" s="16"/>
    </row>
    <row r="391" spans="1:22">
      <c r="A391" s="1" t="s">
        <v>780</v>
      </c>
      <c r="B391">
        <v>0.1200772149659146</v>
      </c>
      <c r="C391">
        <v>-0.15000671153307729</v>
      </c>
      <c r="D391">
        <v>1.2114034426445159</v>
      </c>
      <c r="E391">
        <v>-0.27008392649899188</v>
      </c>
      <c r="F391" s="8">
        <f t="shared" si="18"/>
        <v>1.3341116163247001E-3</v>
      </c>
      <c r="G391" s="8">
        <f t="shared" si="19"/>
        <v>0.1767375941121748</v>
      </c>
      <c r="I391" s="10" t="s">
        <v>781</v>
      </c>
      <c r="J391" s="11">
        <v>1.3341116163247001E-3</v>
      </c>
      <c r="L391" s="12" t="str">
        <f>_xlfn.XLOOKUP(I391,Sheet!$B$2:$B$900,Sheet!$A$2:$A$900)</f>
        <v>TYL</v>
      </c>
      <c r="M391" s="9">
        <f t="shared" si="20"/>
        <v>1.3341116163247001E-3</v>
      </c>
      <c r="P391" s="15"/>
      <c r="R391" s="10" t="s">
        <v>780</v>
      </c>
      <c r="S391" s="11">
        <v>0.1767375941121748</v>
      </c>
      <c r="V391" s="16"/>
    </row>
    <row r="392" spans="1:22">
      <c r="A392" s="1" t="s">
        <v>782</v>
      </c>
      <c r="B392">
        <v>0.1642610590359698</v>
      </c>
      <c r="C392">
        <v>0.31334533455911812</v>
      </c>
      <c r="D392">
        <v>1.6685805947577079</v>
      </c>
      <c r="E392">
        <v>0.14908427552314821</v>
      </c>
      <c r="F392" s="8">
        <f t="shared" si="18"/>
        <v>8.8971696142490001E-4</v>
      </c>
      <c r="G392" s="8">
        <f t="shared" si="19"/>
        <v>0.16793976663679849</v>
      </c>
      <c r="I392" s="10" t="s">
        <v>783</v>
      </c>
      <c r="J392" s="11">
        <v>8.8971696142490001E-4</v>
      </c>
      <c r="L392" s="12" t="str">
        <f>_xlfn.XLOOKUP(I392,Sheet!$B$2:$B$900,Sheet!$A$2:$A$900)</f>
        <v>UAL</v>
      </c>
      <c r="M392" s="9">
        <f t="shared" si="20"/>
        <v>8.8971696142490001E-4</v>
      </c>
      <c r="P392" s="15"/>
      <c r="R392" s="10" t="s">
        <v>782</v>
      </c>
      <c r="S392" s="11">
        <v>0.16793976663679849</v>
      </c>
      <c r="V392" s="16"/>
    </row>
    <row r="393" spans="1:22">
      <c r="A393" s="1" t="s">
        <v>784</v>
      </c>
      <c r="B393">
        <v>6.4900503139697627E-2</v>
      </c>
      <c r="C393">
        <v>2.6326105007402841E-2</v>
      </c>
      <c r="D393">
        <v>0.64048136679063361</v>
      </c>
      <c r="E393">
        <v>-3.8574398132294782E-2</v>
      </c>
      <c r="F393" s="8">
        <f t="shared" si="18"/>
        <v>2.420692154536E-4</v>
      </c>
      <c r="G393" s="8">
        <f t="shared" si="19"/>
        <v>9.9602883573897197E-2</v>
      </c>
      <c r="I393" s="10" t="s">
        <v>785</v>
      </c>
      <c r="J393" s="11">
        <v>2.420692154536E-4</v>
      </c>
      <c r="L393" s="12" t="str">
        <f>_xlfn.XLOOKUP(I393,Sheet!$B$2:$B$900,Sheet!$A$2:$A$900)</f>
        <v>UDR</v>
      </c>
      <c r="M393" s="9">
        <f t="shared" si="20"/>
        <v>2.420692154536E-4</v>
      </c>
      <c r="P393" s="15"/>
      <c r="R393" s="10" t="s">
        <v>784</v>
      </c>
      <c r="S393" s="11">
        <v>9.9602883573897197E-2</v>
      </c>
      <c r="V393" s="16"/>
    </row>
    <row r="394" spans="1:22">
      <c r="A394" s="1" t="s">
        <v>786</v>
      </c>
      <c r="B394">
        <v>9.7983660266551378E-2</v>
      </c>
      <c r="C394">
        <v>-6.8172805864558761E-2</v>
      </c>
      <c r="D394">
        <v>0.98279797315442574</v>
      </c>
      <c r="E394">
        <v>-0.1661564661311101</v>
      </c>
      <c r="F394" s="8">
        <f t="shared" si="18"/>
        <v>8.2658017229879995E-4</v>
      </c>
      <c r="G394" s="8">
        <f t="shared" si="19"/>
        <v>0.16863169435758091</v>
      </c>
      <c r="I394" s="10" t="s">
        <v>787</v>
      </c>
      <c r="J394" s="11">
        <v>8.2658017229879995E-4</v>
      </c>
      <c r="L394" s="12" t="str">
        <f>_xlfn.XLOOKUP(I394,Sheet!$B$2:$B$900,Sheet!$A$2:$A$900)</f>
        <v>UHS</v>
      </c>
      <c r="M394" s="9">
        <f t="shared" si="20"/>
        <v>8.2658017229879995E-4</v>
      </c>
      <c r="P394" s="15"/>
      <c r="R394" s="10" t="s">
        <v>786</v>
      </c>
      <c r="S394" s="11">
        <v>0.16863169435758091</v>
      </c>
      <c r="V394" s="16"/>
    </row>
    <row r="395" spans="1:22">
      <c r="A395" s="1" t="s">
        <v>788</v>
      </c>
      <c r="B395">
        <v>0.1099090271086816</v>
      </c>
      <c r="C395">
        <v>0.37114177466038067</v>
      </c>
      <c r="D395">
        <v>1.10619161093175</v>
      </c>
      <c r="E395">
        <v>0.26123274755169912</v>
      </c>
      <c r="F395" s="8">
        <f t="shared" si="18"/>
        <v>8.3110909379659995E-4</v>
      </c>
      <c r="G395" s="8">
        <f t="shared" si="19"/>
        <v>0.1173332217580048</v>
      </c>
      <c r="I395" s="10" t="s">
        <v>789</v>
      </c>
      <c r="J395" s="11">
        <v>8.3110909379659995E-4</v>
      </c>
      <c r="L395" s="12" t="str">
        <f>_xlfn.XLOOKUP(I395,Sheet!$B$2:$B$900,Sheet!$A$2:$A$900)</f>
        <v>ULTA</v>
      </c>
      <c r="M395" s="9">
        <f t="shared" si="20"/>
        <v>8.3110909379659995E-4</v>
      </c>
      <c r="P395" s="15"/>
      <c r="R395" s="10" t="s">
        <v>788</v>
      </c>
      <c r="S395" s="11">
        <v>0.1173332217580048</v>
      </c>
      <c r="V395" s="16"/>
    </row>
    <row r="396" spans="1:22">
      <c r="A396" s="1" t="s">
        <v>790</v>
      </c>
      <c r="B396">
        <v>8.3351468582403929E-2</v>
      </c>
      <c r="C396">
        <v>0.34301399595394633</v>
      </c>
      <c r="D396">
        <v>0.83139639495026585</v>
      </c>
      <c r="E396">
        <v>0.25966252737154238</v>
      </c>
      <c r="F396" s="8">
        <f t="shared" si="18"/>
        <v>5.1670595328859998E-4</v>
      </c>
      <c r="G396" s="8">
        <f t="shared" si="19"/>
        <v>0.1490598534176289</v>
      </c>
      <c r="I396" s="10" t="s">
        <v>791</v>
      </c>
      <c r="J396" s="11">
        <v>5.1670595328859998E-4</v>
      </c>
      <c r="L396" s="12" t="str">
        <f>_xlfn.XLOOKUP(I396,Sheet!$B$2:$B$900,Sheet!$A$2:$A$900)</f>
        <v>UNH</v>
      </c>
      <c r="M396" s="9">
        <f t="shared" si="20"/>
        <v>5.1670595328859998E-4</v>
      </c>
      <c r="P396" s="15"/>
      <c r="R396" s="10" t="s">
        <v>790</v>
      </c>
      <c r="S396" s="11">
        <v>0.1490598534176289</v>
      </c>
      <c r="V396" s="16"/>
    </row>
    <row r="397" spans="1:22">
      <c r="A397" s="1" t="s">
        <v>792</v>
      </c>
      <c r="B397">
        <v>0.10490113524281749</v>
      </c>
      <c r="C397">
        <v>0.3361228222064141</v>
      </c>
      <c r="D397">
        <v>1.0543741697490301</v>
      </c>
      <c r="E397">
        <v>0.2312216869635966</v>
      </c>
      <c r="F397" s="8">
        <f t="shared" si="18"/>
        <v>-2.0042510691882729E-5</v>
      </c>
      <c r="G397" s="8">
        <f t="shared" si="19"/>
        <v>0.1196715434550041</v>
      </c>
      <c r="I397" s="10" t="s">
        <v>793</v>
      </c>
      <c r="J397" s="11">
        <v>-2.0042510691882729E-5</v>
      </c>
      <c r="L397" s="12" t="str">
        <f>_xlfn.XLOOKUP(I397,Sheet!$B$2:$B$900,Sheet!$A$2:$A$900)</f>
        <v>UNP</v>
      </c>
      <c r="M397" s="9">
        <f t="shared" si="20"/>
        <v>-2.0042510691882729E-5</v>
      </c>
      <c r="P397" s="15"/>
      <c r="R397" s="10" t="s">
        <v>792</v>
      </c>
      <c r="S397" s="11">
        <v>0.1196715434550041</v>
      </c>
      <c r="V397" s="16"/>
    </row>
    <row r="398" spans="1:22">
      <c r="A398" s="1" t="s">
        <v>794</v>
      </c>
      <c r="B398">
        <v>7.2428242483719721E-2</v>
      </c>
      <c r="C398">
        <v>0.21331442794796079</v>
      </c>
      <c r="D398">
        <v>0.71837206434274792</v>
      </c>
      <c r="E398">
        <v>0.14088618546424109</v>
      </c>
      <c r="F398" s="8">
        <f t="shared" si="18"/>
        <v>1.7611999781773271E-6</v>
      </c>
      <c r="G398" s="8">
        <f t="shared" si="19"/>
        <v>8.6323170410936303E-2</v>
      </c>
      <c r="I398" s="10" t="s">
        <v>795</v>
      </c>
      <c r="J398" s="11">
        <v>1.7611999781773271E-6</v>
      </c>
      <c r="L398" s="12" t="str">
        <f>_xlfn.XLOOKUP(I398,Sheet!$B$2:$B$900,Sheet!$A$2:$A$900)</f>
        <v>UPS</v>
      </c>
      <c r="M398" s="9">
        <f t="shared" si="20"/>
        <v>1.7611999781773271E-6</v>
      </c>
      <c r="P398" s="15"/>
      <c r="R398" s="10" t="s">
        <v>794</v>
      </c>
      <c r="S398" s="11">
        <v>8.6323170410936303E-2</v>
      </c>
      <c r="V398" s="16"/>
    </row>
    <row r="399" spans="1:22">
      <c r="A399" s="1" t="s">
        <v>796</v>
      </c>
      <c r="B399">
        <v>0.1992103169134232</v>
      </c>
      <c r="C399">
        <v>0.4912812511378436</v>
      </c>
      <c r="D399">
        <v>2.0302060377488149</v>
      </c>
      <c r="E399">
        <v>0.29207093422442038</v>
      </c>
      <c r="F399" s="8">
        <f t="shared" si="18"/>
        <v>3.6499288478399999E-4</v>
      </c>
      <c r="G399" s="8">
        <f t="shared" si="19"/>
        <v>0.14183263192146781</v>
      </c>
      <c r="I399" s="10" t="s">
        <v>797</v>
      </c>
      <c r="J399" s="11">
        <v>3.6499288478399999E-4</v>
      </c>
      <c r="L399" s="12" t="str">
        <f>_xlfn.XLOOKUP(I399,Sheet!$B$2:$B$900,Sheet!$A$2:$A$900)</f>
        <v>URI</v>
      </c>
      <c r="M399" s="9">
        <f t="shared" si="20"/>
        <v>3.6499288478399999E-4</v>
      </c>
      <c r="P399" s="15"/>
      <c r="R399" s="10" t="s">
        <v>796</v>
      </c>
      <c r="S399" s="11">
        <v>0.14183263192146781</v>
      </c>
      <c r="V399" s="16"/>
    </row>
    <row r="400" spans="1:22">
      <c r="A400" s="1" t="s">
        <v>798</v>
      </c>
      <c r="B400">
        <v>0.1201430354927903</v>
      </c>
      <c r="C400">
        <v>0.23107572316979011</v>
      </c>
      <c r="D400">
        <v>1.2120844979411061</v>
      </c>
      <c r="E400">
        <v>0.11093268767699981</v>
      </c>
      <c r="F400" s="8">
        <f t="shared" si="18"/>
        <v>8.5321066685776494E-5</v>
      </c>
      <c r="G400" s="8">
        <f t="shared" si="19"/>
        <v>9.2944616054177004E-2</v>
      </c>
      <c r="I400" s="10" t="s">
        <v>799</v>
      </c>
      <c r="J400" s="11">
        <v>8.5321066685776494E-5</v>
      </c>
      <c r="L400" s="12" t="str">
        <f>_xlfn.XLOOKUP(I400,Sheet!$B$2:$B$900,Sheet!$A$2:$A$900)</f>
        <v>USB</v>
      </c>
      <c r="M400" s="9">
        <f t="shared" si="20"/>
        <v>8.5321066685776494E-5</v>
      </c>
      <c r="P400" s="15"/>
      <c r="R400" s="10" t="s">
        <v>798</v>
      </c>
      <c r="S400" s="11">
        <v>9.2944616054177004E-2</v>
      </c>
      <c r="V400" s="16"/>
    </row>
    <row r="401" spans="1:22">
      <c r="A401" s="1" t="s">
        <v>800</v>
      </c>
      <c r="B401">
        <v>0.1183176855098229</v>
      </c>
      <c r="C401">
        <v>3.6541776313533607E-2</v>
      </c>
      <c r="D401">
        <v>1.193197315886513</v>
      </c>
      <c r="E401">
        <v>-8.1775909196289284E-2</v>
      </c>
      <c r="F401" s="8">
        <f t="shared" si="18"/>
        <v>6.9180061345389999E-4</v>
      </c>
      <c r="G401" s="8">
        <f t="shared" si="19"/>
        <v>0.1493925871462034</v>
      </c>
      <c r="I401" s="10" t="s">
        <v>801</v>
      </c>
      <c r="J401" s="11">
        <v>6.9180061345389999E-4</v>
      </c>
      <c r="L401" s="12" t="str">
        <f>_xlfn.XLOOKUP(I401,Sheet!$B$2:$B$900,Sheet!$A$2:$A$900)</f>
        <v>V</v>
      </c>
      <c r="M401" s="9">
        <f t="shared" si="20"/>
        <v>6.9180061345389999E-4</v>
      </c>
      <c r="P401" s="15"/>
      <c r="R401" s="10" t="s">
        <v>800</v>
      </c>
      <c r="S401" s="11">
        <v>0.1493925871462034</v>
      </c>
      <c r="V401" s="16"/>
    </row>
    <row r="402" spans="1:22">
      <c r="A402" s="1" t="s">
        <v>802</v>
      </c>
      <c r="B402">
        <v>0.1147937605008385</v>
      </c>
      <c r="C402">
        <v>-9.580447099717615E-2</v>
      </c>
      <c r="D402">
        <v>1.15673471210506</v>
      </c>
      <c r="E402">
        <v>-0.21059823149801471</v>
      </c>
      <c r="F402" s="8">
        <f t="shared" si="18"/>
        <v>3.4633140232709998E-4</v>
      </c>
      <c r="G402" s="8">
        <f t="shared" si="19"/>
        <v>0.13928267401345751</v>
      </c>
      <c r="I402" s="10" t="s">
        <v>803</v>
      </c>
      <c r="J402" s="11">
        <v>3.4633140232709998E-4</v>
      </c>
      <c r="L402" s="12" t="str">
        <f>_xlfn.XLOOKUP(I402,Sheet!$B$2:$B$900,Sheet!$A$2:$A$900)</f>
        <v>VFC</v>
      </c>
      <c r="M402" s="9">
        <f t="shared" si="20"/>
        <v>3.4633140232709998E-4</v>
      </c>
      <c r="P402" s="15"/>
      <c r="R402" s="10" t="s">
        <v>802</v>
      </c>
      <c r="S402" s="11">
        <v>0.13928267401345751</v>
      </c>
      <c r="V402" s="16"/>
    </row>
    <row r="403" spans="1:22">
      <c r="A403" s="1" t="s">
        <v>804</v>
      </c>
      <c r="B403">
        <v>0.13413962649685521</v>
      </c>
      <c r="C403">
        <v>6.3380824945690417E-2</v>
      </c>
      <c r="D403">
        <v>1.356909416397404</v>
      </c>
      <c r="E403">
        <v>-7.0758801551164818E-2</v>
      </c>
      <c r="F403" s="8">
        <f t="shared" si="18"/>
        <v>9.8723614814039996E-4</v>
      </c>
      <c r="G403" s="8">
        <f t="shared" si="19"/>
        <v>0.16278169783765051</v>
      </c>
      <c r="I403" s="10" t="s">
        <v>805</v>
      </c>
      <c r="J403" s="11">
        <v>9.8723614814039996E-4</v>
      </c>
      <c r="L403" s="12" t="str">
        <f>_xlfn.XLOOKUP(I403,Sheet!$B$2:$B$900,Sheet!$A$2:$A$900)</f>
        <v>VLO</v>
      </c>
      <c r="M403" s="9">
        <f t="shared" si="20"/>
        <v>9.8723614814039996E-4</v>
      </c>
      <c r="P403" s="15"/>
      <c r="R403" s="10" t="s">
        <v>804</v>
      </c>
      <c r="S403" s="11">
        <v>0.16278169783765051</v>
      </c>
      <c r="V403" s="16"/>
    </row>
    <row r="404" spans="1:22">
      <c r="A404" s="1" t="s">
        <v>806</v>
      </c>
      <c r="B404">
        <v>0.116808229658691</v>
      </c>
      <c r="C404">
        <v>0.32097100298531289</v>
      </c>
      <c r="D404">
        <v>1.1775787398711051</v>
      </c>
      <c r="E404">
        <v>0.20416277332662189</v>
      </c>
      <c r="F404" s="8">
        <f t="shared" si="18"/>
        <v>3.888858035114E-4</v>
      </c>
      <c r="G404" s="8">
        <f t="shared" si="19"/>
        <v>0.13968803361008561</v>
      </c>
      <c r="I404" s="10" t="s">
        <v>807</v>
      </c>
      <c r="J404" s="11">
        <v>3.888858035114E-4</v>
      </c>
      <c r="L404" s="12" t="str">
        <f>_xlfn.XLOOKUP(I404,Sheet!$B$2:$B$900,Sheet!$A$2:$A$900)</f>
        <v>VMC</v>
      </c>
      <c r="M404" s="9">
        <f t="shared" si="20"/>
        <v>3.888858035114E-4</v>
      </c>
      <c r="P404" s="15"/>
      <c r="R404" s="10" t="s">
        <v>806</v>
      </c>
      <c r="S404" s="11">
        <v>0.13968803361008561</v>
      </c>
      <c r="V404" s="16"/>
    </row>
    <row r="405" spans="1:22">
      <c r="A405" s="1" t="s">
        <v>808</v>
      </c>
      <c r="B405">
        <v>0.10945011846738691</v>
      </c>
      <c r="C405">
        <v>-0.1062765053624712</v>
      </c>
      <c r="D405">
        <v>1.1014432113725221</v>
      </c>
      <c r="E405">
        <v>-0.21572662382985811</v>
      </c>
      <c r="F405" s="8">
        <f t="shared" si="18"/>
        <v>5.5359199244089995E-4</v>
      </c>
      <c r="G405" s="8">
        <f t="shared" si="19"/>
        <v>0.1144438556460176</v>
      </c>
      <c r="I405" s="10" t="s">
        <v>809</v>
      </c>
      <c r="J405" s="11">
        <v>5.5359199244089995E-4</v>
      </c>
      <c r="L405" s="12" t="str">
        <f>_xlfn.XLOOKUP(I405,Sheet!$B$2:$B$900,Sheet!$A$2:$A$900)</f>
        <v>VRSN</v>
      </c>
      <c r="M405" s="9">
        <f t="shared" si="20"/>
        <v>5.5359199244089995E-4</v>
      </c>
      <c r="P405" s="15"/>
      <c r="R405" s="10" t="s">
        <v>808</v>
      </c>
      <c r="S405" s="11">
        <v>0.1144438556460176</v>
      </c>
      <c r="V405" s="16"/>
    </row>
    <row r="406" spans="1:22">
      <c r="A406" s="1" t="s">
        <v>810</v>
      </c>
      <c r="B406">
        <v>0.16971122333397839</v>
      </c>
      <c r="C406">
        <v>-0.44306954021314437</v>
      </c>
      <c r="D406">
        <v>1.7249742980389779</v>
      </c>
      <c r="E406">
        <v>-0.61278076354712274</v>
      </c>
      <c r="F406" s="8">
        <f t="shared" si="18"/>
        <v>1.2712927801906001E-3</v>
      </c>
      <c r="G406" s="8">
        <f t="shared" si="19"/>
        <v>0.16000657322553721</v>
      </c>
      <c r="I406" s="10" t="s">
        <v>811</v>
      </c>
      <c r="J406" s="11">
        <v>1.2712927801906001E-3</v>
      </c>
      <c r="L406" s="12" t="str">
        <f>_xlfn.XLOOKUP(I406,Sheet!$B$2:$B$900,Sheet!$A$2:$A$900)</f>
        <v>VRTX</v>
      </c>
      <c r="M406" s="9">
        <f t="shared" si="20"/>
        <v>1.2712927801906001E-3</v>
      </c>
      <c r="P406" s="15"/>
      <c r="R406" s="10" t="s">
        <v>810</v>
      </c>
      <c r="S406" s="11">
        <v>0.16000657322553721</v>
      </c>
      <c r="V406" s="16"/>
    </row>
    <row r="407" spans="1:22">
      <c r="A407" s="1" t="s">
        <v>812</v>
      </c>
      <c r="B407">
        <v>6.8819103259670514E-2</v>
      </c>
      <c r="C407">
        <v>0.1813333983492309</v>
      </c>
      <c r="D407">
        <v>0.68102773573669306</v>
      </c>
      <c r="E407">
        <v>0.1125142950895604</v>
      </c>
      <c r="F407" s="8">
        <f t="shared" si="18"/>
        <v>-1.7408985941480001E-4</v>
      </c>
      <c r="G407" s="8">
        <f t="shared" si="19"/>
        <v>2.82571411057288E-2</v>
      </c>
      <c r="I407" s="10" t="s">
        <v>813</v>
      </c>
      <c r="J407" s="11">
        <v>-1.7408985941480001E-4</v>
      </c>
      <c r="L407" s="12" t="str">
        <f>_xlfn.XLOOKUP(I407,Sheet!$B$2:$B$900,Sheet!$A$2:$A$900)</f>
        <v>VTR</v>
      </c>
      <c r="M407" s="9">
        <f t="shared" si="20"/>
        <v>-1.7408985941480001E-4</v>
      </c>
      <c r="P407" s="15"/>
      <c r="R407" s="10" t="s">
        <v>812</v>
      </c>
      <c r="S407" s="11">
        <v>2.82571411057288E-2</v>
      </c>
      <c r="V407" s="16"/>
    </row>
    <row r="408" spans="1:22">
      <c r="A408" s="1" t="s">
        <v>814</v>
      </c>
      <c r="B408">
        <v>0.15877577091223011</v>
      </c>
      <c r="C408">
        <v>-0.26462472984637292</v>
      </c>
      <c r="D408">
        <v>1.6118234597525349</v>
      </c>
      <c r="E408">
        <v>-0.42340050075860303</v>
      </c>
      <c r="F408" s="8">
        <f t="shared" si="18"/>
        <v>5.3369841025910001E-4</v>
      </c>
      <c r="G408" s="8">
        <f t="shared" si="19"/>
        <v>0.15657823166660689</v>
      </c>
      <c r="I408" s="10" t="s">
        <v>815</v>
      </c>
      <c r="J408" s="11">
        <v>5.3369841025910001E-4</v>
      </c>
      <c r="L408" s="12" t="str">
        <f>_xlfn.XLOOKUP(I408,Sheet!$B$2:$B$900,Sheet!$A$2:$A$900)</f>
        <v>VTRS</v>
      </c>
      <c r="M408" s="9">
        <f t="shared" si="20"/>
        <v>5.3369841025910001E-4</v>
      </c>
      <c r="P408" s="15"/>
      <c r="R408" s="10" t="s">
        <v>814</v>
      </c>
      <c r="S408" s="11">
        <v>0.15657823166660689</v>
      </c>
      <c r="V408" s="16"/>
    </row>
    <row r="409" spans="1:22">
      <c r="A409" s="1" t="s">
        <v>816</v>
      </c>
      <c r="B409">
        <v>5.8665708258759587E-2</v>
      </c>
      <c r="C409">
        <v>0.2009133751533099</v>
      </c>
      <c r="D409">
        <v>0.57596896802429431</v>
      </c>
      <c r="E409">
        <v>0.14224766689455029</v>
      </c>
      <c r="F409" s="8">
        <f t="shared" si="18"/>
        <v>2.3806542448199879E-5</v>
      </c>
      <c r="G409" s="8">
        <f t="shared" si="19"/>
        <v>5.9946959967654402E-2</v>
      </c>
      <c r="I409" s="10" t="s">
        <v>817</v>
      </c>
      <c r="J409" s="11">
        <v>2.3806542448199879E-5</v>
      </c>
      <c r="L409" s="12" t="str">
        <f>_xlfn.XLOOKUP(I409,Sheet!$B$2:$B$900,Sheet!$A$2:$A$900)</f>
        <v>VZ</v>
      </c>
      <c r="M409" s="9">
        <f t="shared" si="20"/>
        <v>2.3806542448199879E-5</v>
      </c>
      <c r="P409" s="15"/>
      <c r="R409" s="10" t="s">
        <v>816</v>
      </c>
      <c r="S409" s="11">
        <v>5.9946959967654402E-2</v>
      </c>
      <c r="V409" s="16"/>
    </row>
    <row r="410" spans="1:22">
      <c r="A410" s="1" t="s">
        <v>818</v>
      </c>
      <c r="B410">
        <v>0.12512632387319081</v>
      </c>
      <c r="C410">
        <v>0.19694520042903629</v>
      </c>
      <c r="D410">
        <v>1.2636473630077589</v>
      </c>
      <c r="E410">
        <v>7.1818876555845457E-2</v>
      </c>
      <c r="F410" s="8">
        <f t="shared" si="18"/>
        <v>2.5206030061340003E-4</v>
      </c>
      <c r="G410" s="8">
        <f t="shared" si="19"/>
        <v>0.14912628708581141</v>
      </c>
      <c r="I410" s="10" t="s">
        <v>819</v>
      </c>
      <c r="J410" s="11">
        <v>2.5206030061340003E-4</v>
      </c>
      <c r="L410" s="12" t="str">
        <f>_xlfn.XLOOKUP(I410,Sheet!$B$2:$B$900,Sheet!$A$2:$A$900)</f>
        <v>WAB</v>
      </c>
      <c r="M410" s="9">
        <f t="shared" si="20"/>
        <v>2.5206030061340003E-4</v>
      </c>
      <c r="P410" s="15"/>
      <c r="R410" s="10" t="s">
        <v>818</v>
      </c>
      <c r="S410" s="11">
        <v>0.14912628708581141</v>
      </c>
      <c r="V410" s="16"/>
    </row>
    <row r="411" spans="1:22">
      <c r="A411" s="1" t="s">
        <v>820</v>
      </c>
      <c r="B411">
        <v>9.6386234368315629E-2</v>
      </c>
      <c r="C411">
        <v>2.656298935585932E-2</v>
      </c>
      <c r="D411">
        <v>0.96626915728884932</v>
      </c>
      <c r="E411">
        <v>-6.9823245012456306E-2</v>
      </c>
      <c r="F411" s="8">
        <f t="shared" si="18"/>
        <v>1.3005538435239999E-4</v>
      </c>
      <c r="G411" s="8">
        <f t="shared" si="19"/>
        <v>8.8549394402696394E-2</v>
      </c>
      <c r="I411" s="10" t="s">
        <v>821</v>
      </c>
      <c r="J411" s="11">
        <v>1.3005538435239999E-4</v>
      </c>
      <c r="L411" s="12" t="str">
        <f>_xlfn.XLOOKUP(I411,Sheet!$B$2:$B$900,Sheet!$A$2:$A$900)</f>
        <v>WAT</v>
      </c>
      <c r="M411" s="9">
        <f t="shared" si="20"/>
        <v>1.3005538435239999E-4</v>
      </c>
      <c r="P411" s="15"/>
      <c r="R411" s="10" t="s">
        <v>820</v>
      </c>
      <c r="S411" s="11">
        <v>8.8549394402696394E-2</v>
      </c>
      <c r="V411" s="16"/>
    </row>
    <row r="412" spans="1:22">
      <c r="A412" s="1" t="s">
        <v>822</v>
      </c>
      <c r="B412">
        <v>8.958522917177987E-2</v>
      </c>
      <c r="C412">
        <v>1.182544285599962E-2</v>
      </c>
      <c r="D412">
        <v>0.89589809173988133</v>
      </c>
      <c r="E412">
        <v>-7.7759786315780247E-2</v>
      </c>
      <c r="F412" s="8">
        <f t="shared" si="18"/>
        <v>6.8713485930929998E-4</v>
      </c>
      <c r="G412" s="8">
        <f t="shared" si="19"/>
        <v>0.16380197875592001</v>
      </c>
      <c r="I412" s="10" t="s">
        <v>823</v>
      </c>
      <c r="J412" s="11">
        <v>6.8713485930929998E-4</v>
      </c>
      <c r="L412" s="12" t="str">
        <f>_xlfn.XLOOKUP(I412,Sheet!$B$2:$B$900,Sheet!$A$2:$A$900)</f>
        <v>WBA</v>
      </c>
      <c r="M412" s="9">
        <f t="shared" si="20"/>
        <v>6.8713485930929998E-4</v>
      </c>
      <c r="P412" s="15"/>
      <c r="R412" s="10" t="s">
        <v>822</v>
      </c>
      <c r="S412" s="11">
        <v>0.16380197875592001</v>
      </c>
      <c r="V412" s="16"/>
    </row>
    <row r="413" spans="1:22">
      <c r="A413" s="1" t="s">
        <v>824</v>
      </c>
      <c r="B413">
        <v>0.1422904260267259</v>
      </c>
      <c r="C413">
        <v>7.575678795587637E-2</v>
      </c>
      <c r="D413">
        <v>1.441247015240174</v>
      </c>
      <c r="E413">
        <v>-6.6533638070849499E-2</v>
      </c>
      <c r="F413" s="8">
        <f t="shared" si="18"/>
        <v>-1.465560281052E-4</v>
      </c>
      <c r="G413" s="8">
        <f t="shared" si="19"/>
        <v>2.4423466929405099E-2</v>
      </c>
      <c r="I413" s="10" t="s">
        <v>825</v>
      </c>
      <c r="J413" s="11">
        <v>-1.465560281052E-4</v>
      </c>
      <c r="L413" s="12" t="str">
        <f>_xlfn.XLOOKUP(I413,Sheet!$B$2:$B$900,Sheet!$A$2:$A$900)</f>
        <v>WBD</v>
      </c>
      <c r="M413" s="9">
        <f t="shared" si="20"/>
        <v>-1.465560281052E-4</v>
      </c>
      <c r="P413" s="15"/>
      <c r="R413" s="10" t="s">
        <v>824</v>
      </c>
      <c r="S413" s="11">
        <v>2.4423466929405099E-2</v>
      </c>
      <c r="V413" s="16"/>
    </row>
    <row r="414" spans="1:22">
      <c r="A414" s="1" t="s">
        <v>826</v>
      </c>
      <c r="B414">
        <v>0.20515070824814041</v>
      </c>
      <c r="C414">
        <v>0.28224377221747449</v>
      </c>
      <c r="D414">
        <v>2.0916721969299372</v>
      </c>
      <c r="E414">
        <v>7.7093063969334158E-2</v>
      </c>
      <c r="F414" s="8">
        <f t="shared" si="18"/>
        <v>3.1346400549000001E-4</v>
      </c>
      <c r="G414" s="8">
        <f t="shared" si="19"/>
        <v>0.14723399234605899</v>
      </c>
      <c r="I414" s="10" t="s">
        <v>827</v>
      </c>
      <c r="J414" s="11">
        <v>3.1346400549000001E-4</v>
      </c>
      <c r="L414" s="12" t="str">
        <f>_xlfn.XLOOKUP(I414,Sheet!$B$2:$B$900,Sheet!$A$2:$A$900)</f>
        <v>WDC</v>
      </c>
      <c r="M414" s="9">
        <f t="shared" si="20"/>
        <v>3.1346400549000001E-4</v>
      </c>
      <c r="P414" s="15"/>
      <c r="R414" s="10" t="s">
        <v>826</v>
      </c>
      <c r="S414" s="11">
        <v>0.14723399234605899</v>
      </c>
      <c r="V414" s="16"/>
    </row>
    <row r="415" spans="1:22">
      <c r="A415" s="1" t="s">
        <v>828</v>
      </c>
      <c r="B415">
        <v>2.8250993728725641E-2</v>
      </c>
      <c r="C415">
        <v>0.18336656134716259</v>
      </c>
      <c r="D415">
        <v>0.26126315498707042</v>
      </c>
      <c r="E415">
        <v>0.15511556761843689</v>
      </c>
      <c r="F415" s="8">
        <f t="shared" si="18"/>
        <v>2.642845170606E-4</v>
      </c>
      <c r="G415" s="8">
        <f t="shared" si="19"/>
        <v>9.3617815557235501E-2</v>
      </c>
      <c r="I415" s="10" t="s">
        <v>829</v>
      </c>
      <c r="J415" s="11">
        <v>2.642845170606E-4</v>
      </c>
      <c r="L415" s="12" t="str">
        <f>_xlfn.XLOOKUP(I415,Sheet!$B$2:$B$900,Sheet!$A$2:$A$900)</f>
        <v>WEC</v>
      </c>
      <c r="M415" s="9">
        <f t="shared" si="20"/>
        <v>2.642845170606E-4</v>
      </c>
      <c r="P415" s="15"/>
      <c r="R415" s="10" t="s">
        <v>828</v>
      </c>
      <c r="S415" s="11">
        <v>9.3617815557235501E-2</v>
      </c>
      <c r="V415" s="16"/>
    </row>
    <row r="416" spans="1:22">
      <c r="A416" s="1" t="s">
        <v>830</v>
      </c>
      <c r="B416">
        <v>7.4098729990210943E-2</v>
      </c>
      <c r="C416">
        <v>6.6744165558732527E-2</v>
      </c>
      <c r="D416">
        <v>0.73565686010763054</v>
      </c>
      <c r="E416">
        <v>-7.3545644314784164E-3</v>
      </c>
      <c r="F416" s="8">
        <f t="shared" si="18"/>
        <v>1.5065045477540001E-4</v>
      </c>
      <c r="G416" s="8">
        <f t="shared" si="19"/>
        <v>7.7292702434780702E-2</v>
      </c>
      <c r="I416" s="10" t="s">
        <v>831</v>
      </c>
      <c r="J416" s="11">
        <v>1.5065045477540001E-4</v>
      </c>
      <c r="L416" s="12" t="str">
        <f>_xlfn.XLOOKUP(I416,Sheet!$B$2:$B$900,Sheet!$A$2:$A$900)</f>
        <v>WELL</v>
      </c>
      <c r="M416" s="9">
        <f t="shared" si="20"/>
        <v>1.5065045477540001E-4</v>
      </c>
      <c r="P416" s="15"/>
      <c r="R416" s="10" t="s">
        <v>830</v>
      </c>
      <c r="S416" s="11">
        <v>7.7292702434780702E-2</v>
      </c>
      <c r="V416" s="16"/>
    </row>
    <row r="417" spans="1:22">
      <c r="A417" s="1" t="s">
        <v>832</v>
      </c>
      <c r="B417">
        <v>0.1222913454009366</v>
      </c>
      <c r="C417">
        <v>7.3320000229904703E-2</v>
      </c>
      <c r="D417">
        <v>1.2343133969048461</v>
      </c>
      <c r="E417">
        <v>-4.897134517103191E-2</v>
      </c>
      <c r="F417" s="8">
        <f t="shared" si="18"/>
        <v>2.7124981408039998E-4</v>
      </c>
      <c r="G417" s="8">
        <f t="shared" si="19"/>
        <v>0.1248302690460574</v>
      </c>
      <c r="I417" s="10" t="s">
        <v>833</v>
      </c>
      <c r="J417" s="11">
        <v>2.7124981408039998E-4</v>
      </c>
      <c r="L417" s="12" t="str">
        <f>_xlfn.XLOOKUP(I417,Sheet!$B$2:$B$900,Sheet!$A$2:$A$900)</f>
        <v>WFC</v>
      </c>
      <c r="M417" s="9">
        <f t="shared" si="20"/>
        <v>2.7124981408039998E-4</v>
      </c>
      <c r="P417" s="15"/>
      <c r="R417" s="10" t="s">
        <v>832</v>
      </c>
      <c r="S417" s="11">
        <v>0.1248302690460574</v>
      </c>
      <c r="V417" s="16"/>
    </row>
    <row r="418" spans="1:22">
      <c r="A418" s="1" t="s">
        <v>834</v>
      </c>
      <c r="B418">
        <v>0.12834315583438849</v>
      </c>
      <c r="C418">
        <v>0.27522444382333872</v>
      </c>
      <c r="D418">
        <v>1.296932426944597</v>
      </c>
      <c r="E418">
        <v>0.14688128798895009</v>
      </c>
      <c r="F418" s="8">
        <f t="shared" si="18"/>
        <v>7.3828266200189996E-4</v>
      </c>
      <c r="G418" s="8">
        <f t="shared" si="19"/>
        <v>0.1447272291001582</v>
      </c>
      <c r="I418" s="10" t="s">
        <v>835</v>
      </c>
      <c r="J418" s="11">
        <v>7.3828266200189996E-4</v>
      </c>
      <c r="L418" s="12" t="str">
        <f>_xlfn.XLOOKUP(I418,Sheet!$B$2:$B$900,Sheet!$A$2:$A$900)</f>
        <v>WHR</v>
      </c>
      <c r="M418" s="9">
        <f t="shared" si="20"/>
        <v>7.3828266200189996E-4</v>
      </c>
      <c r="P418" s="15"/>
      <c r="R418" s="10" t="s">
        <v>834</v>
      </c>
      <c r="S418" s="11">
        <v>0.1447272291001582</v>
      </c>
      <c r="V418" s="16"/>
    </row>
    <row r="419" spans="1:22">
      <c r="A419" s="1" t="s">
        <v>836</v>
      </c>
      <c r="B419">
        <v>5.3834461908826493E-2</v>
      </c>
      <c r="C419">
        <v>0.31982971577612918</v>
      </c>
      <c r="D419">
        <v>0.52597930565092466</v>
      </c>
      <c r="E419">
        <v>0.26599525386730272</v>
      </c>
      <c r="F419" s="8">
        <f t="shared" si="18"/>
        <v>3.0422950743060002E-4</v>
      </c>
      <c r="G419" s="8">
        <f t="shared" si="19"/>
        <v>0.11274364472030381</v>
      </c>
      <c r="I419" s="10" t="s">
        <v>837</v>
      </c>
      <c r="J419" s="11">
        <v>3.0422950743060002E-4</v>
      </c>
      <c r="L419" s="12" t="str">
        <f>_xlfn.XLOOKUP(I419,Sheet!$B$2:$B$900,Sheet!$A$2:$A$900)</f>
        <v>WM</v>
      </c>
      <c r="M419" s="9">
        <f t="shared" si="20"/>
        <v>3.0422950743060002E-4</v>
      </c>
      <c r="P419" s="15"/>
      <c r="R419" s="10" t="s">
        <v>836</v>
      </c>
      <c r="S419" s="11">
        <v>0.11274364472030381</v>
      </c>
      <c r="V419" s="16"/>
    </row>
    <row r="420" spans="1:22">
      <c r="A420" s="1" t="s">
        <v>838</v>
      </c>
      <c r="B420">
        <v>0.29118452343819778</v>
      </c>
      <c r="C420">
        <v>0.60534478580385498</v>
      </c>
      <c r="D420">
        <v>2.981877552345813</v>
      </c>
      <c r="E420">
        <v>0.31416026236565708</v>
      </c>
      <c r="F420" s="8">
        <f t="shared" si="18"/>
        <v>-2.5782396199309999E-4</v>
      </c>
      <c r="G420" s="8">
        <f t="shared" si="19"/>
        <v>0.1151356786814194</v>
      </c>
      <c r="I420" s="10" t="s">
        <v>839</v>
      </c>
      <c r="J420" s="11">
        <v>-2.5782396199309999E-4</v>
      </c>
      <c r="L420" s="12" t="str">
        <f>_xlfn.XLOOKUP(I420,Sheet!$B$2:$B$900,Sheet!$A$2:$A$900)</f>
        <v>WMB</v>
      </c>
      <c r="M420" s="9">
        <f t="shared" si="20"/>
        <v>-2.5782396199309999E-4</v>
      </c>
      <c r="P420" s="15"/>
      <c r="R420" s="10" t="s">
        <v>838</v>
      </c>
      <c r="S420" s="11">
        <v>0.1151356786814194</v>
      </c>
      <c r="V420" s="16"/>
    </row>
    <row r="421" spans="1:22">
      <c r="A421" s="1" t="s">
        <v>840</v>
      </c>
      <c r="B421">
        <v>4.9407891266097383E-2</v>
      </c>
      <c r="C421">
        <v>0.16699304641041859</v>
      </c>
      <c r="D421">
        <v>0.48017688617691823</v>
      </c>
      <c r="E421">
        <v>0.1175851551443212</v>
      </c>
      <c r="F421" s="8">
        <f t="shared" si="18"/>
        <v>-1.543563481091E-4</v>
      </c>
      <c r="G421" s="8">
        <f t="shared" si="19"/>
        <v>3.6434961289173597E-2</v>
      </c>
      <c r="I421" s="10" t="s">
        <v>841</v>
      </c>
      <c r="J421" s="11">
        <v>-1.543563481091E-4</v>
      </c>
      <c r="L421" s="12" t="str">
        <f>_xlfn.XLOOKUP(I421,Sheet!$B$2:$B$900,Sheet!$A$2:$A$900)</f>
        <v>WMT</v>
      </c>
      <c r="M421" s="9">
        <f t="shared" si="20"/>
        <v>-1.543563481091E-4</v>
      </c>
      <c r="P421" s="15"/>
      <c r="R421" s="10" t="s">
        <v>840</v>
      </c>
      <c r="S421" s="11">
        <v>3.6434961289173597E-2</v>
      </c>
      <c r="V421" s="16"/>
    </row>
    <row r="422" spans="1:22">
      <c r="A422" s="1" t="s">
        <v>842</v>
      </c>
      <c r="B422">
        <v>8.4510260607383772E-2</v>
      </c>
      <c r="C422">
        <v>0.23469372494506391</v>
      </c>
      <c r="D422">
        <v>0.84338659745577416</v>
      </c>
      <c r="E422">
        <v>0.15018346433768021</v>
      </c>
      <c r="F422" s="8">
        <f t="shared" si="18"/>
        <v>2.141206189009E-4</v>
      </c>
      <c r="G422" s="8">
        <f t="shared" si="19"/>
        <v>9.6606814746731495E-2</v>
      </c>
      <c r="I422" s="10" t="s">
        <v>843</v>
      </c>
      <c r="J422" s="11">
        <v>2.141206189009E-4</v>
      </c>
      <c r="L422" s="12" t="str">
        <f>_xlfn.XLOOKUP(I422,Sheet!$B$2:$B$900,Sheet!$A$2:$A$900)</f>
        <v>WRB</v>
      </c>
      <c r="M422" s="9">
        <f t="shared" si="20"/>
        <v>2.141206189009E-4</v>
      </c>
      <c r="P422" s="15"/>
      <c r="R422" s="10" t="s">
        <v>842</v>
      </c>
      <c r="S422" s="11">
        <v>9.6606814746731495E-2</v>
      </c>
      <c r="V422" s="16"/>
    </row>
    <row r="423" spans="1:22">
      <c r="A423" s="1" t="s">
        <v>844</v>
      </c>
      <c r="B423">
        <v>9.1711706838702015E-2</v>
      </c>
      <c r="C423">
        <v>0.3754969205609795</v>
      </c>
      <c r="D423">
        <v>0.91790108908557055</v>
      </c>
      <c r="E423">
        <v>0.2837852137222775</v>
      </c>
      <c r="F423" s="8">
        <f t="shared" si="18"/>
        <v>8.0602915638970001E-4</v>
      </c>
      <c r="G423" s="8">
        <f t="shared" si="19"/>
        <v>0.15562479708106189</v>
      </c>
      <c r="I423" s="10" t="s">
        <v>845</v>
      </c>
      <c r="J423" s="11">
        <v>8.0602915638970001E-4</v>
      </c>
      <c r="L423" s="12" t="str">
        <f>_xlfn.XLOOKUP(I423,Sheet!$B$2:$B$900,Sheet!$A$2:$A$900)</f>
        <v>WST</v>
      </c>
      <c r="M423" s="9">
        <f t="shared" si="20"/>
        <v>8.0602915638970001E-4</v>
      </c>
      <c r="P423" s="15"/>
      <c r="R423" s="10" t="s">
        <v>844</v>
      </c>
      <c r="S423" s="11">
        <v>0.15562479708106189</v>
      </c>
      <c r="V423" s="16"/>
    </row>
    <row r="424" spans="1:22">
      <c r="A424" s="1" t="s">
        <v>846</v>
      </c>
      <c r="B424">
        <v>0.11824504885527561</v>
      </c>
      <c r="C424">
        <v>-5.9197123287214604E-3</v>
      </c>
      <c r="D424">
        <v>1.192445733049756</v>
      </c>
      <c r="E424">
        <v>-0.124164761183997</v>
      </c>
      <c r="F424" s="8">
        <f t="shared" si="18"/>
        <v>3.8381432786788812E-5</v>
      </c>
      <c r="G424" s="8">
        <f t="shared" si="19"/>
        <v>7.3511493699251904E-2</v>
      </c>
      <c r="I424" s="10" t="s">
        <v>847</v>
      </c>
      <c r="J424" s="11">
        <v>3.8381432786788812E-5</v>
      </c>
      <c r="L424" s="12" t="str">
        <f>_xlfn.XLOOKUP(I424,Sheet!$B$2:$B$900,Sheet!$A$2:$A$900)</f>
        <v>WTW</v>
      </c>
      <c r="M424" s="9">
        <f t="shared" si="20"/>
        <v>3.8381432786788812E-5</v>
      </c>
      <c r="P424" s="15"/>
      <c r="R424" s="10" t="s">
        <v>846</v>
      </c>
      <c r="S424" s="11">
        <v>7.3511493699251904E-2</v>
      </c>
      <c r="V424" s="16"/>
    </row>
    <row r="425" spans="1:22">
      <c r="A425" s="1" t="s">
        <v>848</v>
      </c>
      <c r="B425">
        <v>0.1347179035975157</v>
      </c>
      <c r="C425">
        <v>8.039917831211596E-2</v>
      </c>
      <c r="D425">
        <v>1.36289294009428</v>
      </c>
      <c r="E425">
        <v>-5.4318725285399772E-2</v>
      </c>
      <c r="F425" s="8">
        <f t="shared" si="18"/>
        <v>1.4757734708919999E-4</v>
      </c>
      <c r="G425" s="8">
        <f t="shared" si="19"/>
        <v>8.9018262036974202E-2</v>
      </c>
      <c r="I425" s="10" t="s">
        <v>849</v>
      </c>
      <c r="J425" s="11">
        <v>1.4757734708919999E-4</v>
      </c>
      <c r="L425" s="12" t="str">
        <f>_xlfn.XLOOKUP(I425,Sheet!$B$2:$B$900,Sheet!$A$2:$A$900)</f>
        <v>WY</v>
      </c>
      <c r="M425" s="9">
        <f t="shared" si="20"/>
        <v>1.4757734708919999E-4</v>
      </c>
      <c r="P425" s="15"/>
      <c r="R425" s="10" t="s">
        <v>848</v>
      </c>
      <c r="S425" s="11">
        <v>8.9018262036974202E-2</v>
      </c>
      <c r="V425" s="16"/>
    </row>
    <row r="426" spans="1:22">
      <c r="A426" s="1" t="s">
        <v>850</v>
      </c>
      <c r="B426">
        <v>0.14492434002209659</v>
      </c>
      <c r="C426">
        <v>0.3643990503910054</v>
      </c>
      <c r="D426">
        <v>1.468500535721674</v>
      </c>
      <c r="E426">
        <v>0.21947471036890881</v>
      </c>
      <c r="F426" s="8">
        <f t="shared" si="18"/>
        <v>-7.0512423602470001E-4</v>
      </c>
      <c r="G426" s="8">
        <f t="shared" si="19"/>
        <v>3.55649063839781E-2</v>
      </c>
      <c r="I426" s="10" t="s">
        <v>851</v>
      </c>
      <c r="J426" s="11">
        <v>-7.0512423602470001E-4</v>
      </c>
      <c r="L426" s="12" t="str">
        <f>_xlfn.XLOOKUP(I426,Sheet!$B$2:$B$900,Sheet!$A$2:$A$900)</f>
        <v>WYNN</v>
      </c>
      <c r="M426" s="9">
        <f t="shared" si="20"/>
        <v>-7.0512423602470001E-4</v>
      </c>
      <c r="P426" s="15"/>
      <c r="R426" s="10" t="s">
        <v>850</v>
      </c>
      <c r="S426" s="11">
        <v>3.55649063839781E-2</v>
      </c>
      <c r="V426" s="16"/>
    </row>
    <row r="427" spans="1:22">
      <c r="A427" s="1" t="s">
        <v>852</v>
      </c>
      <c r="B427">
        <v>2.8400265002678352E-2</v>
      </c>
      <c r="C427">
        <v>0.17365571454678461</v>
      </c>
      <c r="D427">
        <v>0.26280768822889983</v>
      </c>
      <c r="E427">
        <v>0.1452554495441063</v>
      </c>
      <c r="F427" s="8">
        <f t="shared" si="18"/>
        <v>1.567557673805E-4</v>
      </c>
      <c r="G427" s="8">
        <f t="shared" si="19"/>
        <v>8.6562893030414395E-2</v>
      </c>
      <c r="I427" s="10" t="s">
        <v>853</v>
      </c>
      <c r="J427" s="11">
        <v>1.567557673805E-4</v>
      </c>
      <c r="L427" s="12" t="str">
        <f>_xlfn.XLOOKUP(I427,Sheet!$B$2:$B$900,Sheet!$A$2:$A$900)</f>
        <v>XEL</v>
      </c>
      <c r="M427" s="9">
        <f t="shared" si="20"/>
        <v>1.567557673805E-4</v>
      </c>
      <c r="P427" s="15"/>
      <c r="R427" s="10" t="s">
        <v>852</v>
      </c>
      <c r="S427" s="11">
        <v>8.6562893030414395E-2</v>
      </c>
      <c r="V427" s="16"/>
    </row>
    <row r="428" spans="1:22">
      <c r="A428" s="1" t="s">
        <v>854</v>
      </c>
      <c r="B428">
        <v>8.4934500613666544E-2</v>
      </c>
      <c r="C428">
        <v>0.19955864350945571</v>
      </c>
      <c r="D428">
        <v>0.84777627522073551</v>
      </c>
      <c r="E428">
        <v>0.11462414289578921</v>
      </c>
      <c r="F428" s="8">
        <f t="shared" si="18"/>
        <v>-4.1112119580020002E-4</v>
      </c>
      <c r="G428" s="8">
        <f t="shared" si="19"/>
        <v>1.5939338395126901E-2</v>
      </c>
      <c r="I428" s="10" t="s">
        <v>855</v>
      </c>
      <c r="J428" s="11">
        <v>-4.1112119580020002E-4</v>
      </c>
      <c r="L428" s="12" t="str">
        <f>_xlfn.XLOOKUP(I428,Sheet!$B$2:$B$900,Sheet!$A$2:$A$900)</f>
        <v>XOM</v>
      </c>
      <c r="M428" s="9">
        <f t="shared" si="20"/>
        <v>-4.1112119580020002E-4</v>
      </c>
      <c r="P428" s="15"/>
      <c r="R428" s="10" t="s">
        <v>854</v>
      </c>
      <c r="S428" s="11">
        <v>1.5939338395126901E-2</v>
      </c>
      <c r="V428" s="16"/>
    </row>
    <row r="429" spans="1:22">
      <c r="A429" s="1" t="s">
        <v>856</v>
      </c>
      <c r="B429">
        <v>8.0900282124500816E-2</v>
      </c>
      <c r="C429">
        <v>-2.6625286647192659E-2</v>
      </c>
      <c r="D429">
        <v>0.80603358490717025</v>
      </c>
      <c r="E429">
        <v>-0.1075255687716935</v>
      </c>
      <c r="F429" s="8">
        <f t="shared" si="18"/>
        <v>1.352694025224E-4</v>
      </c>
      <c r="G429" s="8">
        <f t="shared" si="19"/>
        <v>8.7451837839363195E-2</v>
      </c>
      <c r="I429" s="10" t="s">
        <v>857</v>
      </c>
      <c r="J429" s="11">
        <v>1.352694025224E-4</v>
      </c>
      <c r="L429" s="12" t="str">
        <f>_xlfn.XLOOKUP(I429,Sheet!$B$2:$B$900,Sheet!$A$2:$A$900)</f>
        <v>XRAY</v>
      </c>
      <c r="M429" s="9">
        <f t="shared" si="20"/>
        <v>1.352694025224E-4</v>
      </c>
      <c r="P429" s="15"/>
      <c r="R429" s="10" t="s">
        <v>856</v>
      </c>
      <c r="S429" s="11">
        <v>8.7451837839363195E-2</v>
      </c>
      <c r="V429" s="16"/>
    </row>
    <row r="430" spans="1:22">
      <c r="A430" s="1" t="s">
        <v>858</v>
      </c>
      <c r="B430">
        <v>0.1119024567707462</v>
      </c>
      <c r="C430">
        <v>0.23173769734132529</v>
      </c>
      <c r="D430">
        <v>1.1268179397408891</v>
      </c>
      <c r="E430">
        <v>0.11983524057057909</v>
      </c>
      <c r="F430" s="8">
        <f t="shared" si="18"/>
        <v>-6.7297857740166995E-5</v>
      </c>
      <c r="G430" s="8">
        <f t="shared" si="19"/>
        <v>6.0079610372501098E-2</v>
      </c>
      <c r="I430" s="10" t="s">
        <v>859</v>
      </c>
      <c r="J430" s="11">
        <v>-6.7297857740166995E-5</v>
      </c>
      <c r="L430" s="12" t="str">
        <f>_xlfn.XLOOKUP(I430,Sheet!$B$2:$B$900,Sheet!$A$2:$A$900)</f>
        <v>YUM</v>
      </c>
      <c r="M430" s="9">
        <f t="shared" si="20"/>
        <v>-6.7297857740166995E-5</v>
      </c>
      <c r="P430" s="15"/>
      <c r="R430" s="10" t="s">
        <v>858</v>
      </c>
      <c r="S430" s="11">
        <v>6.0079610372501098E-2</v>
      </c>
      <c r="V430" s="16"/>
    </row>
    <row r="431" spans="1:22">
      <c r="A431" s="1" t="s">
        <v>860</v>
      </c>
      <c r="B431">
        <v>9.5782680365832817E-2</v>
      </c>
      <c r="C431">
        <v>4.5809537877017033E-2</v>
      </c>
      <c r="D431">
        <v>0.9600240895314105</v>
      </c>
      <c r="E431">
        <v>-4.9973142488815792E-2</v>
      </c>
      <c r="F431" s="8">
        <f t="shared" si="18"/>
        <v>2.7437493412280003E-4</v>
      </c>
      <c r="G431" s="8">
        <f t="shared" si="19"/>
        <v>0.1160978721661373</v>
      </c>
      <c r="I431" s="10" t="s">
        <v>861</v>
      </c>
      <c r="J431" s="11">
        <v>2.7437493412280003E-4</v>
      </c>
      <c r="L431" s="12" t="str">
        <f>_xlfn.XLOOKUP(I431,Sheet!$B$2:$B$900,Sheet!$A$2:$A$900)</f>
        <v>ZBH</v>
      </c>
      <c r="M431" s="9">
        <f t="shared" si="20"/>
        <v>2.7437493412280003E-4</v>
      </c>
      <c r="P431" s="15"/>
      <c r="R431" s="10" t="s">
        <v>860</v>
      </c>
      <c r="S431" s="11">
        <v>0.1160978721661373</v>
      </c>
      <c r="V431" s="16"/>
    </row>
    <row r="432" spans="1:22">
      <c r="A432" s="1" t="s">
        <v>862</v>
      </c>
      <c r="B432">
        <v>0.1524688802432731</v>
      </c>
      <c r="C432">
        <v>0.3119347485885241</v>
      </c>
      <c r="D432">
        <v>1.546565074580087</v>
      </c>
      <c r="E432">
        <v>0.15946586834525101</v>
      </c>
      <c r="F432" s="8">
        <f t="shared" si="18"/>
        <v>2.9415420008839998E-4</v>
      </c>
      <c r="G432" s="8">
        <f t="shared" si="19"/>
        <v>0.155740273776074</v>
      </c>
      <c r="I432" s="10" t="s">
        <v>863</v>
      </c>
      <c r="J432" s="11">
        <v>2.9415420008839998E-4</v>
      </c>
      <c r="L432" s="12" t="str">
        <f>_xlfn.XLOOKUP(I432,Sheet!$B$2:$B$900,Sheet!$A$2:$A$900)</f>
        <v>ZBRA</v>
      </c>
      <c r="M432" s="9">
        <f t="shared" si="20"/>
        <v>2.9415420008839998E-4</v>
      </c>
      <c r="P432" s="15"/>
      <c r="R432" s="10" t="s">
        <v>862</v>
      </c>
      <c r="S432" s="11">
        <v>0.155740273776074</v>
      </c>
      <c r="V432" s="16"/>
    </row>
    <row r="433" spans="1:22" ht="16" customHeight="1" thickBot="1">
      <c r="A433" s="1" t="s">
        <v>864</v>
      </c>
      <c r="B433">
        <v>0.1714104235568944</v>
      </c>
      <c r="C433">
        <v>0.52143644208330708</v>
      </c>
      <c r="D433">
        <v>1.7425561887760339</v>
      </c>
      <c r="E433">
        <v>0.35002601852641269</v>
      </c>
      <c r="F433" s="8">
        <f t="shared" si="18"/>
        <v>1.5688723390785891E-5</v>
      </c>
      <c r="G433" s="8">
        <f t="shared" si="19"/>
        <v>8.3894066409063203E-2</v>
      </c>
      <c r="I433" s="17" t="s">
        <v>865</v>
      </c>
      <c r="J433" s="11">
        <v>1.5688723390785891E-5</v>
      </c>
      <c r="K433" s="18"/>
      <c r="L433" s="12" t="str">
        <f>_xlfn.XLOOKUP(I433,Sheet!$B$2:$B$900,Sheet!$A$2:$A$900)</f>
        <v>ZION</v>
      </c>
      <c r="M433" s="19">
        <f t="shared" si="20"/>
        <v>1.5688723390785891E-5</v>
      </c>
      <c r="N433" s="18"/>
      <c r="O433" s="18"/>
      <c r="P433" s="20"/>
      <c r="R433" s="17" t="s">
        <v>864</v>
      </c>
      <c r="S433" s="21">
        <v>8.3894066409063203E-2</v>
      </c>
      <c r="T433" s="22"/>
      <c r="U433" s="22"/>
      <c r="V433" s="23"/>
    </row>
    <row r="436" spans="1:22">
      <c r="I436" t="s">
        <v>882</v>
      </c>
      <c r="R436" t="s">
        <v>883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36"/>
  <sheetViews>
    <sheetView topLeftCell="E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0.13140508741661949</v>
      </c>
      <c r="C2">
        <v>0.1244756231895761</v>
      </c>
      <c r="D2">
        <v>1.32861471240872</v>
      </c>
      <c r="E2">
        <v>-6.9294642270434784E-3</v>
      </c>
      <c r="F2" s="8">
        <f t="shared" ref="F2:F65" si="0">_xlfn.XLOOKUP(A2,$L$2:$L$900,$M$2:$M$900)</f>
        <v>-9.9948648774011994E-3</v>
      </c>
      <c r="G2" s="8">
        <f t="shared" ref="G2:G65" si="1">_xlfn.XLOOKUP(A2,$R$2:$R$900,$S$2:$S$900)</f>
        <v>6.9836134090767596E-2</v>
      </c>
      <c r="I2" s="10" t="s">
        <v>3</v>
      </c>
      <c r="J2" s="11">
        <v>-9.9948648774011994E-3</v>
      </c>
      <c r="L2" s="12" t="str">
        <f>_xlfn.XLOOKUP(I2,Sheet!$B$2:$B$900,Sheet!$A$2:$A$900)</f>
        <v>A</v>
      </c>
      <c r="M2" s="9">
        <f t="shared" ref="M2:M65" si="2">J2</f>
        <v>-9.9948648774011994E-3</v>
      </c>
      <c r="O2" s="13" t="s">
        <v>890</v>
      </c>
      <c r="P2" s="24">
        <v>1</v>
      </c>
      <c r="R2" s="10" t="s">
        <v>2</v>
      </c>
      <c r="S2" s="11">
        <v>6.9836134090767596E-2</v>
      </c>
      <c r="U2" s="13" t="s">
        <v>890</v>
      </c>
      <c r="V2" s="24">
        <f>COUNTIFS(E:E,"&gt;0", G:G,"&gt;0")</f>
        <v>253</v>
      </c>
    </row>
    <row r="3" spans="1:22">
      <c r="A3" s="1" t="s">
        <v>4</v>
      </c>
      <c r="B3">
        <v>0.16053417469133771</v>
      </c>
      <c r="C3">
        <v>0.17587024992669681</v>
      </c>
      <c r="D3">
        <v>1.6300179389545459</v>
      </c>
      <c r="E3">
        <v>1.5336075235359009E-2</v>
      </c>
      <c r="F3" s="8">
        <f t="shared" si="0"/>
        <v>-8.8252305148341995E-3</v>
      </c>
      <c r="G3" s="8">
        <f t="shared" si="1"/>
        <v>0.20519363326116069</v>
      </c>
      <c r="I3" s="10" t="s">
        <v>5</v>
      </c>
      <c r="J3" s="11">
        <v>-8.8252305148341995E-3</v>
      </c>
      <c r="L3" s="12" t="str">
        <f>_xlfn.XLOOKUP(I3,Sheet!$B$2:$B$900,Sheet!$A$2:$A$900)</f>
        <v>AAL</v>
      </c>
      <c r="M3" s="9">
        <f t="shared" si="2"/>
        <v>-8.8252305148341995E-3</v>
      </c>
      <c r="O3" s="14" t="s">
        <v>891</v>
      </c>
      <c r="P3" s="25">
        <f>COUNTIFS(E:E,"&lt;=0", F:F,"&lt;=0")</f>
        <v>139</v>
      </c>
      <c r="R3" s="10" t="s">
        <v>4</v>
      </c>
      <c r="S3" s="11">
        <v>0.20519363326116069</v>
      </c>
      <c r="U3" s="14" t="s">
        <v>891</v>
      </c>
      <c r="V3" s="25">
        <f>COUNTIFS(E:E,"&lt;=0", G:G,"&lt;=0")</f>
        <v>5</v>
      </c>
    </row>
    <row r="4" spans="1:22" ht="16" customHeight="1">
      <c r="A4" s="1" t="s">
        <v>6</v>
      </c>
      <c r="B4">
        <v>0.1004785802089696</v>
      </c>
      <c r="C4">
        <v>0.14481510313068599</v>
      </c>
      <c r="D4">
        <v>1.00861330040881</v>
      </c>
      <c r="E4">
        <v>4.4336522921716429E-2</v>
      </c>
      <c r="F4" s="8">
        <f t="shared" si="0"/>
        <v>-9.8373898884151992E-3</v>
      </c>
      <c r="G4" s="8">
        <f t="shared" si="1"/>
        <v>0.1773498207525121</v>
      </c>
      <c r="I4" s="10" t="s">
        <v>7</v>
      </c>
      <c r="J4" s="11">
        <v>-9.8373898884151992E-3</v>
      </c>
      <c r="L4" s="12" t="str">
        <f>_xlfn.XLOOKUP(I4,Sheet!$B$2:$B$900,Sheet!$A$2:$A$900)</f>
        <v>AAPL</v>
      </c>
      <c r="M4" s="9">
        <f t="shared" si="2"/>
        <v>-9.8373898884151992E-3</v>
      </c>
      <c r="O4" s="14" t="s">
        <v>892</v>
      </c>
      <c r="P4" s="25">
        <v>1</v>
      </c>
      <c r="R4" s="10" t="s">
        <v>6</v>
      </c>
      <c r="S4" s="11">
        <v>0.1773498207525121</v>
      </c>
      <c r="U4" s="14" t="s">
        <v>892</v>
      </c>
      <c r="V4" s="25">
        <f>COUNTIFS(E:E,"&lt;=0", G:G,"&gt;0")</f>
        <v>134</v>
      </c>
    </row>
    <row r="5" spans="1:22" ht="16" customHeight="1">
      <c r="A5" s="1" t="s">
        <v>8</v>
      </c>
      <c r="B5">
        <v>0.1106318834798124</v>
      </c>
      <c r="C5">
        <v>-0.1021522311043697</v>
      </c>
      <c r="D5">
        <v>1.1136711189758319</v>
      </c>
      <c r="E5">
        <v>-0.212784114584182</v>
      </c>
      <c r="F5" s="8">
        <f t="shared" si="0"/>
        <v>-9.8990012199351995E-3</v>
      </c>
      <c r="G5" s="8">
        <f t="shared" si="1"/>
        <v>0.1060057200079868</v>
      </c>
      <c r="I5" s="10" t="s">
        <v>9</v>
      </c>
      <c r="J5" s="11">
        <v>-9.8990012199351995E-3</v>
      </c>
      <c r="L5" s="12" t="str">
        <f>_xlfn.XLOOKUP(I5,Sheet!$B$2:$B$900,Sheet!$A$2:$A$900)</f>
        <v>ABT</v>
      </c>
      <c r="M5" s="9">
        <f t="shared" si="2"/>
        <v>-9.8990012199351995E-3</v>
      </c>
      <c r="O5" s="14" t="s">
        <v>893</v>
      </c>
      <c r="P5" s="25">
        <f>COUNTIFS(E:E,"&gt;0", F:F,"&lt;=0")</f>
        <v>293</v>
      </c>
      <c r="R5" s="10" t="s">
        <v>8</v>
      </c>
      <c r="S5" s="11">
        <v>0.1060057200079868</v>
      </c>
      <c r="U5" s="14" t="s">
        <v>893</v>
      </c>
      <c r="V5" s="25">
        <f>COUNTIFS(E:E,"&gt;0", G:G,"&lt;=0")</f>
        <v>40</v>
      </c>
    </row>
    <row r="6" spans="1:22" ht="16" customHeight="1">
      <c r="A6" s="1" t="s">
        <v>10</v>
      </c>
      <c r="B6">
        <v>5.4602341217708843E-2</v>
      </c>
      <c r="C6">
        <v>0.22610552357107161</v>
      </c>
      <c r="D6">
        <v>0.53392467308081293</v>
      </c>
      <c r="E6">
        <v>0.17150318235336279</v>
      </c>
      <c r="F6" s="8">
        <f t="shared" si="0"/>
        <v>-9.6602392543828006E-3</v>
      </c>
      <c r="G6" s="8">
        <f t="shared" si="1"/>
        <v>9.6682634538911294E-2</v>
      </c>
      <c r="I6" s="10" t="s">
        <v>11</v>
      </c>
      <c r="J6" s="11">
        <v>-9.6602392543828006E-3</v>
      </c>
      <c r="L6" s="12" t="str">
        <f>_xlfn.XLOOKUP(I6,Sheet!$B$2:$B$900,Sheet!$A$2:$A$900)</f>
        <v>ACGL</v>
      </c>
      <c r="M6" s="9">
        <f t="shared" si="2"/>
        <v>-9.6602392543828006E-3</v>
      </c>
      <c r="O6" s="14" t="s">
        <v>894</v>
      </c>
      <c r="P6" s="26">
        <f>P2/(P2+P4)</f>
        <v>0.5</v>
      </c>
      <c r="R6" s="10" t="s">
        <v>10</v>
      </c>
      <c r="S6" s="11">
        <v>9.6682634538911294E-2</v>
      </c>
      <c r="U6" s="14" t="s">
        <v>894</v>
      </c>
      <c r="V6" s="26">
        <f>V2/(V2+V4)</f>
        <v>0.65374677002583981</v>
      </c>
    </row>
    <row r="7" spans="1:22">
      <c r="A7" s="1" t="s">
        <v>12</v>
      </c>
      <c r="B7">
        <v>0.1079138763944099</v>
      </c>
      <c r="C7">
        <v>0.15671906941797839</v>
      </c>
      <c r="D7">
        <v>1.0855474741259741</v>
      </c>
      <c r="E7">
        <v>4.8805193023568491E-2</v>
      </c>
      <c r="F7" s="8">
        <f t="shared" si="0"/>
        <v>-9.771059475501E-3</v>
      </c>
      <c r="G7" s="8">
        <f t="shared" si="1"/>
        <v>0.1082251367891908</v>
      </c>
      <c r="I7" s="10" t="s">
        <v>13</v>
      </c>
      <c r="J7" s="11">
        <v>-9.771059475501E-3</v>
      </c>
      <c r="L7" s="12" t="str">
        <f>_xlfn.XLOOKUP(I7,Sheet!$B$2:$B$900,Sheet!$A$2:$A$900)</f>
        <v>ACN</v>
      </c>
      <c r="M7" s="9">
        <f t="shared" si="2"/>
        <v>-9.771059475501E-3</v>
      </c>
      <c r="O7" s="14" t="s">
        <v>895</v>
      </c>
      <c r="P7" s="26">
        <f>P2/(P2+P5)</f>
        <v>3.4013605442176869E-3</v>
      </c>
      <c r="R7" s="10" t="s">
        <v>12</v>
      </c>
      <c r="S7" s="11">
        <v>0.1082251367891908</v>
      </c>
      <c r="U7" s="14" t="s">
        <v>895</v>
      </c>
      <c r="V7" s="26">
        <f>V2/(V2+V5)</f>
        <v>0.86348122866894195</v>
      </c>
    </row>
    <row r="8" spans="1:22" ht="16" customHeight="1">
      <c r="A8" s="1" t="s">
        <v>14</v>
      </c>
      <c r="B8">
        <v>0.13299419674331039</v>
      </c>
      <c r="C8">
        <v>0.1220784878197906</v>
      </c>
      <c r="D8">
        <v>1.345057475406461</v>
      </c>
      <c r="E8">
        <v>-1.091570892351987E-2</v>
      </c>
      <c r="F8" s="8">
        <f t="shared" si="0"/>
        <v>-9.2279651258379992E-3</v>
      </c>
      <c r="G8" s="8">
        <f t="shared" si="1"/>
        <v>0.1629137956715544</v>
      </c>
      <c r="I8" s="10" t="s">
        <v>15</v>
      </c>
      <c r="J8" s="11">
        <v>-9.2279651258379992E-3</v>
      </c>
      <c r="L8" s="12" t="str">
        <f>_xlfn.XLOOKUP(I8,Sheet!$B$2:$B$900,Sheet!$A$2:$A$900)</f>
        <v>ADBE</v>
      </c>
      <c r="M8" s="9">
        <f t="shared" si="2"/>
        <v>-9.2279651258379992E-3</v>
      </c>
      <c r="O8" s="27" t="s">
        <v>896</v>
      </c>
      <c r="P8" s="28">
        <f>2*P6*P7/(P6+P7)</f>
        <v>6.7567567567567563E-3</v>
      </c>
      <c r="R8" s="10" t="s">
        <v>14</v>
      </c>
      <c r="S8" s="11">
        <v>0.1629137956715544</v>
      </c>
      <c r="U8" s="27" t="s">
        <v>896</v>
      </c>
      <c r="V8" s="28">
        <f>2*V6*V7/(V6+V7)</f>
        <v>0.74411764705882355</v>
      </c>
    </row>
    <row r="9" spans="1:22" ht="16" thickBot="1">
      <c r="A9" s="1" t="s">
        <v>16</v>
      </c>
      <c r="B9">
        <v>0.124465721902908</v>
      </c>
      <c r="C9">
        <v>0.32774286391778479</v>
      </c>
      <c r="D9">
        <v>1.2568120109959371</v>
      </c>
      <c r="E9">
        <v>0.20327714201487679</v>
      </c>
      <c r="F9" s="8">
        <f t="shared" si="0"/>
        <v>-1.0049877034851299E-2</v>
      </c>
      <c r="G9" s="8">
        <f t="shared" si="1"/>
        <v>0.1059543944637734</v>
      </c>
      <c r="I9" s="10" t="s">
        <v>17</v>
      </c>
      <c r="J9" s="11">
        <v>-1.0049877034851299E-2</v>
      </c>
      <c r="L9" s="12" t="str">
        <f>_xlfn.XLOOKUP(I9,Sheet!$B$2:$B$900,Sheet!$A$2:$A$900)</f>
        <v>ADI</v>
      </c>
      <c r="M9" s="9">
        <f t="shared" si="2"/>
        <v>-1.0049877034851299E-2</v>
      </c>
      <c r="O9" s="29" t="s">
        <v>875</v>
      </c>
      <c r="P9" s="30">
        <f>(P2+P3)/(P2+P3+P4+P5)</f>
        <v>0.32258064516129031</v>
      </c>
      <c r="R9" s="10" t="s">
        <v>16</v>
      </c>
      <c r="S9" s="11">
        <v>0.1059543944637734</v>
      </c>
      <c r="U9" s="29" t="s">
        <v>875</v>
      </c>
      <c r="V9" s="30">
        <f>(V2+V3)/(V2+V3+V4+V5)</f>
        <v>0.59722222222222221</v>
      </c>
    </row>
    <row r="10" spans="1:22" ht="16" thickBot="1">
      <c r="A10" s="1" t="s">
        <v>18</v>
      </c>
      <c r="B10">
        <v>0.12756739871778811</v>
      </c>
      <c r="C10">
        <v>0.29202781386645232</v>
      </c>
      <c r="D10">
        <v>1.288905546604882</v>
      </c>
      <c r="E10">
        <v>0.16446041514866419</v>
      </c>
      <c r="F10" s="8">
        <f t="shared" si="0"/>
        <v>-9.9599432342582991E-3</v>
      </c>
      <c r="G10" s="8">
        <f t="shared" si="1"/>
        <v>0.1058019049459949</v>
      </c>
      <c r="I10" s="10" t="s">
        <v>19</v>
      </c>
      <c r="J10" s="11">
        <v>-9.9599432342582991E-3</v>
      </c>
      <c r="L10" s="12" t="str">
        <f>_xlfn.XLOOKUP(I10,Sheet!$B$2:$B$900,Sheet!$A$2:$A$900)</f>
        <v>ADM</v>
      </c>
      <c r="M10" s="9">
        <f t="shared" si="2"/>
        <v>-9.9599432342582991E-3</v>
      </c>
      <c r="P10" s="31"/>
      <c r="R10" s="10" t="s">
        <v>18</v>
      </c>
      <c r="S10" s="11">
        <v>0.1058019049459949</v>
      </c>
      <c r="U10" s="12"/>
      <c r="V10" s="31"/>
    </row>
    <row r="11" spans="1:22" ht="16" thickBot="1">
      <c r="A11" s="1" t="s">
        <v>20</v>
      </c>
      <c r="B11">
        <v>9.8277692362633728E-2</v>
      </c>
      <c r="C11">
        <v>0.2319833381351748</v>
      </c>
      <c r="D11">
        <v>0.98584036928690488</v>
      </c>
      <c r="E11">
        <v>0.1337056457725411</v>
      </c>
      <c r="F11" s="8">
        <f t="shared" si="0"/>
        <v>-9.6532082283802001E-3</v>
      </c>
      <c r="G11" s="8">
        <f t="shared" si="1"/>
        <v>0.12632089090576359</v>
      </c>
      <c r="I11" s="10" t="s">
        <v>21</v>
      </c>
      <c r="J11" s="11">
        <v>-9.6532082283802001E-3</v>
      </c>
      <c r="L11" s="12" t="str">
        <f>_xlfn.XLOOKUP(I11,Sheet!$B$2:$B$900,Sheet!$A$2:$A$900)</f>
        <v>ADP</v>
      </c>
      <c r="M11" s="9">
        <f t="shared" si="2"/>
        <v>-9.6532082283802001E-3</v>
      </c>
      <c r="O11" s="37" t="s">
        <v>876</v>
      </c>
      <c r="P11" s="38"/>
      <c r="R11" s="10" t="s">
        <v>20</v>
      </c>
      <c r="S11" s="11">
        <v>0.12632089090576359</v>
      </c>
      <c r="U11" s="37" t="s">
        <v>877</v>
      </c>
      <c r="V11" s="38"/>
    </row>
    <row r="12" spans="1:22">
      <c r="A12" s="1" t="s">
        <v>22</v>
      </c>
      <c r="B12">
        <v>0.18106993638591229</v>
      </c>
      <c r="C12">
        <v>0.25664503617470807</v>
      </c>
      <c r="D12">
        <v>1.8425046803325711</v>
      </c>
      <c r="E12">
        <v>7.5575099788795813E-2</v>
      </c>
      <c r="F12" s="8">
        <f t="shared" si="0"/>
        <v>-9.7505837967440997E-3</v>
      </c>
      <c r="G12" s="8">
        <f t="shared" si="1"/>
        <v>0.1159362092445345</v>
      </c>
      <c r="I12" s="10" t="s">
        <v>23</v>
      </c>
      <c r="J12" s="11">
        <v>-9.7505837967440997E-3</v>
      </c>
      <c r="L12" s="12" t="str">
        <f>_xlfn.XLOOKUP(I12,Sheet!$B$2:$B$900,Sheet!$A$2:$A$900)</f>
        <v>ADSK</v>
      </c>
      <c r="M12" s="9">
        <f t="shared" si="2"/>
        <v>-9.7505837967440997E-3</v>
      </c>
      <c r="O12" s="32" t="s">
        <v>878</v>
      </c>
      <c r="P12" s="33">
        <f>SQRT(SUMXMY2(E:E, F:F)/COUNT(E:E))</f>
        <v>0.21788624586969316</v>
      </c>
      <c r="R12" s="10" t="s">
        <v>22</v>
      </c>
      <c r="S12" s="11">
        <v>0.1159362092445345</v>
      </c>
      <c r="U12" s="32" t="s">
        <v>878</v>
      </c>
      <c r="V12" s="33">
        <f>SQRT(SUMXMY2($E$2:$E$433, $G$2:$G$433)/COUNT($E$2:$E$433))</f>
        <v>0.24879869936512305</v>
      </c>
    </row>
    <row r="13" spans="1:22" ht="16" thickBot="1">
      <c r="A13" s="1" t="s">
        <v>24</v>
      </c>
      <c r="B13">
        <v>3.8837635919954538E-2</v>
      </c>
      <c r="C13">
        <v>0.24545483306111501</v>
      </c>
      <c r="D13">
        <v>0.37080479920782738</v>
      </c>
      <c r="E13">
        <v>0.2066171971411605</v>
      </c>
      <c r="F13" s="8">
        <f t="shared" si="0"/>
        <v>-9.6534015185187998E-3</v>
      </c>
      <c r="G13" s="8">
        <f t="shared" si="1"/>
        <v>9.8743363747359494E-2</v>
      </c>
      <c r="I13" s="10" t="s">
        <v>25</v>
      </c>
      <c r="J13" s="11">
        <v>-9.6534015185187998E-3</v>
      </c>
      <c r="L13" s="12" t="str">
        <f>_xlfn.XLOOKUP(I13,Sheet!$B$2:$B$900,Sheet!$A$2:$A$900)</f>
        <v>AEE</v>
      </c>
      <c r="M13" s="9">
        <f t="shared" si="2"/>
        <v>-9.6534015185187998E-3</v>
      </c>
      <c r="O13" s="29" t="s">
        <v>879</v>
      </c>
      <c r="P13" s="34">
        <f>RSQ(F:F, E:E)</f>
        <v>0.13650043248800398</v>
      </c>
      <c r="R13" s="10" t="s">
        <v>24</v>
      </c>
      <c r="S13" s="11">
        <v>9.8743363747359494E-2</v>
      </c>
      <c r="U13" s="29" t="s">
        <v>879</v>
      </c>
      <c r="V13" s="34">
        <f>RSQ(G:G, E:E)</f>
        <v>0.15303927680465876</v>
      </c>
    </row>
    <row r="14" spans="1:22">
      <c r="A14" s="1" t="s">
        <v>26</v>
      </c>
      <c r="B14">
        <v>4.1722135611283351E-2</v>
      </c>
      <c r="C14">
        <v>0.12839856328842</v>
      </c>
      <c r="D14">
        <v>0.40065116911765669</v>
      </c>
      <c r="E14">
        <v>8.667642767713668E-2</v>
      </c>
      <c r="F14" s="8">
        <f t="shared" si="0"/>
        <v>-9.7035466796133001E-3</v>
      </c>
      <c r="G14" s="8">
        <f t="shared" si="1"/>
        <v>0.1003784797389396</v>
      </c>
      <c r="I14" s="10" t="s">
        <v>27</v>
      </c>
      <c r="J14" s="11">
        <v>-9.7035466796133001E-3</v>
      </c>
      <c r="L14" s="12" t="str">
        <f>_xlfn.XLOOKUP(I14,Sheet!$B$2:$B$900,Sheet!$A$2:$A$900)</f>
        <v>AEP</v>
      </c>
      <c r="M14" s="9">
        <f t="shared" si="2"/>
        <v>-9.7035466796133001E-3</v>
      </c>
      <c r="P14" s="15"/>
      <c r="R14" s="10" t="s">
        <v>26</v>
      </c>
      <c r="S14" s="11">
        <v>0.1003784797389396</v>
      </c>
      <c r="V14" s="16"/>
    </row>
    <row r="15" spans="1:22">
      <c r="A15" s="1" t="s">
        <v>28</v>
      </c>
      <c r="B15">
        <v>0.1285525595660402</v>
      </c>
      <c r="C15">
        <v>0.27732607631576328</v>
      </c>
      <c r="D15">
        <v>1.2990991601407069</v>
      </c>
      <c r="E15">
        <v>0.14877351674972319</v>
      </c>
      <c r="F15" s="8">
        <f t="shared" si="0"/>
        <v>-1.0471230693892801E-2</v>
      </c>
      <c r="G15" s="8">
        <f t="shared" si="1"/>
        <v>-1.7754494100171599E-2</v>
      </c>
      <c r="I15" s="10" t="s">
        <v>29</v>
      </c>
      <c r="J15" s="11">
        <v>-1.0471230693892801E-2</v>
      </c>
      <c r="L15" s="12" t="str">
        <f>_xlfn.XLOOKUP(I15,Sheet!$B$2:$B$900,Sheet!$A$2:$A$900)</f>
        <v>AES</v>
      </c>
      <c r="M15" s="9">
        <f t="shared" si="2"/>
        <v>-1.0471230693892801E-2</v>
      </c>
      <c r="P15" s="15"/>
      <c r="R15" s="10" t="s">
        <v>28</v>
      </c>
      <c r="S15" s="11">
        <v>-1.7754494100171599E-2</v>
      </c>
      <c r="V15" s="16"/>
    </row>
    <row r="16" spans="1:22">
      <c r="A16" s="1" t="s">
        <v>30</v>
      </c>
      <c r="B16">
        <v>8.5040102555366523E-2</v>
      </c>
      <c r="C16">
        <v>0.18785358967104129</v>
      </c>
      <c r="D16">
        <v>0.84886895504477877</v>
      </c>
      <c r="E16">
        <v>0.1028134871156747</v>
      </c>
      <c r="F16" s="8">
        <f t="shared" si="0"/>
        <v>-1.01747581976724E-2</v>
      </c>
      <c r="G16" s="8">
        <f t="shared" si="1"/>
        <v>4.9941175982190202E-2</v>
      </c>
      <c r="I16" s="10" t="s">
        <v>31</v>
      </c>
      <c r="J16" s="11">
        <v>-1.01747581976724E-2</v>
      </c>
      <c r="L16" s="12" t="str">
        <f>_xlfn.XLOOKUP(I16,Sheet!$B$2:$B$900,Sheet!$A$2:$A$900)</f>
        <v>AFL</v>
      </c>
      <c r="M16" s="9">
        <f t="shared" si="2"/>
        <v>-1.01747581976724E-2</v>
      </c>
      <c r="P16" s="15"/>
      <c r="R16" s="10" t="s">
        <v>30</v>
      </c>
      <c r="S16" s="11">
        <v>4.9941175982190202E-2</v>
      </c>
      <c r="V16" s="16"/>
    </row>
    <row r="17" spans="1:22">
      <c r="A17" s="1" t="s">
        <v>32</v>
      </c>
      <c r="B17">
        <v>0.1230504765939491</v>
      </c>
      <c r="C17">
        <v>9.9074672853195933E-2</v>
      </c>
      <c r="D17">
        <v>1.2421682462102051</v>
      </c>
      <c r="E17">
        <v>-2.3975803740753209E-2</v>
      </c>
      <c r="F17" s="8">
        <f t="shared" si="0"/>
        <v>-9.7335538334994004E-3</v>
      </c>
      <c r="G17" s="8">
        <f t="shared" si="1"/>
        <v>0.11103799265312141</v>
      </c>
      <c r="I17" s="10" t="s">
        <v>33</v>
      </c>
      <c r="J17" s="11">
        <v>-9.7335538334994004E-3</v>
      </c>
      <c r="L17" s="12" t="str">
        <f>_xlfn.XLOOKUP(I17,Sheet!$B$2:$B$900,Sheet!$A$2:$A$900)</f>
        <v>AIG</v>
      </c>
      <c r="M17" s="9">
        <f t="shared" si="2"/>
        <v>-9.7335538334994004E-3</v>
      </c>
      <c r="P17" s="15"/>
      <c r="R17" s="10" t="s">
        <v>32</v>
      </c>
      <c r="S17" s="11">
        <v>0.11103799265312141</v>
      </c>
      <c r="V17" s="16"/>
    </row>
    <row r="18" spans="1:22">
      <c r="A18" s="1" t="s">
        <v>34</v>
      </c>
      <c r="B18">
        <v>8.67677051301525E-2</v>
      </c>
      <c r="C18">
        <v>0.2018009393368827</v>
      </c>
      <c r="D18">
        <v>0.86674472936336866</v>
      </c>
      <c r="E18">
        <v>0.1150332342067302</v>
      </c>
      <c r="F18" s="8">
        <f t="shared" si="0"/>
        <v>-9.2339622944090996E-3</v>
      </c>
      <c r="G18" s="8">
        <f t="shared" si="1"/>
        <v>0.1315204049313696</v>
      </c>
      <c r="I18" s="10" t="s">
        <v>35</v>
      </c>
      <c r="J18" s="11">
        <v>-9.2339622944090996E-3</v>
      </c>
      <c r="L18" s="12" t="str">
        <f>_xlfn.XLOOKUP(I18,Sheet!$B$2:$B$900,Sheet!$A$2:$A$900)</f>
        <v>AIZ</v>
      </c>
      <c r="M18" s="9">
        <f t="shared" si="2"/>
        <v>-9.2339622944090996E-3</v>
      </c>
      <c r="P18" s="15"/>
      <c r="R18" s="10" t="s">
        <v>34</v>
      </c>
      <c r="S18" s="11">
        <v>0.1315204049313696</v>
      </c>
      <c r="V18" s="16"/>
    </row>
    <row r="19" spans="1:22">
      <c r="A19" s="1" t="s">
        <v>36</v>
      </c>
      <c r="B19">
        <v>9.7609770919846961E-2</v>
      </c>
      <c r="C19">
        <v>0.28569292620682918</v>
      </c>
      <c r="D19">
        <v>0.97892928154713221</v>
      </c>
      <c r="E19">
        <v>0.18808315528698219</v>
      </c>
      <c r="F19" s="8">
        <f t="shared" si="0"/>
        <v>-1.00147828048544E-2</v>
      </c>
      <c r="G19" s="8">
        <f t="shared" si="1"/>
        <v>5.1505018264067497E-2</v>
      </c>
      <c r="I19" s="10" t="s">
        <v>37</v>
      </c>
      <c r="J19" s="11">
        <v>-1.00147828048544E-2</v>
      </c>
      <c r="L19" s="12" t="str">
        <f>_xlfn.XLOOKUP(I19,Sheet!$B$2:$B$900,Sheet!$A$2:$A$900)</f>
        <v>AJG</v>
      </c>
      <c r="M19" s="9">
        <f t="shared" si="2"/>
        <v>-1.00147828048544E-2</v>
      </c>
      <c r="P19" s="15"/>
      <c r="R19" s="10" t="s">
        <v>36</v>
      </c>
      <c r="S19" s="11">
        <v>5.1505018264067497E-2</v>
      </c>
      <c r="V19" s="16"/>
    </row>
    <row r="20" spans="1:22">
      <c r="A20" s="1" t="s">
        <v>38</v>
      </c>
      <c r="B20">
        <v>0.15005315851900339</v>
      </c>
      <c r="C20">
        <v>0.31867521768294232</v>
      </c>
      <c r="D20">
        <v>1.521569223688334</v>
      </c>
      <c r="E20">
        <v>0.16862205916393891</v>
      </c>
      <c r="F20" s="8">
        <f t="shared" si="0"/>
        <v>-1.0082229707091699E-2</v>
      </c>
      <c r="G20" s="8">
        <f t="shared" si="1"/>
        <v>0.13811445739414621</v>
      </c>
      <c r="I20" s="10" t="s">
        <v>39</v>
      </c>
      <c r="J20" s="11">
        <v>-1.0082229707091699E-2</v>
      </c>
      <c r="L20" s="12" t="str">
        <f>_xlfn.XLOOKUP(I20,Sheet!$B$2:$B$900,Sheet!$A$2:$A$900)</f>
        <v>AKAM</v>
      </c>
      <c r="M20" s="9">
        <f t="shared" si="2"/>
        <v>-1.0082229707091699E-2</v>
      </c>
      <c r="P20" s="15"/>
      <c r="R20" s="10" t="s">
        <v>38</v>
      </c>
      <c r="S20" s="11">
        <v>0.13811445739414621</v>
      </c>
      <c r="V20" s="16"/>
    </row>
    <row r="21" spans="1:22">
      <c r="A21" s="1" t="s">
        <v>40</v>
      </c>
      <c r="B21">
        <v>0.13980402311981499</v>
      </c>
      <c r="C21">
        <v>0.49294210937185812</v>
      </c>
      <c r="D21">
        <v>1.415519815085629</v>
      </c>
      <c r="E21">
        <v>0.35313808625204313</v>
      </c>
      <c r="F21" s="8">
        <f t="shared" si="0"/>
        <v>-1.04989056051381E-2</v>
      </c>
      <c r="G21" s="8">
        <f t="shared" si="1"/>
        <v>-7.9481849366888305E-2</v>
      </c>
      <c r="I21" s="10" t="s">
        <v>41</v>
      </c>
      <c r="J21" s="11">
        <v>-1.04989056051381E-2</v>
      </c>
      <c r="L21" s="12" t="str">
        <f>_xlfn.XLOOKUP(I21,Sheet!$B$2:$B$900,Sheet!$A$2:$A$900)</f>
        <v>ALB</v>
      </c>
      <c r="M21" s="9">
        <f t="shared" si="2"/>
        <v>-1.04989056051381E-2</v>
      </c>
      <c r="P21" s="15"/>
      <c r="R21" s="10" t="s">
        <v>40</v>
      </c>
      <c r="S21" s="11">
        <v>-7.9481849366888305E-2</v>
      </c>
      <c r="V21" s="16"/>
    </row>
    <row r="22" spans="1:22">
      <c r="A22" s="1" t="s">
        <v>42</v>
      </c>
      <c r="B22">
        <v>0.12706166336788549</v>
      </c>
      <c r="C22">
        <v>0.41982821604847048</v>
      </c>
      <c r="D22">
        <v>1.283672623760395</v>
      </c>
      <c r="E22">
        <v>0.29276655268058499</v>
      </c>
      <c r="F22" s="8">
        <f t="shared" si="0"/>
        <v>-9.240601598809E-3</v>
      </c>
      <c r="G22" s="8">
        <f t="shared" si="1"/>
        <v>0.1321346773461835</v>
      </c>
      <c r="I22" s="10" t="s">
        <v>43</v>
      </c>
      <c r="J22" s="11">
        <v>-9.240601598809E-3</v>
      </c>
      <c r="L22" s="12" t="str">
        <f>_xlfn.XLOOKUP(I22,Sheet!$B$2:$B$900,Sheet!$A$2:$A$900)</f>
        <v>ALGN</v>
      </c>
      <c r="M22" s="9">
        <f t="shared" si="2"/>
        <v>-9.240601598809E-3</v>
      </c>
      <c r="P22" s="15"/>
      <c r="R22" s="10" t="s">
        <v>42</v>
      </c>
      <c r="S22" s="11">
        <v>0.1321346773461835</v>
      </c>
      <c r="V22" s="16"/>
    </row>
    <row r="23" spans="1:22">
      <c r="A23" s="1" t="s">
        <v>44</v>
      </c>
      <c r="B23">
        <v>6.6620613703833806E-2</v>
      </c>
      <c r="C23">
        <v>0.2072471329863953</v>
      </c>
      <c r="D23">
        <v>0.6582796201020642</v>
      </c>
      <c r="E23">
        <v>0.14062651928256151</v>
      </c>
      <c r="F23" s="8">
        <f t="shared" si="0"/>
        <v>-9.7394585095851999E-3</v>
      </c>
      <c r="G23" s="8">
        <f t="shared" si="1"/>
        <v>0.1105561061700384</v>
      </c>
      <c r="I23" s="10" t="s">
        <v>45</v>
      </c>
      <c r="J23" s="11">
        <v>-9.7394585095851999E-3</v>
      </c>
      <c r="L23" s="12" t="str">
        <f>_xlfn.XLOOKUP(I23,Sheet!$B$2:$B$900,Sheet!$A$2:$A$900)</f>
        <v>ALL</v>
      </c>
      <c r="M23" s="9">
        <f t="shared" si="2"/>
        <v>-9.7394585095851999E-3</v>
      </c>
      <c r="P23" s="15"/>
      <c r="R23" s="10" t="s">
        <v>44</v>
      </c>
      <c r="S23" s="11">
        <v>0.1105561061700384</v>
      </c>
      <c r="V23" s="16"/>
    </row>
    <row r="24" spans="1:22">
      <c r="A24" s="1" t="s">
        <v>46</v>
      </c>
      <c r="B24">
        <v>0.15010038484190799</v>
      </c>
      <c r="C24">
        <v>0.61194706837438784</v>
      </c>
      <c r="D24">
        <v>1.522057881845285</v>
      </c>
      <c r="E24">
        <v>0.46184668353247987</v>
      </c>
      <c r="F24" s="8">
        <f t="shared" si="0"/>
        <v>-9.7390654961066001E-3</v>
      </c>
      <c r="G24" s="8">
        <f t="shared" si="1"/>
        <v>9.7411240288304002E-2</v>
      </c>
      <c r="I24" s="10" t="s">
        <v>47</v>
      </c>
      <c r="J24" s="11">
        <v>-9.7390654961066001E-3</v>
      </c>
      <c r="L24" s="12" t="str">
        <f>_xlfn.XLOOKUP(I24,Sheet!$B$2:$B$900,Sheet!$A$2:$A$900)</f>
        <v>AMAT</v>
      </c>
      <c r="M24" s="9">
        <f t="shared" si="2"/>
        <v>-9.7390654961066001E-3</v>
      </c>
      <c r="P24" s="15"/>
      <c r="R24" s="10" t="s">
        <v>46</v>
      </c>
      <c r="S24" s="11">
        <v>9.7411240288304002E-2</v>
      </c>
      <c r="V24" s="16"/>
    </row>
    <row r="25" spans="1:22">
      <c r="A25" s="1" t="s">
        <v>48</v>
      </c>
      <c r="B25">
        <v>0.2063982119231455</v>
      </c>
      <c r="C25">
        <v>1.7015733905206301</v>
      </c>
      <c r="D25">
        <v>2.104580312767149</v>
      </c>
      <c r="E25">
        <v>1.4951751785974841</v>
      </c>
      <c r="F25" s="8">
        <f t="shared" si="0"/>
        <v>-9.9322891766002001E-3</v>
      </c>
      <c r="G25" s="8">
        <f t="shared" si="1"/>
        <v>-0.2339652504147296</v>
      </c>
      <c r="I25" s="10" t="s">
        <v>49</v>
      </c>
      <c r="J25" s="11">
        <v>-9.9322891766002001E-3</v>
      </c>
      <c r="L25" s="12" t="str">
        <f>_xlfn.XLOOKUP(I25,Sheet!$B$2:$B$900,Sheet!$A$2:$A$900)</f>
        <v>AMD</v>
      </c>
      <c r="M25" s="9">
        <f t="shared" si="2"/>
        <v>-9.9322891766002001E-3</v>
      </c>
      <c r="P25" s="15"/>
      <c r="R25" s="10" t="s">
        <v>48</v>
      </c>
      <c r="S25" s="11">
        <v>-0.2339652504147296</v>
      </c>
      <c r="V25" s="16"/>
    </row>
    <row r="26" spans="1:22">
      <c r="A26" s="1" t="s">
        <v>50</v>
      </c>
      <c r="B26">
        <v>0.105565258791549</v>
      </c>
      <c r="C26">
        <v>-6.7664088323125982E-2</v>
      </c>
      <c r="D26">
        <v>1.0612459600844071</v>
      </c>
      <c r="E26">
        <v>-0.173229347114675</v>
      </c>
      <c r="F26" s="8">
        <f t="shared" si="0"/>
        <v>-1.0014292881086099E-2</v>
      </c>
      <c r="G26" s="8">
        <f t="shared" si="1"/>
        <v>7.7928489404214304E-2</v>
      </c>
      <c r="I26" s="10" t="s">
        <v>51</v>
      </c>
      <c r="J26" s="11">
        <v>-1.0014292881086099E-2</v>
      </c>
      <c r="L26" s="12" t="str">
        <f>_xlfn.XLOOKUP(I26,Sheet!$B$2:$B$900,Sheet!$A$2:$A$900)</f>
        <v>AME</v>
      </c>
      <c r="M26" s="9">
        <f t="shared" si="2"/>
        <v>-1.0014292881086099E-2</v>
      </c>
      <c r="P26" s="15"/>
      <c r="R26" s="10" t="s">
        <v>50</v>
      </c>
      <c r="S26" s="11">
        <v>7.7928489404214304E-2</v>
      </c>
      <c r="V26" s="16"/>
    </row>
    <row r="27" spans="1:22">
      <c r="A27" s="1" t="s">
        <v>52</v>
      </c>
      <c r="B27">
        <v>0.1157362200328379</v>
      </c>
      <c r="C27">
        <v>-4.8543521025469438E-2</v>
      </c>
      <c r="D27">
        <v>1.1664864884362049</v>
      </c>
      <c r="E27">
        <v>-0.16427974105830731</v>
      </c>
      <c r="F27" s="8">
        <f t="shared" si="0"/>
        <v>-9.6055627180233003E-3</v>
      </c>
      <c r="G27" s="8">
        <f t="shared" si="1"/>
        <v>0.1436689759315613</v>
      </c>
      <c r="I27" s="10" t="s">
        <v>53</v>
      </c>
      <c r="J27" s="11">
        <v>-9.6055627180233003E-3</v>
      </c>
      <c r="L27" s="12" t="str">
        <f>_xlfn.XLOOKUP(I27,Sheet!$B$2:$B$900,Sheet!$A$2:$A$900)</f>
        <v>AMGN</v>
      </c>
      <c r="M27" s="9">
        <f t="shared" si="2"/>
        <v>-9.6055627180233003E-3</v>
      </c>
      <c r="P27" s="15"/>
      <c r="R27" s="10" t="s">
        <v>52</v>
      </c>
      <c r="S27" s="11">
        <v>0.1436689759315613</v>
      </c>
      <c r="V27" s="16"/>
    </row>
    <row r="28" spans="1:22">
      <c r="A28" s="1" t="s">
        <v>54</v>
      </c>
      <c r="B28">
        <v>0.17967264070348929</v>
      </c>
      <c r="C28">
        <v>0.12971243101727531</v>
      </c>
      <c r="D28">
        <v>1.8280466431428379</v>
      </c>
      <c r="E28">
        <v>-4.9960209686214091E-2</v>
      </c>
      <c r="F28" s="8">
        <f t="shared" si="0"/>
        <v>-9.8519439190363003E-3</v>
      </c>
      <c r="G28" s="8">
        <f t="shared" si="1"/>
        <v>0.1272506092986217</v>
      </c>
      <c r="I28" s="10" t="s">
        <v>55</v>
      </c>
      <c r="J28" s="11">
        <v>-9.8519439190363003E-3</v>
      </c>
      <c r="L28" s="12" t="str">
        <f>_xlfn.XLOOKUP(I28,Sheet!$B$2:$B$900,Sheet!$A$2:$A$900)</f>
        <v>AMP</v>
      </c>
      <c r="M28" s="9">
        <f t="shared" si="2"/>
        <v>-9.8519439190363003E-3</v>
      </c>
      <c r="P28" s="15"/>
      <c r="R28" s="10" t="s">
        <v>54</v>
      </c>
      <c r="S28" s="11">
        <v>0.1272506092986217</v>
      </c>
      <c r="V28" s="16"/>
    </row>
    <row r="29" spans="1:22">
      <c r="A29" s="1" t="s">
        <v>56</v>
      </c>
      <c r="B29">
        <v>9.2124077882415126E-2</v>
      </c>
      <c r="C29">
        <v>0.12808495881491799</v>
      </c>
      <c r="D29">
        <v>0.92216795683659258</v>
      </c>
      <c r="E29">
        <v>3.5960880932502867E-2</v>
      </c>
      <c r="F29" s="8">
        <f t="shared" si="0"/>
        <v>-1.0004095298105699E-2</v>
      </c>
      <c r="G29" s="8">
        <f t="shared" si="1"/>
        <v>9.1837420576227596E-2</v>
      </c>
      <c r="I29" s="10" t="s">
        <v>57</v>
      </c>
      <c r="J29" s="11">
        <v>-1.0004095298105699E-2</v>
      </c>
      <c r="L29" s="12" t="str">
        <f>_xlfn.XLOOKUP(I29,Sheet!$B$2:$B$900,Sheet!$A$2:$A$900)</f>
        <v>AMT</v>
      </c>
      <c r="M29" s="9">
        <f t="shared" si="2"/>
        <v>-1.0004095298105699E-2</v>
      </c>
      <c r="P29" s="15"/>
      <c r="R29" s="10" t="s">
        <v>56</v>
      </c>
      <c r="S29" s="11">
        <v>9.1837420576227596E-2</v>
      </c>
      <c r="V29" s="16"/>
    </row>
    <row r="30" spans="1:22">
      <c r="A30" s="1" t="s">
        <v>58</v>
      </c>
      <c r="B30">
        <v>0.1108892814583859</v>
      </c>
      <c r="C30">
        <v>0.1477300664962031</v>
      </c>
      <c r="D30">
        <v>1.116334456158929</v>
      </c>
      <c r="E30">
        <v>3.6840785037817257E-2</v>
      </c>
      <c r="F30" s="8">
        <f t="shared" si="0"/>
        <v>-9.1207481316668993E-3</v>
      </c>
      <c r="G30" s="8">
        <f t="shared" si="1"/>
        <v>0.16619142822550739</v>
      </c>
      <c r="I30" s="10" t="s">
        <v>59</v>
      </c>
      <c r="J30" s="11">
        <v>-9.1207481316668993E-3</v>
      </c>
      <c r="L30" s="12" t="str">
        <f>_xlfn.XLOOKUP(I30,Sheet!$B$2:$B$900,Sheet!$A$2:$A$900)</f>
        <v>AMZN</v>
      </c>
      <c r="M30" s="9">
        <f t="shared" si="2"/>
        <v>-9.1207481316668993E-3</v>
      </c>
      <c r="P30" s="15"/>
      <c r="R30" s="10" t="s">
        <v>58</v>
      </c>
      <c r="S30" s="11">
        <v>0.16619142822550739</v>
      </c>
      <c r="V30" s="16"/>
    </row>
    <row r="31" spans="1:22">
      <c r="A31" s="1" t="s">
        <v>60</v>
      </c>
      <c r="B31">
        <v>0.1111054058407759</v>
      </c>
      <c r="C31">
        <v>2.3311361126474028E-2</v>
      </c>
      <c r="D31">
        <v>1.118570728980429</v>
      </c>
      <c r="E31">
        <v>-8.7794044714301828E-2</v>
      </c>
      <c r="F31" s="8">
        <f t="shared" si="0"/>
        <v>-1.0041398694905401E-2</v>
      </c>
      <c r="G31" s="8">
        <f t="shared" si="1"/>
        <v>4.9718112923607602E-2</v>
      </c>
      <c r="I31" s="10" t="s">
        <v>61</v>
      </c>
      <c r="J31" s="11">
        <v>-1.0041398694905401E-2</v>
      </c>
      <c r="L31" s="12" t="str">
        <f>_xlfn.XLOOKUP(I31,Sheet!$B$2:$B$900,Sheet!$A$2:$A$900)</f>
        <v>ANSS</v>
      </c>
      <c r="M31" s="9">
        <f t="shared" si="2"/>
        <v>-1.0041398694905401E-2</v>
      </c>
      <c r="P31" s="15"/>
      <c r="R31" s="10" t="s">
        <v>60</v>
      </c>
      <c r="S31" s="11">
        <v>4.9718112923607602E-2</v>
      </c>
      <c r="V31" s="16"/>
    </row>
    <row r="32" spans="1:22">
      <c r="A32" s="1" t="s">
        <v>62</v>
      </c>
      <c r="B32">
        <v>8.3218974262701653E-2</v>
      </c>
      <c r="C32">
        <v>0.2174721091832218</v>
      </c>
      <c r="D32">
        <v>0.83002545548070283</v>
      </c>
      <c r="E32">
        <v>0.13425313492052021</v>
      </c>
      <c r="F32" s="8">
        <f t="shared" si="0"/>
        <v>-9.7442931516042008E-3</v>
      </c>
      <c r="G32" s="8">
        <f t="shared" si="1"/>
        <v>0.1236848872901488</v>
      </c>
      <c r="I32" s="10" t="s">
        <v>63</v>
      </c>
      <c r="J32" s="11">
        <v>-9.7442931516042008E-3</v>
      </c>
      <c r="L32" s="12" t="str">
        <f>_xlfn.XLOOKUP(I32,Sheet!$B$2:$B$900,Sheet!$A$2:$A$900)</f>
        <v>AON</v>
      </c>
      <c r="M32" s="9">
        <f t="shared" si="2"/>
        <v>-9.7442931516042008E-3</v>
      </c>
      <c r="P32" s="15"/>
      <c r="R32" s="10" t="s">
        <v>62</v>
      </c>
      <c r="S32" s="11">
        <v>0.1236848872901488</v>
      </c>
      <c r="V32" s="16"/>
    </row>
    <row r="33" spans="1:22">
      <c r="A33" s="1" t="s">
        <v>64</v>
      </c>
      <c r="B33">
        <v>0.13694538292566699</v>
      </c>
      <c r="C33">
        <v>0.2541224784588032</v>
      </c>
      <c r="D33">
        <v>1.3859410174417499</v>
      </c>
      <c r="E33">
        <v>0.1171770955331362</v>
      </c>
      <c r="F33" s="8">
        <f t="shared" si="0"/>
        <v>-9.2445296049129006E-3</v>
      </c>
      <c r="G33" s="8">
        <f t="shared" si="1"/>
        <v>0.1693724545344831</v>
      </c>
      <c r="I33" s="10" t="s">
        <v>65</v>
      </c>
      <c r="J33" s="11">
        <v>-9.2445296049129006E-3</v>
      </c>
      <c r="L33" s="12" t="str">
        <f>_xlfn.XLOOKUP(I33,Sheet!$B$2:$B$900,Sheet!$A$2:$A$900)</f>
        <v>AOS</v>
      </c>
      <c r="M33" s="9">
        <f t="shared" si="2"/>
        <v>-9.2445296049129006E-3</v>
      </c>
      <c r="P33" s="15"/>
      <c r="R33" s="10" t="s">
        <v>64</v>
      </c>
      <c r="S33" s="11">
        <v>0.1693724545344831</v>
      </c>
      <c r="V33" s="16"/>
    </row>
    <row r="34" spans="1:22">
      <c r="A34" s="1" t="s">
        <v>66</v>
      </c>
      <c r="B34">
        <v>0.19194307419912299</v>
      </c>
      <c r="C34">
        <v>0.49231336142005211</v>
      </c>
      <c r="D34">
        <v>1.9550107396083609</v>
      </c>
      <c r="E34">
        <v>0.30037028722092912</v>
      </c>
      <c r="F34" s="8">
        <f t="shared" si="0"/>
        <v>-1.1116972750501899E-2</v>
      </c>
      <c r="G34" s="8">
        <f t="shared" si="1"/>
        <v>-0.25927428972650868</v>
      </c>
      <c r="I34" s="10" t="s">
        <v>67</v>
      </c>
      <c r="J34" s="11">
        <v>-1.1116972750501899E-2</v>
      </c>
      <c r="L34" s="12" t="str">
        <f>_xlfn.XLOOKUP(I34,Sheet!$B$2:$B$900,Sheet!$A$2:$A$900)</f>
        <v>APA</v>
      </c>
      <c r="M34" s="9">
        <f t="shared" si="2"/>
        <v>-1.1116972750501899E-2</v>
      </c>
      <c r="P34" s="15"/>
      <c r="R34" s="10" t="s">
        <v>66</v>
      </c>
      <c r="S34" s="11">
        <v>-0.25927428972650868</v>
      </c>
      <c r="V34" s="16"/>
    </row>
    <row r="35" spans="1:22">
      <c r="A35" s="1" t="s">
        <v>68</v>
      </c>
      <c r="B35">
        <v>0.1005648055660555</v>
      </c>
      <c r="C35">
        <v>0.22039417996149771</v>
      </c>
      <c r="D35">
        <v>1.0095054876782099</v>
      </c>
      <c r="E35">
        <v>0.1198293743954422</v>
      </c>
      <c r="F35" s="8">
        <f t="shared" si="0"/>
        <v>-9.7619423892624999E-3</v>
      </c>
      <c r="G35" s="8">
        <f t="shared" si="1"/>
        <v>0.1328089218908706</v>
      </c>
      <c r="I35" s="10" t="s">
        <v>69</v>
      </c>
      <c r="J35" s="11">
        <v>-9.7619423892624999E-3</v>
      </c>
      <c r="L35" s="12" t="str">
        <f>_xlfn.XLOOKUP(I35,Sheet!$B$2:$B$900,Sheet!$A$2:$A$900)</f>
        <v>APD</v>
      </c>
      <c r="M35" s="9">
        <f t="shared" si="2"/>
        <v>-9.7619423892624999E-3</v>
      </c>
      <c r="P35" s="15"/>
      <c r="R35" s="10" t="s">
        <v>68</v>
      </c>
      <c r="S35" s="11">
        <v>0.1328089218908706</v>
      </c>
      <c r="V35" s="16"/>
    </row>
    <row r="36" spans="1:22">
      <c r="A36" s="1" t="s">
        <v>70</v>
      </c>
      <c r="B36">
        <v>9.573025945010849E-2</v>
      </c>
      <c r="C36">
        <v>0.27571823562647141</v>
      </c>
      <c r="D36">
        <v>0.95948168210927642</v>
      </c>
      <c r="E36">
        <v>0.17998797617636289</v>
      </c>
      <c r="F36" s="8">
        <f t="shared" si="0"/>
        <v>-9.8438868575841994E-3</v>
      </c>
      <c r="G36" s="8">
        <f t="shared" si="1"/>
        <v>0.1249777528456644</v>
      </c>
      <c r="I36" s="10" t="s">
        <v>71</v>
      </c>
      <c r="J36" s="11">
        <v>-9.8438868575841994E-3</v>
      </c>
      <c r="L36" s="12" t="str">
        <f>_xlfn.XLOOKUP(I36,Sheet!$B$2:$B$900,Sheet!$A$2:$A$900)</f>
        <v>APH</v>
      </c>
      <c r="M36" s="9">
        <f t="shared" si="2"/>
        <v>-9.8438868575841994E-3</v>
      </c>
      <c r="P36" s="15"/>
      <c r="R36" s="10" t="s">
        <v>70</v>
      </c>
      <c r="S36" s="11">
        <v>0.1249777528456644</v>
      </c>
      <c r="V36" s="16"/>
    </row>
    <row r="37" spans="1:22">
      <c r="A37" s="1" t="s">
        <v>72</v>
      </c>
      <c r="B37">
        <v>8.9562342007262055E-2</v>
      </c>
      <c r="C37">
        <v>0.26269951865800778</v>
      </c>
      <c r="D37">
        <v>0.89566127466535039</v>
      </c>
      <c r="E37">
        <v>0.17313717665074571</v>
      </c>
      <c r="F37" s="8">
        <f t="shared" si="0"/>
        <v>-9.7825623495298997E-3</v>
      </c>
      <c r="G37" s="8">
        <f t="shared" si="1"/>
        <v>0.1212928564406516</v>
      </c>
      <c r="I37" s="10" t="s">
        <v>73</v>
      </c>
      <c r="J37" s="11">
        <v>-9.7825623495298997E-3</v>
      </c>
      <c r="L37" s="12" t="str">
        <f>_xlfn.XLOOKUP(I37,Sheet!$B$2:$B$900,Sheet!$A$2:$A$900)</f>
        <v>ARE</v>
      </c>
      <c r="M37" s="9">
        <f t="shared" si="2"/>
        <v>-9.7825623495298997E-3</v>
      </c>
      <c r="P37" s="15"/>
      <c r="R37" s="10" t="s">
        <v>72</v>
      </c>
      <c r="S37" s="11">
        <v>0.1212928564406516</v>
      </c>
      <c r="V37" s="16"/>
    </row>
    <row r="38" spans="1:22">
      <c r="A38" s="1" t="s">
        <v>74</v>
      </c>
      <c r="B38">
        <v>5.1056434772680993E-2</v>
      </c>
      <c r="C38">
        <v>0.20371136704801279</v>
      </c>
      <c r="D38">
        <v>0.49723462393915568</v>
      </c>
      <c r="E38">
        <v>0.15265493227533189</v>
      </c>
      <c r="F38" s="8">
        <f t="shared" si="0"/>
        <v>-9.3877096992754008E-3</v>
      </c>
      <c r="G38" s="8">
        <f t="shared" si="1"/>
        <v>0.1245210165533316</v>
      </c>
      <c r="I38" s="10" t="s">
        <v>75</v>
      </c>
      <c r="J38" s="11">
        <v>-9.3877096992754008E-3</v>
      </c>
      <c r="L38" s="12" t="str">
        <f>_xlfn.XLOOKUP(I38,Sheet!$B$2:$B$900,Sheet!$A$2:$A$900)</f>
        <v>ATO</v>
      </c>
      <c r="M38" s="9">
        <f t="shared" si="2"/>
        <v>-9.3877096992754008E-3</v>
      </c>
      <c r="P38" s="15"/>
      <c r="R38" s="10" t="s">
        <v>74</v>
      </c>
      <c r="S38" s="11">
        <v>0.1245210165533316</v>
      </c>
      <c r="V38" s="16"/>
    </row>
    <row r="39" spans="1:22">
      <c r="A39" s="1" t="s">
        <v>76</v>
      </c>
      <c r="B39">
        <v>5.9715577623403862E-2</v>
      </c>
      <c r="C39">
        <v>1.028426318138898E-2</v>
      </c>
      <c r="D39">
        <v>0.58683213071013784</v>
      </c>
      <c r="E39">
        <v>-4.9431314442014887E-2</v>
      </c>
      <c r="F39" s="8">
        <f t="shared" si="0"/>
        <v>-9.7163631171557994E-3</v>
      </c>
      <c r="G39" s="8">
        <f t="shared" si="1"/>
        <v>0.11616633765535531</v>
      </c>
      <c r="I39" s="10" t="s">
        <v>77</v>
      </c>
      <c r="J39" s="11">
        <v>-9.7163631171557994E-3</v>
      </c>
      <c r="L39" s="12" t="str">
        <f>_xlfn.XLOOKUP(I39,Sheet!$B$2:$B$900,Sheet!$A$2:$A$900)</f>
        <v>AVB</v>
      </c>
      <c r="M39" s="9">
        <f t="shared" si="2"/>
        <v>-9.7163631171557994E-3</v>
      </c>
      <c r="P39" s="15"/>
      <c r="R39" s="10" t="s">
        <v>76</v>
      </c>
      <c r="S39" s="11">
        <v>0.11616633765535531</v>
      </c>
      <c r="V39" s="16"/>
    </row>
    <row r="40" spans="1:22">
      <c r="A40" s="1" t="s">
        <v>78</v>
      </c>
      <c r="B40">
        <v>0.1041227266077686</v>
      </c>
      <c r="C40">
        <v>0.16052788471639981</v>
      </c>
      <c r="D40">
        <v>1.046319853732802</v>
      </c>
      <c r="E40">
        <v>5.6405158108631212E-2</v>
      </c>
      <c r="F40" s="8">
        <f t="shared" si="0"/>
        <v>-9.5735203650765006E-3</v>
      </c>
      <c r="G40" s="8">
        <f t="shared" si="1"/>
        <v>0.1246051844567406</v>
      </c>
      <c r="I40" s="10" t="s">
        <v>79</v>
      </c>
      <c r="J40" s="11">
        <v>-9.5735203650765006E-3</v>
      </c>
      <c r="L40" s="12" t="str">
        <f>_xlfn.XLOOKUP(I40,Sheet!$B$2:$B$900,Sheet!$A$2:$A$900)</f>
        <v>AVY</v>
      </c>
      <c r="M40" s="9">
        <f t="shared" si="2"/>
        <v>-9.5735203650765006E-3</v>
      </c>
      <c r="P40" s="15"/>
      <c r="R40" s="10" t="s">
        <v>78</v>
      </c>
      <c r="S40" s="11">
        <v>0.1246051844567406</v>
      </c>
      <c r="V40" s="16"/>
    </row>
    <row r="41" spans="1:22">
      <c r="A41" s="1" t="s">
        <v>80</v>
      </c>
      <c r="B41">
        <v>4.2546975485725391E-2</v>
      </c>
      <c r="C41">
        <v>0.23154684493352631</v>
      </c>
      <c r="D41">
        <v>0.40918591643726332</v>
      </c>
      <c r="E41">
        <v>0.18899986944780089</v>
      </c>
      <c r="F41" s="8">
        <f t="shared" si="0"/>
        <v>-9.5124636739313002E-3</v>
      </c>
      <c r="G41" s="8">
        <f t="shared" si="1"/>
        <v>0.1172558142681859</v>
      </c>
      <c r="I41" s="10" t="s">
        <v>81</v>
      </c>
      <c r="J41" s="11">
        <v>-9.5124636739313002E-3</v>
      </c>
      <c r="L41" s="12" t="str">
        <f>_xlfn.XLOOKUP(I41,Sheet!$B$2:$B$900,Sheet!$A$2:$A$900)</f>
        <v>AWK</v>
      </c>
      <c r="M41" s="9">
        <f t="shared" si="2"/>
        <v>-9.5124636739313002E-3</v>
      </c>
      <c r="P41" s="15"/>
      <c r="R41" s="10" t="s">
        <v>80</v>
      </c>
      <c r="S41" s="11">
        <v>0.1172558142681859</v>
      </c>
      <c r="V41" s="16"/>
    </row>
    <row r="42" spans="1:22">
      <c r="A42" s="1" t="s">
        <v>82</v>
      </c>
      <c r="B42">
        <v>0.11532245198273661</v>
      </c>
      <c r="C42">
        <v>0.4232885668100842</v>
      </c>
      <c r="D42">
        <v>1.162205165641367</v>
      </c>
      <c r="E42">
        <v>0.30796611482734759</v>
      </c>
      <c r="F42" s="8">
        <f t="shared" si="0"/>
        <v>-9.2743446656697991E-3</v>
      </c>
      <c r="G42" s="8">
        <f t="shared" si="1"/>
        <v>0.20896557327628579</v>
      </c>
      <c r="I42" s="10" t="s">
        <v>83</v>
      </c>
      <c r="J42" s="11">
        <v>-9.2743446656697991E-3</v>
      </c>
      <c r="L42" s="12" t="str">
        <f>_xlfn.XLOOKUP(I42,Sheet!$B$2:$B$900,Sheet!$A$2:$A$900)</f>
        <v>AXON</v>
      </c>
      <c r="M42" s="9">
        <f t="shared" si="2"/>
        <v>-9.2743446656697991E-3</v>
      </c>
      <c r="P42" s="15"/>
      <c r="R42" s="10" t="s">
        <v>82</v>
      </c>
      <c r="S42" s="11">
        <v>0.20896557327628579</v>
      </c>
      <c r="V42" s="16"/>
    </row>
    <row r="43" spans="1:22">
      <c r="A43" s="1" t="s">
        <v>84</v>
      </c>
      <c r="B43">
        <v>8.3000290726123124E-2</v>
      </c>
      <c r="C43">
        <v>0.1131262875911421</v>
      </c>
      <c r="D43">
        <v>0.82776270269014662</v>
      </c>
      <c r="E43">
        <v>3.0125996865018951E-2</v>
      </c>
      <c r="F43" s="8">
        <f t="shared" si="0"/>
        <v>-1.0143735315839E-2</v>
      </c>
      <c r="G43" s="8">
        <f t="shared" si="1"/>
        <v>3.7206244716029402E-2</v>
      </c>
      <c r="I43" s="10" t="s">
        <v>85</v>
      </c>
      <c r="J43" s="11">
        <v>-1.0143735315839E-2</v>
      </c>
      <c r="L43" s="12" t="str">
        <f>_xlfn.XLOOKUP(I43,Sheet!$B$2:$B$900,Sheet!$A$2:$A$900)</f>
        <v>AXP</v>
      </c>
      <c r="M43" s="9">
        <f t="shared" si="2"/>
        <v>-1.0143735315839E-2</v>
      </c>
      <c r="P43" s="15"/>
      <c r="R43" s="10" t="s">
        <v>84</v>
      </c>
      <c r="S43" s="11">
        <v>3.7206244716029402E-2</v>
      </c>
      <c r="V43" s="16"/>
    </row>
    <row r="44" spans="1:22">
      <c r="A44" s="1" t="s">
        <v>86</v>
      </c>
      <c r="B44">
        <v>6.8572817574922174E-2</v>
      </c>
      <c r="C44">
        <v>8.0302828907385271E-2</v>
      </c>
      <c r="D44">
        <v>0.67847937919757051</v>
      </c>
      <c r="E44">
        <v>1.1730011332463101E-2</v>
      </c>
      <c r="F44" s="8">
        <f t="shared" si="0"/>
        <v>-9.3236739883117998E-3</v>
      </c>
      <c r="G44" s="8">
        <f t="shared" si="1"/>
        <v>0.1165230197404486</v>
      </c>
      <c r="I44" s="10" t="s">
        <v>87</v>
      </c>
      <c r="J44" s="11">
        <v>-9.3236739883117998E-3</v>
      </c>
      <c r="L44" s="12" t="str">
        <f>_xlfn.XLOOKUP(I44,Sheet!$B$2:$B$900,Sheet!$A$2:$A$900)</f>
        <v>AZO</v>
      </c>
      <c r="M44" s="9">
        <f t="shared" si="2"/>
        <v>-9.3236739883117998E-3</v>
      </c>
      <c r="P44" s="15"/>
      <c r="R44" s="10" t="s">
        <v>86</v>
      </c>
      <c r="S44" s="11">
        <v>0.1165230197404486</v>
      </c>
      <c r="V44" s="16"/>
    </row>
    <row r="45" spans="1:22">
      <c r="A45" s="1" t="s">
        <v>88</v>
      </c>
      <c r="B45">
        <v>0.1201465250411896</v>
      </c>
      <c r="C45">
        <v>0.13634611318463599</v>
      </c>
      <c r="D45">
        <v>1.2121206048447259</v>
      </c>
      <c r="E45">
        <v>1.6199588143446329E-2</v>
      </c>
      <c r="F45" s="8">
        <f t="shared" si="0"/>
        <v>-9.4676950683541001E-3</v>
      </c>
      <c r="G45" s="8">
        <f t="shared" si="1"/>
        <v>0.1231565649365869</v>
      </c>
      <c r="I45" s="10" t="s">
        <v>89</v>
      </c>
      <c r="J45" s="11">
        <v>-9.4676950683541001E-3</v>
      </c>
      <c r="L45" s="12" t="str">
        <f>_xlfn.XLOOKUP(I45,Sheet!$B$2:$B$900,Sheet!$A$2:$A$900)</f>
        <v>BA</v>
      </c>
      <c r="M45" s="9">
        <f t="shared" si="2"/>
        <v>-9.4676950683541001E-3</v>
      </c>
      <c r="P45" s="15"/>
      <c r="R45" s="10" t="s">
        <v>88</v>
      </c>
      <c r="S45" s="11">
        <v>0.1231565649365869</v>
      </c>
      <c r="V45" s="16"/>
    </row>
    <row r="46" spans="1:22">
      <c r="A46" s="1" t="s">
        <v>90</v>
      </c>
      <c r="B46">
        <v>0.17136980921122211</v>
      </c>
      <c r="C46">
        <v>0.33978995703084419</v>
      </c>
      <c r="D46">
        <v>1.742135945782691</v>
      </c>
      <c r="E46">
        <v>0.16842014781962211</v>
      </c>
      <c r="F46" s="8">
        <f t="shared" si="0"/>
        <v>-1.0014178699042199E-2</v>
      </c>
      <c r="G46" s="8">
        <f t="shared" si="1"/>
        <v>8.7383825034436799E-2</v>
      </c>
      <c r="I46" s="10" t="s">
        <v>91</v>
      </c>
      <c r="J46" s="11">
        <v>-1.0014178699042199E-2</v>
      </c>
      <c r="L46" s="12" t="str">
        <f>_xlfn.XLOOKUP(I46,Sheet!$B$2:$B$900,Sheet!$A$2:$A$900)</f>
        <v>BAC</v>
      </c>
      <c r="M46" s="9">
        <f t="shared" si="2"/>
        <v>-1.0014178699042199E-2</v>
      </c>
      <c r="P46" s="15"/>
      <c r="R46" s="10" t="s">
        <v>90</v>
      </c>
      <c r="S46" s="11">
        <v>8.7383825034436799E-2</v>
      </c>
      <c r="V46" s="16"/>
    </row>
    <row r="47" spans="1:22">
      <c r="A47" s="1" t="s">
        <v>92</v>
      </c>
      <c r="B47">
        <v>0.1016702799717942</v>
      </c>
      <c r="C47">
        <v>6.5312167021717826E-2</v>
      </c>
      <c r="D47">
        <v>1.0209440044299061</v>
      </c>
      <c r="E47">
        <v>-3.6358112950076363E-2</v>
      </c>
      <c r="F47" s="8">
        <f t="shared" si="0"/>
        <v>-9.7202390876630993E-3</v>
      </c>
      <c r="G47" s="8">
        <f t="shared" si="1"/>
        <v>0.13652713089930599</v>
      </c>
      <c r="I47" s="10" t="s">
        <v>93</v>
      </c>
      <c r="J47" s="11">
        <v>-9.7202390876630993E-3</v>
      </c>
      <c r="L47" s="12" t="str">
        <f>_xlfn.XLOOKUP(I47,Sheet!$B$2:$B$900,Sheet!$A$2:$A$900)</f>
        <v>BALL</v>
      </c>
      <c r="M47" s="9">
        <f t="shared" si="2"/>
        <v>-9.7202390876630993E-3</v>
      </c>
      <c r="P47" s="15"/>
      <c r="R47" s="10" t="s">
        <v>92</v>
      </c>
      <c r="S47" s="11">
        <v>0.13652713089930599</v>
      </c>
      <c r="V47" s="16"/>
    </row>
    <row r="48" spans="1:22">
      <c r="A48" s="1" t="s">
        <v>94</v>
      </c>
      <c r="B48">
        <v>9.0952198542242096E-2</v>
      </c>
      <c r="C48">
        <v>0.18393838126155551</v>
      </c>
      <c r="D48">
        <v>0.91004233783180144</v>
      </c>
      <c r="E48">
        <v>9.2986182719313387E-2</v>
      </c>
      <c r="F48" s="8">
        <f t="shared" si="0"/>
        <v>-1.01478543107173E-2</v>
      </c>
      <c r="G48" s="8">
        <f t="shared" si="1"/>
        <v>1.9632542917295701E-2</v>
      </c>
      <c r="I48" s="10" t="s">
        <v>95</v>
      </c>
      <c r="J48" s="11">
        <v>-1.01478543107173E-2</v>
      </c>
      <c r="L48" s="12" t="str">
        <f>_xlfn.XLOOKUP(I48,Sheet!$B$2:$B$900,Sheet!$A$2:$A$900)</f>
        <v>BAX</v>
      </c>
      <c r="M48" s="9">
        <f t="shared" si="2"/>
        <v>-1.01478543107173E-2</v>
      </c>
      <c r="P48" s="15"/>
      <c r="R48" s="10" t="s">
        <v>94</v>
      </c>
      <c r="S48" s="11">
        <v>1.9632542917295701E-2</v>
      </c>
      <c r="V48" s="16"/>
    </row>
    <row r="49" spans="1:22">
      <c r="A49" s="1" t="s">
        <v>96</v>
      </c>
      <c r="B49">
        <v>9.1333515800216869E-2</v>
      </c>
      <c r="C49">
        <v>-0.27209394030258238</v>
      </c>
      <c r="D49">
        <v>0.91398788719993951</v>
      </c>
      <c r="E49">
        <v>-0.36342745610279931</v>
      </c>
      <c r="F49" s="8">
        <f t="shared" si="0"/>
        <v>-9.2588259661625007E-3</v>
      </c>
      <c r="G49" s="8">
        <f t="shared" si="1"/>
        <v>0.18172584418603291</v>
      </c>
      <c r="I49" s="10" t="s">
        <v>97</v>
      </c>
      <c r="J49" s="11">
        <v>-9.2588259661625007E-3</v>
      </c>
      <c r="L49" s="12" t="str">
        <f>_xlfn.XLOOKUP(I49,Sheet!$B$2:$B$900,Sheet!$A$2:$A$900)</f>
        <v>BBWI</v>
      </c>
      <c r="M49" s="9">
        <f t="shared" si="2"/>
        <v>-9.2588259661625007E-3</v>
      </c>
      <c r="P49" s="15"/>
      <c r="R49" s="10" t="s">
        <v>96</v>
      </c>
      <c r="S49" s="11">
        <v>0.18172584418603291</v>
      </c>
      <c r="V49" s="16"/>
    </row>
    <row r="50" spans="1:22">
      <c r="A50" s="1" t="s">
        <v>98</v>
      </c>
      <c r="B50">
        <v>8.1456195631812001E-2</v>
      </c>
      <c r="C50">
        <v>0.45352565429590208</v>
      </c>
      <c r="D50">
        <v>0.81178570900236702</v>
      </c>
      <c r="E50">
        <v>0.37206945866409008</v>
      </c>
      <c r="F50" s="8">
        <f t="shared" si="0"/>
        <v>-8.8467809186439008E-3</v>
      </c>
      <c r="G50" s="8">
        <f t="shared" si="1"/>
        <v>0.11006234481947021</v>
      </c>
      <c r="I50" s="10" t="s">
        <v>99</v>
      </c>
      <c r="J50" s="11">
        <v>-8.8467809186439008E-3</v>
      </c>
      <c r="L50" s="12" t="str">
        <f>_xlfn.XLOOKUP(I50,Sheet!$B$2:$B$900,Sheet!$A$2:$A$900)</f>
        <v>BBY</v>
      </c>
      <c r="M50" s="9">
        <f t="shared" si="2"/>
        <v>-8.8467809186439008E-3</v>
      </c>
      <c r="P50" s="15"/>
      <c r="R50" s="10" t="s">
        <v>98</v>
      </c>
      <c r="S50" s="11">
        <v>0.11006234481947021</v>
      </c>
      <c r="V50" s="16"/>
    </row>
    <row r="51" spans="1:22">
      <c r="A51" s="1" t="s">
        <v>100</v>
      </c>
      <c r="B51">
        <v>8.4992596627195799E-2</v>
      </c>
      <c r="C51">
        <v>0.1063476688309269</v>
      </c>
      <c r="D51">
        <v>0.84837740376836313</v>
      </c>
      <c r="E51">
        <v>2.1355072203731149E-2</v>
      </c>
      <c r="F51" s="8">
        <f t="shared" si="0"/>
        <v>-9.3914613565044998E-3</v>
      </c>
      <c r="G51" s="8">
        <f t="shared" si="1"/>
        <v>0.1341802002642406</v>
      </c>
      <c r="I51" s="10" t="s">
        <v>101</v>
      </c>
      <c r="J51" s="11">
        <v>-9.3914613565044998E-3</v>
      </c>
      <c r="L51" s="12" t="str">
        <f>_xlfn.XLOOKUP(I51,Sheet!$B$2:$B$900,Sheet!$A$2:$A$900)</f>
        <v>BDX</v>
      </c>
      <c r="M51" s="9">
        <f t="shared" si="2"/>
        <v>-9.3914613565044998E-3</v>
      </c>
      <c r="P51" s="15"/>
      <c r="R51" s="10" t="s">
        <v>100</v>
      </c>
      <c r="S51" s="11">
        <v>0.1341802002642406</v>
      </c>
      <c r="V51" s="16"/>
    </row>
    <row r="52" spans="1:22">
      <c r="A52" s="1" t="s">
        <v>102</v>
      </c>
      <c r="B52">
        <v>0.17124203894475301</v>
      </c>
      <c r="C52">
        <v>0.14096906779346269</v>
      </c>
      <c r="D52">
        <v>1.740813886831539</v>
      </c>
      <c r="E52">
        <v>-3.027297115129024E-2</v>
      </c>
      <c r="F52" s="8">
        <f t="shared" si="0"/>
        <v>-1.0701461885109001E-2</v>
      </c>
      <c r="G52" s="8">
        <f t="shared" si="1"/>
        <v>-2.9557993080990299E-2</v>
      </c>
      <c r="I52" s="10" t="s">
        <v>103</v>
      </c>
      <c r="J52" s="11">
        <v>-1.0701461885109001E-2</v>
      </c>
      <c r="L52" s="12" t="str">
        <f>_xlfn.XLOOKUP(I52,Sheet!$B$2:$B$900,Sheet!$A$2:$A$900)</f>
        <v>BEN</v>
      </c>
      <c r="M52" s="9">
        <f t="shared" si="2"/>
        <v>-1.0701461885109001E-2</v>
      </c>
      <c r="P52" s="15"/>
      <c r="R52" s="10" t="s">
        <v>102</v>
      </c>
      <c r="S52" s="11">
        <v>-2.9557993080990299E-2</v>
      </c>
      <c r="V52" s="16"/>
    </row>
    <row r="53" spans="1:22">
      <c r="A53" s="1" t="s">
        <v>104</v>
      </c>
      <c r="B53">
        <v>0.10288088048567361</v>
      </c>
      <c r="C53">
        <v>0.14224945292318741</v>
      </c>
      <c r="D53">
        <v>1.03347027748131</v>
      </c>
      <c r="E53">
        <v>3.9368572437513738E-2</v>
      </c>
      <c r="F53" s="8">
        <f t="shared" si="0"/>
        <v>-1.0264512104060999E-2</v>
      </c>
      <c r="G53" s="8">
        <f t="shared" si="1"/>
        <v>3.43340008627172E-2</v>
      </c>
      <c r="I53" s="10" t="s">
        <v>105</v>
      </c>
      <c r="J53" s="11">
        <v>-1.0264512104060999E-2</v>
      </c>
      <c r="L53" s="12" t="str">
        <f>_xlfn.XLOOKUP(I53,Sheet!$B$2:$B$900,Sheet!$A$2:$A$900)</f>
        <v>BG</v>
      </c>
      <c r="M53" s="9">
        <f t="shared" si="2"/>
        <v>-1.0264512104060999E-2</v>
      </c>
      <c r="P53" s="15"/>
      <c r="R53" s="10" t="s">
        <v>104</v>
      </c>
      <c r="S53" s="11">
        <v>3.43340008627172E-2</v>
      </c>
      <c r="V53" s="16"/>
    </row>
    <row r="54" spans="1:22">
      <c r="A54" s="1" t="s">
        <v>106</v>
      </c>
      <c r="B54">
        <v>0.13034257530741031</v>
      </c>
      <c r="C54">
        <v>-1.5581042681621859E-2</v>
      </c>
      <c r="D54">
        <v>1.317620733265487</v>
      </c>
      <c r="E54">
        <v>-0.14592361798903219</v>
      </c>
      <c r="F54" s="8">
        <f t="shared" si="0"/>
        <v>-9.4557024111134001E-3</v>
      </c>
      <c r="G54" s="8">
        <f t="shared" si="1"/>
        <v>0.1219099264879035</v>
      </c>
      <c r="I54" s="10" t="s">
        <v>107</v>
      </c>
      <c r="J54" s="11">
        <v>-9.4557024111134001E-3</v>
      </c>
      <c r="L54" s="12" t="str">
        <f>_xlfn.XLOOKUP(I54,Sheet!$B$2:$B$900,Sheet!$A$2:$A$900)</f>
        <v>BIIB</v>
      </c>
      <c r="M54" s="9">
        <f t="shared" si="2"/>
        <v>-9.4557024111134001E-3</v>
      </c>
      <c r="P54" s="15"/>
      <c r="R54" s="10" t="s">
        <v>106</v>
      </c>
      <c r="S54" s="11">
        <v>0.1219099264879035</v>
      </c>
      <c r="V54" s="16"/>
    </row>
    <row r="55" spans="1:22">
      <c r="A55" s="1" t="s">
        <v>108</v>
      </c>
      <c r="B55">
        <v>8.191699776146262E-2</v>
      </c>
      <c r="C55">
        <v>0.29354742151018698</v>
      </c>
      <c r="D55">
        <v>0.81655370078206246</v>
      </c>
      <c r="E55">
        <v>0.2116304237487244</v>
      </c>
      <c r="F55" s="8">
        <f t="shared" si="0"/>
        <v>-9.9534463053586007E-3</v>
      </c>
      <c r="G55" s="8">
        <f t="shared" si="1"/>
        <v>5.4343822539147303E-2</v>
      </c>
      <c r="I55" s="10" t="s">
        <v>109</v>
      </c>
      <c r="J55" s="11">
        <v>-9.9534463053586007E-3</v>
      </c>
      <c r="L55" s="12" t="str">
        <f>_xlfn.XLOOKUP(I55,Sheet!$B$2:$B$900,Sheet!$A$2:$A$900)</f>
        <v>BIO</v>
      </c>
      <c r="M55" s="9">
        <f t="shared" si="2"/>
        <v>-9.9534463053586007E-3</v>
      </c>
      <c r="P55" s="15"/>
      <c r="R55" s="10" t="s">
        <v>108</v>
      </c>
      <c r="S55" s="11">
        <v>5.4343822539147303E-2</v>
      </c>
      <c r="V55" s="16"/>
    </row>
    <row r="56" spans="1:22">
      <c r="A56" s="1" t="s">
        <v>110</v>
      </c>
      <c r="B56">
        <v>0.13873960045612599</v>
      </c>
      <c r="C56">
        <v>0.18912383690235721</v>
      </c>
      <c r="D56">
        <v>1.4045060671360741</v>
      </c>
      <c r="E56">
        <v>5.038423644623119E-2</v>
      </c>
      <c r="F56" s="8">
        <f t="shared" si="0"/>
        <v>-9.8466458360293007E-3</v>
      </c>
      <c r="G56" s="8">
        <f t="shared" si="1"/>
        <v>0.12637078588519091</v>
      </c>
      <c r="I56" s="10" t="s">
        <v>111</v>
      </c>
      <c r="J56" s="11">
        <v>-9.8466458360293007E-3</v>
      </c>
      <c r="L56" s="12" t="str">
        <f>_xlfn.XLOOKUP(I56,Sheet!$B$2:$B$900,Sheet!$A$2:$A$900)</f>
        <v>BK</v>
      </c>
      <c r="M56" s="9">
        <f t="shared" si="2"/>
        <v>-9.8466458360293007E-3</v>
      </c>
      <c r="P56" s="15"/>
      <c r="R56" s="10" t="s">
        <v>110</v>
      </c>
      <c r="S56" s="11">
        <v>0.12637078588519091</v>
      </c>
      <c r="V56" s="16"/>
    </row>
    <row r="57" spans="1:22">
      <c r="A57" s="1" t="s">
        <v>112</v>
      </c>
      <c r="B57">
        <v>0.14699709477754261</v>
      </c>
      <c r="C57">
        <v>0.18387254008353501</v>
      </c>
      <c r="D57">
        <v>1.489947653691341</v>
      </c>
      <c r="E57">
        <v>3.6875445305992488E-2</v>
      </c>
      <c r="F57" s="8">
        <f t="shared" si="0"/>
        <v>-9.5132011700869001E-3</v>
      </c>
      <c r="G57" s="8">
        <f t="shared" si="1"/>
        <v>5.8276356085424703E-2</v>
      </c>
      <c r="I57" s="10" t="s">
        <v>113</v>
      </c>
      <c r="J57" s="11">
        <v>-9.5132011700869001E-3</v>
      </c>
      <c r="L57" s="12" t="str">
        <f>_xlfn.XLOOKUP(I57,Sheet!$B$2:$B$900,Sheet!$A$2:$A$900)</f>
        <v>BKNG</v>
      </c>
      <c r="M57" s="9">
        <f t="shared" si="2"/>
        <v>-9.5132011700869001E-3</v>
      </c>
      <c r="P57" s="15"/>
      <c r="R57" s="10" t="s">
        <v>112</v>
      </c>
      <c r="S57" s="11">
        <v>5.8276356085424703E-2</v>
      </c>
      <c r="V57" s="16"/>
    </row>
    <row r="58" spans="1:22">
      <c r="A58" s="1" t="s">
        <v>114</v>
      </c>
      <c r="B58">
        <v>0.14756325038286119</v>
      </c>
      <c r="C58">
        <v>0.43272818489091269</v>
      </c>
      <c r="D58">
        <v>1.4958057543781469</v>
      </c>
      <c r="E58">
        <v>0.28516493450805153</v>
      </c>
      <c r="F58" s="8">
        <f t="shared" si="0"/>
        <v>-1.0233655737314201E-2</v>
      </c>
      <c r="G58" s="8">
        <f t="shared" si="1"/>
        <v>6.62286895709783E-2</v>
      </c>
      <c r="I58" s="10" t="s">
        <v>115</v>
      </c>
      <c r="J58" s="11">
        <v>-1.0233655737314201E-2</v>
      </c>
      <c r="L58" s="12" t="str">
        <f>_xlfn.XLOOKUP(I58,Sheet!$B$2:$B$900,Sheet!$A$2:$A$900)</f>
        <v>BKR</v>
      </c>
      <c r="M58" s="9">
        <f t="shared" si="2"/>
        <v>-1.0233655737314201E-2</v>
      </c>
      <c r="P58" s="15"/>
      <c r="R58" s="10" t="s">
        <v>114</v>
      </c>
      <c r="S58" s="11">
        <v>6.62286895709783E-2</v>
      </c>
      <c r="V58" s="16"/>
    </row>
    <row r="59" spans="1:22">
      <c r="A59" s="1" t="s">
        <v>116</v>
      </c>
      <c r="B59">
        <v>0.2193679626081147</v>
      </c>
      <c r="C59">
        <v>0.1023005436851803</v>
      </c>
      <c r="D59">
        <v>2.238780353677372</v>
      </c>
      <c r="E59">
        <v>-0.1170674189229344</v>
      </c>
      <c r="F59" s="8">
        <f t="shared" si="0"/>
        <v>-9.2542607958022993E-3</v>
      </c>
      <c r="G59" s="8">
        <f t="shared" si="1"/>
        <v>0.18538226384991949</v>
      </c>
      <c r="I59" s="10" t="s">
        <v>117</v>
      </c>
      <c r="J59" s="11">
        <v>-9.2542607958022993E-3</v>
      </c>
      <c r="L59" s="12" t="str">
        <f>_xlfn.XLOOKUP(I59,Sheet!$B$2:$B$900,Sheet!$A$2:$A$900)</f>
        <v>BLDR</v>
      </c>
      <c r="M59" s="9">
        <f t="shared" si="2"/>
        <v>-9.2542607958022993E-3</v>
      </c>
      <c r="P59" s="15"/>
      <c r="R59" s="10" t="s">
        <v>116</v>
      </c>
      <c r="S59" s="11">
        <v>0.18538226384991949</v>
      </c>
      <c r="V59" s="16"/>
    </row>
    <row r="60" spans="1:22">
      <c r="A60" s="1" t="s">
        <v>118</v>
      </c>
      <c r="B60">
        <v>0.15480023937966431</v>
      </c>
      <c r="C60">
        <v>0.16720654115495789</v>
      </c>
      <c r="D60">
        <v>1.570688012567069</v>
      </c>
      <c r="E60">
        <v>1.240630177529364E-2</v>
      </c>
      <c r="F60" s="8">
        <f t="shared" si="0"/>
        <v>-9.8522279403590006E-3</v>
      </c>
      <c r="G60" s="8">
        <f t="shared" si="1"/>
        <v>9.5906889077717605E-2</v>
      </c>
      <c r="I60" s="10" t="s">
        <v>119</v>
      </c>
      <c r="J60" s="11">
        <v>-9.8522279403590006E-3</v>
      </c>
      <c r="L60" s="12" t="str">
        <f>_xlfn.XLOOKUP(I60,Sheet!$B$2:$B$900,Sheet!$A$2:$A$900)</f>
        <v>BLK</v>
      </c>
      <c r="M60" s="9">
        <f t="shared" si="2"/>
        <v>-9.8522279403590006E-3</v>
      </c>
      <c r="P60" s="15"/>
      <c r="R60" s="10" t="s">
        <v>118</v>
      </c>
      <c r="S60" s="11">
        <v>9.5906889077717605E-2</v>
      </c>
      <c r="V60" s="16"/>
    </row>
    <row r="61" spans="1:22">
      <c r="A61" s="1" t="s">
        <v>120</v>
      </c>
      <c r="B61">
        <v>7.8569225965829312E-2</v>
      </c>
      <c r="C61">
        <v>-0.1011305811854367</v>
      </c>
      <c r="D61">
        <v>0.78191378187808935</v>
      </c>
      <c r="E61">
        <v>-0.17969980715126599</v>
      </c>
      <c r="F61" s="8">
        <f t="shared" si="0"/>
        <v>-9.2805543881164E-3</v>
      </c>
      <c r="G61" s="8">
        <f t="shared" si="1"/>
        <v>0.14431184996231849</v>
      </c>
      <c r="I61" s="10" t="s">
        <v>121</v>
      </c>
      <c r="J61" s="11">
        <v>-9.2805543881164E-3</v>
      </c>
      <c r="L61" s="12" t="str">
        <f>_xlfn.XLOOKUP(I61,Sheet!$B$2:$B$900,Sheet!$A$2:$A$900)</f>
        <v>BMY</v>
      </c>
      <c r="M61" s="9">
        <f t="shared" si="2"/>
        <v>-9.2805543881164E-3</v>
      </c>
      <c r="P61" s="15"/>
      <c r="R61" s="10" t="s">
        <v>120</v>
      </c>
      <c r="S61" s="11">
        <v>0.14431184996231849</v>
      </c>
      <c r="V61" s="16"/>
    </row>
    <row r="62" spans="1:22">
      <c r="A62" s="1" t="s">
        <v>122</v>
      </c>
      <c r="B62">
        <v>8.8888174689250865E-2</v>
      </c>
      <c r="C62">
        <v>0.24754503998592239</v>
      </c>
      <c r="D62">
        <v>0.88868555987676245</v>
      </c>
      <c r="E62">
        <v>0.15865686529667161</v>
      </c>
      <c r="F62" s="8">
        <f t="shared" si="0"/>
        <v>-9.1914202149039996E-3</v>
      </c>
      <c r="G62" s="8">
        <f t="shared" si="1"/>
        <v>0.18753333708544889</v>
      </c>
      <c r="I62" s="10" t="s">
        <v>123</v>
      </c>
      <c r="J62" s="11">
        <v>-9.1914202149039996E-3</v>
      </c>
      <c r="L62" s="12" t="str">
        <f>_xlfn.XLOOKUP(I62,Sheet!$B$2:$B$900,Sheet!$A$2:$A$900)</f>
        <v>BR</v>
      </c>
      <c r="M62" s="9">
        <f t="shared" si="2"/>
        <v>-9.1914202149039996E-3</v>
      </c>
      <c r="P62" s="15"/>
      <c r="R62" s="10" t="s">
        <v>122</v>
      </c>
      <c r="S62" s="11">
        <v>0.18753333708544889</v>
      </c>
      <c r="V62" s="16"/>
    </row>
    <row r="63" spans="1:22">
      <c r="A63" s="1" t="s">
        <v>124</v>
      </c>
      <c r="B63">
        <v>8.7178441177372723E-2</v>
      </c>
      <c r="C63">
        <v>0.3649397037049984</v>
      </c>
      <c r="D63">
        <v>0.87099467954970011</v>
      </c>
      <c r="E63">
        <v>0.27776126252762567</v>
      </c>
      <c r="F63" s="8">
        <f t="shared" si="0"/>
        <v>-9.9993990483422009E-3</v>
      </c>
      <c r="G63" s="8">
        <f t="shared" si="1"/>
        <v>3.0324442092337402E-2</v>
      </c>
      <c r="I63" s="10" t="s">
        <v>125</v>
      </c>
      <c r="J63" s="11">
        <v>-9.9993990483422009E-3</v>
      </c>
      <c r="L63" s="12" t="str">
        <f>_xlfn.XLOOKUP(I63,Sheet!$B$2:$B$900,Sheet!$A$2:$A$900)</f>
        <v>BRO</v>
      </c>
      <c r="M63" s="9">
        <f t="shared" si="2"/>
        <v>-9.9993990483422009E-3</v>
      </c>
      <c r="P63" s="15"/>
      <c r="R63" s="10" t="s">
        <v>124</v>
      </c>
      <c r="S63" s="11">
        <v>3.0324442092337402E-2</v>
      </c>
      <c r="V63" s="16"/>
    </row>
    <row r="64" spans="1:22">
      <c r="A64" s="1" t="s">
        <v>126</v>
      </c>
      <c r="B64">
        <v>0.1005908378584424</v>
      </c>
      <c r="C64">
        <v>0.18849678758605179</v>
      </c>
      <c r="D64">
        <v>1.0097748478832109</v>
      </c>
      <c r="E64">
        <v>8.7905949727609414E-2</v>
      </c>
      <c r="F64" s="8">
        <f t="shared" si="0"/>
        <v>-8.8569987467993008E-3</v>
      </c>
      <c r="G64" s="8">
        <f t="shared" si="1"/>
        <v>0.17425482888527871</v>
      </c>
      <c r="I64" s="10" t="s">
        <v>127</v>
      </c>
      <c r="J64" s="11">
        <v>-8.8569987467993008E-3</v>
      </c>
      <c r="L64" s="12" t="str">
        <f>_xlfn.XLOOKUP(I64,Sheet!$B$2:$B$900,Sheet!$A$2:$A$900)</f>
        <v>BSX</v>
      </c>
      <c r="M64" s="9">
        <f t="shared" si="2"/>
        <v>-8.8569987467993008E-3</v>
      </c>
      <c r="P64" s="15"/>
      <c r="R64" s="10" t="s">
        <v>126</v>
      </c>
      <c r="S64" s="11">
        <v>0.17425482888527871</v>
      </c>
      <c r="V64" s="16"/>
    </row>
    <row r="65" spans="1:22">
      <c r="A65" s="1" t="s">
        <v>128</v>
      </c>
      <c r="B65">
        <v>0.17906139242672989</v>
      </c>
      <c r="C65">
        <v>-4.0320087024470208E-3</v>
      </c>
      <c r="D65">
        <v>1.821721961524827</v>
      </c>
      <c r="E65">
        <v>-0.18309340112917691</v>
      </c>
      <c r="F65" s="8">
        <f t="shared" si="0"/>
        <v>-1.02634447963763E-2</v>
      </c>
      <c r="G65" s="8">
        <f t="shared" si="1"/>
        <v>5.5273673106727303E-2</v>
      </c>
      <c r="I65" s="10" t="s">
        <v>129</v>
      </c>
      <c r="J65" s="11">
        <v>-1.02634447963763E-2</v>
      </c>
      <c r="L65" s="12" t="str">
        <f>_xlfn.XLOOKUP(I65,Sheet!$B$2:$B$900,Sheet!$A$2:$A$900)</f>
        <v>BWA</v>
      </c>
      <c r="M65" s="9">
        <f t="shared" si="2"/>
        <v>-1.02634447963763E-2</v>
      </c>
      <c r="P65" s="15"/>
      <c r="R65" s="10" t="s">
        <v>128</v>
      </c>
      <c r="S65" s="11">
        <v>5.5273673106727303E-2</v>
      </c>
      <c r="V65" s="16"/>
    </row>
    <row r="66" spans="1:22">
      <c r="A66" s="1" t="s">
        <v>130</v>
      </c>
      <c r="B66">
        <v>0.17795918632716201</v>
      </c>
      <c r="C66">
        <v>4.4351476918831567E-2</v>
      </c>
      <c r="D66">
        <v>1.810317262448772</v>
      </c>
      <c r="E66">
        <v>-0.13360770940833039</v>
      </c>
      <c r="F66" s="8">
        <f t="shared" ref="F66:F129" si="3">_xlfn.XLOOKUP(A66,$L$2:$L$900,$M$2:$M$900)</f>
        <v>-9.4610861531470997E-3</v>
      </c>
      <c r="G66" s="8">
        <f t="shared" ref="G66:G129" si="4">_xlfn.XLOOKUP(A66,$R$2:$R$900,$S$2:$S$900)</f>
        <v>0.16937656021239539</v>
      </c>
      <c r="I66" s="10" t="s">
        <v>131</v>
      </c>
      <c r="J66" s="11">
        <v>-9.4610861531470997E-3</v>
      </c>
      <c r="L66" s="12" t="str">
        <f>_xlfn.XLOOKUP(I66,Sheet!$B$2:$B$900,Sheet!$A$2:$A$900)</f>
        <v>BX</v>
      </c>
      <c r="M66" s="9">
        <f t="shared" ref="M66:M129" si="5">J66</f>
        <v>-9.4610861531470997E-3</v>
      </c>
      <c r="P66" s="15"/>
      <c r="R66" s="10" t="s">
        <v>130</v>
      </c>
      <c r="S66" s="11">
        <v>0.16937656021239539</v>
      </c>
      <c r="V66" s="16"/>
    </row>
    <row r="67" spans="1:22">
      <c r="A67" s="1" t="s">
        <v>132</v>
      </c>
      <c r="B67">
        <v>9.4106958607467456E-2</v>
      </c>
      <c r="C67">
        <v>2.831185993673568E-2</v>
      </c>
      <c r="D67">
        <v>0.94268513414290012</v>
      </c>
      <c r="E67">
        <v>-6.5795098670731772E-2</v>
      </c>
      <c r="F67" s="8">
        <f t="shared" si="3"/>
        <v>-9.9116564792772009E-3</v>
      </c>
      <c r="G67" s="8">
        <f t="shared" si="4"/>
        <v>9.7010942864238003E-2</v>
      </c>
      <c r="I67" s="10" t="s">
        <v>133</v>
      </c>
      <c r="J67" s="11">
        <v>-9.9116564792772009E-3</v>
      </c>
      <c r="L67" s="12" t="str">
        <f>_xlfn.XLOOKUP(I67,Sheet!$B$2:$B$900,Sheet!$A$2:$A$900)</f>
        <v>BXP</v>
      </c>
      <c r="M67" s="9">
        <f t="shared" si="5"/>
        <v>-9.9116564792772009E-3</v>
      </c>
      <c r="P67" s="15"/>
      <c r="R67" s="10" t="s">
        <v>132</v>
      </c>
      <c r="S67" s="11">
        <v>9.7010942864238003E-2</v>
      </c>
      <c r="V67" s="16"/>
    </row>
    <row r="68" spans="1:22">
      <c r="A68" s="1" t="s">
        <v>134</v>
      </c>
      <c r="B68">
        <v>0.18739375284458801</v>
      </c>
      <c r="C68">
        <v>0.19818691351472029</v>
      </c>
      <c r="D68">
        <v>1.9079381993011759</v>
      </c>
      <c r="E68">
        <v>1.0793160670132329E-2</v>
      </c>
      <c r="F68" s="8">
        <f t="shared" si="3"/>
        <v>-1.02283508024518E-2</v>
      </c>
      <c r="G68" s="8">
        <f t="shared" si="4"/>
        <v>4.8003926920185097E-2</v>
      </c>
      <c r="I68" s="10" t="s">
        <v>135</v>
      </c>
      <c r="J68" s="11">
        <v>-1.02283508024518E-2</v>
      </c>
      <c r="L68" s="12" t="str">
        <f>_xlfn.XLOOKUP(I68,Sheet!$B$2:$B$900,Sheet!$A$2:$A$900)</f>
        <v>C</v>
      </c>
      <c r="M68" s="9">
        <f t="shared" si="5"/>
        <v>-1.02283508024518E-2</v>
      </c>
      <c r="P68" s="15"/>
      <c r="R68" s="10" t="s">
        <v>134</v>
      </c>
      <c r="S68" s="11">
        <v>4.8003926920185097E-2</v>
      </c>
      <c r="V68" s="16"/>
    </row>
    <row r="69" spans="1:22">
      <c r="A69" s="1" t="s">
        <v>136</v>
      </c>
      <c r="B69">
        <v>7.2714295975421367E-2</v>
      </c>
      <c r="C69">
        <v>0.23173240140143281</v>
      </c>
      <c r="D69">
        <v>0.72133190460655217</v>
      </c>
      <c r="E69">
        <v>0.15901810542601141</v>
      </c>
      <c r="F69" s="8">
        <f t="shared" si="3"/>
        <v>-9.6943151217576008E-3</v>
      </c>
      <c r="G69" s="8">
        <f t="shared" si="4"/>
        <v>9.0945761246519402E-2</v>
      </c>
      <c r="I69" s="10" t="s">
        <v>137</v>
      </c>
      <c r="J69" s="11">
        <v>-9.6943151217576008E-3</v>
      </c>
      <c r="L69" s="12" t="str">
        <f>_xlfn.XLOOKUP(I69,Sheet!$B$2:$B$900,Sheet!$A$2:$A$900)</f>
        <v>CAG</v>
      </c>
      <c r="M69" s="9">
        <f t="shared" si="5"/>
        <v>-9.6943151217576008E-3</v>
      </c>
      <c r="P69" s="15"/>
      <c r="R69" s="10" t="s">
        <v>136</v>
      </c>
      <c r="S69" s="11">
        <v>9.0945761246519402E-2</v>
      </c>
      <c r="V69" s="16"/>
    </row>
    <row r="70" spans="1:22">
      <c r="A70" s="1" t="s">
        <v>138</v>
      </c>
      <c r="B70">
        <v>0.10640676430145871</v>
      </c>
      <c r="C70">
        <v>-0.15793559767581189</v>
      </c>
      <c r="D70">
        <v>1.0699531493434049</v>
      </c>
      <c r="E70">
        <v>-0.26434236197727062</v>
      </c>
      <c r="F70" s="8">
        <f t="shared" si="3"/>
        <v>-9.2866832749765992E-3</v>
      </c>
      <c r="G70" s="8">
        <f t="shared" si="4"/>
        <v>0.16289362409309999</v>
      </c>
      <c r="I70" s="10" t="s">
        <v>139</v>
      </c>
      <c r="J70" s="11">
        <v>-9.2866832749765992E-3</v>
      </c>
      <c r="L70" s="12" t="str">
        <f>_xlfn.XLOOKUP(I70,Sheet!$B$2:$B$900,Sheet!$A$2:$A$900)</f>
        <v>CAH</v>
      </c>
      <c r="M70" s="9">
        <f t="shared" si="5"/>
        <v>-9.2866832749765992E-3</v>
      </c>
      <c r="P70" s="15"/>
      <c r="R70" s="10" t="s">
        <v>138</v>
      </c>
      <c r="S70" s="11">
        <v>0.16289362409309999</v>
      </c>
      <c r="V70" s="16"/>
    </row>
    <row r="71" spans="1:22">
      <c r="A71" s="1" t="s">
        <v>140</v>
      </c>
      <c r="B71">
        <v>0.13493077075861079</v>
      </c>
      <c r="C71">
        <v>0.38753010251534298</v>
      </c>
      <c r="D71">
        <v>1.3650955099370841</v>
      </c>
      <c r="E71">
        <v>0.25259933175673221</v>
      </c>
      <c r="F71" s="8">
        <f t="shared" si="3"/>
        <v>-1.0706949755845701E-2</v>
      </c>
      <c r="G71" s="8">
        <f t="shared" si="4"/>
        <v>-2.8326274700160602E-2</v>
      </c>
      <c r="I71" s="10" t="s">
        <v>141</v>
      </c>
      <c r="J71" s="11">
        <v>-1.0706949755845701E-2</v>
      </c>
      <c r="L71" s="12" t="str">
        <f>_xlfn.XLOOKUP(I71,Sheet!$B$2:$B$900,Sheet!$A$2:$A$900)</f>
        <v>CAT</v>
      </c>
      <c r="M71" s="9">
        <f t="shared" si="5"/>
        <v>-1.0706949755845701E-2</v>
      </c>
      <c r="P71" s="15"/>
      <c r="R71" s="10" t="s">
        <v>140</v>
      </c>
      <c r="S71" s="11">
        <v>-2.8326274700160602E-2</v>
      </c>
      <c r="V71" s="16"/>
    </row>
    <row r="72" spans="1:22">
      <c r="A72" s="1" t="s">
        <v>142</v>
      </c>
      <c r="B72">
        <v>8.8527855803252758E-2</v>
      </c>
      <c r="C72">
        <v>0.15880893679499561</v>
      </c>
      <c r="D72">
        <v>0.88495728395101858</v>
      </c>
      <c r="E72">
        <v>7.0281080991742878E-2</v>
      </c>
      <c r="F72" s="8">
        <f t="shared" si="3"/>
        <v>-9.8020379589194E-3</v>
      </c>
      <c r="G72" s="8">
        <f t="shared" si="4"/>
        <v>8.7134358538905304E-2</v>
      </c>
      <c r="I72" s="10" t="s">
        <v>143</v>
      </c>
      <c r="J72" s="11">
        <v>-9.8020379589194E-3</v>
      </c>
      <c r="L72" s="12" t="str">
        <f>_xlfn.XLOOKUP(I72,Sheet!$B$2:$B$900,Sheet!$A$2:$A$900)</f>
        <v>CB</v>
      </c>
      <c r="M72" s="9">
        <f t="shared" si="5"/>
        <v>-9.8020379589194E-3</v>
      </c>
      <c r="P72" s="15"/>
      <c r="R72" s="10" t="s">
        <v>142</v>
      </c>
      <c r="S72" s="11">
        <v>8.7134358538905304E-2</v>
      </c>
      <c r="V72" s="16"/>
    </row>
    <row r="73" spans="1:22">
      <c r="A73" s="1" t="s">
        <v>144</v>
      </c>
      <c r="B73">
        <v>0.18911269635161129</v>
      </c>
      <c r="C73">
        <v>-3.3698781057443387E-2</v>
      </c>
      <c r="D73">
        <v>1.925724376889943</v>
      </c>
      <c r="E73">
        <v>-0.22281147740905469</v>
      </c>
      <c r="F73" s="8">
        <f t="shared" si="3"/>
        <v>-9.7582151865730007E-3</v>
      </c>
      <c r="G73" s="8">
        <f t="shared" si="4"/>
        <v>0.13465194499182509</v>
      </c>
      <c r="I73" s="10" t="s">
        <v>145</v>
      </c>
      <c r="J73" s="11">
        <v>-9.7582151865730007E-3</v>
      </c>
      <c r="L73" s="12" t="str">
        <f>_xlfn.XLOOKUP(I73,Sheet!$B$2:$B$900,Sheet!$A$2:$A$900)</f>
        <v>CBRE</v>
      </c>
      <c r="M73" s="9">
        <f t="shared" si="5"/>
        <v>-9.7582151865730007E-3</v>
      </c>
      <c r="P73" s="15"/>
      <c r="R73" s="10" t="s">
        <v>144</v>
      </c>
      <c r="S73" s="11">
        <v>0.13465194499182509</v>
      </c>
      <c r="V73" s="16"/>
    </row>
    <row r="74" spans="1:22">
      <c r="A74" s="1" t="s">
        <v>146</v>
      </c>
      <c r="B74">
        <v>7.3798421870446315E-2</v>
      </c>
      <c r="C74">
        <v>6.2369323363362983E-2</v>
      </c>
      <c r="D74">
        <v>0.73254952497552273</v>
      </c>
      <c r="E74">
        <v>-1.1429098507083331E-2</v>
      </c>
      <c r="F74" s="8">
        <f t="shared" si="3"/>
        <v>-9.9948030587894993E-3</v>
      </c>
      <c r="G74" s="8">
        <f t="shared" si="4"/>
        <v>7.0992543897224994E-2</v>
      </c>
      <c r="I74" s="10" t="s">
        <v>147</v>
      </c>
      <c r="J74" s="11">
        <v>-9.9948030587894993E-3</v>
      </c>
      <c r="L74" s="12" t="str">
        <f>_xlfn.XLOOKUP(I74,Sheet!$B$2:$B$900,Sheet!$A$2:$A$900)</f>
        <v>CCI</v>
      </c>
      <c r="M74" s="9">
        <f t="shared" si="5"/>
        <v>-9.9948030587894993E-3</v>
      </c>
      <c r="P74" s="15"/>
      <c r="R74" s="10" t="s">
        <v>146</v>
      </c>
      <c r="S74" s="11">
        <v>7.0992543897224994E-2</v>
      </c>
      <c r="V74" s="16"/>
    </row>
    <row r="75" spans="1:22">
      <c r="A75" s="1" t="s">
        <v>148</v>
      </c>
      <c r="B75">
        <v>0.1205103896280583</v>
      </c>
      <c r="C75">
        <v>2.0870324745288379E-2</v>
      </c>
      <c r="D75">
        <v>1.215885568692499</v>
      </c>
      <c r="E75">
        <v>-9.9640064882769885E-2</v>
      </c>
      <c r="F75" s="8">
        <f t="shared" si="3"/>
        <v>-9.7911762771301994E-3</v>
      </c>
      <c r="G75" s="8">
        <f t="shared" si="4"/>
        <v>0.12613921965981109</v>
      </c>
      <c r="I75" s="10" t="s">
        <v>149</v>
      </c>
      <c r="J75" s="11">
        <v>-9.7911762771301994E-3</v>
      </c>
      <c r="L75" s="12" t="str">
        <f>_xlfn.XLOOKUP(I75,Sheet!$B$2:$B$900,Sheet!$A$2:$A$900)</f>
        <v>CCL</v>
      </c>
      <c r="M75" s="9">
        <f t="shared" si="5"/>
        <v>-9.7911762771301994E-3</v>
      </c>
      <c r="P75" s="15"/>
      <c r="R75" s="10" t="s">
        <v>148</v>
      </c>
      <c r="S75" s="11">
        <v>0.12613921965981109</v>
      </c>
      <c r="V75" s="16"/>
    </row>
    <row r="76" spans="1:22">
      <c r="A76" s="1" t="s">
        <v>150</v>
      </c>
      <c r="B76">
        <v>0.1073254007782381</v>
      </c>
      <c r="C76">
        <v>0.2157426117000544</v>
      </c>
      <c r="D76">
        <v>1.0794584247924</v>
      </c>
      <c r="E76">
        <v>0.1084172109218163</v>
      </c>
      <c r="F76" s="8">
        <f t="shared" si="3"/>
        <v>-9.8168114932300002E-3</v>
      </c>
      <c r="G76" s="8">
        <f t="shared" si="4"/>
        <v>0.1261221531813311</v>
      </c>
      <c r="I76" s="10" t="s">
        <v>151</v>
      </c>
      <c r="J76" s="11">
        <v>-9.8168114932300002E-3</v>
      </c>
      <c r="L76" s="12" t="str">
        <f>_xlfn.XLOOKUP(I76,Sheet!$B$2:$B$900,Sheet!$A$2:$A$900)</f>
        <v>CDNS</v>
      </c>
      <c r="M76" s="9">
        <f t="shared" si="5"/>
        <v>-9.8168114932300002E-3</v>
      </c>
      <c r="P76" s="15"/>
      <c r="R76" s="10" t="s">
        <v>150</v>
      </c>
      <c r="S76" s="11">
        <v>0.1261221531813311</v>
      </c>
      <c r="V76" s="16"/>
    </row>
    <row r="77" spans="1:22">
      <c r="A77" s="1" t="s">
        <v>152</v>
      </c>
      <c r="B77">
        <v>0.1420293433275012</v>
      </c>
      <c r="C77">
        <v>0.21385887262721909</v>
      </c>
      <c r="D77">
        <v>1.438545551675612</v>
      </c>
      <c r="E77">
        <v>7.182952929971792E-2</v>
      </c>
      <c r="F77" s="8">
        <f t="shared" si="3"/>
        <v>-9.9064382780290998E-3</v>
      </c>
      <c r="G77" s="8">
        <f t="shared" si="4"/>
        <v>0.10616523273683889</v>
      </c>
      <c r="I77" s="10" t="s">
        <v>153</v>
      </c>
      <c r="J77" s="11">
        <v>-9.9064382780290998E-3</v>
      </c>
      <c r="L77" s="12" t="str">
        <f>_xlfn.XLOOKUP(I77,Sheet!$B$2:$B$900,Sheet!$A$2:$A$900)</f>
        <v>CE</v>
      </c>
      <c r="M77" s="9">
        <f t="shared" si="5"/>
        <v>-9.9064382780290998E-3</v>
      </c>
      <c r="P77" s="15"/>
      <c r="R77" s="10" t="s">
        <v>152</v>
      </c>
      <c r="S77" s="11">
        <v>0.10616523273683889</v>
      </c>
      <c r="V77" s="16"/>
    </row>
    <row r="78" spans="1:22">
      <c r="A78" s="1" t="s">
        <v>154</v>
      </c>
      <c r="B78">
        <v>0.1448981279660416</v>
      </c>
      <c r="C78">
        <v>-8.031100108813316E-2</v>
      </c>
      <c r="D78">
        <v>1.468229315473855</v>
      </c>
      <c r="E78">
        <v>-0.22520912905417481</v>
      </c>
      <c r="F78" s="8">
        <f t="shared" si="3"/>
        <v>-1.02119147896714E-2</v>
      </c>
      <c r="G78" s="8">
        <f t="shared" si="4"/>
        <v>0.1138752576935079</v>
      </c>
      <c r="I78" s="10" t="s">
        <v>155</v>
      </c>
      <c r="J78" s="11">
        <v>-1.02119147896714E-2</v>
      </c>
      <c r="L78" s="12" t="str">
        <f>_xlfn.XLOOKUP(I78,Sheet!$B$2:$B$900,Sheet!$A$2:$A$900)</f>
        <v>CF</v>
      </c>
      <c r="M78" s="9">
        <f t="shared" si="5"/>
        <v>-1.02119147896714E-2</v>
      </c>
      <c r="P78" s="15"/>
      <c r="R78" s="10" t="s">
        <v>154</v>
      </c>
      <c r="S78" s="11">
        <v>0.1138752576935079</v>
      </c>
      <c r="V78" s="16"/>
    </row>
    <row r="79" spans="1:22">
      <c r="A79" s="1" t="s">
        <v>156</v>
      </c>
      <c r="B79">
        <v>5.6051125030756627E-2</v>
      </c>
      <c r="C79">
        <v>7.4390320974827229E-2</v>
      </c>
      <c r="D79">
        <v>0.54891546601921593</v>
      </c>
      <c r="E79">
        <v>1.8339195944070599E-2</v>
      </c>
      <c r="F79" s="8">
        <f t="shared" si="3"/>
        <v>-9.6380859980244992E-3</v>
      </c>
      <c r="G79" s="8">
        <f t="shared" si="4"/>
        <v>0.1200229905432206</v>
      </c>
      <c r="I79" s="10" t="s">
        <v>157</v>
      </c>
      <c r="J79" s="11">
        <v>-9.6380859980244992E-3</v>
      </c>
      <c r="L79" s="12" t="str">
        <f>_xlfn.XLOOKUP(I79,Sheet!$B$2:$B$900,Sheet!$A$2:$A$900)</f>
        <v>CHD</v>
      </c>
      <c r="M79" s="9">
        <f t="shared" si="5"/>
        <v>-9.6380859980244992E-3</v>
      </c>
      <c r="P79" s="15"/>
      <c r="R79" s="10" t="s">
        <v>156</v>
      </c>
      <c r="S79" s="11">
        <v>0.1200229905432206</v>
      </c>
      <c r="V79" s="16"/>
    </row>
    <row r="80" spans="1:22">
      <c r="A80" s="1" t="s">
        <v>158</v>
      </c>
      <c r="B80">
        <v>4.697951596309248E-2</v>
      </c>
      <c r="C80">
        <v>0.20623813957375731</v>
      </c>
      <c r="D80">
        <v>0.4550501067249193</v>
      </c>
      <c r="E80">
        <v>0.15925862361066481</v>
      </c>
      <c r="F80" s="8">
        <f t="shared" si="3"/>
        <v>-1.02573673374149E-2</v>
      </c>
      <c r="G80" s="8">
        <f t="shared" si="4"/>
        <v>7.5729924622755199E-2</v>
      </c>
      <c r="I80" s="10" t="s">
        <v>159</v>
      </c>
      <c r="J80" s="11">
        <v>-1.02573673374149E-2</v>
      </c>
      <c r="L80" s="12" t="str">
        <f>_xlfn.XLOOKUP(I80,Sheet!$B$2:$B$900,Sheet!$A$2:$A$900)</f>
        <v>CHRW</v>
      </c>
      <c r="M80" s="9">
        <f t="shared" si="5"/>
        <v>-1.02573673374149E-2</v>
      </c>
      <c r="P80" s="15"/>
      <c r="R80" s="10" t="s">
        <v>158</v>
      </c>
      <c r="S80" s="11">
        <v>7.5729924622755199E-2</v>
      </c>
      <c r="V80" s="16"/>
    </row>
    <row r="81" spans="1:22">
      <c r="A81" s="1" t="s">
        <v>160</v>
      </c>
      <c r="B81">
        <v>8.6763407485895477E-2</v>
      </c>
      <c r="C81">
        <v>-5.725405066173872E-2</v>
      </c>
      <c r="D81">
        <v>0.86670026096539243</v>
      </c>
      <c r="E81">
        <v>-0.1440174581476342</v>
      </c>
      <c r="F81" s="8">
        <f t="shared" si="3"/>
        <v>-8.9867695905859E-3</v>
      </c>
      <c r="G81" s="8">
        <f t="shared" si="4"/>
        <v>0.17943650332149499</v>
      </c>
      <c r="I81" s="10" t="s">
        <v>161</v>
      </c>
      <c r="J81" s="11">
        <v>-8.9867695905859E-3</v>
      </c>
      <c r="L81" s="12" t="str">
        <f>_xlfn.XLOOKUP(I81,Sheet!$B$2:$B$900,Sheet!$A$2:$A$900)</f>
        <v>CI</v>
      </c>
      <c r="M81" s="9">
        <f t="shared" si="5"/>
        <v>-8.9867695905859E-3</v>
      </c>
      <c r="P81" s="15"/>
      <c r="R81" s="10" t="s">
        <v>160</v>
      </c>
      <c r="S81" s="11">
        <v>0.17943650332149499</v>
      </c>
      <c r="V81" s="16"/>
    </row>
    <row r="82" spans="1:22">
      <c r="A82" s="1" t="s">
        <v>162</v>
      </c>
      <c r="B82">
        <v>8.748099180907358E-2</v>
      </c>
      <c r="C82">
        <v>0.28823189580560188</v>
      </c>
      <c r="D82">
        <v>0.87412521830390477</v>
      </c>
      <c r="E82">
        <v>0.20075090399652831</v>
      </c>
      <c r="F82" s="8">
        <f t="shared" si="3"/>
        <v>-9.7240929124807005E-3</v>
      </c>
      <c r="G82" s="8">
        <f t="shared" si="4"/>
        <v>8.5081161994047402E-2</v>
      </c>
      <c r="I82" s="10" t="s">
        <v>163</v>
      </c>
      <c r="J82" s="11">
        <v>-9.7240929124807005E-3</v>
      </c>
      <c r="L82" s="12" t="str">
        <f>_xlfn.XLOOKUP(I82,Sheet!$B$2:$B$900,Sheet!$A$2:$A$900)</f>
        <v>CINF</v>
      </c>
      <c r="M82" s="9">
        <f t="shared" si="5"/>
        <v>-9.7240929124807005E-3</v>
      </c>
      <c r="P82" s="15"/>
      <c r="R82" s="10" t="s">
        <v>162</v>
      </c>
      <c r="S82" s="11">
        <v>8.5081161994047402E-2</v>
      </c>
      <c r="V82" s="16"/>
    </row>
    <row r="83" spans="1:22">
      <c r="A83" s="1" t="s">
        <v>164</v>
      </c>
      <c r="B83">
        <v>7.1195948708052265E-2</v>
      </c>
      <c r="C83">
        <v>1.6475544143063511E-2</v>
      </c>
      <c r="D83">
        <v>0.7056213277152783</v>
      </c>
      <c r="E83">
        <v>-5.472040456498875E-2</v>
      </c>
      <c r="F83" s="8">
        <f t="shared" si="3"/>
        <v>-9.9508551566969E-3</v>
      </c>
      <c r="G83" s="8">
        <f t="shared" si="4"/>
        <v>6.3814205673135296E-2</v>
      </c>
      <c r="I83" s="10" t="s">
        <v>165</v>
      </c>
      <c r="J83" s="11">
        <v>-9.9508551566969E-3</v>
      </c>
      <c r="L83" s="12" t="str">
        <f>_xlfn.XLOOKUP(I83,Sheet!$B$2:$B$900,Sheet!$A$2:$A$900)</f>
        <v>CL</v>
      </c>
      <c r="M83" s="9">
        <f t="shared" si="5"/>
        <v>-9.9508551566969E-3</v>
      </c>
      <c r="P83" s="15"/>
      <c r="R83" s="10" t="s">
        <v>164</v>
      </c>
      <c r="S83" s="11">
        <v>6.3814205673135296E-2</v>
      </c>
      <c r="V83" s="16"/>
    </row>
    <row r="84" spans="1:22">
      <c r="A84" s="1" t="s">
        <v>166</v>
      </c>
      <c r="B84">
        <v>3.4670191479197462E-2</v>
      </c>
      <c r="C84">
        <v>-1.7566604472543101E-2</v>
      </c>
      <c r="D84">
        <v>0.32768359911499678</v>
      </c>
      <c r="E84">
        <v>-5.2236795951740557E-2</v>
      </c>
      <c r="F84" s="8">
        <f t="shared" si="3"/>
        <v>-9.4195976663095995E-3</v>
      </c>
      <c r="G84" s="8">
        <f t="shared" si="4"/>
        <v>0.1221233917005181</v>
      </c>
      <c r="I84" s="10" t="s">
        <v>167</v>
      </c>
      <c r="J84" s="11">
        <v>-9.4195976663095995E-3</v>
      </c>
      <c r="L84" s="12" t="str">
        <f>_xlfn.XLOOKUP(I84,Sheet!$B$2:$B$900,Sheet!$A$2:$A$900)</f>
        <v>CLX</v>
      </c>
      <c r="M84" s="9">
        <f t="shared" si="5"/>
        <v>-9.4195976663095995E-3</v>
      </c>
      <c r="P84" s="15"/>
      <c r="R84" s="10" t="s">
        <v>166</v>
      </c>
      <c r="S84" s="11">
        <v>0.1221233917005181</v>
      </c>
      <c r="V84" s="16"/>
    </row>
    <row r="85" spans="1:22">
      <c r="A85" s="1" t="s">
        <v>168</v>
      </c>
      <c r="B85">
        <v>0.16464004059589579</v>
      </c>
      <c r="C85">
        <v>0.55981370774151973</v>
      </c>
      <c r="D85">
        <v>1.672501976292454</v>
      </c>
      <c r="E85">
        <v>0.39517366714562391</v>
      </c>
      <c r="F85" s="8">
        <f t="shared" si="3"/>
        <v>-1.0015357797215E-2</v>
      </c>
      <c r="G85" s="8">
        <f t="shared" si="4"/>
        <v>6.9383266207272601E-2</v>
      </c>
      <c r="I85" s="10" t="s">
        <v>169</v>
      </c>
      <c r="J85" s="11">
        <v>-1.0015357797215E-2</v>
      </c>
      <c r="L85" s="12" t="str">
        <f>_xlfn.XLOOKUP(I85,Sheet!$B$2:$B$900,Sheet!$A$2:$A$900)</f>
        <v>CMA</v>
      </c>
      <c r="M85" s="9">
        <f t="shared" si="5"/>
        <v>-1.0015357797215E-2</v>
      </c>
      <c r="P85" s="15"/>
      <c r="R85" s="10" t="s">
        <v>168</v>
      </c>
      <c r="S85" s="11">
        <v>6.9383266207272601E-2</v>
      </c>
      <c r="V85" s="16"/>
    </row>
    <row r="86" spans="1:22">
      <c r="A86" s="1" t="s">
        <v>170</v>
      </c>
      <c r="B86">
        <v>7.6755717508265001E-2</v>
      </c>
      <c r="C86">
        <v>0.23758782732118081</v>
      </c>
      <c r="D86">
        <v>0.76314912594077711</v>
      </c>
      <c r="E86">
        <v>0.16083210981291579</v>
      </c>
      <c r="F86" s="8">
        <f t="shared" si="3"/>
        <v>-9.8314514533643007E-3</v>
      </c>
      <c r="G86" s="8">
        <f t="shared" si="4"/>
        <v>0.118967094193562</v>
      </c>
      <c r="I86" s="10" t="s">
        <v>171</v>
      </c>
      <c r="J86" s="11">
        <v>-9.8314514533643007E-3</v>
      </c>
      <c r="L86" s="12" t="str">
        <f>_xlfn.XLOOKUP(I86,Sheet!$B$2:$B$900,Sheet!$A$2:$A$900)</f>
        <v>CMCSA</v>
      </c>
      <c r="M86" s="9">
        <f t="shared" si="5"/>
        <v>-9.8314514533643007E-3</v>
      </c>
      <c r="P86" s="15"/>
      <c r="R86" s="10" t="s">
        <v>170</v>
      </c>
      <c r="S86" s="11">
        <v>0.118967094193562</v>
      </c>
      <c r="V86" s="16"/>
    </row>
    <row r="87" spans="1:22">
      <c r="A87" s="1" t="s">
        <v>172</v>
      </c>
      <c r="B87">
        <v>6.5248840988162041E-2</v>
      </c>
      <c r="C87">
        <v>0.31141933527300952</v>
      </c>
      <c r="D87">
        <v>0.64408567304523878</v>
      </c>
      <c r="E87">
        <v>0.24617049428484741</v>
      </c>
      <c r="F87" s="8">
        <f t="shared" si="3"/>
        <v>-9.3932889343085E-3</v>
      </c>
      <c r="G87" s="8">
        <f t="shared" si="4"/>
        <v>0.13809983966833531</v>
      </c>
      <c r="I87" s="10" t="s">
        <v>173</v>
      </c>
      <c r="J87" s="11">
        <v>-9.3932889343085E-3</v>
      </c>
      <c r="L87" s="12" t="str">
        <f>_xlfn.XLOOKUP(I87,Sheet!$B$2:$B$900,Sheet!$A$2:$A$900)</f>
        <v>CME</v>
      </c>
      <c r="M87" s="9">
        <f t="shared" si="5"/>
        <v>-9.3932889343085E-3</v>
      </c>
      <c r="P87" s="15"/>
      <c r="R87" s="10" t="s">
        <v>172</v>
      </c>
      <c r="S87" s="11">
        <v>0.13809983966833531</v>
      </c>
      <c r="V87" s="16"/>
    </row>
    <row r="88" spans="1:22">
      <c r="A88" s="1" t="s">
        <v>174</v>
      </c>
      <c r="B88">
        <v>4.9141473964035898E-2</v>
      </c>
      <c r="C88">
        <v>-0.18055113980221349</v>
      </c>
      <c r="D88">
        <v>0.47742022464160627</v>
      </c>
      <c r="E88">
        <v>-0.22969261376624939</v>
      </c>
      <c r="F88" s="8">
        <f t="shared" si="3"/>
        <v>-9.5907866131970994E-3</v>
      </c>
      <c r="G88" s="8">
        <f t="shared" si="4"/>
        <v>0.11201299719980801</v>
      </c>
      <c r="I88" s="10" t="s">
        <v>175</v>
      </c>
      <c r="J88" s="11">
        <v>-9.5907866131970994E-3</v>
      </c>
      <c r="L88" s="12" t="str">
        <f>_xlfn.XLOOKUP(I88,Sheet!$B$2:$B$900,Sheet!$A$2:$A$900)</f>
        <v>CMG</v>
      </c>
      <c r="M88" s="9">
        <f t="shared" si="5"/>
        <v>-9.5907866131970994E-3</v>
      </c>
      <c r="P88" s="15"/>
      <c r="R88" s="10" t="s">
        <v>174</v>
      </c>
      <c r="S88" s="11">
        <v>0.11201299719980801</v>
      </c>
      <c r="V88" s="16"/>
    </row>
    <row r="89" spans="1:22">
      <c r="A89" s="1" t="s">
        <v>176</v>
      </c>
      <c r="B89">
        <v>0.1201578098776095</v>
      </c>
      <c r="C89">
        <v>0.51068175955480755</v>
      </c>
      <c r="D89">
        <v>1.2122373708139409</v>
      </c>
      <c r="E89">
        <v>0.39052394967719811</v>
      </c>
      <c r="F89" s="8">
        <f t="shared" si="3"/>
        <v>-1.06864610335502E-2</v>
      </c>
      <c r="G89" s="8">
        <f t="shared" si="4"/>
        <v>1.8790897210380301E-2</v>
      </c>
      <c r="I89" s="10" t="s">
        <v>177</v>
      </c>
      <c r="J89" s="11">
        <v>-1.06864610335502E-2</v>
      </c>
      <c r="L89" s="12" t="str">
        <f>_xlfn.XLOOKUP(I89,Sheet!$B$2:$B$900,Sheet!$A$2:$A$900)</f>
        <v>CMI</v>
      </c>
      <c r="M89" s="9">
        <f t="shared" si="5"/>
        <v>-1.06864610335502E-2</v>
      </c>
      <c r="P89" s="15"/>
      <c r="R89" s="10" t="s">
        <v>176</v>
      </c>
      <c r="S89" s="11">
        <v>1.8790897210380301E-2</v>
      </c>
      <c r="V89" s="16"/>
    </row>
    <row r="90" spans="1:22">
      <c r="A90" s="1" t="s">
        <v>178</v>
      </c>
      <c r="B90">
        <v>2.8042660000264199E-2</v>
      </c>
      <c r="C90">
        <v>0.18810049358555089</v>
      </c>
      <c r="D90">
        <v>0.25910749328149058</v>
      </c>
      <c r="E90">
        <v>0.16005783358528669</v>
      </c>
      <c r="F90" s="8">
        <f t="shared" si="3"/>
        <v>-9.6118217069326006E-3</v>
      </c>
      <c r="G90" s="8">
        <f t="shared" si="4"/>
        <v>0.1123132665479032</v>
      </c>
      <c r="I90" s="10" t="s">
        <v>179</v>
      </c>
      <c r="J90" s="11">
        <v>-9.6118217069326006E-3</v>
      </c>
      <c r="L90" s="12" t="str">
        <f>_xlfn.XLOOKUP(I90,Sheet!$B$2:$B$900,Sheet!$A$2:$A$900)</f>
        <v>CMS</v>
      </c>
      <c r="M90" s="9">
        <f t="shared" si="5"/>
        <v>-9.6118217069326006E-3</v>
      </c>
      <c r="P90" s="15"/>
      <c r="R90" s="10" t="s">
        <v>178</v>
      </c>
      <c r="S90" s="11">
        <v>0.1123132665479032</v>
      </c>
      <c r="V90" s="16"/>
    </row>
    <row r="91" spans="1:22">
      <c r="A91" s="1" t="s">
        <v>180</v>
      </c>
      <c r="B91">
        <v>0.11582555845292471</v>
      </c>
      <c r="C91">
        <v>-6.9654026283228254E-2</v>
      </c>
      <c r="D91">
        <v>1.1674108870558639</v>
      </c>
      <c r="E91">
        <v>-0.18547958473615289</v>
      </c>
      <c r="F91" s="8">
        <f t="shared" si="3"/>
        <v>-8.7882232973518007E-3</v>
      </c>
      <c r="G91" s="8">
        <f t="shared" si="4"/>
        <v>0.2228882118818824</v>
      </c>
      <c r="I91" s="10" t="s">
        <v>181</v>
      </c>
      <c r="J91" s="11">
        <v>-8.7882232973518007E-3</v>
      </c>
      <c r="L91" s="12" t="str">
        <f>_xlfn.XLOOKUP(I91,Sheet!$B$2:$B$900,Sheet!$A$2:$A$900)</f>
        <v>CNC</v>
      </c>
      <c r="M91" s="9">
        <f t="shared" si="5"/>
        <v>-8.7882232973518007E-3</v>
      </c>
      <c r="P91" s="15"/>
      <c r="R91" s="10" t="s">
        <v>180</v>
      </c>
      <c r="S91" s="11">
        <v>0.2228882118818824</v>
      </c>
      <c r="V91" s="16"/>
    </row>
    <row r="92" spans="1:22">
      <c r="A92" s="1" t="s">
        <v>182</v>
      </c>
      <c r="B92">
        <v>7.9235231242912665E-2</v>
      </c>
      <c r="C92">
        <v>0.3643551397992999</v>
      </c>
      <c r="D92">
        <v>0.78880504275132979</v>
      </c>
      <c r="E92">
        <v>0.28511990855638719</v>
      </c>
      <c r="F92" s="8">
        <f t="shared" si="3"/>
        <v>-1.02393661845042E-2</v>
      </c>
      <c r="G92" s="8">
        <f t="shared" si="4"/>
        <v>-4.3155127754238701E-2</v>
      </c>
      <c r="I92" s="10" t="s">
        <v>183</v>
      </c>
      <c r="J92" s="11">
        <v>-1.02393661845042E-2</v>
      </c>
      <c r="L92" s="12" t="str">
        <f>_xlfn.XLOOKUP(I92,Sheet!$B$2:$B$900,Sheet!$A$2:$A$900)</f>
        <v>CNP</v>
      </c>
      <c r="M92" s="9">
        <f t="shared" si="5"/>
        <v>-1.02393661845042E-2</v>
      </c>
      <c r="P92" s="15"/>
      <c r="R92" s="10" t="s">
        <v>182</v>
      </c>
      <c r="S92" s="11">
        <v>-4.3155127754238701E-2</v>
      </c>
      <c r="V92" s="16"/>
    </row>
    <row r="93" spans="1:22">
      <c r="A93" s="1" t="s">
        <v>184</v>
      </c>
      <c r="B93">
        <v>0.14360044054213039</v>
      </c>
      <c r="C93">
        <v>0.25247701874311029</v>
      </c>
      <c r="D93">
        <v>1.454801940529834</v>
      </c>
      <c r="E93">
        <v>0.1088765782009799</v>
      </c>
      <c r="F93" s="8">
        <f t="shared" si="3"/>
        <v>-1.01531104093777E-2</v>
      </c>
      <c r="G93" s="8">
        <f t="shared" si="4"/>
        <v>9.5657358487942795E-2</v>
      </c>
      <c r="I93" s="10" t="s">
        <v>185</v>
      </c>
      <c r="J93" s="11">
        <v>-1.01531104093777E-2</v>
      </c>
      <c r="L93" s="12" t="str">
        <f>_xlfn.XLOOKUP(I93,Sheet!$B$2:$B$900,Sheet!$A$2:$A$900)</f>
        <v>COF</v>
      </c>
      <c r="M93" s="9">
        <f t="shared" si="5"/>
        <v>-1.01531104093777E-2</v>
      </c>
      <c r="P93" s="15"/>
      <c r="R93" s="10" t="s">
        <v>184</v>
      </c>
      <c r="S93" s="11">
        <v>9.5657358487942795E-2</v>
      </c>
      <c r="V93" s="16"/>
    </row>
    <row r="94" spans="1:22">
      <c r="A94" s="1" t="s">
        <v>186</v>
      </c>
      <c r="B94">
        <v>8.4323479377156202E-2</v>
      </c>
      <c r="C94">
        <v>0.28785542067204428</v>
      </c>
      <c r="D94">
        <v>0.8414539428237271</v>
      </c>
      <c r="E94">
        <v>0.20353194129488811</v>
      </c>
      <c r="F94" s="8">
        <f t="shared" si="3"/>
        <v>-9.8248979576326008E-3</v>
      </c>
      <c r="G94" s="8">
        <f t="shared" si="4"/>
        <v>0.1087832591986243</v>
      </c>
      <c r="I94" s="10" t="s">
        <v>187</v>
      </c>
      <c r="J94" s="11">
        <v>-9.8248979576326008E-3</v>
      </c>
      <c r="L94" s="12" t="str">
        <f>_xlfn.XLOOKUP(I94,Sheet!$B$2:$B$900,Sheet!$A$2:$A$900)</f>
        <v>COO</v>
      </c>
      <c r="M94" s="9">
        <f t="shared" si="5"/>
        <v>-9.8248979576326008E-3</v>
      </c>
      <c r="P94" s="15"/>
      <c r="R94" s="10" t="s">
        <v>186</v>
      </c>
      <c r="S94" s="11">
        <v>0.1087832591986243</v>
      </c>
      <c r="V94" s="16"/>
    </row>
    <row r="95" spans="1:22">
      <c r="A95" s="1" t="s">
        <v>188</v>
      </c>
      <c r="B95">
        <v>0.1693798402539573</v>
      </c>
      <c r="C95">
        <v>0.18760682300768569</v>
      </c>
      <c r="D95">
        <v>1.721545425427931</v>
      </c>
      <c r="E95">
        <v>1.822698275372844E-2</v>
      </c>
      <c r="F95" s="8">
        <f t="shared" si="3"/>
        <v>-1.0573633546027699E-2</v>
      </c>
      <c r="G95" s="8">
        <f t="shared" si="4"/>
        <v>-9.4590710058503006E-3</v>
      </c>
      <c r="I95" s="10" t="s">
        <v>189</v>
      </c>
      <c r="J95" s="11">
        <v>-1.0573633546027699E-2</v>
      </c>
      <c r="L95" s="12" t="str">
        <f>_xlfn.XLOOKUP(I95,Sheet!$B$2:$B$900,Sheet!$A$2:$A$900)</f>
        <v>COP</v>
      </c>
      <c r="M95" s="9">
        <f t="shared" si="5"/>
        <v>-1.0573633546027699E-2</v>
      </c>
      <c r="P95" s="15"/>
      <c r="R95" s="10" t="s">
        <v>188</v>
      </c>
      <c r="S95" s="11">
        <v>-9.4590710058503006E-3</v>
      </c>
      <c r="V95" s="16"/>
    </row>
    <row r="96" spans="1:22">
      <c r="A96" s="1" t="s">
        <v>190</v>
      </c>
      <c r="B96">
        <v>7.9180819583425072E-2</v>
      </c>
      <c r="C96">
        <v>-0.22136840207639449</v>
      </c>
      <c r="D96">
        <v>0.78824203679180194</v>
      </c>
      <c r="E96">
        <v>-0.30054922165981962</v>
      </c>
      <c r="F96" s="8">
        <f t="shared" si="3"/>
        <v>-9.0682803441656003E-3</v>
      </c>
      <c r="G96" s="8">
        <f t="shared" si="4"/>
        <v>0.17779487891049339</v>
      </c>
      <c r="I96" s="10" t="s">
        <v>191</v>
      </c>
      <c r="J96" s="11">
        <v>-9.0682803441656003E-3</v>
      </c>
      <c r="L96" s="12" t="str">
        <f>_xlfn.XLOOKUP(I96,Sheet!$B$2:$B$900,Sheet!$A$2:$A$900)</f>
        <v>COR</v>
      </c>
      <c r="M96" s="9">
        <f t="shared" si="5"/>
        <v>-9.0682803441656003E-3</v>
      </c>
      <c r="P96" s="15"/>
      <c r="R96" s="10" t="s">
        <v>190</v>
      </c>
      <c r="S96" s="11">
        <v>0.17779487891049339</v>
      </c>
      <c r="V96" s="16"/>
    </row>
    <row r="97" spans="1:22">
      <c r="A97" s="1" t="s">
        <v>192</v>
      </c>
      <c r="B97">
        <v>5.7330821654427468E-2</v>
      </c>
      <c r="C97">
        <v>1.8131218498113829E-2</v>
      </c>
      <c r="D97">
        <v>0.56215668733647128</v>
      </c>
      <c r="E97">
        <v>-3.9199603156313642E-2</v>
      </c>
      <c r="F97" s="8">
        <f t="shared" si="3"/>
        <v>-9.5982184290737994E-3</v>
      </c>
      <c r="G97" s="8">
        <f t="shared" si="4"/>
        <v>0.11770105400859319</v>
      </c>
      <c r="I97" s="10" t="s">
        <v>193</v>
      </c>
      <c r="J97" s="11">
        <v>-9.5982184290737994E-3</v>
      </c>
      <c r="L97" s="12" t="str">
        <f>_xlfn.XLOOKUP(I97,Sheet!$B$2:$B$900,Sheet!$A$2:$A$900)</f>
        <v>COST</v>
      </c>
      <c r="M97" s="9">
        <f t="shared" si="5"/>
        <v>-9.5982184290737994E-3</v>
      </c>
      <c r="P97" s="15"/>
      <c r="R97" s="10" t="s">
        <v>192</v>
      </c>
      <c r="S97" s="11">
        <v>0.11770105400859319</v>
      </c>
      <c r="V97" s="16"/>
    </row>
    <row r="98" spans="1:22">
      <c r="A98" s="1" t="s">
        <v>194</v>
      </c>
      <c r="B98">
        <v>5.0614815095453389E-2</v>
      </c>
      <c r="C98">
        <v>0.18336801230742039</v>
      </c>
      <c r="D98">
        <v>0.4926651159979285</v>
      </c>
      <c r="E98">
        <v>0.13275319721196699</v>
      </c>
      <c r="F98" s="8">
        <f t="shared" si="3"/>
        <v>-9.7005475723211006E-3</v>
      </c>
      <c r="G98" s="8">
        <f t="shared" si="4"/>
        <v>7.2510078139766801E-2</v>
      </c>
      <c r="I98" s="10" t="s">
        <v>195</v>
      </c>
      <c r="J98" s="11">
        <v>-9.7005475723211006E-3</v>
      </c>
      <c r="L98" s="12" t="str">
        <f>_xlfn.XLOOKUP(I98,Sheet!$B$2:$B$900,Sheet!$A$2:$A$900)</f>
        <v>CPB</v>
      </c>
      <c r="M98" s="9">
        <f t="shared" si="5"/>
        <v>-9.7005475723211006E-3</v>
      </c>
      <c r="P98" s="15"/>
      <c r="R98" s="10" t="s">
        <v>194</v>
      </c>
      <c r="S98" s="11">
        <v>7.2510078139766801E-2</v>
      </c>
      <c r="V98" s="16"/>
    </row>
    <row r="99" spans="1:22">
      <c r="A99" s="1" t="s">
        <v>196</v>
      </c>
      <c r="B99">
        <v>9.9378647424221173E-2</v>
      </c>
      <c r="C99">
        <v>0.40054981785583799</v>
      </c>
      <c r="D99">
        <v>0.99723212367710912</v>
      </c>
      <c r="E99">
        <v>0.30117117043161679</v>
      </c>
      <c r="F99" s="8">
        <f t="shared" si="3"/>
        <v>-1.0019748355841801E-2</v>
      </c>
      <c r="G99" s="8">
        <f t="shared" si="4"/>
        <v>2.90577110166329E-2</v>
      </c>
      <c r="I99" s="10" t="s">
        <v>197</v>
      </c>
      <c r="J99" s="11">
        <v>-1.0019748355841801E-2</v>
      </c>
      <c r="L99" s="12" t="str">
        <f>_xlfn.XLOOKUP(I99,Sheet!$B$2:$B$900,Sheet!$A$2:$A$900)</f>
        <v>CPRT</v>
      </c>
      <c r="M99" s="9">
        <f t="shared" si="5"/>
        <v>-1.0019748355841801E-2</v>
      </c>
      <c r="P99" s="15"/>
      <c r="R99" s="10" t="s">
        <v>196</v>
      </c>
      <c r="S99" s="11">
        <v>2.90577110166329E-2</v>
      </c>
      <c r="V99" s="16"/>
    </row>
    <row r="100" spans="1:22">
      <c r="A100" s="1" t="s">
        <v>198</v>
      </c>
      <c r="B100">
        <v>6.4697367586108848E-2</v>
      </c>
      <c r="C100">
        <v>0.19690678413052981</v>
      </c>
      <c r="D100">
        <v>0.63837949141429917</v>
      </c>
      <c r="E100">
        <v>0.13220941654442089</v>
      </c>
      <c r="F100" s="8">
        <f t="shared" si="3"/>
        <v>-9.9346214591020006E-3</v>
      </c>
      <c r="G100" s="8">
        <f t="shared" si="4"/>
        <v>7.5521505962379595E-2</v>
      </c>
      <c r="I100" s="10" t="s">
        <v>199</v>
      </c>
      <c r="J100" s="11">
        <v>-9.9346214591020006E-3</v>
      </c>
      <c r="L100" s="12" t="str">
        <f>_xlfn.XLOOKUP(I100,Sheet!$B$2:$B$900,Sheet!$A$2:$A$900)</f>
        <v>CPT</v>
      </c>
      <c r="M100" s="9">
        <f t="shared" si="5"/>
        <v>-9.9346214591020006E-3</v>
      </c>
      <c r="P100" s="15"/>
      <c r="R100" s="10" t="s">
        <v>198</v>
      </c>
      <c r="S100" s="11">
        <v>7.5521505962379595E-2</v>
      </c>
      <c r="V100" s="16"/>
    </row>
    <row r="101" spans="1:22">
      <c r="A101" s="1" t="s">
        <v>200</v>
      </c>
      <c r="B101">
        <v>0.10376358038724511</v>
      </c>
      <c r="C101">
        <v>-2.0276229553807919E-2</v>
      </c>
      <c r="D101">
        <v>1.0426037115603191</v>
      </c>
      <c r="E101">
        <v>-0.124039809941053</v>
      </c>
      <c r="F101" s="8">
        <f t="shared" si="3"/>
        <v>-9.3628933411247992E-3</v>
      </c>
      <c r="G101" s="8">
        <f t="shared" si="4"/>
        <v>0.14495066136351989</v>
      </c>
      <c r="I101" s="10" t="s">
        <v>201</v>
      </c>
      <c r="J101" s="11">
        <v>-9.3628933411247992E-3</v>
      </c>
      <c r="L101" s="12" t="str">
        <f>_xlfn.XLOOKUP(I101,Sheet!$B$2:$B$900,Sheet!$A$2:$A$900)</f>
        <v>CRL</v>
      </c>
      <c r="M101" s="9">
        <f t="shared" si="5"/>
        <v>-9.3628933411247992E-3</v>
      </c>
      <c r="P101" s="15"/>
      <c r="R101" s="10" t="s">
        <v>200</v>
      </c>
      <c r="S101" s="11">
        <v>0.14495066136351989</v>
      </c>
      <c r="V101" s="16"/>
    </row>
    <row r="102" spans="1:22">
      <c r="A102" s="1" t="s">
        <v>202</v>
      </c>
      <c r="B102">
        <v>0.13781753506623831</v>
      </c>
      <c r="C102">
        <v>-7.9039726555306444E-2</v>
      </c>
      <c r="D102">
        <v>1.3949653121863099</v>
      </c>
      <c r="E102">
        <v>-0.21685726162154481</v>
      </c>
      <c r="F102" s="8">
        <f t="shared" si="3"/>
        <v>-9.6286478794346004E-3</v>
      </c>
      <c r="G102" s="8">
        <f t="shared" si="4"/>
        <v>0.14088587146691051</v>
      </c>
      <c r="I102" s="10" t="s">
        <v>203</v>
      </c>
      <c r="J102" s="11">
        <v>-9.6286478794346004E-3</v>
      </c>
      <c r="L102" s="12" t="str">
        <f>_xlfn.XLOOKUP(I102,Sheet!$B$2:$B$900,Sheet!$A$2:$A$900)</f>
        <v>CRM</v>
      </c>
      <c r="M102" s="9">
        <f t="shared" si="5"/>
        <v>-9.6286478794346004E-3</v>
      </c>
      <c r="P102" s="15"/>
      <c r="R102" s="10" t="s">
        <v>202</v>
      </c>
      <c r="S102" s="11">
        <v>0.14088587146691051</v>
      </c>
      <c r="V102" s="16"/>
    </row>
    <row r="103" spans="1:22">
      <c r="A103" s="1" t="s">
        <v>204</v>
      </c>
      <c r="B103">
        <v>0.1041840126745007</v>
      </c>
      <c r="C103">
        <v>0.16399555333465801</v>
      </c>
      <c r="D103">
        <v>1.046953990260362</v>
      </c>
      <c r="E103">
        <v>5.9811540660157238E-2</v>
      </c>
      <c r="F103" s="8">
        <f t="shared" si="3"/>
        <v>-9.8716569703996993E-3</v>
      </c>
      <c r="G103" s="8">
        <f t="shared" si="4"/>
        <v>9.9977731931770605E-2</v>
      </c>
      <c r="I103" s="10" t="s">
        <v>205</v>
      </c>
      <c r="J103" s="11">
        <v>-9.8716569703996993E-3</v>
      </c>
      <c r="L103" s="12" t="str">
        <f>_xlfn.XLOOKUP(I103,Sheet!$B$2:$B$900,Sheet!$A$2:$A$900)</f>
        <v>CSCO</v>
      </c>
      <c r="M103" s="9">
        <f t="shared" si="5"/>
        <v>-9.8716569703996993E-3</v>
      </c>
      <c r="P103" s="15"/>
      <c r="R103" s="10" t="s">
        <v>204</v>
      </c>
      <c r="S103" s="11">
        <v>9.9977731931770605E-2</v>
      </c>
      <c r="V103" s="16"/>
    </row>
    <row r="104" spans="1:22">
      <c r="A104" s="1" t="s">
        <v>206</v>
      </c>
      <c r="B104">
        <v>0.14269885381537761</v>
      </c>
      <c r="C104">
        <v>-4.3590972972450633E-2</v>
      </c>
      <c r="D104">
        <v>1.4454730815137109</v>
      </c>
      <c r="E104">
        <v>-0.18628982678782821</v>
      </c>
      <c r="F104" s="8">
        <f t="shared" si="3"/>
        <v>-9.3650540008510998E-3</v>
      </c>
      <c r="G104" s="8">
        <f t="shared" si="4"/>
        <v>0.1285155788862869</v>
      </c>
      <c r="I104" s="10" t="s">
        <v>207</v>
      </c>
      <c r="J104" s="11">
        <v>-9.3650540008510998E-3</v>
      </c>
      <c r="L104" s="12" t="str">
        <f>_xlfn.XLOOKUP(I104,Sheet!$B$2:$B$900,Sheet!$A$2:$A$900)</f>
        <v>CSGP</v>
      </c>
      <c r="M104" s="9">
        <f t="shared" si="5"/>
        <v>-9.3650540008510998E-3</v>
      </c>
      <c r="P104" s="15"/>
      <c r="R104" s="10" t="s">
        <v>206</v>
      </c>
      <c r="S104" s="11">
        <v>0.1285155788862869</v>
      </c>
      <c r="V104" s="16"/>
    </row>
    <row r="105" spans="1:22">
      <c r="A105" s="1" t="s">
        <v>208</v>
      </c>
      <c r="B105">
        <v>0.13312134079131169</v>
      </c>
      <c r="C105">
        <v>0.38470324677395601</v>
      </c>
      <c r="D105">
        <v>1.346373054777084</v>
      </c>
      <c r="E105">
        <v>0.25158190598264418</v>
      </c>
      <c r="F105" s="8">
        <f t="shared" si="3"/>
        <v>-1.00244436477598E-2</v>
      </c>
      <c r="G105" s="8">
        <f t="shared" si="4"/>
        <v>9.7673319416410401E-2</v>
      </c>
      <c r="I105" s="10" t="s">
        <v>209</v>
      </c>
      <c r="J105" s="11">
        <v>-1.00244436477598E-2</v>
      </c>
      <c r="L105" s="12" t="str">
        <f>_xlfn.XLOOKUP(I105,Sheet!$B$2:$B$900,Sheet!$A$2:$A$900)</f>
        <v>CSX</v>
      </c>
      <c r="M105" s="9">
        <f t="shared" si="5"/>
        <v>-1.00244436477598E-2</v>
      </c>
      <c r="P105" s="15"/>
      <c r="R105" s="10" t="s">
        <v>208</v>
      </c>
      <c r="S105" s="11">
        <v>9.7673319416410401E-2</v>
      </c>
      <c r="V105" s="16"/>
    </row>
    <row r="106" spans="1:22">
      <c r="A106" s="1" t="s">
        <v>210</v>
      </c>
      <c r="B106">
        <v>8.7497403719887845E-2</v>
      </c>
      <c r="C106">
        <v>0.27056518316505229</v>
      </c>
      <c r="D106">
        <v>0.87429503491458493</v>
      </c>
      <c r="E106">
        <v>0.18306777944516439</v>
      </c>
      <c r="F106" s="8">
        <f t="shared" si="3"/>
        <v>-9.2836751766826996E-3</v>
      </c>
      <c r="G106" s="8">
        <f t="shared" si="4"/>
        <v>0.17732617972936149</v>
      </c>
      <c r="I106" s="10" t="s">
        <v>211</v>
      </c>
      <c r="J106" s="11">
        <v>-9.2836751766826996E-3</v>
      </c>
      <c r="L106" s="12" t="str">
        <f>_xlfn.XLOOKUP(I106,Sheet!$B$2:$B$900,Sheet!$A$2:$A$900)</f>
        <v>CTAS</v>
      </c>
      <c r="M106" s="9">
        <f t="shared" si="5"/>
        <v>-9.2836751766826996E-3</v>
      </c>
      <c r="P106" s="15"/>
      <c r="R106" s="10" t="s">
        <v>210</v>
      </c>
      <c r="S106" s="11">
        <v>0.17732617972936149</v>
      </c>
      <c r="V106" s="16"/>
    </row>
    <row r="107" spans="1:22">
      <c r="A107" s="1" t="s">
        <v>212</v>
      </c>
      <c r="B107">
        <v>0.117366940426754</v>
      </c>
      <c r="C107">
        <v>0.3741520906202449</v>
      </c>
      <c r="D107">
        <v>1.1833598076612459</v>
      </c>
      <c r="E107">
        <v>0.25678515019349091</v>
      </c>
      <c r="F107" s="8">
        <f t="shared" si="3"/>
        <v>-1.07375421353091E-2</v>
      </c>
      <c r="G107" s="8">
        <f t="shared" si="4"/>
        <v>-0.14912426945124391</v>
      </c>
      <c r="I107" s="10" t="s">
        <v>213</v>
      </c>
      <c r="J107" s="11">
        <v>-1.07375421353091E-2</v>
      </c>
      <c r="L107" s="12" t="str">
        <f>_xlfn.XLOOKUP(I107,Sheet!$B$2:$B$900,Sheet!$A$2:$A$900)</f>
        <v>CTRA</v>
      </c>
      <c r="M107" s="9">
        <f t="shared" si="5"/>
        <v>-1.07375421353091E-2</v>
      </c>
      <c r="P107" s="15"/>
      <c r="R107" s="10" t="s">
        <v>212</v>
      </c>
      <c r="S107" s="11">
        <v>-0.14912426945124391</v>
      </c>
      <c r="V107" s="16"/>
    </row>
    <row r="108" spans="1:22">
      <c r="A108" s="1" t="s">
        <v>214</v>
      </c>
      <c r="B108">
        <v>0.12133166817716989</v>
      </c>
      <c r="C108">
        <v>-2.1080815353222371E-2</v>
      </c>
      <c r="D108">
        <v>1.2243834664213431</v>
      </c>
      <c r="E108">
        <v>-0.14241248353039229</v>
      </c>
      <c r="F108" s="8">
        <f t="shared" si="3"/>
        <v>-9.8327444504850998E-3</v>
      </c>
      <c r="G108" s="8">
        <f t="shared" si="4"/>
        <v>0.14727037424763451</v>
      </c>
      <c r="I108" s="10" t="s">
        <v>215</v>
      </c>
      <c r="J108" s="11">
        <v>-9.8327444504850998E-3</v>
      </c>
      <c r="L108" s="12" t="str">
        <f>_xlfn.XLOOKUP(I108,Sheet!$B$2:$B$900,Sheet!$A$2:$A$900)</f>
        <v>CTSH</v>
      </c>
      <c r="M108" s="9">
        <f t="shared" si="5"/>
        <v>-9.8327444504850998E-3</v>
      </c>
      <c r="P108" s="15"/>
      <c r="R108" s="10" t="s">
        <v>214</v>
      </c>
      <c r="S108" s="11">
        <v>0.14727037424763451</v>
      </c>
      <c r="V108" s="16"/>
    </row>
    <row r="109" spans="1:22">
      <c r="A109" s="1" t="s">
        <v>216</v>
      </c>
      <c r="B109">
        <v>6.2526717505135054E-2</v>
      </c>
      <c r="C109">
        <v>-0.1719139789586499</v>
      </c>
      <c r="D109">
        <v>0.61591943518468673</v>
      </c>
      <c r="E109">
        <v>-0.23444069646378499</v>
      </c>
      <c r="F109" s="8">
        <f t="shared" si="3"/>
        <v>-9.4156771497674006E-3</v>
      </c>
      <c r="G109" s="8">
        <f t="shared" si="4"/>
        <v>0.1665746182260299</v>
      </c>
      <c r="I109" s="10" t="s">
        <v>217</v>
      </c>
      <c r="J109" s="11">
        <v>-9.4156771497674006E-3</v>
      </c>
      <c r="L109" s="12" t="str">
        <f>_xlfn.XLOOKUP(I109,Sheet!$B$2:$B$900,Sheet!$A$2:$A$900)</f>
        <v>CVS</v>
      </c>
      <c r="M109" s="9">
        <f t="shared" si="5"/>
        <v>-9.4156771497674006E-3</v>
      </c>
      <c r="P109" s="15"/>
      <c r="R109" s="10" t="s">
        <v>216</v>
      </c>
      <c r="S109" s="11">
        <v>0.1665746182260299</v>
      </c>
      <c r="V109" s="16"/>
    </row>
    <row r="110" spans="1:22">
      <c r="A110" s="1" t="s">
        <v>218</v>
      </c>
      <c r="B110">
        <v>0.1141863981971875</v>
      </c>
      <c r="C110">
        <v>0.3401833495146418</v>
      </c>
      <c r="D110">
        <v>1.1504502392591971</v>
      </c>
      <c r="E110">
        <v>0.22599695131745429</v>
      </c>
      <c r="F110" s="8">
        <f t="shared" si="3"/>
        <v>-1.05438311440563E-2</v>
      </c>
      <c r="G110" s="8">
        <f t="shared" si="4"/>
        <v>-8.0336004048871298E-2</v>
      </c>
      <c r="I110" s="10" t="s">
        <v>219</v>
      </c>
      <c r="J110" s="11">
        <v>-1.05438311440563E-2</v>
      </c>
      <c r="L110" s="12" t="str">
        <f>_xlfn.XLOOKUP(I110,Sheet!$B$2:$B$900,Sheet!$A$2:$A$900)</f>
        <v>CVX</v>
      </c>
      <c r="M110" s="9">
        <f t="shared" si="5"/>
        <v>-1.05438311440563E-2</v>
      </c>
      <c r="P110" s="15"/>
      <c r="R110" s="10" t="s">
        <v>218</v>
      </c>
      <c r="S110" s="11">
        <v>-8.0336004048871298E-2</v>
      </c>
      <c r="V110" s="16"/>
    </row>
    <row r="111" spans="1:22">
      <c r="A111" s="1" t="s">
        <v>220</v>
      </c>
      <c r="B111">
        <v>3.8774844618732547E-2</v>
      </c>
      <c r="C111">
        <v>0.17664302370876581</v>
      </c>
      <c r="D111">
        <v>0.37015508778333861</v>
      </c>
      <c r="E111">
        <v>0.13786817909003329</v>
      </c>
      <c r="F111" s="8">
        <f t="shared" si="3"/>
        <v>-9.7803169889020998E-3</v>
      </c>
      <c r="G111" s="8">
        <f t="shared" si="4"/>
        <v>8.9276504593769998E-2</v>
      </c>
      <c r="I111" s="10" t="s">
        <v>221</v>
      </c>
      <c r="J111" s="11">
        <v>-9.7803169889020998E-3</v>
      </c>
      <c r="L111" s="12" t="str">
        <f>_xlfn.XLOOKUP(I111,Sheet!$B$2:$B$900,Sheet!$A$2:$A$900)</f>
        <v>D</v>
      </c>
      <c r="M111" s="9">
        <f t="shared" si="5"/>
        <v>-9.7803169889020998E-3</v>
      </c>
      <c r="P111" s="15"/>
      <c r="R111" s="10" t="s">
        <v>220</v>
      </c>
      <c r="S111" s="11">
        <v>8.9276504593769998E-2</v>
      </c>
      <c r="V111" s="16"/>
    </row>
    <row r="112" spans="1:22">
      <c r="A112" s="1" t="s">
        <v>222</v>
      </c>
      <c r="B112">
        <v>0.14398168094281749</v>
      </c>
      <c r="C112">
        <v>3.6979242799688561E-2</v>
      </c>
      <c r="D112">
        <v>1.458746694643583</v>
      </c>
      <c r="E112">
        <v>-0.1070024381431289</v>
      </c>
      <c r="F112" s="8">
        <f t="shared" si="3"/>
        <v>-8.4854981179470004E-3</v>
      </c>
      <c r="G112" s="8">
        <f t="shared" si="4"/>
        <v>0.2084426775567261</v>
      </c>
      <c r="I112" s="10" t="s">
        <v>223</v>
      </c>
      <c r="J112" s="11">
        <v>-8.4854981179470004E-3</v>
      </c>
      <c r="L112" s="12" t="str">
        <f>_xlfn.XLOOKUP(I112,Sheet!$B$2:$B$900,Sheet!$A$2:$A$900)</f>
        <v>DAL</v>
      </c>
      <c r="M112" s="9">
        <f t="shared" si="5"/>
        <v>-8.4854981179470004E-3</v>
      </c>
      <c r="P112" s="15"/>
      <c r="R112" s="10" t="s">
        <v>222</v>
      </c>
      <c r="S112" s="11">
        <v>0.2084426775567261</v>
      </c>
      <c r="V112" s="16"/>
    </row>
    <row r="113" spans="1:22">
      <c r="A113" s="1" t="s">
        <v>224</v>
      </c>
      <c r="B113">
        <v>9.2346496736056272E-2</v>
      </c>
      <c r="C113">
        <v>0.16069813175624781</v>
      </c>
      <c r="D113">
        <v>0.92446935953760501</v>
      </c>
      <c r="E113">
        <v>6.8351635020191537E-2</v>
      </c>
      <c r="F113" s="8">
        <f t="shared" si="3"/>
        <v>-9.7752605031058998E-3</v>
      </c>
      <c r="G113" s="8">
        <f t="shared" si="4"/>
        <v>0.12066513862867261</v>
      </c>
      <c r="I113" s="10" t="s">
        <v>225</v>
      </c>
      <c r="J113" s="11">
        <v>-9.7752605031058998E-3</v>
      </c>
      <c r="L113" s="12" t="str">
        <f>_xlfn.XLOOKUP(I113,Sheet!$B$2:$B$900,Sheet!$A$2:$A$900)</f>
        <v>DD</v>
      </c>
      <c r="M113" s="9">
        <f t="shared" si="5"/>
        <v>-9.7752605031058998E-3</v>
      </c>
      <c r="P113" s="15"/>
      <c r="R113" s="10" t="s">
        <v>224</v>
      </c>
      <c r="S113" s="11">
        <v>0.12066513862867261</v>
      </c>
      <c r="V113" s="16"/>
    </row>
    <row r="114" spans="1:22">
      <c r="A114" s="1" t="s">
        <v>226</v>
      </c>
      <c r="B114">
        <v>8.5598036985494744E-2</v>
      </c>
      <c r="C114">
        <v>0.3650299383784974</v>
      </c>
      <c r="D114">
        <v>0.85464198994476359</v>
      </c>
      <c r="E114">
        <v>0.27943190139300272</v>
      </c>
      <c r="F114" s="8">
        <f t="shared" si="3"/>
        <v>-1.03889397671077E-2</v>
      </c>
      <c r="G114" s="8">
        <f t="shared" si="4"/>
        <v>1.1101276011253E-2</v>
      </c>
      <c r="I114" s="10" t="s">
        <v>227</v>
      </c>
      <c r="J114" s="11">
        <v>-1.03889397671077E-2</v>
      </c>
      <c r="L114" s="12" t="str">
        <f>_xlfn.XLOOKUP(I114,Sheet!$B$2:$B$900,Sheet!$A$2:$A$900)</f>
        <v>DE</v>
      </c>
      <c r="M114" s="9">
        <f t="shared" si="5"/>
        <v>-1.03889397671077E-2</v>
      </c>
      <c r="P114" s="15"/>
      <c r="R114" s="10" t="s">
        <v>226</v>
      </c>
      <c r="S114" s="11">
        <v>1.1101276011253E-2</v>
      </c>
      <c r="V114" s="16"/>
    </row>
    <row r="115" spans="1:22">
      <c r="A115" s="1" t="s">
        <v>228</v>
      </c>
      <c r="B115">
        <v>0.11617572385584291</v>
      </c>
      <c r="C115">
        <v>0.34783689072345902</v>
      </c>
      <c r="D115">
        <v>1.171034103302528</v>
      </c>
      <c r="E115">
        <v>0.23166116686761609</v>
      </c>
      <c r="F115" s="8">
        <f t="shared" si="3"/>
        <v>-9.9942999469564003E-3</v>
      </c>
      <c r="G115" s="8">
        <f t="shared" si="4"/>
        <v>8.4078437292057995E-2</v>
      </c>
      <c r="I115" s="10" t="s">
        <v>229</v>
      </c>
      <c r="J115" s="11">
        <v>-9.9942999469564003E-3</v>
      </c>
      <c r="L115" s="12" t="str">
        <f>_xlfn.XLOOKUP(I115,Sheet!$B$2:$B$900,Sheet!$A$2:$A$900)</f>
        <v>DFS</v>
      </c>
      <c r="M115" s="9">
        <f t="shared" si="5"/>
        <v>-9.9942999469564003E-3</v>
      </c>
      <c r="P115" s="15"/>
      <c r="R115" s="10" t="s">
        <v>228</v>
      </c>
      <c r="S115" s="11">
        <v>8.4078437292057995E-2</v>
      </c>
      <c r="V115" s="16"/>
    </row>
    <row r="116" spans="1:22">
      <c r="A116" s="1" t="s">
        <v>230</v>
      </c>
      <c r="B116">
        <v>8.9307058497106281E-2</v>
      </c>
      <c r="C116">
        <v>0.29406983833501832</v>
      </c>
      <c r="D116">
        <v>0.89301981621801774</v>
      </c>
      <c r="E116">
        <v>0.204762779837912</v>
      </c>
      <c r="F116" s="8">
        <f t="shared" si="3"/>
        <v>-9.9488718799933002E-3</v>
      </c>
      <c r="G116" s="8">
        <f t="shared" si="4"/>
        <v>8.3278901833280294E-2</v>
      </c>
      <c r="I116" s="10" t="s">
        <v>231</v>
      </c>
      <c r="J116" s="11">
        <v>-9.9488718799933002E-3</v>
      </c>
      <c r="L116" s="12" t="str">
        <f>_xlfn.XLOOKUP(I116,Sheet!$B$2:$B$900,Sheet!$A$2:$A$900)</f>
        <v>DGX</v>
      </c>
      <c r="M116" s="9">
        <f t="shared" si="5"/>
        <v>-9.9488718799933002E-3</v>
      </c>
      <c r="P116" s="15"/>
      <c r="R116" s="10" t="s">
        <v>230</v>
      </c>
      <c r="S116" s="11">
        <v>8.3278901833280294E-2</v>
      </c>
      <c r="V116" s="16"/>
    </row>
    <row r="117" spans="1:22">
      <c r="A117" s="1" t="s">
        <v>232</v>
      </c>
      <c r="B117">
        <v>0.1474151602363255</v>
      </c>
      <c r="C117">
        <v>-0.10882779410421339</v>
      </c>
      <c r="D117">
        <v>1.4942734424466211</v>
      </c>
      <c r="E117">
        <v>-0.2562429543405389</v>
      </c>
      <c r="F117" s="8">
        <f t="shared" si="3"/>
        <v>-9.7871913450267006E-3</v>
      </c>
      <c r="G117" s="8">
        <f t="shared" si="4"/>
        <v>0.10414438116261281</v>
      </c>
      <c r="I117" s="10" t="s">
        <v>233</v>
      </c>
      <c r="J117" s="11">
        <v>-9.7871913450267006E-3</v>
      </c>
      <c r="L117" s="12" t="str">
        <f>_xlfn.XLOOKUP(I117,Sheet!$B$2:$B$900,Sheet!$A$2:$A$900)</f>
        <v>DHI</v>
      </c>
      <c r="M117" s="9">
        <f t="shared" si="5"/>
        <v>-9.7871913450267006E-3</v>
      </c>
      <c r="P117" s="15"/>
      <c r="R117" s="10" t="s">
        <v>232</v>
      </c>
      <c r="S117" s="11">
        <v>0.10414438116261281</v>
      </c>
      <c r="V117" s="16"/>
    </row>
    <row r="118" spans="1:22">
      <c r="A118" s="1" t="s">
        <v>234</v>
      </c>
      <c r="B118">
        <v>7.8848069327375911E-2</v>
      </c>
      <c r="C118">
        <v>0.1192827724662817</v>
      </c>
      <c r="D118">
        <v>0.78479901779634531</v>
      </c>
      <c r="E118">
        <v>4.0434703138905813E-2</v>
      </c>
      <c r="F118" s="8">
        <f t="shared" si="3"/>
        <v>-9.7761119700231994E-3</v>
      </c>
      <c r="G118" s="8">
        <f t="shared" si="4"/>
        <v>0.1089497722220989</v>
      </c>
      <c r="I118" s="10" t="s">
        <v>235</v>
      </c>
      <c r="J118" s="11">
        <v>-9.7761119700231994E-3</v>
      </c>
      <c r="L118" s="12" t="str">
        <f>_xlfn.XLOOKUP(I118,Sheet!$B$2:$B$900,Sheet!$A$2:$A$900)</f>
        <v>DHR</v>
      </c>
      <c r="M118" s="9">
        <f t="shared" si="5"/>
        <v>-9.7761119700231994E-3</v>
      </c>
      <c r="P118" s="15"/>
      <c r="R118" s="10" t="s">
        <v>234</v>
      </c>
      <c r="S118" s="11">
        <v>0.1089497722220989</v>
      </c>
      <c r="V118" s="16"/>
    </row>
    <row r="119" spans="1:22">
      <c r="A119" s="1" t="s">
        <v>236</v>
      </c>
      <c r="B119">
        <v>8.6985176319923183E-2</v>
      </c>
      <c r="C119">
        <v>2.1367490342622641E-2</v>
      </c>
      <c r="D119">
        <v>0.86899493781169623</v>
      </c>
      <c r="E119">
        <v>-6.5617685977300541E-2</v>
      </c>
      <c r="F119" s="8">
        <f t="shared" si="3"/>
        <v>-9.4129323448656002E-3</v>
      </c>
      <c r="G119" s="8">
        <f t="shared" si="4"/>
        <v>0.16415891596837431</v>
      </c>
      <c r="I119" s="10" t="s">
        <v>237</v>
      </c>
      <c r="J119" s="11">
        <v>-9.4129323448656002E-3</v>
      </c>
      <c r="L119" s="12" t="str">
        <f>_xlfn.XLOOKUP(I119,Sheet!$B$2:$B$900,Sheet!$A$2:$A$900)</f>
        <v>DIS</v>
      </c>
      <c r="M119" s="9">
        <f t="shared" si="5"/>
        <v>-9.4129323448656002E-3</v>
      </c>
      <c r="P119" s="15"/>
      <c r="R119" s="10" t="s">
        <v>236</v>
      </c>
      <c r="S119" s="11">
        <v>0.16415891596837431</v>
      </c>
      <c r="V119" s="16"/>
    </row>
    <row r="120" spans="1:22">
      <c r="A120" s="1" t="s">
        <v>238</v>
      </c>
      <c r="B120">
        <v>6.9956576825398978E-2</v>
      </c>
      <c r="C120">
        <v>0.32928271919518731</v>
      </c>
      <c r="D120">
        <v>0.69279735280666221</v>
      </c>
      <c r="E120">
        <v>0.25932614236978829</v>
      </c>
      <c r="F120" s="8">
        <f t="shared" si="3"/>
        <v>-9.8420464708187001E-3</v>
      </c>
      <c r="G120" s="8">
        <f t="shared" si="4"/>
        <v>8.8371119885245694E-2</v>
      </c>
      <c r="I120" s="10" t="s">
        <v>239</v>
      </c>
      <c r="J120" s="11">
        <v>-9.8420464708187001E-3</v>
      </c>
      <c r="L120" s="12" t="str">
        <f>_xlfn.XLOOKUP(I120,Sheet!$B$2:$B$900,Sheet!$A$2:$A$900)</f>
        <v>DLR</v>
      </c>
      <c r="M120" s="9">
        <f t="shared" si="5"/>
        <v>-9.8420464708187001E-3</v>
      </c>
      <c r="P120" s="15"/>
      <c r="R120" s="10" t="s">
        <v>238</v>
      </c>
      <c r="S120" s="11">
        <v>8.8371119885245694E-2</v>
      </c>
      <c r="V120" s="16"/>
    </row>
    <row r="121" spans="1:22">
      <c r="A121" s="1" t="s">
        <v>240</v>
      </c>
      <c r="B121">
        <v>7.8800121057219827E-2</v>
      </c>
      <c r="C121">
        <v>4.1075508758876562E-2</v>
      </c>
      <c r="D121">
        <v>0.78430288953815308</v>
      </c>
      <c r="E121">
        <v>-3.7724612298343271E-2</v>
      </c>
      <c r="F121" s="8">
        <f t="shared" si="3"/>
        <v>-9.4252047223553001E-3</v>
      </c>
      <c r="G121" s="8">
        <f t="shared" si="4"/>
        <v>0.1323066894311461</v>
      </c>
      <c r="I121" s="10" t="s">
        <v>241</v>
      </c>
      <c r="J121" s="11">
        <v>-9.4252047223553001E-3</v>
      </c>
      <c r="L121" s="12" t="str">
        <f>_xlfn.XLOOKUP(I121,Sheet!$B$2:$B$900,Sheet!$A$2:$A$900)</f>
        <v>DLTR</v>
      </c>
      <c r="M121" s="9">
        <f t="shared" si="5"/>
        <v>-9.4252047223553001E-3</v>
      </c>
      <c r="P121" s="15"/>
      <c r="R121" s="10" t="s">
        <v>240</v>
      </c>
      <c r="S121" s="11">
        <v>0.1323066894311461</v>
      </c>
      <c r="V121" s="16"/>
    </row>
    <row r="122" spans="1:22">
      <c r="A122" s="1" t="s">
        <v>242</v>
      </c>
      <c r="B122">
        <v>0.12920024256462431</v>
      </c>
      <c r="C122">
        <v>0.26258359179719359</v>
      </c>
      <c r="D122">
        <v>1.305800837529739</v>
      </c>
      <c r="E122">
        <v>0.13338334923256931</v>
      </c>
      <c r="F122" s="8">
        <f t="shared" si="3"/>
        <v>-1.02578853843749E-2</v>
      </c>
      <c r="G122" s="8">
        <f t="shared" si="4"/>
        <v>2.0384080909328701E-2</v>
      </c>
      <c r="I122" s="10" t="s">
        <v>243</v>
      </c>
      <c r="J122" s="11">
        <v>-1.02578853843749E-2</v>
      </c>
      <c r="L122" s="12" t="str">
        <f>_xlfn.XLOOKUP(I122,Sheet!$B$2:$B$900,Sheet!$A$2:$A$900)</f>
        <v>DOV</v>
      </c>
      <c r="M122" s="9">
        <f t="shared" si="5"/>
        <v>-1.02578853843749E-2</v>
      </c>
      <c r="P122" s="15"/>
      <c r="R122" s="10" t="s">
        <v>242</v>
      </c>
      <c r="S122" s="11">
        <v>2.0384080909328701E-2</v>
      </c>
      <c r="V122" s="16"/>
    </row>
    <row r="123" spans="1:22">
      <c r="A123" s="1" t="s">
        <v>244</v>
      </c>
      <c r="B123">
        <v>8.5824945532046962E-2</v>
      </c>
      <c r="C123">
        <v>0.40385621103873132</v>
      </c>
      <c r="D123">
        <v>0.85698984820124324</v>
      </c>
      <c r="E123">
        <v>0.31803126550668431</v>
      </c>
      <c r="F123" s="8">
        <f t="shared" si="3"/>
        <v>-9.0943880612865992E-3</v>
      </c>
      <c r="G123" s="8">
        <f t="shared" si="4"/>
        <v>0.17671118795447471</v>
      </c>
      <c r="I123" s="10" t="s">
        <v>245</v>
      </c>
      <c r="J123" s="11">
        <v>-9.0943880612865992E-3</v>
      </c>
      <c r="L123" s="12" t="str">
        <f>_xlfn.XLOOKUP(I123,Sheet!$B$2:$B$900,Sheet!$A$2:$A$900)</f>
        <v>DPZ</v>
      </c>
      <c r="M123" s="9">
        <f t="shared" si="5"/>
        <v>-9.0943880612865992E-3</v>
      </c>
      <c r="P123" s="15"/>
      <c r="R123" s="10" t="s">
        <v>244</v>
      </c>
      <c r="S123" s="11">
        <v>0.17671118795447471</v>
      </c>
      <c r="V123" s="16"/>
    </row>
    <row r="124" spans="1:22">
      <c r="A124" s="1" t="s">
        <v>246</v>
      </c>
      <c r="B124">
        <v>7.1243801808715007E-2</v>
      </c>
      <c r="C124">
        <v>0.1894608402856105</v>
      </c>
      <c r="D124">
        <v>0.70611647123982291</v>
      </c>
      <c r="E124">
        <v>0.11821703847689551</v>
      </c>
      <c r="F124" s="8">
        <f t="shared" si="3"/>
        <v>-9.5389474667633006E-3</v>
      </c>
      <c r="G124" s="8">
        <f t="shared" si="4"/>
        <v>0.12872273219742411</v>
      </c>
      <c r="I124" s="10" t="s">
        <v>247</v>
      </c>
      <c r="J124" s="11">
        <v>-9.5389474667633006E-3</v>
      </c>
      <c r="L124" s="12" t="str">
        <f>_xlfn.XLOOKUP(I124,Sheet!$B$2:$B$900,Sheet!$A$2:$A$900)</f>
        <v>DRI</v>
      </c>
      <c r="M124" s="9">
        <f t="shared" si="5"/>
        <v>-9.5389474667633006E-3</v>
      </c>
      <c r="P124" s="15"/>
      <c r="R124" s="10" t="s">
        <v>246</v>
      </c>
      <c r="S124" s="11">
        <v>0.12872273219742411</v>
      </c>
      <c r="V124" s="16"/>
    </row>
    <row r="125" spans="1:22">
      <c r="A125" s="1" t="s">
        <v>248</v>
      </c>
      <c r="B125">
        <v>3.8750929489167321E-2</v>
      </c>
      <c r="C125">
        <v>0.25389191520302762</v>
      </c>
      <c r="D125">
        <v>0.36990763419352152</v>
      </c>
      <c r="E125">
        <v>0.21514098571386031</v>
      </c>
      <c r="F125" s="8">
        <f t="shared" si="3"/>
        <v>-9.7469230421236997E-3</v>
      </c>
      <c r="G125" s="8">
        <f t="shared" si="4"/>
        <v>9.2239067499309393E-2</v>
      </c>
      <c r="I125" s="10" t="s">
        <v>249</v>
      </c>
      <c r="J125" s="11">
        <v>-9.7469230421236997E-3</v>
      </c>
      <c r="L125" s="12" t="str">
        <f>_xlfn.XLOOKUP(I125,Sheet!$B$2:$B$900,Sheet!$A$2:$A$900)</f>
        <v>DTE</v>
      </c>
      <c r="M125" s="9">
        <f t="shared" si="5"/>
        <v>-9.7469230421236997E-3</v>
      </c>
      <c r="P125" s="15"/>
      <c r="R125" s="10" t="s">
        <v>248</v>
      </c>
      <c r="S125" s="11">
        <v>9.2239067499309393E-2</v>
      </c>
      <c r="V125" s="16"/>
    </row>
    <row r="126" spans="1:22">
      <c r="A126" s="1" t="s">
        <v>250</v>
      </c>
      <c r="B126">
        <v>3.2714263449951708E-2</v>
      </c>
      <c r="C126">
        <v>0.14073440910878629</v>
      </c>
      <c r="D126">
        <v>0.30744530557197358</v>
      </c>
      <c r="E126">
        <v>0.1080201456588346</v>
      </c>
      <c r="F126" s="8">
        <f t="shared" si="3"/>
        <v>-9.9045167980391004E-3</v>
      </c>
      <c r="G126" s="8">
        <f t="shared" si="4"/>
        <v>6.0235164512158101E-2</v>
      </c>
      <c r="I126" s="10" t="s">
        <v>251</v>
      </c>
      <c r="J126" s="11">
        <v>-9.9045167980391004E-3</v>
      </c>
      <c r="L126" s="12" t="str">
        <f>_xlfn.XLOOKUP(I126,Sheet!$B$2:$B$900,Sheet!$A$2:$A$900)</f>
        <v>DUK</v>
      </c>
      <c r="M126" s="9">
        <f t="shared" si="5"/>
        <v>-9.9045167980391004E-3</v>
      </c>
      <c r="P126" s="15"/>
      <c r="R126" s="10" t="s">
        <v>250</v>
      </c>
      <c r="S126" s="11">
        <v>6.0235164512158101E-2</v>
      </c>
      <c r="V126" s="16"/>
    </row>
    <row r="127" spans="1:22">
      <c r="A127" s="1" t="s">
        <v>252</v>
      </c>
      <c r="B127">
        <v>8.488351547738815E-2</v>
      </c>
      <c r="C127">
        <v>-5.9675924103566258E-2</v>
      </c>
      <c r="D127">
        <v>0.8472487240333173</v>
      </c>
      <c r="E127">
        <v>-0.14455943958095441</v>
      </c>
      <c r="F127" s="8">
        <f t="shared" si="3"/>
        <v>-9.9410327969889998E-3</v>
      </c>
      <c r="G127" s="8">
        <f t="shared" si="4"/>
        <v>9.0696166805013703E-2</v>
      </c>
      <c r="I127" s="10" t="s">
        <v>253</v>
      </c>
      <c r="J127" s="11">
        <v>-9.9410327969889998E-3</v>
      </c>
      <c r="L127" s="12" t="str">
        <f>_xlfn.XLOOKUP(I127,Sheet!$B$2:$B$900,Sheet!$A$2:$A$900)</f>
        <v>DVA</v>
      </c>
      <c r="M127" s="9">
        <f t="shared" si="5"/>
        <v>-9.9410327969889998E-3</v>
      </c>
      <c r="P127" s="15"/>
      <c r="R127" s="10" t="s">
        <v>252</v>
      </c>
      <c r="S127" s="11">
        <v>9.0696166805013703E-2</v>
      </c>
      <c r="V127" s="16"/>
    </row>
    <row r="128" spans="1:22">
      <c r="A128" s="1" t="s">
        <v>254</v>
      </c>
      <c r="B128">
        <v>0.22896872079158159</v>
      </c>
      <c r="C128">
        <v>0.54940377414254959</v>
      </c>
      <c r="D128">
        <v>2.3381209017176352</v>
      </c>
      <c r="E128">
        <v>0.320435053350968</v>
      </c>
      <c r="F128" s="8">
        <f t="shared" si="3"/>
        <v>-1.10356364001249E-2</v>
      </c>
      <c r="G128" s="8">
        <f t="shared" si="4"/>
        <v>-4.2776615663208603E-2</v>
      </c>
      <c r="I128" s="10" t="s">
        <v>255</v>
      </c>
      <c r="J128" s="11">
        <v>-1.10356364001249E-2</v>
      </c>
      <c r="L128" s="12" t="str">
        <f>_xlfn.XLOOKUP(I128,Sheet!$B$2:$B$900,Sheet!$A$2:$A$900)</f>
        <v>DVN</v>
      </c>
      <c r="M128" s="9">
        <f t="shared" si="5"/>
        <v>-1.10356364001249E-2</v>
      </c>
      <c r="P128" s="15"/>
      <c r="R128" s="10" t="s">
        <v>254</v>
      </c>
      <c r="S128" s="11">
        <v>-4.2776615663208603E-2</v>
      </c>
      <c r="V128" s="16"/>
    </row>
    <row r="129" spans="1:22">
      <c r="A129" s="1" t="s">
        <v>256</v>
      </c>
      <c r="B129">
        <v>0.13802308470656849</v>
      </c>
      <c r="C129">
        <v>-0.21339781543826999</v>
      </c>
      <c r="D129">
        <v>1.397092166496112</v>
      </c>
      <c r="E129">
        <v>-0.35142090014483851</v>
      </c>
      <c r="F129" s="8">
        <f t="shared" si="3"/>
        <v>-7.8668496241101997E-3</v>
      </c>
      <c r="G129" s="8">
        <f t="shared" si="4"/>
        <v>0.25913337602177972</v>
      </c>
      <c r="I129" s="10" t="s">
        <v>257</v>
      </c>
      <c r="J129" s="11">
        <v>-7.8668496241101997E-3</v>
      </c>
      <c r="L129" s="12" t="str">
        <f>_xlfn.XLOOKUP(I129,Sheet!$B$2:$B$900,Sheet!$A$2:$A$900)</f>
        <v>DXCM</v>
      </c>
      <c r="M129" s="9">
        <f t="shared" si="5"/>
        <v>-7.8668496241101997E-3</v>
      </c>
      <c r="P129" s="15"/>
      <c r="R129" s="10" t="s">
        <v>256</v>
      </c>
      <c r="S129" s="11">
        <v>0.25913337602177972</v>
      </c>
      <c r="V129" s="16"/>
    </row>
    <row r="130" spans="1:22">
      <c r="A130" s="1" t="s">
        <v>258</v>
      </c>
      <c r="B130">
        <v>8.2671737190523856E-2</v>
      </c>
      <c r="C130">
        <v>0.17978593375521629</v>
      </c>
      <c r="D130">
        <v>0.82436310781823297</v>
      </c>
      <c r="E130">
        <v>9.7114196564692487E-2</v>
      </c>
      <c r="F130" s="8">
        <f t="shared" ref="F130:F193" si="6">_xlfn.XLOOKUP(A130,$L$2:$L$900,$M$2:$M$900)</f>
        <v>-8.2476367181110004E-3</v>
      </c>
      <c r="G130" s="8">
        <f t="shared" ref="G130:G193" si="7">_xlfn.XLOOKUP(A130,$R$2:$R$900,$S$2:$S$900)</f>
        <v>0.2447993682209883</v>
      </c>
      <c r="I130" s="10" t="s">
        <v>259</v>
      </c>
      <c r="J130" s="11">
        <v>-8.2476367181110004E-3</v>
      </c>
      <c r="L130" s="12" t="str">
        <f>_xlfn.XLOOKUP(I130,Sheet!$B$2:$B$900,Sheet!$A$2:$A$900)</f>
        <v>EA</v>
      </c>
      <c r="M130" s="9">
        <f t="shared" ref="M130:M193" si="8">J130</f>
        <v>-8.2476367181110004E-3</v>
      </c>
      <c r="P130" s="15"/>
      <c r="R130" s="10" t="s">
        <v>258</v>
      </c>
      <c r="S130" s="11">
        <v>0.2447993682209883</v>
      </c>
      <c r="V130" s="16"/>
    </row>
    <row r="131" spans="1:22">
      <c r="A131" s="1" t="s">
        <v>260</v>
      </c>
      <c r="B131">
        <v>0.10433258980841589</v>
      </c>
      <c r="C131">
        <v>0.12423627581306711</v>
      </c>
      <c r="D131">
        <v>1.048491341126546</v>
      </c>
      <c r="E131">
        <v>1.99036860046512E-2</v>
      </c>
      <c r="F131" s="8">
        <f t="shared" si="6"/>
        <v>-1.0102059594699699E-2</v>
      </c>
      <c r="G131" s="8">
        <f t="shared" si="7"/>
        <v>5.7298109796149001E-2</v>
      </c>
      <c r="I131" s="10" t="s">
        <v>261</v>
      </c>
      <c r="J131" s="11">
        <v>-1.0102059594699699E-2</v>
      </c>
      <c r="L131" s="12" t="str">
        <f>_xlfn.XLOOKUP(I131,Sheet!$B$2:$B$900,Sheet!$A$2:$A$900)</f>
        <v>EBAY</v>
      </c>
      <c r="M131" s="9">
        <f t="shared" si="8"/>
        <v>-1.0102059594699699E-2</v>
      </c>
      <c r="P131" s="15"/>
      <c r="R131" s="10" t="s">
        <v>260</v>
      </c>
      <c r="S131" s="11">
        <v>5.7298109796149001E-2</v>
      </c>
      <c r="V131" s="16"/>
    </row>
    <row r="132" spans="1:22">
      <c r="A132" s="1" t="s">
        <v>262</v>
      </c>
      <c r="B132">
        <v>0.11134994681232489</v>
      </c>
      <c r="C132">
        <v>5.7279661458810249E-2</v>
      </c>
      <c r="D132">
        <v>1.1211010326989219</v>
      </c>
      <c r="E132">
        <v>-5.4070285353514602E-2</v>
      </c>
      <c r="F132" s="8">
        <f t="shared" si="6"/>
        <v>-9.7937605677331993E-3</v>
      </c>
      <c r="G132" s="8">
        <f t="shared" si="7"/>
        <v>9.7057984992880902E-2</v>
      </c>
      <c r="I132" s="10" t="s">
        <v>263</v>
      </c>
      <c r="J132" s="11">
        <v>-9.7937605677331993E-3</v>
      </c>
      <c r="L132" s="12" t="str">
        <f>_xlfn.XLOOKUP(I132,Sheet!$B$2:$B$900,Sheet!$A$2:$A$900)</f>
        <v>ECL</v>
      </c>
      <c r="M132" s="9">
        <f t="shared" si="8"/>
        <v>-9.7937605677331993E-3</v>
      </c>
      <c r="P132" s="15"/>
      <c r="R132" s="10" t="s">
        <v>262</v>
      </c>
      <c r="S132" s="11">
        <v>9.7057984992880902E-2</v>
      </c>
      <c r="V132" s="16"/>
    </row>
    <row r="133" spans="1:22">
      <c r="A133" s="1" t="s">
        <v>264</v>
      </c>
      <c r="B133">
        <v>7.1579076768596029E-3</v>
      </c>
      <c r="C133">
        <v>0.18929378569715599</v>
      </c>
      <c r="D133">
        <v>4.3009691228217239E-2</v>
      </c>
      <c r="E133">
        <v>0.1821358780202964</v>
      </c>
      <c r="F133" s="8">
        <f t="shared" si="6"/>
        <v>-9.8535678488809002E-3</v>
      </c>
      <c r="G133" s="8">
        <f t="shared" si="7"/>
        <v>6.9777902604189201E-2</v>
      </c>
      <c r="I133" s="10" t="s">
        <v>265</v>
      </c>
      <c r="J133" s="11">
        <v>-9.8535678488809002E-3</v>
      </c>
      <c r="L133" s="12" t="str">
        <f>_xlfn.XLOOKUP(I133,Sheet!$B$2:$B$900,Sheet!$A$2:$A$900)</f>
        <v>ED</v>
      </c>
      <c r="M133" s="9">
        <f t="shared" si="8"/>
        <v>-9.8535678488809002E-3</v>
      </c>
      <c r="P133" s="15"/>
      <c r="R133" s="10" t="s">
        <v>264</v>
      </c>
      <c r="S133" s="11">
        <v>6.9777902604189201E-2</v>
      </c>
      <c r="V133" s="16"/>
    </row>
    <row r="134" spans="1:22">
      <c r="A134" s="1" t="s">
        <v>266</v>
      </c>
      <c r="B134">
        <v>0.1151278613727911</v>
      </c>
      <c r="C134">
        <v>9.4771967839314297E-2</v>
      </c>
      <c r="D134">
        <v>1.160191706134724</v>
      </c>
      <c r="E134">
        <v>-2.035589353347679E-2</v>
      </c>
      <c r="F134" s="8">
        <f t="shared" si="6"/>
        <v>-9.3882409312744004E-3</v>
      </c>
      <c r="G134" s="8">
        <f t="shared" si="7"/>
        <v>0.157756772214735</v>
      </c>
      <c r="I134" s="10" t="s">
        <v>267</v>
      </c>
      <c r="J134" s="11">
        <v>-9.3882409312744004E-3</v>
      </c>
      <c r="L134" s="12" t="str">
        <f>_xlfn.XLOOKUP(I134,Sheet!$B$2:$B$900,Sheet!$A$2:$A$900)</f>
        <v>EFX</v>
      </c>
      <c r="M134" s="9">
        <f t="shared" si="8"/>
        <v>-9.3882409312744004E-3</v>
      </c>
      <c r="P134" s="15"/>
      <c r="R134" s="10" t="s">
        <v>266</v>
      </c>
      <c r="S134" s="11">
        <v>0.157756772214735</v>
      </c>
      <c r="V134" s="16"/>
    </row>
    <row r="135" spans="1:22">
      <c r="A135" s="1" t="s">
        <v>268</v>
      </c>
      <c r="B135">
        <v>6.1613032293893873E-2</v>
      </c>
      <c r="C135">
        <v>0.20611157933992971</v>
      </c>
      <c r="D135">
        <v>0.606465391255397</v>
      </c>
      <c r="E135">
        <v>0.1444985470460359</v>
      </c>
      <c r="F135" s="8">
        <f t="shared" si="6"/>
        <v>-9.5495509705537003E-3</v>
      </c>
      <c r="G135" s="8">
        <f t="shared" si="7"/>
        <v>0.1125993986756441</v>
      </c>
      <c r="I135" s="10" t="s">
        <v>269</v>
      </c>
      <c r="J135" s="11">
        <v>-9.5495509705537003E-3</v>
      </c>
      <c r="L135" s="12" t="str">
        <f>_xlfn.XLOOKUP(I135,Sheet!$B$2:$B$900,Sheet!$A$2:$A$900)</f>
        <v>EG</v>
      </c>
      <c r="M135" s="9">
        <f t="shared" si="8"/>
        <v>-9.5495509705537003E-3</v>
      </c>
      <c r="P135" s="15"/>
      <c r="R135" s="10" t="s">
        <v>268</v>
      </c>
      <c r="S135" s="11">
        <v>0.1125993986756441</v>
      </c>
      <c r="V135" s="16"/>
    </row>
    <row r="136" spans="1:22">
      <c r="A136" s="1" t="s">
        <v>270</v>
      </c>
      <c r="B136">
        <v>2.9831280593109279E-2</v>
      </c>
      <c r="C136">
        <v>0.23823728125961041</v>
      </c>
      <c r="D136">
        <v>0.27761463058605379</v>
      </c>
      <c r="E136">
        <v>0.20840600066650111</v>
      </c>
      <c r="F136" s="8">
        <f t="shared" si="6"/>
        <v>-9.7620519307170996E-3</v>
      </c>
      <c r="G136" s="8">
        <f t="shared" si="7"/>
        <v>0.10381135901040139</v>
      </c>
      <c r="I136" s="10" t="s">
        <v>271</v>
      </c>
      <c r="J136" s="11">
        <v>-9.7620519307170996E-3</v>
      </c>
      <c r="L136" s="12" t="str">
        <f>_xlfn.XLOOKUP(I136,Sheet!$B$2:$B$900,Sheet!$A$2:$A$900)</f>
        <v>EIX</v>
      </c>
      <c r="M136" s="9">
        <f t="shared" si="8"/>
        <v>-9.7620519307170996E-3</v>
      </c>
      <c r="P136" s="15"/>
      <c r="R136" s="10" t="s">
        <v>270</v>
      </c>
      <c r="S136" s="11">
        <v>0.10381135901040139</v>
      </c>
      <c r="V136" s="16"/>
    </row>
    <row r="137" spans="1:22">
      <c r="A137" s="1" t="s">
        <v>272</v>
      </c>
      <c r="B137">
        <v>8.5629517476555769E-2</v>
      </c>
      <c r="C137">
        <v>-0.1085740475436431</v>
      </c>
      <c r="D137">
        <v>0.85496772351442729</v>
      </c>
      <c r="E137">
        <v>-0.19420356502019889</v>
      </c>
      <c r="F137" s="8">
        <f t="shared" si="6"/>
        <v>-9.8385000943422007E-3</v>
      </c>
      <c r="G137" s="8">
        <f t="shared" si="7"/>
        <v>8.7418446827940102E-2</v>
      </c>
      <c r="I137" s="10" t="s">
        <v>273</v>
      </c>
      <c r="J137" s="11">
        <v>-9.8385000943422007E-3</v>
      </c>
      <c r="L137" s="12" t="str">
        <f>_xlfn.XLOOKUP(I137,Sheet!$B$2:$B$900,Sheet!$A$2:$A$900)</f>
        <v>EL</v>
      </c>
      <c r="M137" s="9">
        <f t="shared" si="8"/>
        <v>-9.8385000943422007E-3</v>
      </c>
      <c r="P137" s="15"/>
      <c r="R137" s="10" t="s">
        <v>272</v>
      </c>
      <c r="S137" s="11">
        <v>8.7418446827940102E-2</v>
      </c>
      <c r="V137" s="16"/>
    </row>
    <row r="138" spans="1:22">
      <c r="A138" s="1" t="s">
        <v>274</v>
      </c>
      <c r="B138">
        <v>0.1036726684615735</v>
      </c>
      <c r="C138">
        <v>8.3866607509101576E-2</v>
      </c>
      <c r="D138">
        <v>1.0416630316320219</v>
      </c>
      <c r="E138">
        <v>-1.9806060952471879E-2</v>
      </c>
      <c r="F138" s="8">
        <f t="shared" si="6"/>
        <v>-9.1522925614376995E-3</v>
      </c>
      <c r="G138" s="8">
        <f t="shared" si="7"/>
        <v>0.17928560734430779</v>
      </c>
      <c r="I138" s="10" t="s">
        <v>275</v>
      </c>
      <c r="J138" s="11">
        <v>-9.1522925614376995E-3</v>
      </c>
      <c r="L138" s="12" t="str">
        <f>_xlfn.XLOOKUP(I138,Sheet!$B$2:$B$900,Sheet!$A$2:$A$900)</f>
        <v>ELV</v>
      </c>
      <c r="M138" s="9">
        <f t="shared" si="8"/>
        <v>-9.1522925614376995E-3</v>
      </c>
      <c r="P138" s="15"/>
      <c r="R138" s="10" t="s">
        <v>274</v>
      </c>
      <c r="S138" s="11">
        <v>0.17928560734430779</v>
      </c>
      <c r="V138" s="16"/>
    </row>
    <row r="139" spans="1:22">
      <c r="A139" s="1" t="s">
        <v>276</v>
      </c>
      <c r="B139">
        <v>0.117374567186031</v>
      </c>
      <c r="C139">
        <v>0.16766620529991749</v>
      </c>
      <c r="D139">
        <v>1.1834387229335479</v>
      </c>
      <c r="E139">
        <v>5.0291638113886462E-2</v>
      </c>
      <c r="F139" s="8">
        <f t="shared" si="6"/>
        <v>-1.04457955249451E-2</v>
      </c>
      <c r="G139" s="8">
        <f t="shared" si="7"/>
        <v>1.04624618242736E-2</v>
      </c>
      <c r="I139" s="10" t="s">
        <v>277</v>
      </c>
      <c r="J139" s="11">
        <v>-1.04457955249451E-2</v>
      </c>
      <c r="L139" s="12" t="str">
        <f>_xlfn.XLOOKUP(I139,Sheet!$B$2:$B$900,Sheet!$A$2:$A$900)</f>
        <v>EMN</v>
      </c>
      <c r="M139" s="9">
        <f t="shared" si="8"/>
        <v>-1.04457955249451E-2</v>
      </c>
      <c r="P139" s="15"/>
      <c r="R139" s="10" t="s">
        <v>276</v>
      </c>
      <c r="S139" s="11">
        <v>1.04624618242736E-2</v>
      </c>
      <c r="V139" s="16"/>
    </row>
    <row r="140" spans="1:22">
      <c r="A140" s="1" t="s">
        <v>278</v>
      </c>
      <c r="B140">
        <v>0.1166153647093908</v>
      </c>
      <c r="C140">
        <v>0.2170251432377289</v>
      </c>
      <c r="D140">
        <v>1.175583136045333</v>
      </c>
      <c r="E140">
        <v>0.1004097785283381</v>
      </c>
      <c r="F140" s="8">
        <f t="shared" si="6"/>
        <v>-1.0508940634515299E-2</v>
      </c>
      <c r="G140" s="8">
        <f t="shared" si="7"/>
        <v>-3.35000677012793E-2</v>
      </c>
      <c r="I140" s="10" t="s">
        <v>279</v>
      </c>
      <c r="J140" s="11">
        <v>-1.0508940634515299E-2</v>
      </c>
      <c r="L140" s="12" t="str">
        <f>_xlfn.XLOOKUP(I140,Sheet!$B$2:$B$900,Sheet!$A$2:$A$900)</f>
        <v>EMR</v>
      </c>
      <c r="M140" s="9">
        <f t="shared" si="8"/>
        <v>-1.0508940634515299E-2</v>
      </c>
      <c r="P140" s="15"/>
      <c r="R140" s="10" t="s">
        <v>278</v>
      </c>
      <c r="S140" s="11">
        <v>-3.35000677012793E-2</v>
      </c>
      <c r="V140" s="16"/>
    </row>
    <row r="141" spans="1:22">
      <c r="A141" s="1" t="s">
        <v>280</v>
      </c>
      <c r="B141">
        <v>0.13758554735153289</v>
      </c>
      <c r="C141">
        <v>0.43016223096702888</v>
      </c>
      <c r="D141">
        <v>1.392564898981743</v>
      </c>
      <c r="E141">
        <v>0.29257668361549588</v>
      </c>
      <c r="F141" s="8">
        <f t="shared" si="6"/>
        <v>-1.0261284452866899E-2</v>
      </c>
      <c r="G141" s="8">
        <f t="shared" si="7"/>
        <v>6.2561066110073699E-2</v>
      </c>
      <c r="I141" s="10" t="s">
        <v>281</v>
      </c>
      <c r="J141" s="11">
        <v>-1.0261284452866899E-2</v>
      </c>
      <c r="L141" s="12" t="str">
        <f>_xlfn.XLOOKUP(I141,Sheet!$B$2:$B$900,Sheet!$A$2:$A$900)</f>
        <v>EOG</v>
      </c>
      <c r="M141" s="9">
        <f t="shared" si="8"/>
        <v>-1.0261284452866899E-2</v>
      </c>
      <c r="P141" s="15"/>
      <c r="R141" s="10" t="s">
        <v>280</v>
      </c>
      <c r="S141" s="11">
        <v>6.2561066110073699E-2</v>
      </c>
      <c r="V141" s="16"/>
    </row>
    <row r="142" spans="1:22">
      <c r="A142" s="1" t="s">
        <v>282</v>
      </c>
      <c r="B142">
        <v>9.5379971600087529E-2</v>
      </c>
      <c r="C142">
        <v>0.21775877390096521</v>
      </c>
      <c r="D142">
        <v>0.95585719888326914</v>
      </c>
      <c r="E142">
        <v>0.12237880230087771</v>
      </c>
      <c r="F142" s="8">
        <f t="shared" si="6"/>
        <v>-9.7710853255695007E-3</v>
      </c>
      <c r="G142" s="8">
        <f t="shared" si="7"/>
        <v>0.1219905555319559</v>
      </c>
      <c r="I142" s="10" t="s">
        <v>283</v>
      </c>
      <c r="J142" s="11">
        <v>-9.7710853255695007E-3</v>
      </c>
      <c r="L142" s="12" t="str">
        <f>_xlfn.XLOOKUP(I142,Sheet!$B$2:$B$900,Sheet!$A$2:$A$900)</f>
        <v>EQIX</v>
      </c>
      <c r="M142" s="9">
        <f t="shared" si="8"/>
        <v>-9.7710853255695007E-3</v>
      </c>
      <c r="P142" s="15"/>
      <c r="R142" s="10" t="s">
        <v>282</v>
      </c>
      <c r="S142" s="11">
        <v>0.1219905555319559</v>
      </c>
      <c r="V142" s="16"/>
    </row>
    <row r="143" spans="1:22">
      <c r="A143" s="1" t="s">
        <v>284</v>
      </c>
      <c r="B143">
        <v>6.4940311604922057E-2</v>
      </c>
      <c r="C143">
        <v>-2.531217270349451E-2</v>
      </c>
      <c r="D143">
        <v>0.64089327121281214</v>
      </c>
      <c r="E143">
        <v>-9.0252484308416564E-2</v>
      </c>
      <c r="F143" s="8">
        <f t="shared" si="6"/>
        <v>-9.6693092100545996E-3</v>
      </c>
      <c r="G143" s="8">
        <f t="shared" si="7"/>
        <v>0.12731338826066579</v>
      </c>
      <c r="I143" s="10" t="s">
        <v>285</v>
      </c>
      <c r="J143" s="11">
        <v>-9.6693092100545996E-3</v>
      </c>
      <c r="L143" s="12" t="str">
        <f>_xlfn.XLOOKUP(I143,Sheet!$B$2:$B$900,Sheet!$A$2:$A$900)</f>
        <v>EQR</v>
      </c>
      <c r="M143" s="9">
        <f t="shared" si="8"/>
        <v>-9.6693092100545996E-3</v>
      </c>
      <c r="P143" s="15"/>
      <c r="R143" s="10" t="s">
        <v>284</v>
      </c>
      <c r="S143" s="11">
        <v>0.12731338826066579</v>
      </c>
      <c r="V143" s="16"/>
    </row>
    <row r="144" spans="1:22">
      <c r="A144" s="1" t="s">
        <v>286</v>
      </c>
      <c r="B144">
        <v>0.10124808789308851</v>
      </c>
      <c r="C144">
        <v>0.2945598402728955</v>
      </c>
      <c r="D144">
        <v>1.016575516892213</v>
      </c>
      <c r="E144">
        <v>0.19331175237980699</v>
      </c>
      <c r="F144" s="8">
        <f t="shared" si="6"/>
        <v>-1.0470609642056899E-2</v>
      </c>
      <c r="G144" s="8">
        <f t="shared" si="7"/>
        <v>-1.78997155705992E-2</v>
      </c>
      <c r="I144" s="10" t="s">
        <v>287</v>
      </c>
      <c r="J144" s="11">
        <v>-1.0470609642056899E-2</v>
      </c>
      <c r="L144" s="12" t="str">
        <f>_xlfn.XLOOKUP(I144,Sheet!$B$2:$B$900,Sheet!$A$2:$A$900)</f>
        <v>EQT</v>
      </c>
      <c r="M144" s="9">
        <f t="shared" si="8"/>
        <v>-1.0470609642056899E-2</v>
      </c>
      <c r="P144" s="15"/>
      <c r="R144" s="10" t="s">
        <v>286</v>
      </c>
      <c r="S144" s="11">
        <v>-1.78997155705992E-2</v>
      </c>
      <c r="V144" s="16"/>
    </row>
    <row r="145" spans="1:22">
      <c r="A145" s="1" t="s">
        <v>288</v>
      </c>
      <c r="B145">
        <v>3.2027252155862919E-2</v>
      </c>
      <c r="C145">
        <v>0.12627629612110311</v>
      </c>
      <c r="D145">
        <v>0.30033669215202963</v>
      </c>
      <c r="E145">
        <v>9.4249043965240226E-2</v>
      </c>
      <c r="F145" s="8">
        <f t="shared" si="6"/>
        <v>-9.7752269735650998E-3</v>
      </c>
      <c r="G145" s="8">
        <f t="shared" si="7"/>
        <v>8.8047967764666599E-2</v>
      </c>
      <c r="I145" s="10" t="s">
        <v>289</v>
      </c>
      <c r="J145" s="11">
        <v>-9.7752269735650998E-3</v>
      </c>
      <c r="L145" s="12" t="str">
        <f>_xlfn.XLOOKUP(I145,Sheet!$B$2:$B$900,Sheet!$A$2:$A$900)</f>
        <v>ES</v>
      </c>
      <c r="M145" s="9">
        <f t="shared" si="8"/>
        <v>-9.7752269735650998E-3</v>
      </c>
      <c r="P145" s="15"/>
      <c r="R145" s="10" t="s">
        <v>288</v>
      </c>
      <c r="S145" s="11">
        <v>8.8047967764666599E-2</v>
      </c>
      <c r="V145" s="16"/>
    </row>
    <row r="146" spans="1:22">
      <c r="A146" s="1" t="s">
        <v>290</v>
      </c>
      <c r="B146">
        <v>5.9994285312790767E-2</v>
      </c>
      <c r="C146">
        <v>2.1471428416132698E-2</v>
      </c>
      <c r="D146">
        <v>0.58971596280731631</v>
      </c>
      <c r="E146">
        <v>-3.8522856896658068E-2</v>
      </c>
      <c r="F146" s="8">
        <f t="shared" si="6"/>
        <v>-9.5354123144745003E-3</v>
      </c>
      <c r="G146" s="8">
        <f t="shared" si="7"/>
        <v>0.13238276516719921</v>
      </c>
      <c r="I146" s="10" t="s">
        <v>291</v>
      </c>
      <c r="J146" s="11">
        <v>-9.5354123144745003E-3</v>
      </c>
      <c r="L146" s="12" t="str">
        <f>_xlfn.XLOOKUP(I146,Sheet!$B$2:$B$900,Sheet!$A$2:$A$900)</f>
        <v>ESS</v>
      </c>
      <c r="M146" s="9">
        <f t="shared" si="8"/>
        <v>-9.5354123144745003E-3</v>
      </c>
      <c r="P146" s="15"/>
      <c r="R146" s="10" t="s">
        <v>290</v>
      </c>
      <c r="S146" s="11">
        <v>0.13238276516719921</v>
      </c>
      <c r="V146" s="16"/>
    </row>
    <row r="147" spans="1:22">
      <c r="A147" s="1" t="s">
        <v>292</v>
      </c>
      <c r="B147">
        <v>0.1235712013489882</v>
      </c>
      <c r="C147">
        <v>0.32210999571086851</v>
      </c>
      <c r="D147">
        <v>1.2475562667764131</v>
      </c>
      <c r="E147">
        <v>0.19853879436188029</v>
      </c>
      <c r="F147" s="8">
        <f t="shared" si="6"/>
        <v>-1.05205328905769E-2</v>
      </c>
      <c r="G147" s="8">
        <f t="shared" si="7"/>
        <v>-1.0805807076951E-3</v>
      </c>
      <c r="I147" s="10" t="s">
        <v>293</v>
      </c>
      <c r="J147" s="11">
        <v>-1.05205328905769E-2</v>
      </c>
      <c r="L147" s="12" t="str">
        <f>_xlfn.XLOOKUP(I147,Sheet!$B$2:$B$900,Sheet!$A$2:$A$900)</f>
        <v>ETN</v>
      </c>
      <c r="M147" s="9">
        <f t="shared" si="8"/>
        <v>-1.05205328905769E-2</v>
      </c>
      <c r="P147" s="15"/>
      <c r="R147" s="10" t="s">
        <v>292</v>
      </c>
      <c r="S147" s="11">
        <v>-1.0805807076951E-3</v>
      </c>
      <c r="V147" s="16"/>
    </row>
    <row r="148" spans="1:22">
      <c r="A148" s="1" t="s">
        <v>294</v>
      </c>
      <c r="B148">
        <v>4.7745818301879753E-2</v>
      </c>
      <c r="C148">
        <v>0.13510267721703861</v>
      </c>
      <c r="D148">
        <v>0.4629791569983398</v>
      </c>
      <c r="E148">
        <v>8.7356858915158875E-2</v>
      </c>
      <c r="F148" s="8">
        <f t="shared" si="6"/>
        <v>-9.9482975617458998E-3</v>
      </c>
      <c r="G148" s="8">
        <f t="shared" si="7"/>
        <v>7.2122647091245301E-2</v>
      </c>
      <c r="I148" s="10" t="s">
        <v>295</v>
      </c>
      <c r="J148" s="11">
        <v>-9.9482975617458998E-3</v>
      </c>
      <c r="L148" s="12" t="str">
        <f>_xlfn.XLOOKUP(I148,Sheet!$B$2:$B$900,Sheet!$A$2:$A$900)</f>
        <v>ETR</v>
      </c>
      <c r="M148" s="9">
        <f t="shared" si="8"/>
        <v>-9.9482975617458998E-3</v>
      </c>
      <c r="P148" s="15"/>
      <c r="R148" s="10" t="s">
        <v>294</v>
      </c>
      <c r="S148" s="11">
        <v>7.2122647091245301E-2</v>
      </c>
      <c r="V148" s="16"/>
    </row>
    <row r="149" spans="1:22">
      <c r="A149" s="1" t="s">
        <v>296</v>
      </c>
      <c r="B149">
        <v>2.5388813591100168E-2</v>
      </c>
      <c r="C149">
        <v>0.32646374794377231</v>
      </c>
      <c r="D149">
        <v>0.23164772899380809</v>
      </c>
      <c r="E149">
        <v>0.30107493435267207</v>
      </c>
      <c r="F149" s="8">
        <f t="shared" si="6"/>
        <v>-9.6127622780257001E-3</v>
      </c>
      <c r="G149" s="8">
        <f t="shared" si="7"/>
        <v>0.1001330024476612</v>
      </c>
      <c r="I149" s="10" t="s">
        <v>297</v>
      </c>
      <c r="J149" s="11">
        <v>-9.6127622780257001E-3</v>
      </c>
      <c r="L149" s="12" t="str">
        <f>_xlfn.XLOOKUP(I149,Sheet!$B$2:$B$900,Sheet!$A$2:$A$900)</f>
        <v>EVRG</v>
      </c>
      <c r="M149" s="9">
        <f t="shared" si="8"/>
        <v>-9.6127622780257001E-3</v>
      </c>
      <c r="P149" s="15"/>
      <c r="R149" s="10" t="s">
        <v>296</v>
      </c>
      <c r="S149" s="11">
        <v>0.1001330024476612</v>
      </c>
      <c r="V149" s="16"/>
    </row>
    <row r="150" spans="1:22">
      <c r="A150" s="1" t="s">
        <v>298</v>
      </c>
      <c r="B150">
        <v>0.11273058265250729</v>
      </c>
      <c r="C150">
        <v>0.2389053739840066</v>
      </c>
      <c r="D150">
        <v>1.1353866878926899</v>
      </c>
      <c r="E150">
        <v>0.12617479133149931</v>
      </c>
      <c r="F150" s="8">
        <f t="shared" si="6"/>
        <v>-9.5358814690450992E-3</v>
      </c>
      <c r="G150" s="8">
        <f t="shared" si="7"/>
        <v>0.1911907185226871</v>
      </c>
      <c r="I150" s="10" t="s">
        <v>299</v>
      </c>
      <c r="J150" s="11">
        <v>-9.5358814690450992E-3</v>
      </c>
      <c r="L150" s="12" t="str">
        <f>_xlfn.XLOOKUP(I150,Sheet!$B$2:$B$900,Sheet!$A$2:$A$900)</f>
        <v>EW</v>
      </c>
      <c r="M150" s="9">
        <f t="shared" si="8"/>
        <v>-9.5358814690450992E-3</v>
      </c>
      <c r="P150" s="15"/>
      <c r="R150" s="10" t="s">
        <v>298</v>
      </c>
      <c r="S150" s="11">
        <v>0.1911907185226871</v>
      </c>
      <c r="V150" s="16"/>
    </row>
    <row r="151" spans="1:22">
      <c r="A151" s="1" t="s">
        <v>300</v>
      </c>
      <c r="B151">
        <v>7.1599551055878813E-2</v>
      </c>
      <c r="C151">
        <v>0.30823342575589618</v>
      </c>
      <c r="D151">
        <v>0.70979746439711566</v>
      </c>
      <c r="E151">
        <v>0.2366338747000174</v>
      </c>
      <c r="F151" s="8">
        <f t="shared" si="6"/>
        <v>-1.0144777496430901E-2</v>
      </c>
      <c r="G151" s="8">
        <f t="shared" si="7"/>
        <v>3.6194664538870103E-2</v>
      </c>
      <c r="I151" s="10" t="s">
        <v>301</v>
      </c>
      <c r="J151" s="11">
        <v>-1.0144777496430901E-2</v>
      </c>
      <c r="L151" s="12" t="str">
        <f>_xlfn.XLOOKUP(I151,Sheet!$B$2:$B$900,Sheet!$A$2:$A$900)</f>
        <v>EXC</v>
      </c>
      <c r="M151" s="9">
        <f t="shared" si="8"/>
        <v>-1.0144777496430901E-2</v>
      </c>
      <c r="P151" s="15"/>
      <c r="R151" s="10" t="s">
        <v>300</v>
      </c>
      <c r="S151" s="11">
        <v>3.6194664538870103E-2</v>
      </c>
      <c r="V151" s="16"/>
    </row>
    <row r="152" spans="1:22">
      <c r="A152" s="1" t="s">
        <v>302</v>
      </c>
      <c r="B152">
        <v>7.10989922744652E-2</v>
      </c>
      <c r="C152">
        <v>0.1913507393463787</v>
      </c>
      <c r="D152">
        <v>0.70461810431723937</v>
      </c>
      <c r="E152">
        <v>0.1202517470719135</v>
      </c>
      <c r="F152" s="8">
        <f t="shared" si="6"/>
        <v>-1.01537290880774E-2</v>
      </c>
      <c r="G152" s="8">
        <f t="shared" si="7"/>
        <v>7.1106679398449904E-2</v>
      </c>
      <c r="I152" s="10" t="s">
        <v>303</v>
      </c>
      <c r="J152" s="11">
        <v>-1.01537290880774E-2</v>
      </c>
      <c r="L152" s="12" t="str">
        <f>_xlfn.XLOOKUP(I152,Sheet!$B$2:$B$900,Sheet!$A$2:$A$900)</f>
        <v>EXPD</v>
      </c>
      <c r="M152" s="9">
        <f t="shared" si="8"/>
        <v>-1.01537290880774E-2</v>
      </c>
      <c r="P152" s="15"/>
      <c r="R152" s="10" t="s">
        <v>302</v>
      </c>
      <c r="S152" s="11">
        <v>7.1106679398449904E-2</v>
      </c>
      <c r="V152" s="16"/>
    </row>
    <row r="153" spans="1:22">
      <c r="A153" s="1" t="s">
        <v>304</v>
      </c>
      <c r="B153">
        <v>0.12220183297137301</v>
      </c>
      <c r="C153">
        <v>-3.6135693392586148E-2</v>
      </c>
      <c r="D153">
        <v>1.2333871977818871</v>
      </c>
      <c r="E153">
        <v>-0.1583375263639592</v>
      </c>
      <c r="F153" s="8">
        <f t="shared" si="6"/>
        <v>-9.4157424556535994E-3</v>
      </c>
      <c r="G153" s="8">
        <f t="shared" si="7"/>
        <v>0.1788565290486451</v>
      </c>
      <c r="I153" s="10" t="s">
        <v>305</v>
      </c>
      <c r="J153" s="11">
        <v>-9.4157424556535994E-3</v>
      </c>
      <c r="L153" s="12" t="str">
        <f>_xlfn.XLOOKUP(I153,Sheet!$B$2:$B$900,Sheet!$A$2:$A$900)</f>
        <v>EXPE</v>
      </c>
      <c r="M153" s="9">
        <f t="shared" si="8"/>
        <v>-9.4157424556535994E-3</v>
      </c>
      <c r="P153" s="15"/>
      <c r="R153" s="10" t="s">
        <v>304</v>
      </c>
      <c r="S153" s="11">
        <v>0.1788565290486451</v>
      </c>
      <c r="V153" s="16"/>
    </row>
    <row r="154" spans="1:22">
      <c r="A154" s="1" t="s">
        <v>306</v>
      </c>
      <c r="B154">
        <v>5.4689357332198762E-2</v>
      </c>
      <c r="C154">
        <v>-6.4406269345279155E-2</v>
      </c>
      <c r="D154">
        <v>0.53482504244087536</v>
      </c>
      <c r="E154">
        <v>-0.1190956266774779</v>
      </c>
      <c r="F154" s="8">
        <f t="shared" si="6"/>
        <v>-9.004546618298E-3</v>
      </c>
      <c r="G154" s="8">
        <f t="shared" si="7"/>
        <v>0.1814924798277367</v>
      </c>
      <c r="I154" s="10" t="s">
        <v>307</v>
      </c>
      <c r="J154" s="11">
        <v>-9.004546618298E-3</v>
      </c>
      <c r="L154" s="12" t="str">
        <f>_xlfn.XLOOKUP(I154,Sheet!$B$2:$B$900,Sheet!$A$2:$A$900)</f>
        <v>EXR</v>
      </c>
      <c r="M154" s="9">
        <f t="shared" si="8"/>
        <v>-9.004546618298E-3</v>
      </c>
      <c r="P154" s="15"/>
      <c r="R154" s="10" t="s">
        <v>306</v>
      </c>
      <c r="S154" s="11">
        <v>0.1814924798277367</v>
      </c>
      <c r="V154" s="16"/>
    </row>
    <row r="155" spans="1:22">
      <c r="A155" s="1" t="s">
        <v>308</v>
      </c>
      <c r="B155">
        <v>0.1241228368213549</v>
      </c>
      <c r="C155">
        <v>-4.8436134476077752E-2</v>
      </c>
      <c r="D155">
        <v>1.25326412537426</v>
      </c>
      <c r="E155">
        <v>-0.17255897129743261</v>
      </c>
      <c r="F155" s="8">
        <f t="shared" si="6"/>
        <v>-1.02214081002572E-2</v>
      </c>
      <c r="G155" s="8">
        <f t="shared" si="7"/>
        <v>2.2356293354295901E-2</v>
      </c>
      <c r="I155" s="10" t="s">
        <v>309</v>
      </c>
      <c r="J155" s="11">
        <v>-1.02214081002572E-2</v>
      </c>
      <c r="L155" s="12" t="str">
        <f>_xlfn.XLOOKUP(I155,Sheet!$B$2:$B$900,Sheet!$A$2:$A$900)</f>
        <v>F</v>
      </c>
      <c r="M155" s="9">
        <f t="shared" si="8"/>
        <v>-1.02214081002572E-2</v>
      </c>
      <c r="P155" s="15"/>
      <c r="R155" s="10" t="s">
        <v>308</v>
      </c>
      <c r="S155" s="11">
        <v>2.2356293354295901E-2</v>
      </c>
      <c r="V155" s="16"/>
    </row>
    <row r="156" spans="1:22">
      <c r="A156" s="1" t="s">
        <v>310</v>
      </c>
      <c r="B156">
        <v>0.10574153549892169</v>
      </c>
      <c r="C156">
        <v>0.20012998483864261</v>
      </c>
      <c r="D156">
        <v>1.063069922773862</v>
      </c>
      <c r="E156">
        <v>9.4388449339720987E-2</v>
      </c>
      <c r="F156" s="8">
        <f t="shared" si="6"/>
        <v>-1.0527539494190901E-2</v>
      </c>
      <c r="G156" s="8">
        <f t="shared" si="7"/>
        <v>-7.2006570322951602E-2</v>
      </c>
      <c r="I156" s="10" t="s">
        <v>311</v>
      </c>
      <c r="J156" s="11">
        <v>-1.0527539494190901E-2</v>
      </c>
      <c r="L156" s="12" t="str">
        <f>_xlfn.XLOOKUP(I156,Sheet!$B$2:$B$900,Sheet!$A$2:$A$900)</f>
        <v>FAST</v>
      </c>
      <c r="M156" s="9">
        <f t="shared" si="8"/>
        <v>-1.0527539494190901E-2</v>
      </c>
      <c r="P156" s="15"/>
      <c r="R156" s="10" t="s">
        <v>310</v>
      </c>
      <c r="S156" s="11">
        <v>-7.2006570322951602E-2</v>
      </c>
      <c r="V156" s="16"/>
    </row>
    <row r="157" spans="1:22">
      <c r="A157" s="1" t="s">
        <v>312</v>
      </c>
      <c r="B157">
        <v>0.26609117829121248</v>
      </c>
      <c r="C157">
        <v>0.99027247187304435</v>
      </c>
      <c r="D157">
        <v>2.7222327814403511</v>
      </c>
      <c r="E157">
        <v>0.72418129358183192</v>
      </c>
      <c r="F157" s="8">
        <f t="shared" si="6"/>
        <v>-1.24149019634239E-2</v>
      </c>
      <c r="G157" s="8">
        <f t="shared" si="7"/>
        <v>-0.61666633195047826</v>
      </c>
      <c r="I157" s="10" t="s">
        <v>313</v>
      </c>
      <c r="J157" s="11">
        <v>-1.24149019634239E-2</v>
      </c>
      <c r="L157" s="12" t="str">
        <f>_xlfn.XLOOKUP(I157,Sheet!$B$2:$B$900,Sheet!$A$2:$A$900)</f>
        <v>FCX</v>
      </c>
      <c r="M157" s="9">
        <f t="shared" si="8"/>
        <v>-1.24149019634239E-2</v>
      </c>
      <c r="P157" s="15"/>
      <c r="R157" s="10" t="s">
        <v>312</v>
      </c>
      <c r="S157" s="11">
        <v>-0.61666633195047826</v>
      </c>
      <c r="V157" s="16"/>
    </row>
    <row r="158" spans="1:22">
      <c r="A158" s="1" t="s">
        <v>314</v>
      </c>
      <c r="B158">
        <v>0.10881599280752299</v>
      </c>
      <c r="C158">
        <v>4.0302741525096497E-2</v>
      </c>
      <c r="D158">
        <v>1.094881813889796</v>
      </c>
      <c r="E158">
        <v>-6.8513251282426552E-2</v>
      </c>
      <c r="F158" s="8">
        <f t="shared" si="6"/>
        <v>-9.5143021015832007E-3</v>
      </c>
      <c r="G158" s="8">
        <f t="shared" si="7"/>
        <v>0.1504701676715989</v>
      </c>
      <c r="I158" s="10" t="s">
        <v>315</v>
      </c>
      <c r="J158" s="11">
        <v>-9.5143021015832007E-3</v>
      </c>
      <c r="L158" s="12" t="str">
        <f>_xlfn.XLOOKUP(I158,Sheet!$B$2:$B$900,Sheet!$A$2:$A$900)</f>
        <v>FDS</v>
      </c>
      <c r="M158" s="9">
        <f t="shared" si="8"/>
        <v>-9.5143021015832007E-3</v>
      </c>
      <c r="P158" s="15"/>
      <c r="R158" s="10" t="s">
        <v>314</v>
      </c>
      <c r="S158" s="11">
        <v>0.1504701676715989</v>
      </c>
      <c r="V158" s="16"/>
    </row>
    <row r="159" spans="1:22">
      <c r="A159" s="1" t="s">
        <v>316</v>
      </c>
      <c r="B159">
        <v>0.1249176499978136</v>
      </c>
      <c r="C159">
        <v>0.26120319451182178</v>
      </c>
      <c r="D159">
        <v>1.2614881817487871</v>
      </c>
      <c r="E159">
        <v>0.13628554451400821</v>
      </c>
      <c r="F159" s="8">
        <f t="shared" si="6"/>
        <v>-9.7819621134299997E-3</v>
      </c>
      <c r="G159" s="8">
        <f t="shared" si="7"/>
        <v>0.12765267002007849</v>
      </c>
      <c r="I159" s="10" t="s">
        <v>317</v>
      </c>
      <c r="J159" s="11">
        <v>-9.7819621134299997E-3</v>
      </c>
      <c r="L159" s="12" t="str">
        <f>_xlfn.XLOOKUP(I159,Sheet!$B$2:$B$900,Sheet!$A$2:$A$900)</f>
        <v>FDX</v>
      </c>
      <c r="M159" s="9">
        <f t="shared" si="8"/>
        <v>-9.7819621134299997E-3</v>
      </c>
      <c r="P159" s="15"/>
      <c r="R159" s="10" t="s">
        <v>316</v>
      </c>
      <c r="S159" s="11">
        <v>0.12765267002007849</v>
      </c>
      <c r="V159" s="16"/>
    </row>
    <row r="160" spans="1:22">
      <c r="A160" s="1" t="s">
        <v>318</v>
      </c>
      <c r="B160">
        <v>6.436264246841869E-2</v>
      </c>
      <c r="C160">
        <v>5.0850352174119373E-2</v>
      </c>
      <c r="D160">
        <v>0.63491603821625442</v>
      </c>
      <c r="E160">
        <v>-1.3512290294299321E-2</v>
      </c>
      <c r="F160" s="8">
        <f t="shared" si="6"/>
        <v>-1.0384540036305999E-2</v>
      </c>
      <c r="G160" s="8">
        <f t="shared" si="7"/>
        <v>-2.7722419143251398E-2</v>
      </c>
      <c r="I160" s="10" t="s">
        <v>319</v>
      </c>
      <c r="J160" s="11">
        <v>-1.0384540036305999E-2</v>
      </c>
      <c r="L160" s="12" t="str">
        <f>_xlfn.XLOOKUP(I160,Sheet!$B$2:$B$900,Sheet!$A$2:$A$900)</f>
        <v>FE</v>
      </c>
      <c r="M160" s="9">
        <f t="shared" si="8"/>
        <v>-1.0384540036305999E-2</v>
      </c>
      <c r="P160" s="15"/>
      <c r="R160" s="10" t="s">
        <v>318</v>
      </c>
      <c r="S160" s="11">
        <v>-2.7722419143251398E-2</v>
      </c>
      <c r="V160" s="16"/>
    </row>
    <row r="161" spans="1:22">
      <c r="A161" s="1" t="s">
        <v>320</v>
      </c>
      <c r="B161">
        <v>0.1004176829907131</v>
      </c>
      <c r="C161">
        <v>0.43880214123347838</v>
      </c>
      <c r="D161">
        <v>1.0079831873573071</v>
      </c>
      <c r="E161">
        <v>0.33838445824276531</v>
      </c>
      <c r="F161" s="8">
        <f t="shared" si="6"/>
        <v>-1.0394420483290499E-2</v>
      </c>
      <c r="G161" s="8">
        <f t="shared" si="7"/>
        <v>9.8389787819596994E-2</v>
      </c>
      <c r="I161" s="10" t="s">
        <v>321</v>
      </c>
      <c r="J161" s="11">
        <v>-1.0394420483290499E-2</v>
      </c>
      <c r="L161" s="12" t="str">
        <f>_xlfn.XLOOKUP(I161,Sheet!$B$2:$B$900,Sheet!$A$2:$A$900)</f>
        <v>FFIV</v>
      </c>
      <c r="M161" s="9">
        <f t="shared" si="8"/>
        <v>-1.0394420483290499E-2</v>
      </c>
      <c r="P161" s="15"/>
      <c r="R161" s="10" t="s">
        <v>320</v>
      </c>
      <c r="S161" s="11">
        <v>9.8389787819596994E-2</v>
      </c>
      <c r="V161" s="16"/>
    </row>
    <row r="162" spans="1:22">
      <c r="A162" s="1" t="s">
        <v>322</v>
      </c>
      <c r="B162">
        <v>9.6442298921835826E-2</v>
      </c>
      <c r="C162">
        <v>0.16569412416928431</v>
      </c>
      <c r="D162">
        <v>0.96684926600171328</v>
      </c>
      <c r="E162">
        <v>6.9251825247448481E-2</v>
      </c>
      <c r="F162" s="8">
        <f t="shared" si="6"/>
        <v>-9.3638747827959005E-3</v>
      </c>
      <c r="G162" s="8">
        <f t="shared" si="7"/>
        <v>0.17726150762006929</v>
      </c>
      <c r="I162" s="10" t="s">
        <v>323</v>
      </c>
      <c r="J162" s="11">
        <v>-9.3638747827959005E-3</v>
      </c>
      <c r="L162" s="12" t="str">
        <f>_xlfn.XLOOKUP(I162,Sheet!$B$2:$B$900,Sheet!$A$2:$A$900)</f>
        <v>FI</v>
      </c>
      <c r="M162" s="9">
        <f t="shared" si="8"/>
        <v>-9.3638747827959005E-3</v>
      </c>
      <c r="P162" s="15"/>
      <c r="R162" s="10" t="s">
        <v>322</v>
      </c>
      <c r="S162" s="11">
        <v>0.17726150762006929</v>
      </c>
      <c r="V162" s="16"/>
    </row>
    <row r="163" spans="1:22">
      <c r="A163" s="1" t="s">
        <v>324</v>
      </c>
      <c r="B163">
        <v>0.1381303556446391</v>
      </c>
      <c r="C163">
        <v>0.28130671767828402</v>
      </c>
      <c r="D163">
        <v>1.398202115686904</v>
      </c>
      <c r="E163">
        <v>0.14317636203364489</v>
      </c>
      <c r="F163" s="8">
        <f t="shared" si="6"/>
        <v>-9.3784013461748993E-3</v>
      </c>
      <c r="G163" s="8">
        <f t="shared" si="7"/>
        <v>0.16912899343433371</v>
      </c>
      <c r="I163" s="10" t="s">
        <v>325</v>
      </c>
      <c r="J163" s="11">
        <v>-9.3784013461748993E-3</v>
      </c>
      <c r="L163" s="12" t="str">
        <f>_xlfn.XLOOKUP(I163,Sheet!$B$2:$B$900,Sheet!$A$2:$A$900)</f>
        <v>FICO</v>
      </c>
      <c r="M163" s="9">
        <f t="shared" si="8"/>
        <v>-9.3784013461748993E-3</v>
      </c>
      <c r="P163" s="15"/>
      <c r="R163" s="10" t="s">
        <v>324</v>
      </c>
      <c r="S163" s="11">
        <v>0.16912899343433371</v>
      </c>
      <c r="V163" s="16"/>
    </row>
    <row r="164" spans="1:22">
      <c r="A164" s="1" t="s">
        <v>326</v>
      </c>
      <c r="B164">
        <v>0.1002833863445014</v>
      </c>
      <c r="C164">
        <v>0.25765054916297497</v>
      </c>
      <c r="D164">
        <v>1.006593598933174</v>
      </c>
      <c r="E164">
        <v>0.15736716281847371</v>
      </c>
      <c r="F164" s="8">
        <f t="shared" si="6"/>
        <v>-9.6557168801999008E-3</v>
      </c>
      <c r="G164" s="8">
        <f t="shared" si="7"/>
        <v>0.14079455170851399</v>
      </c>
      <c r="I164" s="10" t="s">
        <v>327</v>
      </c>
      <c r="J164" s="11">
        <v>-9.6557168801999008E-3</v>
      </c>
      <c r="L164" s="12" t="str">
        <f>_xlfn.XLOOKUP(I164,Sheet!$B$2:$B$900,Sheet!$A$2:$A$900)</f>
        <v>FIS</v>
      </c>
      <c r="M164" s="9">
        <f t="shared" si="8"/>
        <v>-9.6557168801999008E-3</v>
      </c>
      <c r="P164" s="15"/>
      <c r="R164" s="10" t="s">
        <v>326</v>
      </c>
      <c r="S164" s="11">
        <v>0.14079455170851399</v>
      </c>
      <c r="V164" s="16"/>
    </row>
    <row r="165" spans="1:22">
      <c r="A165" s="1" t="s">
        <v>328</v>
      </c>
      <c r="B165">
        <v>0.16165932607769129</v>
      </c>
      <c r="C165">
        <v>0.36953294917064411</v>
      </c>
      <c r="D165">
        <v>1.641660056505335</v>
      </c>
      <c r="E165">
        <v>0.20787362309295271</v>
      </c>
      <c r="F165" s="8">
        <f t="shared" si="6"/>
        <v>-1.0040206644030301E-2</v>
      </c>
      <c r="G165" s="8">
        <f t="shared" si="7"/>
        <v>5.9009345553297503E-2</v>
      </c>
      <c r="I165" s="10" t="s">
        <v>329</v>
      </c>
      <c r="J165" s="11">
        <v>-1.0040206644030301E-2</v>
      </c>
      <c r="L165" s="12" t="str">
        <f>_xlfn.XLOOKUP(I165,Sheet!$B$2:$B$900,Sheet!$A$2:$A$900)</f>
        <v>FITB</v>
      </c>
      <c r="M165" s="9">
        <f t="shared" si="8"/>
        <v>-1.0040206644030301E-2</v>
      </c>
      <c r="P165" s="15"/>
      <c r="R165" s="10" t="s">
        <v>328</v>
      </c>
      <c r="S165" s="11">
        <v>5.9009345553297503E-2</v>
      </c>
      <c r="V165" s="16"/>
    </row>
    <row r="166" spans="1:22">
      <c r="A166" s="1" t="s">
        <v>330</v>
      </c>
      <c r="B166">
        <v>0.15744610651002491</v>
      </c>
      <c r="C166">
        <v>0.43883275074885553</v>
      </c>
      <c r="D166">
        <v>1.5980652140077189</v>
      </c>
      <c r="E166">
        <v>0.28138664423883059</v>
      </c>
      <c r="F166" s="8">
        <f t="shared" si="6"/>
        <v>-1.09085271694446E-2</v>
      </c>
      <c r="G166" s="8">
        <f t="shared" si="7"/>
        <v>-0.16204892368841009</v>
      </c>
      <c r="I166" s="10" t="s">
        <v>331</v>
      </c>
      <c r="J166" s="11">
        <v>-1.09085271694446E-2</v>
      </c>
      <c r="L166" s="12" t="str">
        <f>_xlfn.XLOOKUP(I166,Sheet!$B$2:$B$900,Sheet!$A$2:$A$900)</f>
        <v>FMC</v>
      </c>
      <c r="M166" s="9">
        <f t="shared" si="8"/>
        <v>-1.09085271694446E-2</v>
      </c>
      <c r="P166" s="15"/>
      <c r="R166" s="10" t="s">
        <v>330</v>
      </c>
      <c r="S166" s="11">
        <v>-0.16204892368841009</v>
      </c>
      <c r="V166" s="16"/>
    </row>
    <row r="167" spans="1:22">
      <c r="A167" s="1" t="s">
        <v>332</v>
      </c>
      <c r="B167">
        <v>6.2173215239509069E-2</v>
      </c>
      <c r="C167">
        <v>1.249169946656936E-2</v>
      </c>
      <c r="D167">
        <v>0.61226169189715818</v>
      </c>
      <c r="E167">
        <v>-4.9681515772939708E-2</v>
      </c>
      <c r="F167" s="8">
        <f t="shared" si="6"/>
        <v>-9.7541051668677999E-3</v>
      </c>
      <c r="G167" s="8">
        <f t="shared" si="7"/>
        <v>0.1105353994825807</v>
      </c>
      <c r="I167" s="10" t="s">
        <v>333</v>
      </c>
      <c r="J167" s="11">
        <v>-9.7541051668677999E-3</v>
      </c>
      <c r="L167" s="12" t="str">
        <f>_xlfn.XLOOKUP(I167,Sheet!$B$2:$B$900,Sheet!$A$2:$A$900)</f>
        <v>FRT</v>
      </c>
      <c r="M167" s="9">
        <f t="shared" si="8"/>
        <v>-9.7541051668677999E-3</v>
      </c>
      <c r="P167" s="15"/>
      <c r="R167" s="10" t="s">
        <v>332</v>
      </c>
      <c r="S167" s="11">
        <v>0.1105353994825807</v>
      </c>
      <c r="V167" s="16"/>
    </row>
    <row r="168" spans="1:22">
      <c r="A168" s="1" t="s">
        <v>334</v>
      </c>
      <c r="B168">
        <v>0.16061531165663251</v>
      </c>
      <c r="C168">
        <v>-0.61182218151899026</v>
      </c>
      <c r="D168">
        <v>1.6308574758374339</v>
      </c>
      <c r="E168">
        <v>-0.77243749317562282</v>
      </c>
      <c r="F168" s="8">
        <f t="shared" si="6"/>
        <v>-9.2133059527156006E-3</v>
      </c>
      <c r="G168" s="8">
        <f t="shared" si="7"/>
        <v>7.7261586214492695E-2</v>
      </c>
      <c r="I168" s="10" t="s">
        <v>335</v>
      </c>
      <c r="J168" s="11">
        <v>-9.2133059527156006E-3</v>
      </c>
      <c r="L168" s="12" t="str">
        <f>_xlfn.XLOOKUP(I168,Sheet!$B$2:$B$900,Sheet!$A$2:$A$900)</f>
        <v>FSLR</v>
      </c>
      <c r="M168" s="9">
        <f t="shared" si="8"/>
        <v>-9.2133059527156006E-3</v>
      </c>
      <c r="P168" s="15"/>
      <c r="R168" s="10" t="s">
        <v>334</v>
      </c>
      <c r="S168" s="11">
        <v>7.7261586214492695E-2</v>
      </c>
      <c r="V168" s="16"/>
    </row>
    <row r="169" spans="1:22">
      <c r="A169" s="1" t="s">
        <v>336</v>
      </c>
      <c r="B169">
        <v>8.6301326256260261E-2</v>
      </c>
      <c r="C169">
        <v>0.26644674581960798</v>
      </c>
      <c r="D169">
        <v>0.86191903413789772</v>
      </c>
      <c r="E169">
        <v>0.18014541956334779</v>
      </c>
      <c r="F169" s="8">
        <f t="shared" si="6"/>
        <v>-9.4494517085019006E-3</v>
      </c>
      <c r="G169" s="8">
        <f t="shared" si="7"/>
        <v>0.1703886708280726</v>
      </c>
      <c r="I169" s="10" t="s">
        <v>337</v>
      </c>
      <c r="J169" s="11">
        <v>-9.4494517085019006E-3</v>
      </c>
      <c r="L169" s="12" t="str">
        <f>_xlfn.XLOOKUP(I169,Sheet!$B$2:$B$900,Sheet!$A$2:$A$900)</f>
        <v>GD</v>
      </c>
      <c r="M169" s="9">
        <f t="shared" si="8"/>
        <v>-9.4494517085019006E-3</v>
      </c>
      <c r="P169" s="15"/>
      <c r="R169" s="10" t="s">
        <v>336</v>
      </c>
      <c r="S169" s="11">
        <v>0.1703886708280726</v>
      </c>
      <c r="V169" s="16"/>
    </row>
    <row r="170" spans="1:22">
      <c r="A170" s="1" t="s">
        <v>338</v>
      </c>
      <c r="B170">
        <v>9.9139634164807769E-2</v>
      </c>
      <c r="C170">
        <v>5.9822065465024332E-2</v>
      </c>
      <c r="D170">
        <v>0.99475901606151429</v>
      </c>
      <c r="E170">
        <v>-3.9317568699783437E-2</v>
      </c>
      <c r="F170" s="8">
        <f t="shared" si="6"/>
        <v>-9.7747005704413008E-3</v>
      </c>
      <c r="G170" s="8">
        <f t="shared" si="7"/>
        <v>7.2877150304654401E-2</v>
      </c>
      <c r="I170" s="10" t="s">
        <v>339</v>
      </c>
      <c r="J170" s="11">
        <v>-9.7747005704413008E-3</v>
      </c>
      <c r="L170" s="12" t="str">
        <f>_xlfn.XLOOKUP(I170,Sheet!$B$2:$B$900,Sheet!$A$2:$A$900)</f>
        <v>GE</v>
      </c>
      <c r="M170" s="9">
        <f t="shared" si="8"/>
        <v>-9.7747005704413008E-3</v>
      </c>
      <c r="P170" s="15"/>
      <c r="R170" s="10" t="s">
        <v>338</v>
      </c>
      <c r="S170" s="11">
        <v>7.2877150304654401E-2</v>
      </c>
      <c r="V170" s="16"/>
    </row>
    <row r="171" spans="1:22">
      <c r="A171" s="1" t="s">
        <v>340</v>
      </c>
      <c r="B171">
        <v>0.1014601650606093</v>
      </c>
      <c r="C171">
        <v>0.39454010748020713</v>
      </c>
      <c r="D171">
        <v>1.018769912547822</v>
      </c>
      <c r="E171">
        <v>0.29307994241959773</v>
      </c>
      <c r="F171" s="8">
        <f t="shared" si="6"/>
        <v>-1.01027820459779E-2</v>
      </c>
      <c r="G171" s="8">
        <f t="shared" si="7"/>
        <v>5.0140799298490002E-3</v>
      </c>
      <c r="I171" s="10" t="s">
        <v>341</v>
      </c>
      <c r="J171" s="11">
        <v>-1.01027820459779E-2</v>
      </c>
      <c r="L171" s="12" t="str">
        <f>_xlfn.XLOOKUP(I171,Sheet!$B$2:$B$900,Sheet!$A$2:$A$900)</f>
        <v>GEN</v>
      </c>
      <c r="M171" s="9">
        <f t="shared" si="8"/>
        <v>-1.01027820459779E-2</v>
      </c>
      <c r="P171" s="15"/>
      <c r="R171" s="10" t="s">
        <v>340</v>
      </c>
      <c r="S171" s="11">
        <v>5.0140799298490002E-3</v>
      </c>
      <c r="V171" s="16"/>
    </row>
    <row r="172" spans="1:22">
      <c r="A172" s="1" t="s">
        <v>342</v>
      </c>
      <c r="B172">
        <v>9.2605429947489562E-2</v>
      </c>
      <c r="C172">
        <v>-0.28641449377261807</v>
      </c>
      <c r="D172">
        <v>0.92714858201546146</v>
      </c>
      <c r="E172">
        <v>-0.37901992372010762</v>
      </c>
      <c r="F172" s="8">
        <f t="shared" si="6"/>
        <v>-9.1142673971412007E-3</v>
      </c>
      <c r="G172" s="8">
        <f t="shared" si="7"/>
        <v>0.17902505840279109</v>
      </c>
      <c r="I172" s="10" t="s">
        <v>343</v>
      </c>
      <c r="J172" s="11">
        <v>-9.1142673971412007E-3</v>
      </c>
      <c r="L172" s="12" t="str">
        <f>_xlfn.XLOOKUP(I172,Sheet!$B$2:$B$900,Sheet!$A$2:$A$900)</f>
        <v>GILD</v>
      </c>
      <c r="M172" s="9">
        <f t="shared" si="8"/>
        <v>-9.1142673971412007E-3</v>
      </c>
      <c r="P172" s="15"/>
      <c r="R172" s="10" t="s">
        <v>342</v>
      </c>
      <c r="S172" s="11">
        <v>0.17902505840279109</v>
      </c>
      <c r="V172" s="16"/>
    </row>
    <row r="173" spans="1:22">
      <c r="A173" s="1" t="s">
        <v>344</v>
      </c>
      <c r="B173">
        <v>6.0078158402499068E-2</v>
      </c>
      <c r="C173">
        <v>0.1124230463190944</v>
      </c>
      <c r="D173">
        <v>0.59058381079788447</v>
      </c>
      <c r="E173">
        <v>5.234488791659532E-2</v>
      </c>
      <c r="F173" s="8">
        <f t="shared" si="6"/>
        <v>-9.7293495867183995E-3</v>
      </c>
      <c r="G173" s="8">
        <f t="shared" si="7"/>
        <v>8.3411457378489706E-2</v>
      </c>
      <c r="I173" s="10" t="s">
        <v>345</v>
      </c>
      <c r="J173" s="11">
        <v>-9.7293495867183995E-3</v>
      </c>
      <c r="L173" s="12" t="str">
        <f>_xlfn.XLOOKUP(I173,Sheet!$B$2:$B$900,Sheet!$A$2:$A$900)</f>
        <v>GIS</v>
      </c>
      <c r="M173" s="9">
        <f t="shared" si="8"/>
        <v>-9.7293495867183995E-3</v>
      </c>
      <c r="P173" s="15"/>
      <c r="R173" s="10" t="s">
        <v>344</v>
      </c>
      <c r="S173" s="11">
        <v>8.3411457378489706E-2</v>
      </c>
      <c r="V173" s="16"/>
    </row>
    <row r="174" spans="1:22">
      <c r="A174" s="1" t="s">
        <v>346</v>
      </c>
      <c r="B174">
        <v>0.10671842647336049</v>
      </c>
      <c r="C174">
        <v>0.28222347912252471</v>
      </c>
      <c r="D174">
        <v>1.0731779666305929</v>
      </c>
      <c r="E174">
        <v>0.17550505264916411</v>
      </c>
      <c r="F174" s="8">
        <f t="shared" si="6"/>
        <v>-9.7075185046989008E-3</v>
      </c>
      <c r="G174" s="8">
        <f t="shared" si="7"/>
        <v>0.1037963834799467</v>
      </c>
      <c r="I174" s="10" t="s">
        <v>347</v>
      </c>
      <c r="J174" s="11">
        <v>-9.7075185046989008E-3</v>
      </c>
      <c r="L174" s="12" t="str">
        <f>_xlfn.XLOOKUP(I174,Sheet!$B$2:$B$900,Sheet!$A$2:$A$900)</f>
        <v>GL</v>
      </c>
      <c r="M174" s="9">
        <f t="shared" si="8"/>
        <v>-9.7075185046989008E-3</v>
      </c>
      <c r="P174" s="15"/>
      <c r="R174" s="10" t="s">
        <v>346</v>
      </c>
      <c r="S174" s="11">
        <v>0.1037963834799467</v>
      </c>
      <c r="V174" s="16"/>
    </row>
    <row r="175" spans="1:22">
      <c r="A175" s="1" t="s">
        <v>348</v>
      </c>
      <c r="B175">
        <v>0.1154626270159924</v>
      </c>
      <c r="C175">
        <v>0.33491709311532991</v>
      </c>
      <c r="D175">
        <v>1.163655578656577</v>
      </c>
      <c r="E175">
        <v>0.2194544660993375</v>
      </c>
      <c r="F175" s="8">
        <f t="shared" si="6"/>
        <v>-9.8602747072797994E-3</v>
      </c>
      <c r="G175" s="8">
        <f t="shared" si="7"/>
        <v>0.11371609919200951</v>
      </c>
      <c r="I175" s="10" t="s">
        <v>349</v>
      </c>
      <c r="J175" s="11">
        <v>-9.8602747072797994E-3</v>
      </c>
      <c r="L175" s="12" t="str">
        <f>_xlfn.XLOOKUP(I175,Sheet!$B$2:$B$900,Sheet!$A$2:$A$900)</f>
        <v>GLW</v>
      </c>
      <c r="M175" s="9">
        <f t="shared" si="8"/>
        <v>-9.8602747072797994E-3</v>
      </c>
      <c r="P175" s="15"/>
      <c r="R175" s="10" t="s">
        <v>348</v>
      </c>
      <c r="S175" s="11">
        <v>0.11371609919200951</v>
      </c>
      <c r="V175" s="16"/>
    </row>
    <row r="176" spans="1:22">
      <c r="A176" s="1" t="s">
        <v>350</v>
      </c>
      <c r="B176">
        <v>9.5103483947989287E-2</v>
      </c>
      <c r="C176">
        <v>3.6886618396492647E-2</v>
      </c>
      <c r="D176">
        <v>0.95299633785949034</v>
      </c>
      <c r="E176">
        <v>-5.8216865551496633E-2</v>
      </c>
      <c r="F176" s="8">
        <f t="shared" si="6"/>
        <v>-9.4214392892147999E-3</v>
      </c>
      <c r="G176" s="8">
        <f t="shared" si="7"/>
        <v>0.1163887602540255</v>
      </c>
      <c r="I176" s="10" t="s">
        <v>351</v>
      </c>
      <c r="J176" s="11">
        <v>-9.4214392892147999E-3</v>
      </c>
      <c r="L176" s="12" t="str">
        <f>_xlfn.XLOOKUP(I176,Sheet!$B$2:$B$900,Sheet!$A$2:$A$900)</f>
        <v>GOOG</v>
      </c>
      <c r="M176" s="9">
        <f t="shared" si="8"/>
        <v>-9.4214392892147999E-3</v>
      </c>
      <c r="P176" s="15"/>
      <c r="R176" s="10" t="s">
        <v>350</v>
      </c>
      <c r="S176" s="11">
        <v>0.1163887602540255</v>
      </c>
      <c r="V176" s="16"/>
    </row>
    <row r="177" spans="1:22">
      <c r="A177" s="1" t="s">
        <v>352</v>
      </c>
      <c r="B177">
        <v>9.6501596331721173E-2</v>
      </c>
      <c r="C177">
        <v>3.8649974428148097E-2</v>
      </c>
      <c r="D177">
        <v>0.96746282558553065</v>
      </c>
      <c r="E177">
        <v>-5.7851621903573069E-2</v>
      </c>
      <c r="F177" s="8">
        <f t="shared" si="6"/>
        <v>-9.3933382844366003E-3</v>
      </c>
      <c r="G177" s="8">
        <f t="shared" si="7"/>
        <v>0.12328543908872321</v>
      </c>
      <c r="I177" s="10" t="s">
        <v>353</v>
      </c>
      <c r="J177" s="11">
        <v>-9.3933382844366003E-3</v>
      </c>
      <c r="L177" s="12" t="str">
        <f>_xlfn.XLOOKUP(I177,Sheet!$B$2:$B$900,Sheet!$A$2:$A$900)</f>
        <v>GOOGL</v>
      </c>
      <c r="M177" s="9">
        <f t="shared" si="8"/>
        <v>-9.3933382844366003E-3</v>
      </c>
      <c r="P177" s="15"/>
      <c r="R177" s="10" t="s">
        <v>352</v>
      </c>
      <c r="S177" s="11">
        <v>0.12328543908872321</v>
      </c>
      <c r="V177" s="16"/>
    </row>
    <row r="178" spans="1:22">
      <c r="A178" s="1" t="s">
        <v>354</v>
      </c>
      <c r="B178">
        <v>9.6481973708550717E-2</v>
      </c>
      <c r="C178">
        <v>0.1524247517781393</v>
      </c>
      <c r="D178">
        <v>0.96725978723142458</v>
      </c>
      <c r="E178">
        <v>5.5942778069588583E-2</v>
      </c>
      <c r="F178" s="8">
        <f t="shared" si="6"/>
        <v>-9.9357795355926003E-3</v>
      </c>
      <c r="G178" s="8">
        <f t="shared" si="7"/>
        <v>7.7794593865065806E-2</v>
      </c>
      <c r="I178" s="10" t="s">
        <v>355</v>
      </c>
      <c r="J178" s="11">
        <v>-9.9357795355926003E-3</v>
      </c>
      <c r="L178" s="12" t="str">
        <f>_xlfn.XLOOKUP(I178,Sheet!$B$2:$B$900,Sheet!$A$2:$A$900)</f>
        <v>GPC</v>
      </c>
      <c r="M178" s="9">
        <f t="shared" si="8"/>
        <v>-9.9357795355926003E-3</v>
      </c>
      <c r="P178" s="15"/>
      <c r="R178" s="10" t="s">
        <v>354</v>
      </c>
      <c r="S178" s="11">
        <v>7.7794593865065806E-2</v>
      </c>
      <c r="V178" s="16"/>
    </row>
    <row r="179" spans="1:22">
      <c r="A179" s="1" t="s">
        <v>356</v>
      </c>
      <c r="B179">
        <v>0.14886710626219871</v>
      </c>
      <c r="C179">
        <v>0.1179802587180654</v>
      </c>
      <c r="D179">
        <v>1.509296955296211</v>
      </c>
      <c r="E179">
        <v>-3.0886847544133289E-2</v>
      </c>
      <c r="F179" s="8">
        <f t="shared" si="6"/>
        <v>-9.0056652746015996E-3</v>
      </c>
      <c r="G179" s="8">
        <f t="shared" si="7"/>
        <v>0.20716076585817839</v>
      </c>
      <c r="I179" s="10" t="s">
        <v>357</v>
      </c>
      <c r="J179" s="11">
        <v>-9.0056652746015996E-3</v>
      </c>
      <c r="L179" s="12" t="str">
        <f>_xlfn.XLOOKUP(I179,Sheet!$B$2:$B$900,Sheet!$A$2:$A$900)</f>
        <v>GPN</v>
      </c>
      <c r="M179" s="9">
        <f t="shared" si="8"/>
        <v>-9.0056652746015996E-3</v>
      </c>
      <c r="P179" s="15"/>
      <c r="R179" s="10" t="s">
        <v>356</v>
      </c>
      <c r="S179" s="11">
        <v>0.20716076585817839</v>
      </c>
      <c r="V179" s="16"/>
    </row>
    <row r="180" spans="1:22">
      <c r="A180" s="1" t="s">
        <v>358</v>
      </c>
      <c r="B180">
        <v>0.12774747329209299</v>
      </c>
      <c r="C180">
        <v>0.3564077093366087</v>
      </c>
      <c r="D180">
        <v>1.2907688064180891</v>
      </c>
      <c r="E180">
        <v>0.22866023604451571</v>
      </c>
      <c r="F180" s="8">
        <f t="shared" si="6"/>
        <v>-1.0306638742266399E-2</v>
      </c>
      <c r="G180" s="8">
        <f t="shared" si="7"/>
        <v>5.47290438018967E-2</v>
      </c>
      <c r="I180" s="10" t="s">
        <v>359</v>
      </c>
      <c r="J180" s="11">
        <v>-1.0306638742266399E-2</v>
      </c>
      <c r="L180" s="12" t="str">
        <f>_xlfn.XLOOKUP(I180,Sheet!$B$2:$B$900,Sheet!$A$2:$A$900)</f>
        <v>GRMN</v>
      </c>
      <c r="M180" s="9">
        <f t="shared" si="8"/>
        <v>-1.0306638742266399E-2</v>
      </c>
      <c r="P180" s="15"/>
      <c r="R180" s="10" t="s">
        <v>358</v>
      </c>
      <c r="S180" s="11">
        <v>5.47290438018967E-2</v>
      </c>
      <c r="V180" s="16"/>
    </row>
    <row r="181" spans="1:22">
      <c r="A181" s="1" t="s">
        <v>360</v>
      </c>
      <c r="B181">
        <v>0.148705209681679</v>
      </c>
      <c r="C181">
        <v>0.33569998679247359</v>
      </c>
      <c r="D181">
        <v>1.507621786030688</v>
      </c>
      <c r="E181">
        <v>0.1869947771107946</v>
      </c>
      <c r="F181" s="8">
        <f t="shared" si="6"/>
        <v>-1.0041174199695401E-2</v>
      </c>
      <c r="G181" s="8">
        <f t="shared" si="7"/>
        <v>8.5462971331202703E-2</v>
      </c>
      <c r="I181" s="10" t="s">
        <v>361</v>
      </c>
      <c r="J181" s="11">
        <v>-1.0041174199695401E-2</v>
      </c>
      <c r="L181" s="12" t="str">
        <f>_xlfn.XLOOKUP(I181,Sheet!$B$2:$B$900,Sheet!$A$2:$A$900)</f>
        <v>GS</v>
      </c>
      <c r="M181" s="9">
        <f t="shared" si="8"/>
        <v>-1.0041174199695401E-2</v>
      </c>
      <c r="P181" s="15"/>
      <c r="R181" s="10" t="s">
        <v>360</v>
      </c>
      <c r="S181" s="11">
        <v>8.5462971331202703E-2</v>
      </c>
      <c r="V181" s="16"/>
    </row>
    <row r="182" spans="1:22">
      <c r="A182" s="1" t="s">
        <v>362</v>
      </c>
      <c r="B182">
        <v>8.1729195822703313E-2</v>
      </c>
      <c r="C182">
        <v>0.1840203819728192</v>
      </c>
      <c r="D182">
        <v>0.81461048471903308</v>
      </c>
      <c r="E182">
        <v>0.1022911861501159</v>
      </c>
      <c r="F182" s="8">
        <f t="shared" si="6"/>
        <v>-1.03411789717961E-2</v>
      </c>
      <c r="G182" s="8">
        <f t="shared" si="7"/>
        <v>-2.25084898570602E-2</v>
      </c>
      <c r="I182" s="10" t="s">
        <v>363</v>
      </c>
      <c r="J182" s="11">
        <v>-1.03411789717961E-2</v>
      </c>
      <c r="L182" s="12" t="str">
        <f>_xlfn.XLOOKUP(I182,Sheet!$B$2:$B$900,Sheet!$A$2:$A$900)</f>
        <v>GWW</v>
      </c>
      <c r="M182" s="9">
        <f t="shared" si="8"/>
        <v>-1.03411789717961E-2</v>
      </c>
      <c r="P182" s="15"/>
      <c r="R182" s="10" t="s">
        <v>362</v>
      </c>
      <c r="S182" s="11">
        <v>-2.25084898570602E-2</v>
      </c>
      <c r="V182" s="16"/>
    </row>
    <row r="183" spans="1:22">
      <c r="A183" s="1" t="s">
        <v>364</v>
      </c>
      <c r="B183">
        <v>0.1474639203104528</v>
      </c>
      <c r="C183">
        <v>0.53668778475383216</v>
      </c>
      <c r="D183">
        <v>1.4947779705676021</v>
      </c>
      <c r="E183">
        <v>0.38922386444337931</v>
      </c>
      <c r="F183" s="8">
        <f t="shared" si="6"/>
        <v>-1.04784190152189E-2</v>
      </c>
      <c r="G183" s="8">
        <f t="shared" si="7"/>
        <v>-2.5973239282582501E-2</v>
      </c>
      <c r="I183" s="10" t="s">
        <v>365</v>
      </c>
      <c r="J183" s="11">
        <v>-1.04784190152189E-2</v>
      </c>
      <c r="L183" s="12" t="str">
        <f>_xlfn.XLOOKUP(I183,Sheet!$B$2:$B$900,Sheet!$A$2:$A$900)</f>
        <v>HAL</v>
      </c>
      <c r="M183" s="9">
        <f t="shared" si="8"/>
        <v>-1.04784190152189E-2</v>
      </c>
      <c r="P183" s="15"/>
      <c r="R183" s="10" t="s">
        <v>364</v>
      </c>
      <c r="S183" s="11">
        <v>-2.5973239282582501E-2</v>
      </c>
      <c r="V183" s="16"/>
    </row>
    <row r="184" spans="1:22">
      <c r="A184" s="1" t="s">
        <v>366</v>
      </c>
      <c r="B184">
        <v>8.4364456755127173E-2</v>
      </c>
      <c r="C184">
        <v>0.19566567520205949</v>
      </c>
      <c r="D184">
        <v>0.84187794216910172</v>
      </c>
      <c r="E184">
        <v>0.1113012184469323</v>
      </c>
      <c r="F184" s="8">
        <f t="shared" si="6"/>
        <v>-9.3569273629946995E-3</v>
      </c>
      <c r="G184" s="8">
        <f t="shared" si="7"/>
        <v>0.1573097526384486</v>
      </c>
      <c r="I184" s="10" t="s">
        <v>367</v>
      </c>
      <c r="J184" s="11">
        <v>-9.3569273629946995E-3</v>
      </c>
      <c r="L184" s="12" t="str">
        <f>_xlfn.XLOOKUP(I184,Sheet!$B$2:$B$900,Sheet!$A$2:$A$900)</f>
        <v>HAS</v>
      </c>
      <c r="M184" s="9">
        <f t="shared" si="8"/>
        <v>-9.3569273629946995E-3</v>
      </c>
      <c r="P184" s="15"/>
      <c r="R184" s="10" t="s">
        <v>366</v>
      </c>
      <c r="S184" s="11">
        <v>0.1573097526384486</v>
      </c>
      <c r="V184" s="16"/>
    </row>
    <row r="185" spans="1:22">
      <c r="A185" s="1" t="s">
        <v>368</v>
      </c>
      <c r="B185">
        <v>0.14306061994130931</v>
      </c>
      <c r="C185">
        <v>0.25594835854479292</v>
      </c>
      <c r="D185">
        <v>1.449216332257631</v>
      </c>
      <c r="E185">
        <v>0.1128877386034836</v>
      </c>
      <c r="F185" s="8">
        <f t="shared" si="6"/>
        <v>-9.6918140320182995E-3</v>
      </c>
      <c r="G185" s="8">
        <f t="shared" si="7"/>
        <v>0.12736531178466359</v>
      </c>
      <c r="I185" s="10" t="s">
        <v>369</v>
      </c>
      <c r="J185" s="11">
        <v>-9.6918140320182995E-3</v>
      </c>
      <c r="L185" s="12" t="str">
        <f>_xlfn.XLOOKUP(I185,Sheet!$B$2:$B$900,Sheet!$A$2:$A$900)</f>
        <v>HBAN</v>
      </c>
      <c r="M185" s="9">
        <f t="shared" si="8"/>
        <v>-9.6918140320182995E-3</v>
      </c>
      <c r="P185" s="15"/>
      <c r="R185" s="10" t="s">
        <v>368</v>
      </c>
      <c r="S185" s="11">
        <v>0.12736531178466359</v>
      </c>
      <c r="V185" s="16"/>
    </row>
    <row r="186" spans="1:22">
      <c r="A186" s="1" t="s">
        <v>370</v>
      </c>
      <c r="B186">
        <v>9.1059265702773742E-2</v>
      </c>
      <c r="C186">
        <v>5.2314461102587077E-2</v>
      </c>
      <c r="D186">
        <v>0.91115017850449376</v>
      </c>
      <c r="E186">
        <v>-3.8744804600186658E-2</v>
      </c>
      <c r="F186" s="8">
        <f t="shared" si="6"/>
        <v>-9.3165219750051993E-3</v>
      </c>
      <c r="G186" s="8">
        <f t="shared" si="7"/>
        <v>0.15607739610027641</v>
      </c>
      <c r="I186" s="10" t="s">
        <v>371</v>
      </c>
      <c r="J186" s="11">
        <v>-9.3165219750051993E-3</v>
      </c>
      <c r="L186" s="12" t="str">
        <f>_xlfn.XLOOKUP(I186,Sheet!$B$2:$B$900,Sheet!$A$2:$A$900)</f>
        <v>HD</v>
      </c>
      <c r="M186" s="9">
        <f t="shared" si="8"/>
        <v>-9.3165219750051993E-3</v>
      </c>
      <c r="P186" s="15"/>
      <c r="R186" s="10" t="s">
        <v>370</v>
      </c>
      <c r="S186" s="11">
        <v>0.15607739610027641</v>
      </c>
      <c r="V186" s="16"/>
    </row>
    <row r="187" spans="1:22">
      <c r="A187" s="1" t="s">
        <v>372</v>
      </c>
      <c r="B187">
        <v>0.1990411146803614</v>
      </c>
      <c r="C187">
        <v>0.38791030685196598</v>
      </c>
      <c r="D187">
        <v>2.0284552757526479</v>
      </c>
      <c r="E187">
        <v>0.18886919217160461</v>
      </c>
      <c r="F187" s="8">
        <f t="shared" si="6"/>
        <v>-1.0530836205631401E-2</v>
      </c>
      <c r="G187" s="8">
        <f t="shared" si="7"/>
        <v>-4.6348022975633903E-2</v>
      </c>
      <c r="I187" s="10" t="s">
        <v>373</v>
      </c>
      <c r="J187" s="11">
        <v>-1.0530836205631401E-2</v>
      </c>
      <c r="L187" s="12" t="str">
        <f>_xlfn.XLOOKUP(I187,Sheet!$B$2:$B$900,Sheet!$A$2:$A$900)</f>
        <v>HES</v>
      </c>
      <c r="M187" s="9">
        <f t="shared" si="8"/>
        <v>-1.0530836205631401E-2</v>
      </c>
      <c r="P187" s="15"/>
      <c r="R187" s="10" t="s">
        <v>372</v>
      </c>
      <c r="S187" s="11">
        <v>-4.6348022975633903E-2</v>
      </c>
      <c r="V187" s="16"/>
    </row>
    <row r="188" spans="1:22">
      <c r="A188" s="1" t="s">
        <v>374</v>
      </c>
      <c r="B188">
        <v>0.1157197878986248</v>
      </c>
      <c r="C188">
        <v>0.13946660270140709</v>
      </c>
      <c r="D188">
        <v>1.1663164625708511</v>
      </c>
      <c r="E188">
        <v>2.37468148027823E-2</v>
      </c>
      <c r="F188" s="8">
        <f t="shared" si="6"/>
        <v>-9.6135014323725006E-3</v>
      </c>
      <c r="G188" s="8">
        <f t="shared" si="7"/>
        <v>0.143001089238632</v>
      </c>
      <c r="I188" s="10" t="s">
        <v>375</v>
      </c>
      <c r="J188" s="11">
        <v>-9.6135014323725006E-3</v>
      </c>
      <c r="L188" s="12" t="str">
        <f>_xlfn.XLOOKUP(I188,Sheet!$B$2:$B$900,Sheet!$A$2:$A$900)</f>
        <v>HIG</v>
      </c>
      <c r="M188" s="9">
        <f t="shared" si="8"/>
        <v>-9.6135014323725006E-3</v>
      </c>
      <c r="P188" s="15"/>
      <c r="R188" s="10" t="s">
        <v>374</v>
      </c>
      <c r="S188" s="11">
        <v>0.143001089238632</v>
      </c>
      <c r="V188" s="16"/>
    </row>
    <row r="189" spans="1:22">
      <c r="A189" s="1" t="s">
        <v>376</v>
      </c>
      <c r="B189">
        <v>0.10784666793978349</v>
      </c>
      <c r="C189">
        <v>7.2121488381355459E-2</v>
      </c>
      <c r="D189">
        <v>1.08485205772365</v>
      </c>
      <c r="E189">
        <v>-3.5725179558428091E-2</v>
      </c>
      <c r="F189" s="8">
        <f t="shared" si="6"/>
        <v>-9.4456628279647997E-3</v>
      </c>
      <c r="G189" s="8">
        <f t="shared" si="7"/>
        <v>0.1656095019426046</v>
      </c>
      <c r="I189" s="10" t="s">
        <v>377</v>
      </c>
      <c r="J189" s="11">
        <v>-9.4456628279647997E-3</v>
      </c>
      <c r="L189" s="12" t="str">
        <f>_xlfn.XLOOKUP(I189,Sheet!$B$2:$B$900,Sheet!$A$2:$A$900)</f>
        <v>HOLX</v>
      </c>
      <c r="M189" s="9">
        <f t="shared" si="8"/>
        <v>-9.4456628279647997E-3</v>
      </c>
      <c r="P189" s="15"/>
      <c r="R189" s="10" t="s">
        <v>376</v>
      </c>
      <c r="S189" s="11">
        <v>0.1656095019426046</v>
      </c>
      <c r="V189" s="16"/>
    </row>
    <row r="190" spans="1:22">
      <c r="A190" s="1" t="s">
        <v>378</v>
      </c>
      <c r="B190">
        <v>9.5918682475211278E-2</v>
      </c>
      <c r="C190">
        <v>0.1550766498466393</v>
      </c>
      <c r="D190">
        <v>0.96143132464994041</v>
      </c>
      <c r="E190">
        <v>5.9157967371427991E-2</v>
      </c>
      <c r="F190" s="8">
        <f t="shared" si="6"/>
        <v>-9.7727847746413993E-3</v>
      </c>
      <c r="G190" s="8">
        <f t="shared" si="7"/>
        <v>0.1036027877555154</v>
      </c>
      <c r="I190" s="10" t="s">
        <v>379</v>
      </c>
      <c r="J190" s="11">
        <v>-9.7727847746413993E-3</v>
      </c>
      <c r="L190" s="12" t="str">
        <f>_xlfn.XLOOKUP(I190,Sheet!$B$2:$B$900,Sheet!$A$2:$A$900)</f>
        <v>HON</v>
      </c>
      <c r="M190" s="9">
        <f t="shared" si="8"/>
        <v>-9.7727847746413993E-3</v>
      </c>
      <c r="P190" s="15"/>
      <c r="R190" s="10" t="s">
        <v>378</v>
      </c>
      <c r="S190" s="11">
        <v>0.1036027877555154</v>
      </c>
      <c r="V190" s="16"/>
    </row>
    <row r="191" spans="1:22">
      <c r="A191" s="1" t="s">
        <v>380</v>
      </c>
      <c r="B191">
        <v>0.1461825879033852</v>
      </c>
      <c r="C191">
        <v>0.313213113564072</v>
      </c>
      <c r="D191">
        <v>1.4815198235434379</v>
      </c>
      <c r="E191">
        <v>0.1670305256606868</v>
      </c>
      <c r="F191" s="8">
        <f t="shared" si="6"/>
        <v>-9.4733887125861994E-3</v>
      </c>
      <c r="G191" s="8">
        <f t="shared" si="7"/>
        <v>0.11611966491058311</v>
      </c>
      <c r="I191" s="10" t="s">
        <v>381</v>
      </c>
      <c r="J191" s="11">
        <v>-9.4733887125861994E-3</v>
      </c>
      <c r="L191" s="12" t="str">
        <f>_xlfn.XLOOKUP(I191,Sheet!$B$2:$B$900,Sheet!$A$2:$A$900)</f>
        <v>HPQ</v>
      </c>
      <c r="M191" s="9">
        <f t="shared" si="8"/>
        <v>-9.4733887125861994E-3</v>
      </c>
      <c r="P191" s="15"/>
      <c r="R191" s="10" t="s">
        <v>380</v>
      </c>
      <c r="S191" s="11">
        <v>0.11611966491058311</v>
      </c>
      <c r="V191" s="16"/>
    </row>
    <row r="192" spans="1:22">
      <c r="A192" s="1" t="s">
        <v>382</v>
      </c>
      <c r="B192">
        <v>5.6186150283811249E-2</v>
      </c>
      <c r="C192">
        <v>-8.2322536583113393E-2</v>
      </c>
      <c r="D192">
        <v>0.55031259345242423</v>
      </c>
      <c r="E192">
        <v>-0.13850868686692461</v>
      </c>
      <c r="F192" s="8">
        <f t="shared" si="6"/>
        <v>-9.0533270214657995E-3</v>
      </c>
      <c r="G192" s="8">
        <f t="shared" si="7"/>
        <v>0.14889539789824729</v>
      </c>
      <c r="I192" s="10" t="s">
        <v>383</v>
      </c>
      <c r="J192" s="11">
        <v>-9.0533270214657995E-3</v>
      </c>
      <c r="L192" s="12" t="str">
        <f>_xlfn.XLOOKUP(I192,Sheet!$B$2:$B$900,Sheet!$A$2:$A$900)</f>
        <v>HRL</v>
      </c>
      <c r="M192" s="9">
        <f t="shared" si="8"/>
        <v>-9.0533270214657995E-3</v>
      </c>
      <c r="P192" s="15"/>
      <c r="R192" s="10" t="s">
        <v>382</v>
      </c>
      <c r="S192" s="11">
        <v>0.14889539789824729</v>
      </c>
      <c r="V192" s="16"/>
    </row>
    <row r="193" spans="1:22">
      <c r="A193" s="1" t="s">
        <v>384</v>
      </c>
      <c r="B193">
        <v>8.5926947820085656E-2</v>
      </c>
      <c r="C193">
        <v>-1.7355498829618291E-2</v>
      </c>
      <c r="D193">
        <v>0.85804528184528328</v>
      </c>
      <c r="E193">
        <v>-0.1032824466497039</v>
      </c>
      <c r="F193" s="8">
        <f t="shared" si="6"/>
        <v>-9.5107476268044E-3</v>
      </c>
      <c r="G193" s="8">
        <f t="shared" si="7"/>
        <v>0.1270621404904223</v>
      </c>
      <c r="I193" s="10" t="s">
        <v>385</v>
      </c>
      <c r="J193" s="11">
        <v>-9.5107476268044E-3</v>
      </c>
      <c r="L193" s="12" t="str">
        <f>_xlfn.XLOOKUP(I193,Sheet!$B$2:$B$900,Sheet!$A$2:$A$900)</f>
        <v>HSIC</v>
      </c>
      <c r="M193" s="9">
        <f t="shared" si="8"/>
        <v>-9.5107476268044E-3</v>
      </c>
      <c r="P193" s="15"/>
      <c r="R193" s="10" t="s">
        <v>384</v>
      </c>
      <c r="S193" s="11">
        <v>0.1270621404904223</v>
      </c>
      <c r="V193" s="16"/>
    </row>
    <row r="194" spans="1:22">
      <c r="A194" s="1" t="s">
        <v>386</v>
      </c>
      <c r="B194">
        <v>0.14218158326339039</v>
      </c>
      <c r="C194">
        <v>0.30362671473977942</v>
      </c>
      <c r="D194">
        <v>1.440120802127278</v>
      </c>
      <c r="E194">
        <v>0.161445131476389</v>
      </c>
      <c r="F194" s="8">
        <f t="shared" ref="F194:F257" si="9">_xlfn.XLOOKUP(A194,$L$2:$L$900,$M$2:$M$900)</f>
        <v>-1.03802195156605E-2</v>
      </c>
      <c r="G194" s="8">
        <f t="shared" ref="G194:G257" si="10">_xlfn.XLOOKUP(A194,$R$2:$R$900,$S$2:$S$900)</f>
        <v>5.5556395507807797E-2</v>
      </c>
      <c r="I194" s="10" t="s">
        <v>387</v>
      </c>
      <c r="J194" s="11">
        <v>-1.03802195156605E-2</v>
      </c>
      <c r="L194" s="12" t="str">
        <f>_xlfn.XLOOKUP(I194,Sheet!$B$2:$B$900,Sheet!$A$2:$A$900)</f>
        <v>HST</v>
      </c>
      <c r="M194" s="9">
        <f t="shared" ref="M194:M257" si="11">J194</f>
        <v>-1.03802195156605E-2</v>
      </c>
      <c r="P194" s="15"/>
      <c r="R194" s="10" t="s">
        <v>386</v>
      </c>
      <c r="S194" s="11">
        <v>5.5556395507807797E-2</v>
      </c>
      <c r="V194" s="16"/>
    </row>
    <row r="195" spans="1:22">
      <c r="A195" s="1" t="s">
        <v>388</v>
      </c>
      <c r="B195">
        <v>5.6617216482074108E-2</v>
      </c>
      <c r="C195">
        <v>0.20529634862240431</v>
      </c>
      <c r="D195">
        <v>0.55477290289452719</v>
      </c>
      <c r="E195">
        <v>0.14867913214033021</v>
      </c>
      <c r="F195" s="8">
        <f t="shared" si="9"/>
        <v>-9.9500112195493005E-3</v>
      </c>
      <c r="G195" s="8">
        <f t="shared" si="10"/>
        <v>3.41380448584577E-2</v>
      </c>
      <c r="I195" s="10" t="s">
        <v>389</v>
      </c>
      <c r="J195" s="11">
        <v>-9.9500112195493005E-3</v>
      </c>
      <c r="L195" s="12" t="str">
        <f>_xlfn.XLOOKUP(I195,Sheet!$B$2:$B$900,Sheet!$A$2:$A$900)</f>
        <v>HSY</v>
      </c>
      <c r="M195" s="9">
        <f t="shared" si="11"/>
        <v>-9.9500112195493005E-3</v>
      </c>
      <c r="P195" s="15"/>
      <c r="R195" s="10" t="s">
        <v>388</v>
      </c>
      <c r="S195" s="11">
        <v>3.41380448584577E-2</v>
      </c>
      <c r="V195" s="16"/>
    </row>
    <row r="196" spans="1:22">
      <c r="A196" s="1" t="s">
        <v>390</v>
      </c>
      <c r="B196">
        <v>9.9474215988630252E-2</v>
      </c>
      <c r="C196">
        <v>0.18546246914220621</v>
      </c>
      <c r="D196">
        <v>0.99822098657547575</v>
      </c>
      <c r="E196">
        <v>8.5988253153575958E-2</v>
      </c>
      <c r="F196" s="8">
        <f t="shared" si="9"/>
        <v>-1.0123256059903701E-2</v>
      </c>
      <c r="G196" s="8">
        <f t="shared" si="10"/>
        <v>2.2386791513826099E-2</v>
      </c>
      <c r="I196" s="10" t="s">
        <v>391</v>
      </c>
      <c r="J196" s="11">
        <v>-1.0123256059903701E-2</v>
      </c>
      <c r="L196" s="12" t="str">
        <f>_xlfn.XLOOKUP(I196,Sheet!$B$2:$B$900,Sheet!$A$2:$A$900)</f>
        <v>HUBB</v>
      </c>
      <c r="M196" s="9">
        <f t="shared" si="11"/>
        <v>-1.0123256059903701E-2</v>
      </c>
      <c r="P196" s="15"/>
      <c r="R196" s="10" t="s">
        <v>390</v>
      </c>
      <c r="S196" s="11">
        <v>2.2386791513826099E-2</v>
      </c>
      <c r="V196" s="16"/>
    </row>
    <row r="197" spans="1:22">
      <c r="A197" s="1" t="s">
        <v>392</v>
      </c>
      <c r="B197">
        <v>8.3598165226289572E-2</v>
      </c>
      <c r="C197">
        <v>0.1765444099740239</v>
      </c>
      <c r="D197">
        <v>0.83394900374792269</v>
      </c>
      <c r="E197">
        <v>9.2946244747734302E-2</v>
      </c>
      <c r="F197" s="8">
        <f t="shared" si="9"/>
        <v>-8.8907424258730001E-3</v>
      </c>
      <c r="G197" s="8">
        <f t="shared" si="10"/>
        <v>0.1898570571699203</v>
      </c>
      <c r="I197" s="10" t="s">
        <v>393</v>
      </c>
      <c r="J197" s="11">
        <v>-8.8907424258730001E-3</v>
      </c>
      <c r="L197" s="12" t="str">
        <f>_xlfn.XLOOKUP(I197,Sheet!$B$2:$B$900,Sheet!$A$2:$A$900)</f>
        <v>HUM</v>
      </c>
      <c r="M197" s="9">
        <f t="shared" si="11"/>
        <v>-8.8907424258730001E-3</v>
      </c>
      <c r="P197" s="15"/>
      <c r="R197" s="10" t="s">
        <v>392</v>
      </c>
      <c r="S197" s="11">
        <v>0.1898570571699203</v>
      </c>
      <c r="V197" s="16"/>
    </row>
    <row r="198" spans="1:22">
      <c r="A198" s="1" t="s">
        <v>394</v>
      </c>
      <c r="B198">
        <v>9.2466499327161028E-2</v>
      </c>
      <c r="C198">
        <v>0.24447313398553561</v>
      </c>
      <c r="D198">
        <v>0.92571104513563696</v>
      </c>
      <c r="E198">
        <v>0.15200663465837461</v>
      </c>
      <c r="F198" s="8">
        <f t="shared" si="9"/>
        <v>-1.07157004025712E-2</v>
      </c>
      <c r="G198" s="8">
        <f t="shared" si="10"/>
        <v>-0.10886311056979529</v>
      </c>
      <c r="I198" s="10" t="s">
        <v>395</v>
      </c>
      <c r="J198" s="11">
        <v>-1.07157004025712E-2</v>
      </c>
      <c r="L198" s="12" t="str">
        <f>_xlfn.XLOOKUP(I198,Sheet!$B$2:$B$900,Sheet!$A$2:$A$900)</f>
        <v>IBM</v>
      </c>
      <c r="M198" s="9">
        <f t="shared" si="11"/>
        <v>-1.07157004025712E-2</v>
      </c>
      <c r="P198" s="15"/>
      <c r="R198" s="10" t="s">
        <v>394</v>
      </c>
      <c r="S198" s="11">
        <v>-0.10886311056979529</v>
      </c>
      <c r="V198" s="16"/>
    </row>
    <row r="199" spans="1:22">
      <c r="A199" s="1" t="s">
        <v>396</v>
      </c>
      <c r="B199">
        <v>8.0391314526687949E-2</v>
      </c>
      <c r="C199">
        <v>0.13230411917546711</v>
      </c>
      <c r="D199">
        <v>0.80076721748750801</v>
      </c>
      <c r="E199">
        <v>5.191280464877919E-2</v>
      </c>
      <c r="F199" s="8">
        <f t="shared" si="9"/>
        <v>-9.3736464583264005E-3</v>
      </c>
      <c r="G199" s="8">
        <f t="shared" si="10"/>
        <v>0.1158122512217396</v>
      </c>
      <c r="I199" s="10" t="s">
        <v>397</v>
      </c>
      <c r="J199" s="11">
        <v>-9.3736464583264005E-3</v>
      </c>
      <c r="L199" s="12" t="str">
        <f>_xlfn.XLOOKUP(I199,Sheet!$B$2:$B$900,Sheet!$A$2:$A$900)</f>
        <v>ICE</v>
      </c>
      <c r="M199" s="9">
        <f t="shared" si="11"/>
        <v>-9.3736464583264005E-3</v>
      </c>
      <c r="P199" s="15"/>
      <c r="R199" s="10" t="s">
        <v>396</v>
      </c>
      <c r="S199" s="11">
        <v>0.1158122512217396</v>
      </c>
      <c r="V199" s="16"/>
    </row>
    <row r="200" spans="1:22">
      <c r="A200" s="1" t="s">
        <v>398</v>
      </c>
      <c r="B200">
        <v>0.1024442585170541</v>
      </c>
      <c r="C200">
        <v>0.50827257393421743</v>
      </c>
      <c r="D200">
        <v>1.0289524816135029</v>
      </c>
      <c r="E200">
        <v>0.4058283154171633</v>
      </c>
      <c r="F200" s="8">
        <f t="shared" si="9"/>
        <v>-9.6564896719419993E-3</v>
      </c>
      <c r="G200" s="8">
        <f t="shared" si="10"/>
        <v>0.12904587562521411</v>
      </c>
      <c r="I200" s="10" t="s">
        <v>399</v>
      </c>
      <c r="J200" s="11">
        <v>-9.6564896719419993E-3</v>
      </c>
      <c r="L200" s="12" t="str">
        <f>_xlfn.XLOOKUP(I200,Sheet!$B$2:$B$900,Sheet!$A$2:$A$900)</f>
        <v>IDXX</v>
      </c>
      <c r="M200" s="9">
        <f t="shared" si="11"/>
        <v>-9.6564896719419993E-3</v>
      </c>
      <c r="P200" s="15"/>
      <c r="R200" s="10" t="s">
        <v>398</v>
      </c>
      <c r="S200" s="11">
        <v>0.12904587562521411</v>
      </c>
      <c r="V200" s="16"/>
    </row>
    <row r="201" spans="1:22">
      <c r="A201" s="1" t="s">
        <v>400</v>
      </c>
      <c r="B201">
        <v>0.1025340920295584</v>
      </c>
      <c r="C201">
        <v>0.19491324943490171</v>
      </c>
      <c r="D201">
        <v>1.029882003031918</v>
      </c>
      <c r="E201">
        <v>9.2379157405343332E-2</v>
      </c>
      <c r="F201" s="8">
        <f t="shared" si="9"/>
        <v>-9.7505905790102997E-3</v>
      </c>
      <c r="G201" s="8">
        <f t="shared" si="10"/>
        <v>0.1028495759538763</v>
      </c>
      <c r="I201" s="10" t="s">
        <v>401</v>
      </c>
      <c r="J201" s="11">
        <v>-9.7505905790102997E-3</v>
      </c>
      <c r="L201" s="12" t="str">
        <f>_xlfn.XLOOKUP(I201,Sheet!$B$2:$B$900,Sheet!$A$2:$A$900)</f>
        <v>IEX</v>
      </c>
      <c r="M201" s="9">
        <f t="shared" si="11"/>
        <v>-9.7505905790102997E-3</v>
      </c>
      <c r="P201" s="15"/>
      <c r="R201" s="10" t="s">
        <v>400</v>
      </c>
      <c r="S201" s="11">
        <v>0.1028495759538763</v>
      </c>
      <c r="V201" s="16"/>
    </row>
    <row r="202" spans="1:22">
      <c r="A202" s="1" t="s">
        <v>402</v>
      </c>
      <c r="B202">
        <v>0.10191136079151181</v>
      </c>
      <c r="C202">
        <v>3.4523647369561587E-2</v>
      </c>
      <c r="D202">
        <v>1.0234385054156701</v>
      </c>
      <c r="E202">
        <v>-6.7387713421950171E-2</v>
      </c>
      <c r="F202" s="8">
        <f t="shared" si="9"/>
        <v>-9.6151704781524006E-3</v>
      </c>
      <c r="G202" s="8">
        <f t="shared" si="10"/>
        <v>0.1281049735873776</v>
      </c>
      <c r="I202" s="10" t="s">
        <v>403</v>
      </c>
      <c r="J202" s="11">
        <v>-9.6151704781524006E-3</v>
      </c>
      <c r="L202" s="12" t="str">
        <f>_xlfn.XLOOKUP(I202,Sheet!$B$2:$B$900,Sheet!$A$2:$A$900)</f>
        <v>IFF</v>
      </c>
      <c r="M202" s="9">
        <f t="shared" si="11"/>
        <v>-9.6151704781524006E-3</v>
      </c>
      <c r="P202" s="15"/>
      <c r="R202" s="10" t="s">
        <v>402</v>
      </c>
      <c r="S202" s="11">
        <v>0.1281049735873776</v>
      </c>
      <c r="V202" s="16"/>
    </row>
    <row r="203" spans="1:22">
      <c r="A203" s="1" t="s">
        <v>404</v>
      </c>
      <c r="B203">
        <v>0.1634030344708168</v>
      </c>
      <c r="C203">
        <v>-0.2747911656664942</v>
      </c>
      <c r="D203">
        <v>1.6597024802478471</v>
      </c>
      <c r="E203">
        <v>-0.43819420013731097</v>
      </c>
      <c r="F203" s="8">
        <f t="shared" si="9"/>
        <v>-8.7194457353282004E-3</v>
      </c>
      <c r="G203" s="8">
        <f t="shared" si="10"/>
        <v>0.1970206078740179</v>
      </c>
      <c r="I203" s="10" t="s">
        <v>405</v>
      </c>
      <c r="J203" s="11">
        <v>-8.7194457353282004E-3</v>
      </c>
      <c r="L203" s="12" t="str">
        <f>_xlfn.XLOOKUP(I203,Sheet!$B$2:$B$900,Sheet!$A$2:$A$900)</f>
        <v>ILMN</v>
      </c>
      <c r="M203" s="9">
        <f t="shared" si="11"/>
        <v>-8.7194457353282004E-3</v>
      </c>
      <c r="P203" s="15"/>
      <c r="R203" s="10" t="s">
        <v>404</v>
      </c>
      <c r="S203" s="11">
        <v>0.1970206078740179</v>
      </c>
      <c r="V203" s="16"/>
    </row>
    <row r="204" spans="1:22">
      <c r="A204" s="1" t="s">
        <v>406</v>
      </c>
      <c r="B204">
        <v>0.18913754819691531</v>
      </c>
      <c r="C204">
        <v>3.0416409644126619E-2</v>
      </c>
      <c r="D204">
        <v>1.925981522824163</v>
      </c>
      <c r="E204">
        <v>-0.1587211385527886</v>
      </c>
      <c r="F204" s="8">
        <f t="shared" si="9"/>
        <v>-7.7767850934650001E-3</v>
      </c>
      <c r="G204" s="8">
        <f t="shared" si="10"/>
        <v>0.25075871948351919</v>
      </c>
      <c r="I204" s="10" t="s">
        <v>407</v>
      </c>
      <c r="J204" s="11">
        <v>-7.7767850934650001E-3</v>
      </c>
      <c r="L204" s="12" t="str">
        <f>_xlfn.XLOOKUP(I204,Sheet!$B$2:$B$900,Sheet!$A$2:$A$900)</f>
        <v>INCY</v>
      </c>
      <c r="M204" s="9">
        <f t="shared" si="11"/>
        <v>-7.7767850934650001E-3</v>
      </c>
      <c r="P204" s="15"/>
      <c r="R204" s="10" t="s">
        <v>406</v>
      </c>
      <c r="S204" s="11">
        <v>0.25075871948351919</v>
      </c>
      <c r="V204" s="16"/>
    </row>
    <row r="205" spans="1:22">
      <c r="A205" s="1" t="s">
        <v>408</v>
      </c>
      <c r="B205">
        <v>0.1241915948681854</v>
      </c>
      <c r="C205">
        <v>0.10949749406603</v>
      </c>
      <c r="D205">
        <v>1.2539755756497279</v>
      </c>
      <c r="E205">
        <v>-1.4694100802155359E-2</v>
      </c>
      <c r="F205" s="8">
        <f t="shared" si="9"/>
        <v>-9.6063002659930001E-3</v>
      </c>
      <c r="G205" s="8">
        <f t="shared" si="10"/>
        <v>0.1347182636636807</v>
      </c>
      <c r="I205" s="10" t="s">
        <v>409</v>
      </c>
      <c r="J205" s="11">
        <v>-9.6063002659930001E-3</v>
      </c>
      <c r="L205" s="12" t="str">
        <f>_xlfn.XLOOKUP(I205,Sheet!$B$2:$B$900,Sheet!$A$2:$A$900)</f>
        <v>INTC</v>
      </c>
      <c r="M205" s="9">
        <f t="shared" si="11"/>
        <v>-9.6063002659930001E-3</v>
      </c>
      <c r="P205" s="15"/>
      <c r="R205" s="10" t="s">
        <v>408</v>
      </c>
      <c r="S205" s="11">
        <v>0.1347182636636807</v>
      </c>
      <c r="V205" s="16"/>
    </row>
    <row r="206" spans="1:22">
      <c r="A206" s="1" t="s">
        <v>410</v>
      </c>
      <c r="B206">
        <v>0.1094598910778161</v>
      </c>
      <c r="C206">
        <v>0.20336038713045429</v>
      </c>
      <c r="D206">
        <v>1.1015443301026551</v>
      </c>
      <c r="E206">
        <v>9.3900496052638227E-2</v>
      </c>
      <c r="F206" s="8">
        <f t="shared" si="9"/>
        <v>-9.7822935857688996E-3</v>
      </c>
      <c r="G206" s="8">
        <f t="shared" si="10"/>
        <v>0.13454916933887451</v>
      </c>
      <c r="I206" s="10" t="s">
        <v>411</v>
      </c>
      <c r="J206" s="11">
        <v>-9.7822935857688996E-3</v>
      </c>
      <c r="L206" s="12" t="str">
        <f>_xlfn.XLOOKUP(I206,Sheet!$B$2:$B$900,Sheet!$A$2:$A$900)</f>
        <v>INTU</v>
      </c>
      <c r="M206" s="9">
        <f t="shared" si="11"/>
        <v>-9.7822935857688996E-3</v>
      </c>
      <c r="P206" s="15"/>
      <c r="R206" s="10" t="s">
        <v>410</v>
      </c>
      <c r="S206" s="11">
        <v>0.13454916933887451</v>
      </c>
      <c r="V206" s="16"/>
    </row>
    <row r="207" spans="1:22">
      <c r="A207" s="1" t="s">
        <v>412</v>
      </c>
      <c r="B207">
        <v>0.1204742177242781</v>
      </c>
      <c r="C207">
        <v>0.41766501444660159</v>
      </c>
      <c r="D207">
        <v>1.215511292340933</v>
      </c>
      <c r="E207">
        <v>0.29719079672232351</v>
      </c>
      <c r="F207" s="8">
        <f t="shared" si="9"/>
        <v>-1.03888731088025E-2</v>
      </c>
      <c r="G207" s="8">
        <f t="shared" si="10"/>
        <v>4.0697706817430797E-2</v>
      </c>
      <c r="I207" s="10" t="s">
        <v>413</v>
      </c>
      <c r="J207" s="11">
        <v>-1.03888731088025E-2</v>
      </c>
      <c r="L207" s="12" t="str">
        <f>_xlfn.XLOOKUP(I207,Sheet!$B$2:$B$900,Sheet!$A$2:$A$900)</f>
        <v>IP</v>
      </c>
      <c r="M207" s="9">
        <f t="shared" si="11"/>
        <v>-1.03888731088025E-2</v>
      </c>
      <c r="P207" s="15"/>
      <c r="R207" s="10" t="s">
        <v>412</v>
      </c>
      <c r="S207" s="11">
        <v>4.0697706817430797E-2</v>
      </c>
      <c r="V207" s="16"/>
    </row>
    <row r="208" spans="1:22">
      <c r="A208" s="1" t="s">
        <v>414</v>
      </c>
      <c r="B208">
        <v>0.1072339209292679</v>
      </c>
      <c r="C208">
        <v>5.4890763439888413E-2</v>
      </c>
      <c r="D208">
        <v>1.0785118684728181</v>
      </c>
      <c r="E208">
        <v>-5.2343157489379517E-2</v>
      </c>
      <c r="F208" s="8">
        <f t="shared" si="9"/>
        <v>-9.4399048632933993E-3</v>
      </c>
      <c r="G208" s="8">
        <f t="shared" si="10"/>
        <v>0.1349733703437335</v>
      </c>
      <c r="I208" s="10" t="s">
        <v>415</v>
      </c>
      <c r="J208" s="11">
        <v>-9.4399048632933993E-3</v>
      </c>
      <c r="L208" s="12" t="str">
        <f>_xlfn.XLOOKUP(I208,Sheet!$B$2:$B$900,Sheet!$A$2:$A$900)</f>
        <v>IPG</v>
      </c>
      <c r="M208" s="9">
        <f t="shared" si="11"/>
        <v>-9.4399048632933993E-3</v>
      </c>
      <c r="P208" s="15"/>
      <c r="R208" s="10" t="s">
        <v>414</v>
      </c>
      <c r="S208" s="11">
        <v>0.1349733703437335</v>
      </c>
      <c r="V208" s="16"/>
    </row>
    <row r="209" spans="1:22">
      <c r="A209" s="1" t="s">
        <v>416</v>
      </c>
      <c r="B209">
        <v>9.2443198949276245E-2</v>
      </c>
      <c r="C209">
        <v>0.27253108904368128</v>
      </c>
      <c r="D209">
        <v>0.92546995247770447</v>
      </c>
      <c r="E209">
        <v>0.18008789009440501</v>
      </c>
      <c r="F209" s="8">
        <f t="shared" si="9"/>
        <v>-1.0148302424896401E-2</v>
      </c>
      <c r="G209" s="8">
        <f t="shared" si="10"/>
        <v>8.7838911285419999E-2</v>
      </c>
      <c r="I209" s="10" t="s">
        <v>417</v>
      </c>
      <c r="J209" s="11">
        <v>-1.0148302424896401E-2</v>
      </c>
      <c r="L209" s="12" t="str">
        <f>_xlfn.XLOOKUP(I209,Sheet!$B$2:$B$900,Sheet!$A$2:$A$900)</f>
        <v>IRM</v>
      </c>
      <c r="M209" s="9">
        <f t="shared" si="11"/>
        <v>-1.0148302424896401E-2</v>
      </c>
      <c r="P209" s="15"/>
      <c r="R209" s="10" t="s">
        <v>416</v>
      </c>
      <c r="S209" s="11">
        <v>8.7838911285419999E-2</v>
      </c>
      <c r="V209" s="16"/>
    </row>
    <row r="210" spans="1:22">
      <c r="A210" s="1" t="s">
        <v>418</v>
      </c>
      <c r="B210">
        <v>7.4519545418715277E-2</v>
      </c>
      <c r="C210">
        <v>0.17144565811607931</v>
      </c>
      <c r="D210">
        <v>0.74001110323015895</v>
      </c>
      <c r="E210">
        <v>9.6926112697363981E-2</v>
      </c>
      <c r="F210" s="8">
        <f t="shared" si="9"/>
        <v>-1.0045027182848699E-2</v>
      </c>
      <c r="G210" s="8">
        <f t="shared" si="10"/>
        <v>3.8364995036895999E-2</v>
      </c>
      <c r="I210" s="10" t="s">
        <v>419</v>
      </c>
      <c r="J210" s="11">
        <v>-1.0045027182848699E-2</v>
      </c>
      <c r="L210" s="12" t="str">
        <f>_xlfn.XLOOKUP(I210,Sheet!$B$2:$B$900,Sheet!$A$2:$A$900)</f>
        <v>ISRG</v>
      </c>
      <c r="M210" s="9">
        <f t="shared" si="11"/>
        <v>-1.0045027182848699E-2</v>
      </c>
      <c r="P210" s="15"/>
      <c r="R210" s="10" t="s">
        <v>418</v>
      </c>
      <c r="S210" s="11">
        <v>3.8364995036895999E-2</v>
      </c>
      <c r="V210" s="16"/>
    </row>
    <row r="211" spans="1:22">
      <c r="A211" s="1" t="s">
        <v>420</v>
      </c>
      <c r="B211">
        <v>9.4583318365713875E-2</v>
      </c>
      <c r="C211">
        <v>0.13207991059922161</v>
      </c>
      <c r="D211">
        <v>0.94761410314141292</v>
      </c>
      <c r="E211">
        <v>3.7496592233507757E-2</v>
      </c>
      <c r="F211" s="8">
        <f t="shared" si="9"/>
        <v>-9.5003740663446995E-3</v>
      </c>
      <c r="G211" s="8">
        <f t="shared" si="10"/>
        <v>0.1325599485833848</v>
      </c>
      <c r="I211" s="10" t="s">
        <v>421</v>
      </c>
      <c r="J211" s="11">
        <v>-9.5003740663446995E-3</v>
      </c>
      <c r="L211" s="12" t="str">
        <f>_xlfn.XLOOKUP(I211,Sheet!$B$2:$B$900,Sheet!$A$2:$A$900)</f>
        <v>IT</v>
      </c>
      <c r="M211" s="9">
        <f t="shared" si="11"/>
        <v>-9.5003740663446995E-3</v>
      </c>
      <c r="P211" s="15"/>
      <c r="R211" s="10" t="s">
        <v>420</v>
      </c>
      <c r="S211" s="11">
        <v>0.1325599485833848</v>
      </c>
      <c r="V211" s="16"/>
    </row>
    <row r="212" spans="1:22">
      <c r="A212" s="1" t="s">
        <v>422</v>
      </c>
      <c r="B212">
        <v>9.829142457211687E-2</v>
      </c>
      <c r="C212">
        <v>0.3152270185814634</v>
      </c>
      <c r="D212">
        <v>0.98598245860837208</v>
      </c>
      <c r="E212">
        <v>0.21693559400934651</v>
      </c>
      <c r="F212" s="8">
        <f t="shared" si="9"/>
        <v>-9.8185894289547007E-3</v>
      </c>
      <c r="G212" s="8">
        <f t="shared" si="10"/>
        <v>0.10806281475439471</v>
      </c>
      <c r="I212" s="10" t="s">
        <v>423</v>
      </c>
      <c r="J212" s="11">
        <v>-9.8185894289547007E-3</v>
      </c>
      <c r="L212" s="12" t="str">
        <f>_xlfn.XLOOKUP(I212,Sheet!$B$2:$B$900,Sheet!$A$2:$A$900)</f>
        <v>ITW</v>
      </c>
      <c r="M212" s="9">
        <f t="shared" si="11"/>
        <v>-9.8185894289547007E-3</v>
      </c>
      <c r="P212" s="15"/>
      <c r="R212" s="10" t="s">
        <v>422</v>
      </c>
      <c r="S212" s="11">
        <v>0.10806281475439471</v>
      </c>
      <c r="V212" s="16"/>
    </row>
    <row r="213" spans="1:22">
      <c r="A213" s="1" t="s">
        <v>424</v>
      </c>
      <c r="B213">
        <v>0.19699749171303241</v>
      </c>
      <c r="C213">
        <v>-4.9964734718961354E-3</v>
      </c>
      <c r="D213">
        <v>2.007309588955565</v>
      </c>
      <c r="E213">
        <v>-0.20199396518492849</v>
      </c>
      <c r="F213" s="8">
        <f t="shared" si="9"/>
        <v>-1.01921560471935E-2</v>
      </c>
      <c r="G213" s="8">
        <f t="shared" si="10"/>
        <v>7.81820418483999E-2</v>
      </c>
      <c r="I213" s="10" t="s">
        <v>425</v>
      </c>
      <c r="J213" s="11">
        <v>-1.01921560471935E-2</v>
      </c>
      <c r="L213" s="12" t="str">
        <f>_xlfn.XLOOKUP(I213,Sheet!$B$2:$B$900,Sheet!$A$2:$A$900)</f>
        <v>IVZ</v>
      </c>
      <c r="M213" s="9">
        <f t="shared" si="11"/>
        <v>-1.01921560471935E-2</v>
      </c>
      <c r="P213" s="15"/>
      <c r="R213" s="10" t="s">
        <v>424</v>
      </c>
      <c r="S213" s="11">
        <v>7.81820418483999E-2</v>
      </c>
      <c r="V213" s="16"/>
    </row>
    <row r="214" spans="1:22">
      <c r="A214" s="1" t="s">
        <v>426</v>
      </c>
      <c r="B214">
        <v>0.1249374642071642</v>
      </c>
      <c r="C214">
        <v>0.34159473759853082</v>
      </c>
      <c r="D214">
        <v>1.261693202475094</v>
      </c>
      <c r="E214">
        <v>0.21665727339136659</v>
      </c>
      <c r="F214" s="8">
        <f t="shared" si="9"/>
        <v>-1.0503626001725601E-2</v>
      </c>
      <c r="G214" s="8">
        <f t="shared" si="10"/>
        <v>-0.16388223956095621</v>
      </c>
      <c r="I214" s="10" t="s">
        <v>427</v>
      </c>
      <c r="J214" s="11">
        <v>-1.0503626001725601E-2</v>
      </c>
      <c r="L214" s="12" t="str">
        <f>_xlfn.XLOOKUP(I214,Sheet!$B$2:$B$900,Sheet!$A$2:$A$900)</f>
        <v>J</v>
      </c>
      <c r="M214" s="9">
        <f t="shared" si="11"/>
        <v>-1.0503626001725601E-2</v>
      </c>
      <c r="P214" s="15"/>
      <c r="R214" s="10" t="s">
        <v>426</v>
      </c>
      <c r="S214" s="11">
        <v>-0.16388223956095621</v>
      </c>
      <c r="V214" s="16"/>
    </row>
    <row r="215" spans="1:22">
      <c r="A215" s="1" t="s">
        <v>428</v>
      </c>
      <c r="B215">
        <v>9.6314122122340931E-2</v>
      </c>
      <c r="C215">
        <v>0.31270571252049911</v>
      </c>
      <c r="D215">
        <v>0.96552300058969642</v>
      </c>
      <c r="E215">
        <v>0.21639159039815811</v>
      </c>
      <c r="F215" s="8">
        <f t="shared" si="9"/>
        <v>-1.00565508319345E-2</v>
      </c>
      <c r="G215" s="8">
        <f t="shared" si="10"/>
        <v>5.0714146656669401E-2</v>
      </c>
      <c r="I215" s="10" t="s">
        <v>429</v>
      </c>
      <c r="J215" s="11">
        <v>-1.00565508319345E-2</v>
      </c>
      <c r="L215" s="12" t="str">
        <f>_xlfn.XLOOKUP(I215,Sheet!$B$2:$B$900,Sheet!$A$2:$A$900)</f>
        <v>JBHT</v>
      </c>
      <c r="M215" s="9">
        <f t="shared" si="11"/>
        <v>-1.00565508319345E-2</v>
      </c>
      <c r="P215" s="15"/>
      <c r="R215" s="10" t="s">
        <v>428</v>
      </c>
      <c r="S215" s="11">
        <v>5.0714146656669401E-2</v>
      </c>
      <c r="V215" s="16"/>
    </row>
    <row r="216" spans="1:22">
      <c r="A216" s="1" t="s">
        <v>430</v>
      </c>
      <c r="B216">
        <v>0.13804007829726039</v>
      </c>
      <c r="C216">
        <v>8.6178784695824739E-2</v>
      </c>
      <c r="D216">
        <v>1.3972680018395549</v>
      </c>
      <c r="E216">
        <v>-5.1861293601435647E-2</v>
      </c>
      <c r="F216" s="8">
        <f t="shared" si="9"/>
        <v>-1.00769378828114E-2</v>
      </c>
      <c r="G216" s="8">
        <f t="shared" si="10"/>
        <v>5.8718219352140902E-2</v>
      </c>
      <c r="I216" s="10" t="s">
        <v>431</v>
      </c>
      <c r="J216" s="11">
        <v>-1.00769378828114E-2</v>
      </c>
      <c r="L216" s="12" t="str">
        <f>_xlfn.XLOOKUP(I216,Sheet!$B$2:$B$900,Sheet!$A$2:$A$900)</f>
        <v>JBL</v>
      </c>
      <c r="M216" s="9">
        <f t="shared" si="11"/>
        <v>-1.00769378828114E-2</v>
      </c>
      <c r="P216" s="15"/>
      <c r="R216" s="10" t="s">
        <v>430</v>
      </c>
      <c r="S216" s="11">
        <v>5.8718219352140902E-2</v>
      </c>
      <c r="V216" s="16"/>
    </row>
    <row r="217" spans="1:22">
      <c r="A217" s="1" t="s">
        <v>432</v>
      </c>
      <c r="B217">
        <v>9.0508598496136045E-2</v>
      </c>
      <c r="C217">
        <v>0.3837516362828598</v>
      </c>
      <c r="D217">
        <v>0.90545233870373787</v>
      </c>
      <c r="E217">
        <v>0.29324303778672378</v>
      </c>
      <c r="F217" s="8">
        <f t="shared" si="9"/>
        <v>-1.02686154463242E-2</v>
      </c>
      <c r="G217" s="8">
        <f t="shared" si="10"/>
        <v>5.7259029270320998E-2</v>
      </c>
      <c r="I217" s="10" t="s">
        <v>433</v>
      </c>
      <c r="J217" s="11">
        <v>-1.02686154463242E-2</v>
      </c>
      <c r="L217" s="12" t="str">
        <f>_xlfn.XLOOKUP(I217,Sheet!$B$2:$B$900,Sheet!$A$2:$A$900)</f>
        <v>JCI</v>
      </c>
      <c r="M217" s="9">
        <f t="shared" si="11"/>
        <v>-1.02686154463242E-2</v>
      </c>
      <c r="P217" s="15"/>
      <c r="R217" s="10" t="s">
        <v>432</v>
      </c>
      <c r="S217" s="11">
        <v>5.7259029270320998E-2</v>
      </c>
      <c r="V217" s="16"/>
    </row>
    <row r="218" spans="1:22">
      <c r="A218" s="1" t="s">
        <v>434</v>
      </c>
      <c r="B218">
        <v>8.6894192565167491E-2</v>
      </c>
      <c r="C218">
        <v>0.1558671539872114</v>
      </c>
      <c r="D218">
        <v>0.86805351465662128</v>
      </c>
      <c r="E218">
        <v>6.8972961422043913E-2</v>
      </c>
      <c r="F218" s="8">
        <f t="shared" si="9"/>
        <v>-9.4477306652130996E-3</v>
      </c>
      <c r="G218" s="8">
        <f t="shared" si="10"/>
        <v>0.1318838840996629</v>
      </c>
      <c r="I218" s="10" t="s">
        <v>435</v>
      </c>
      <c r="J218" s="11">
        <v>-9.4477306652130996E-3</v>
      </c>
      <c r="L218" s="12" t="str">
        <f>_xlfn.XLOOKUP(I218,Sheet!$B$2:$B$900,Sheet!$A$2:$A$900)</f>
        <v>JKHY</v>
      </c>
      <c r="M218" s="9">
        <f t="shared" si="11"/>
        <v>-9.4477306652130996E-3</v>
      </c>
      <c r="P218" s="15"/>
      <c r="R218" s="10" t="s">
        <v>434</v>
      </c>
      <c r="S218" s="11">
        <v>0.1318838840996629</v>
      </c>
      <c r="V218" s="16"/>
    </row>
    <row r="219" spans="1:22">
      <c r="A219" s="1" t="s">
        <v>436</v>
      </c>
      <c r="B219">
        <v>5.650377838750955E-2</v>
      </c>
      <c r="C219">
        <v>0.1516880191739691</v>
      </c>
      <c r="D219">
        <v>0.55359914116994879</v>
      </c>
      <c r="E219">
        <v>9.5184240786459567E-2</v>
      </c>
      <c r="F219" s="8">
        <f t="shared" si="9"/>
        <v>-9.7461964811469994E-3</v>
      </c>
      <c r="G219" s="8">
        <f t="shared" si="10"/>
        <v>8.1169431757206298E-2</v>
      </c>
      <c r="I219" s="10" t="s">
        <v>437</v>
      </c>
      <c r="J219" s="11">
        <v>-9.7461964811469994E-3</v>
      </c>
      <c r="L219" s="12" t="str">
        <f>_xlfn.XLOOKUP(I219,Sheet!$B$2:$B$900,Sheet!$A$2:$A$900)</f>
        <v>JNJ</v>
      </c>
      <c r="M219" s="9">
        <f t="shared" si="11"/>
        <v>-9.7461964811469994E-3</v>
      </c>
      <c r="P219" s="15"/>
      <c r="R219" s="10" t="s">
        <v>436</v>
      </c>
      <c r="S219" s="11">
        <v>8.1169431757206298E-2</v>
      </c>
      <c r="V219" s="16"/>
    </row>
    <row r="220" spans="1:22">
      <c r="A220" s="1" t="s">
        <v>438</v>
      </c>
      <c r="B220">
        <v>0.1181424885386174</v>
      </c>
      <c r="C220">
        <v>9.3438800358079832E-2</v>
      </c>
      <c r="D220">
        <v>1.1913845253962241</v>
      </c>
      <c r="E220">
        <v>-2.4703688180537559E-2</v>
      </c>
      <c r="F220" s="8">
        <f t="shared" si="9"/>
        <v>-9.8385177702000996E-3</v>
      </c>
      <c r="G220" s="8">
        <f t="shared" si="10"/>
        <v>0.1026762088685902</v>
      </c>
      <c r="I220" s="10" t="s">
        <v>439</v>
      </c>
      <c r="J220" s="11">
        <v>-9.8385177702000996E-3</v>
      </c>
      <c r="L220" s="12" t="str">
        <f>_xlfn.XLOOKUP(I220,Sheet!$B$2:$B$900,Sheet!$A$2:$A$900)</f>
        <v>JNPR</v>
      </c>
      <c r="M220" s="9">
        <f t="shared" si="11"/>
        <v>-9.8385177702000996E-3</v>
      </c>
      <c r="P220" s="15"/>
      <c r="R220" s="10" t="s">
        <v>438</v>
      </c>
      <c r="S220" s="11">
        <v>0.1026762088685902</v>
      </c>
      <c r="V220" s="16"/>
    </row>
    <row r="221" spans="1:22">
      <c r="A221" s="1" t="s">
        <v>440</v>
      </c>
      <c r="B221">
        <v>0.14224788731562621</v>
      </c>
      <c r="C221">
        <v>0.32699504659026951</v>
      </c>
      <c r="D221">
        <v>1.440806860536471</v>
      </c>
      <c r="E221">
        <v>0.1847471592746433</v>
      </c>
      <c r="F221" s="8">
        <f t="shared" si="9"/>
        <v>-9.8794374612256996E-3</v>
      </c>
      <c r="G221" s="8">
        <f t="shared" si="10"/>
        <v>9.8642611653116802E-2</v>
      </c>
      <c r="I221" s="10" t="s">
        <v>441</v>
      </c>
      <c r="J221" s="11">
        <v>-9.8794374612256996E-3</v>
      </c>
      <c r="L221" s="12" t="str">
        <f>_xlfn.XLOOKUP(I221,Sheet!$B$2:$B$900,Sheet!$A$2:$A$900)</f>
        <v>JPM</v>
      </c>
      <c r="M221" s="9">
        <f t="shared" si="11"/>
        <v>-9.8794374612256996E-3</v>
      </c>
      <c r="P221" s="15"/>
      <c r="R221" s="10" t="s">
        <v>440</v>
      </c>
      <c r="S221" s="11">
        <v>9.8642611653116802E-2</v>
      </c>
      <c r="V221" s="16"/>
    </row>
    <row r="222" spans="1:22">
      <c r="A222" s="1" t="s">
        <v>442</v>
      </c>
      <c r="B222">
        <v>5.1319866302174777E-2</v>
      </c>
      <c r="C222">
        <v>6.384803504597325E-2</v>
      </c>
      <c r="D222">
        <v>0.49996039121825081</v>
      </c>
      <c r="E222">
        <v>1.252816874379847E-2</v>
      </c>
      <c r="F222" s="8">
        <f t="shared" si="9"/>
        <v>-9.8308705378087995E-3</v>
      </c>
      <c r="G222" s="8">
        <f t="shared" si="10"/>
        <v>5.3805320307744001E-2</v>
      </c>
      <c r="I222" s="10" t="s">
        <v>443</v>
      </c>
      <c r="J222" s="11">
        <v>-9.8308705378087995E-3</v>
      </c>
      <c r="L222" s="12" t="str">
        <f>_xlfn.XLOOKUP(I222,Sheet!$B$2:$B$900,Sheet!$A$2:$A$900)</f>
        <v>K</v>
      </c>
      <c r="M222" s="9">
        <f t="shared" si="11"/>
        <v>-9.8308705378087995E-3</v>
      </c>
      <c r="P222" s="15"/>
      <c r="R222" s="10" t="s">
        <v>442</v>
      </c>
      <c r="S222" s="11">
        <v>5.3805320307744001E-2</v>
      </c>
      <c r="V222" s="16"/>
    </row>
    <row r="223" spans="1:22">
      <c r="A223" s="1" t="s">
        <v>444</v>
      </c>
      <c r="B223">
        <v>3.8341726391531203E-2</v>
      </c>
      <c r="C223">
        <v>1.127964643986556E-2</v>
      </c>
      <c r="D223">
        <v>0.36567354567653881</v>
      </c>
      <c r="E223">
        <v>-2.7062079951665641E-2</v>
      </c>
      <c r="F223" s="8">
        <f t="shared" si="9"/>
        <v>-9.2323699893905008E-3</v>
      </c>
      <c r="G223" s="8">
        <f t="shared" si="10"/>
        <v>0.1816846471000719</v>
      </c>
      <c r="I223" s="10" t="s">
        <v>445</v>
      </c>
      <c r="J223" s="11">
        <v>-9.2323699893905008E-3</v>
      </c>
      <c r="L223" s="12" t="str">
        <f>_xlfn.XLOOKUP(I223,Sheet!$B$2:$B$900,Sheet!$A$2:$A$900)</f>
        <v>KDP</v>
      </c>
      <c r="M223" s="9">
        <f t="shared" si="11"/>
        <v>-9.2323699893905008E-3</v>
      </c>
      <c r="P223" s="15"/>
      <c r="R223" s="10" t="s">
        <v>444</v>
      </c>
      <c r="S223" s="11">
        <v>0.1816846471000719</v>
      </c>
      <c r="V223" s="16"/>
    </row>
    <row r="224" spans="1:22">
      <c r="A224" s="1" t="s">
        <v>446</v>
      </c>
      <c r="B224">
        <v>0.14707512511209039</v>
      </c>
      <c r="C224">
        <v>0.39416053446425903</v>
      </c>
      <c r="D224">
        <v>1.49075504577951</v>
      </c>
      <c r="E224">
        <v>0.24708540935216861</v>
      </c>
      <c r="F224" s="8">
        <f t="shared" si="9"/>
        <v>-9.8864925091119993E-3</v>
      </c>
      <c r="G224" s="8">
        <f t="shared" si="10"/>
        <v>9.6593728246164898E-2</v>
      </c>
      <c r="I224" s="10" t="s">
        <v>447</v>
      </c>
      <c r="J224" s="11">
        <v>-9.8864925091119993E-3</v>
      </c>
      <c r="L224" s="12" t="str">
        <f>_xlfn.XLOOKUP(I224,Sheet!$B$2:$B$900,Sheet!$A$2:$A$900)</f>
        <v>KEY</v>
      </c>
      <c r="M224" s="9">
        <f t="shared" si="11"/>
        <v>-9.8864925091119993E-3</v>
      </c>
      <c r="P224" s="15"/>
      <c r="R224" s="10" t="s">
        <v>446</v>
      </c>
      <c r="S224" s="11">
        <v>9.6593728246164898E-2</v>
      </c>
      <c r="V224" s="16"/>
    </row>
    <row r="225" spans="1:22">
      <c r="A225" s="1" t="s">
        <v>448</v>
      </c>
      <c r="B225">
        <v>7.6972093243624154E-2</v>
      </c>
      <c r="C225">
        <v>6.5602712414914999E-3</v>
      </c>
      <c r="D225">
        <v>0.76538799955080195</v>
      </c>
      <c r="E225">
        <v>-7.0411822002132654E-2</v>
      </c>
      <c r="F225" s="8">
        <f t="shared" si="9"/>
        <v>-9.7937113807500999E-3</v>
      </c>
      <c r="G225" s="8">
        <f t="shared" si="10"/>
        <v>8.9610698407295505E-2</v>
      </c>
      <c r="I225" s="10" t="s">
        <v>449</v>
      </c>
      <c r="J225" s="11">
        <v>-9.7937113807500999E-3</v>
      </c>
      <c r="L225" s="12" t="str">
        <f>_xlfn.XLOOKUP(I225,Sheet!$B$2:$B$900,Sheet!$A$2:$A$900)</f>
        <v>KIM</v>
      </c>
      <c r="M225" s="9">
        <f t="shared" si="11"/>
        <v>-9.7937113807500999E-3</v>
      </c>
      <c r="P225" s="15"/>
      <c r="R225" s="10" t="s">
        <v>448</v>
      </c>
      <c r="S225" s="11">
        <v>8.9610698407295505E-2</v>
      </c>
      <c r="V225" s="16"/>
    </row>
    <row r="226" spans="1:22">
      <c r="A226" s="1" t="s">
        <v>450</v>
      </c>
      <c r="B226">
        <v>8.6050463773428967E-2</v>
      </c>
      <c r="C226">
        <v>0.1785531747819343</v>
      </c>
      <c r="D226">
        <v>0.85932332075245732</v>
      </c>
      <c r="E226">
        <v>9.2502711008505364E-2</v>
      </c>
      <c r="F226" s="8">
        <f t="shared" si="9"/>
        <v>-9.5451102353828008E-3</v>
      </c>
      <c r="G226" s="8">
        <f t="shared" si="10"/>
        <v>0.1123751924913695</v>
      </c>
      <c r="I226" s="10" t="s">
        <v>451</v>
      </c>
      <c r="J226" s="11">
        <v>-9.5451102353828008E-3</v>
      </c>
      <c r="L226" s="12" t="str">
        <f>_xlfn.XLOOKUP(I226,Sheet!$B$2:$B$900,Sheet!$A$2:$A$900)</f>
        <v>KLAC</v>
      </c>
      <c r="M226" s="9">
        <f t="shared" si="11"/>
        <v>-9.5451102353828008E-3</v>
      </c>
      <c r="P226" s="15"/>
      <c r="R226" s="10" t="s">
        <v>450</v>
      </c>
      <c r="S226" s="11">
        <v>0.1123751924913695</v>
      </c>
      <c r="V226" s="16"/>
    </row>
    <row r="227" spans="1:22">
      <c r="A227" s="1" t="s">
        <v>452</v>
      </c>
      <c r="B227">
        <v>5.8324309217227463E-2</v>
      </c>
      <c r="C227">
        <v>-6.7405583078097298E-2</v>
      </c>
      <c r="D227">
        <v>0.57243645869137239</v>
      </c>
      <c r="E227">
        <v>-0.12572989229532469</v>
      </c>
      <c r="F227" s="8">
        <f t="shared" si="9"/>
        <v>-9.6151564100782003E-3</v>
      </c>
      <c r="G227" s="8">
        <f t="shared" si="10"/>
        <v>9.1015970596426493E-2</v>
      </c>
      <c r="I227" s="10" t="s">
        <v>453</v>
      </c>
      <c r="J227" s="11">
        <v>-9.6151564100782003E-3</v>
      </c>
      <c r="L227" s="12" t="str">
        <f>_xlfn.XLOOKUP(I227,Sheet!$B$2:$B$900,Sheet!$A$2:$A$900)</f>
        <v>KMB</v>
      </c>
      <c r="M227" s="9">
        <f t="shared" si="11"/>
        <v>-9.6151564100782003E-3</v>
      </c>
      <c r="P227" s="15"/>
      <c r="R227" s="10" t="s">
        <v>452</v>
      </c>
      <c r="S227" s="11">
        <v>9.1015970596426493E-2</v>
      </c>
      <c r="V227" s="16"/>
    </row>
    <row r="228" spans="1:22">
      <c r="A228" s="1" t="s">
        <v>454</v>
      </c>
      <c r="B228">
        <v>0.15267508516700651</v>
      </c>
      <c r="C228">
        <v>0.23991643656546799</v>
      </c>
      <c r="D228">
        <v>1.5486987092098561</v>
      </c>
      <c r="E228">
        <v>8.7241351398461509E-2</v>
      </c>
      <c r="F228" s="8">
        <f t="shared" si="9"/>
        <v>-9.9595064097624999E-3</v>
      </c>
      <c r="G228" s="8">
        <f t="shared" si="10"/>
        <v>0.1157779067049977</v>
      </c>
      <c r="I228" s="10" t="s">
        <v>455</v>
      </c>
      <c r="J228" s="11">
        <v>-9.9595064097624999E-3</v>
      </c>
      <c r="L228" s="12" t="str">
        <f>_xlfn.XLOOKUP(I228,Sheet!$B$2:$B$900,Sheet!$A$2:$A$900)</f>
        <v>KMX</v>
      </c>
      <c r="M228" s="9">
        <f t="shared" si="11"/>
        <v>-9.9595064097624999E-3</v>
      </c>
      <c r="P228" s="15"/>
      <c r="R228" s="10" t="s">
        <v>454</v>
      </c>
      <c r="S228" s="11">
        <v>0.1157779067049977</v>
      </c>
      <c r="V228" s="16"/>
    </row>
    <row r="229" spans="1:22">
      <c r="A229" s="1" t="s">
        <v>456</v>
      </c>
      <c r="B229">
        <v>5.7346517365638922E-2</v>
      </c>
      <c r="C229">
        <v>6.5241766943527901E-3</v>
      </c>
      <c r="D229">
        <v>0.56231909331773133</v>
      </c>
      <c r="E229">
        <v>-5.0822340671286131E-2</v>
      </c>
      <c r="F229" s="8">
        <f t="shared" si="9"/>
        <v>-9.9646750073506003E-3</v>
      </c>
      <c r="G229" s="8">
        <f t="shared" si="10"/>
        <v>4.4022490820186798E-2</v>
      </c>
      <c r="I229" s="10" t="s">
        <v>457</v>
      </c>
      <c r="J229" s="11">
        <v>-9.9646750073506003E-3</v>
      </c>
      <c r="L229" s="12" t="str">
        <f>_xlfn.XLOOKUP(I229,Sheet!$B$2:$B$900,Sheet!$A$2:$A$900)</f>
        <v>KO</v>
      </c>
      <c r="M229" s="9">
        <f t="shared" si="11"/>
        <v>-9.9646750073506003E-3</v>
      </c>
      <c r="P229" s="15"/>
      <c r="R229" s="10" t="s">
        <v>456</v>
      </c>
      <c r="S229" s="11">
        <v>4.4022490820186798E-2</v>
      </c>
      <c r="V229" s="16"/>
    </row>
    <row r="230" spans="1:22">
      <c r="A230" s="1" t="s">
        <v>458</v>
      </c>
      <c r="B230">
        <v>4.8572730421164327E-2</v>
      </c>
      <c r="C230">
        <v>-0.14615113390235859</v>
      </c>
      <c r="D230">
        <v>0.47153534615976728</v>
      </c>
      <c r="E230">
        <v>-0.1947238643235229</v>
      </c>
      <c r="F230" s="8">
        <f t="shared" si="9"/>
        <v>-8.7290499472795005E-3</v>
      </c>
      <c r="G230" s="8">
        <f t="shared" si="10"/>
        <v>0.20614906475531841</v>
      </c>
      <c r="I230" s="10" t="s">
        <v>459</v>
      </c>
      <c r="J230" s="11">
        <v>-8.7290499472795005E-3</v>
      </c>
      <c r="L230" s="12" t="str">
        <f>_xlfn.XLOOKUP(I230,Sheet!$B$2:$B$900,Sheet!$A$2:$A$900)</f>
        <v>KR</v>
      </c>
      <c r="M230" s="9">
        <f t="shared" si="11"/>
        <v>-8.7290499472795005E-3</v>
      </c>
      <c r="P230" s="15"/>
      <c r="R230" s="10" t="s">
        <v>458</v>
      </c>
      <c r="S230" s="11">
        <v>0.20614906475531841</v>
      </c>
      <c r="V230" s="16"/>
    </row>
    <row r="231" spans="1:22">
      <c r="A231" s="1" t="s">
        <v>460</v>
      </c>
      <c r="B231">
        <v>9.8810681309132467E-2</v>
      </c>
      <c r="C231">
        <v>0.22052710890048469</v>
      </c>
      <c r="D231">
        <v>0.99135528936225548</v>
      </c>
      <c r="E231">
        <v>0.12171642759135221</v>
      </c>
      <c r="F231" s="8">
        <f t="shared" si="9"/>
        <v>-1.04686954955663E-2</v>
      </c>
      <c r="G231" s="8">
        <f t="shared" si="10"/>
        <v>-7.7627687003632095E-2</v>
      </c>
      <c r="I231" s="10" t="s">
        <v>461</v>
      </c>
      <c r="J231" s="11">
        <v>-1.04686954955663E-2</v>
      </c>
      <c r="L231" s="12" t="str">
        <f>_xlfn.XLOOKUP(I231,Sheet!$B$2:$B$900,Sheet!$A$2:$A$900)</f>
        <v>L</v>
      </c>
      <c r="M231" s="9">
        <f t="shared" si="11"/>
        <v>-1.04686954955663E-2</v>
      </c>
      <c r="P231" s="15"/>
      <c r="R231" s="10" t="s">
        <v>460</v>
      </c>
      <c r="S231" s="11">
        <v>-7.7627687003632095E-2</v>
      </c>
      <c r="V231" s="16"/>
    </row>
    <row r="232" spans="1:22">
      <c r="A232" s="1" t="s">
        <v>462</v>
      </c>
      <c r="B232">
        <v>0.11190091630268061</v>
      </c>
      <c r="C232">
        <v>0.27873123672250638</v>
      </c>
      <c r="D232">
        <v>1.126802000276635</v>
      </c>
      <c r="E232">
        <v>0.1668303204198259</v>
      </c>
      <c r="F232" s="8">
        <f t="shared" si="9"/>
        <v>-9.1528614987021993E-3</v>
      </c>
      <c r="G232" s="8">
        <f t="shared" si="10"/>
        <v>0.1147178018532047</v>
      </c>
      <c r="I232" s="10" t="s">
        <v>463</v>
      </c>
      <c r="J232" s="11">
        <v>-9.1528614987021993E-3</v>
      </c>
      <c r="L232" s="12" t="str">
        <f>_xlfn.XLOOKUP(I232,Sheet!$B$2:$B$900,Sheet!$A$2:$A$900)</f>
        <v>LDOS</v>
      </c>
      <c r="M232" s="9">
        <f t="shared" si="11"/>
        <v>-9.1528614987021993E-3</v>
      </c>
      <c r="P232" s="15"/>
      <c r="R232" s="10" t="s">
        <v>462</v>
      </c>
      <c r="S232" s="11">
        <v>0.1147178018532047</v>
      </c>
      <c r="V232" s="16"/>
    </row>
    <row r="233" spans="1:22">
      <c r="A233" s="1" t="s">
        <v>464</v>
      </c>
      <c r="B233">
        <v>0.13296648274792719</v>
      </c>
      <c r="C233">
        <v>-9.4420351790314494E-2</v>
      </c>
      <c r="D233">
        <v>1.344770714357266</v>
      </c>
      <c r="E233">
        <v>-0.22738683453824171</v>
      </c>
      <c r="F233" s="8">
        <f t="shared" si="9"/>
        <v>-1.0129358738848101E-2</v>
      </c>
      <c r="G233" s="8">
        <f t="shared" si="10"/>
        <v>9.7527875979134399E-2</v>
      </c>
      <c r="I233" s="10" t="s">
        <v>465</v>
      </c>
      <c r="J233" s="11">
        <v>-1.0129358738848101E-2</v>
      </c>
      <c r="L233" s="12" t="str">
        <f>_xlfn.XLOOKUP(I233,Sheet!$B$2:$B$900,Sheet!$A$2:$A$900)</f>
        <v>LEN</v>
      </c>
      <c r="M233" s="9">
        <f t="shared" si="11"/>
        <v>-1.0129358738848101E-2</v>
      </c>
      <c r="P233" s="15"/>
      <c r="R233" s="10" t="s">
        <v>464</v>
      </c>
      <c r="S233" s="11">
        <v>9.7527875979134399E-2</v>
      </c>
      <c r="V233" s="16"/>
    </row>
    <row r="234" spans="1:22">
      <c r="A234" s="1" t="s">
        <v>466</v>
      </c>
      <c r="B234">
        <v>9.3314835903180321E-2</v>
      </c>
      <c r="C234">
        <v>6.0051455937495613E-2</v>
      </c>
      <c r="D234">
        <v>0.93448891650515886</v>
      </c>
      <c r="E234">
        <v>-3.3263379965684708E-2</v>
      </c>
      <c r="F234" s="8">
        <f t="shared" si="9"/>
        <v>-9.8049488048060005E-3</v>
      </c>
      <c r="G234" s="8">
        <f t="shared" si="10"/>
        <v>8.5145376321792199E-2</v>
      </c>
      <c r="I234" s="10" t="s">
        <v>467</v>
      </c>
      <c r="J234" s="11">
        <v>-9.8049488048060005E-3</v>
      </c>
      <c r="L234" s="12" t="str">
        <f>_xlfn.XLOOKUP(I234,Sheet!$B$2:$B$900,Sheet!$A$2:$A$900)</f>
        <v>LH</v>
      </c>
      <c r="M234" s="9">
        <f t="shared" si="11"/>
        <v>-9.8049488048060005E-3</v>
      </c>
      <c r="P234" s="15"/>
      <c r="R234" s="10" t="s">
        <v>466</v>
      </c>
      <c r="S234" s="11">
        <v>8.5145376321792199E-2</v>
      </c>
      <c r="V234" s="16"/>
    </row>
    <row r="235" spans="1:22">
      <c r="A235" s="1" t="s">
        <v>468</v>
      </c>
      <c r="B235">
        <v>0.1032709843583718</v>
      </c>
      <c r="C235">
        <v>0.21176964498718981</v>
      </c>
      <c r="D235">
        <v>1.037506743327643</v>
      </c>
      <c r="E235">
        <v>0.10849866062881799</v>
      </c>
      <c r="F235" s="8">
        <f t="shared" si="9"/>
        <v>-9.5529470013211992E-3</v>
      </c>
      <c r="G235" s="8">
        <f t="shared" si="10"/>
        <v>0.135119085228876</v>
      </c>
      <c r="I235" s="10" t="s">
        <v>469</v>
      </c>
      <c r="J235" s="11">
        <v>-9.5529470013211992E-3</v>
      </c>
      <c r="L235" s="12" t="str">
        <f>_xlfn.XLOOKUP(I235,Sheet!$B$2:$B$900,Sheet!$A$2:$A$900)</f>
        <v>LHX</v>
      </c>
      <c r="M235" s="9">
        <f t="shared" si="11"/>
        <v>-9.5529470013211992E-3</v>
      </c>
      <c r="P235" s="15"/>
      <c r="R235" s="10" t="s">
        <v>468</v>
      </c>
      <c r="S235" s="11">
        <v>0.135119085228876</v>
      </c>
      <c r="V235" s="16"/>
    </row>
    <row r="236" spans="1:22">
      <c r="A236" s="1" t="s">
        <v>470</v>
      </c>
      <c r="B236">
        <v>9.4131169609118132E-2</v>
      </c>
      <c r="C236">
        <v>0.17882562501008961</v>
      </c>
      <c r="D236">
        <v>0.94293564916750761</v>
      </c>
      <c r="E236">
        <v>8.4694455400971452E-2</v>
      </c>
      <c r="F236" s="8">
        <f t="shared" si="9"/>
        <v>-1.0389112494204499E-2</v>
      </c>
      <c r="G236" s="8">
        <f t="shared" si="10"/>
        <v>9.4690400149985993E-3</v>
      </c>
      <c r="I236" s="10" t="s">
        <v>471</v>
      </c>
      <c r="J236" s="11">
        <v>-1.0389112494204499E-2</v>
      </c>
      <c r="L236" s="12" t="str">
        <f>_xlfn.XLOOKUP(I236,Sheet!$B$2:$B$900,Sheet!$A$2:$A$900)</f>
        <v>LIN</v>
      </c>
      <c r="M236" s="9">
        <f t="shared" si="11"/>
        <v>-1.0389112494204499E-2</v>
      </c>
      <c r="P236" s="15"/>
      <c r="R236" s="10" t="s">
        <v>470</v>
      </c>
      <c r="S236" s="11">
        <v>9.4690400149985993E-3</v>
      </c>
      <c r="V236" s="16"/>
    </row>
    <row r="237" spans="1:22">
      <c r="A237" s="1" t="s">
        <v>472</v>
      </c>
      <c r="B237">
        <v>0.1324187403812046</v>
      </c>
      <c r="C237">
        <v>6.6985384547529336E-2</v>
      </c>
      <c r="D237">
        <v>1.339103138333031</v>
      </c>
      <c r="E237">
        <v>-6.5433355833675239E-2</v>
      </c>
      <c r="F237" s="8">
        <f t="shared" si="9"/>
        <v>-9.9677260692513005E-3</v>
      </c>
      <c r="G237" s="8">
        <f t="shared" si="10"/>
        <v>3.9073787266259701E-2</v>
      </c>
      <c r="I237" s="10" t="s">
        <v>473</v>
      </c>
      <c r="J237" s="11">
        <v>-9.9677260692513005E-3</v>
      </c>
      <c r="L237" s="12" t="str">
        <f>_xlfn.XLOOKUP(I237,Sheet!$B$2:$B$900,Sheet!$A$2:$A$900)</f>
        <v>LKQ</v>
      </c>
      <c r="M237" s="9">
        <f t="shared" si="11"/>
        <v>-9.9677260692513005E-3</v>
      </c>
      <c r="P237" s="15"/>
      <c r="R237" s="10" t="s">
        <v>472</v>
      </c>
      <c r="S237" s="11">
        <v>3.9073787266259701E-2</v>
      </c>
      <c r="V237" s="16"/>
    </row>
    <row r="238" spans="1:22">
      <c r="A238" s="1" t="s">
        <v>474</v>
      </c>
      <c r="B238">
        <v>7.583783066420198E-2</v>
      </c>
      <c r="C238">
        <v>-8.0009100841640479E-2</v>
      </c>
      <c r="D238">
        <v>0.75365160705886303</v>
      </c>
      <c r="E238">
        <v>-0.15584693150584239</v>
      </c>
      <c r="F238" s="8">
        <f t="shared" si="9"/>
        <v>-9.5079743071924995E-3</v>
      </c>
      <c r="G238" s="8">
        <f t="shared" si="10"/>
        <v>0.1495753176725432</v>
      </c>
      <c r="I238" s="10" t="s">
        <v>475</v>
      </c>
      <c r="J238" s="11">
        <v>-9.5079743071924995E-3</v>
      </c>
      <c r="L238" s="12" t="str">
        <f>_xlfn.XLOOKUP(I238,Sheet!$B$2:$B$900,Sheet!$A$2:$A$900)</f>
        <v>LLY</v>
      </c>
      <c r="M238" s="9">
        <f t="shared" si="11"/>
        <v>-9.5079743071924995E-3</v>
      </c>
      <c r="P238" s="15"/>
      <c r="R238" s="10" t="s">
        <v>474</v>
      </c>
      <c r="S238" s="11">
        <v>0.1495753176725432</v>
      </c>
      <c r="V238" s="16"/>
    </row>
    <row r="239" spans="1:22">
      <c r="A239" s="1" t="s">
        <v>476</v>
      </c>
      <c r="B239">
        <v>4.8785671862898491E-2</v>
      </c>
      <c r="C239">
        <v>0.18300220983488599</v>
      </c>
      <c r="D239">
        <v>0.47373868459597368</v>
      </c>
      <c r="E239">
        <v>0.13421653797198749</v>
      </c>
      <c r="F239" s="8">
        <f t="shared" si="9"/>
        <v>-9.0887009356171999E-3</v>
      </c>
      <c r="G239" s="8">
        <f t="shared" si="10"/>
        <v>0.17377916858285261</v>
      </c>
      <c r="I239" s="10" t="s">
        <v>477</v>
      </c>
      <c r="J239" s="11">
        <v>-9.0887009356171999E-3</v>
      </c>
      <c r="L239" s="12" t="str">
        <f>_xlfn.XLOOKUP(I239,Sheet!$B$2:$B$900,Sheet!$A$2:$A$900)</f>
        <v>LMT</v>
      </c>
      <c r="M239" s="9">
        <f t="shared" si="11"/>
        <v>-9.0887009356171999E-3</v>
      </c>
      <c r="P239" s="15"/>
      <c r="R239" s="10" t="s">
        <v>476</v>
      </c>
      <c r="S239" s="11">
        <v>0.17377916858285261</v>
      </c>
      <c r="V239" s="16"/>
    </row>
    <row r="240" spans="1:22">
      <c r="A240" s="1" t="s">
        <v>478</v>
      </c>
      <c r="B240">
        <v>3.784119684847409E-2</v>
      </c>
      <c r="C240">
        <v>0.2444721452744564</v>
      </c>
      <c r="D240">
        <v>0.36049448813051482</v>
      </c>
      <c r="E240">
        <v>0.20663094842598231</v>
      </c>
      <c r="F240" s="8">
        <f t="shared" si="9"/>
        <v>-9.7030532494484008E-3</v>
      </c>
      <c r="G240" s="8">
        <f t="shared" si="10"/>
        <v>9.6612357879460001E-2</v>
      </c>
      <c r="I240" s="10" t="s">
        <v>479</v>
      </c>
      <c r="J240" s="11">
        <v>-9.7030532494484008E-3</v>
      </c>
      <c r="L240" s="12" t="str">
        <f>_xlfn.XLOOKUP(I240,Sheet!$B$2:$B$900,Sheet!$A$2:$A$900)</f>
        <v>LNT</v>
      </c>
      <c r="M240" s="9">
        <f t="shared" si="11"/>
        <v>-9.7030532494484008E-3</v>
      </c>
      <c r="P240" s="15"/>
      <c r="R240" s="10" t="s">
        <v>478</v>
      </c>
      <c r="S240" s="11">
        <v>9.6612357879460001E-2</v>
      </c>
      <c r="V240" s="16"/>
    </row>
    <row r="241" spans="1:22">
      <c r="A241" s="1" t="s">
        <v>480</v>
      </c>
      <c r="B241">
        <v>9.4720688663044492E-2</v>
      </c>
      <c r="C241">
        <v>-2.6323388093139829E-2</v>
      </c>
      <c r="D241">
        <v>0.94903549511489027</v>
      </c>
      <c r="E241">
        <v>-0.1210440767561843</v>
      </c>
      <c r="F241" s="8">
        <f t="shared" si="9"/>
        <v>-9.3339533519058004E-3</v>
      </c>
      <c r="G241" s="8">
        <f t="shared" si="10"/>
        <v>0.1661768499280977</v>
      </c>
      <c r="I241" s="10" t="s">
        <v>481</v>
      </c>
      <c r="J241" s="11">
        <v>-9.3339533519058004E-3</v>
      </c>
      <c r="L241" s="12" t="str">
        <f>_xlfn.XLOOKUP(I241,Sheet!$B$2:$B$900,Sheet!$A$2:$A$900)</f>
        <v>LOW</v>
      </c>
      <c r="M241" s="9">
        <f t="shared" si="11"/>
        <v>-9.3339533519058004E-3</v>
      </c>
      <c r="P241" s="15"/>
      <c r="R241" s="10" t="s">
        <v>480</v>
      </c>
      <c r="S241" s="11">
        <v>0.1661768499280977</v>
      </c>
      <c r="V241" s="16"/>
    </row>
    <row r="242" spans="1:22">
      <c r="A242" s="1" t="s">
        <v>482</v>
      </c>
      <c r="B242">
        <v>0.14240451499473639</v>
      </c>
      <c r="C242">
        <v>0.33926269332650161</v>
      </c>
      <c r="D242">
        <v>1.4424275116541989</v>
      </c>
      <c r="E242">
        <v>0.19685817833176519</v>
      </c>
      <c r="F242" s="8">
        <f t="shared" si="9"/>
        <v>-9.4809408613257002E-3</v>
      </c>
      <c r="G242" s="8">
        <f t="shared" si="10"/>
        <v>0.15419977450636019</v>
      </c>
      <c r="I242" s="10" t="s">
        <v>483</v>
      </c>
      <c r="J242" s="11">
        <v>-9.4809408613257002E-3</v>
      </c>
      <c r="L242" s="12" t="str">
        <f>_xlfn.XLOOKUP(I242,Sheet!$B$2:$B$900,Sheet!$A$2:$A$900)</f>
        <v>LRCX</v>
      </c>
      <c r="M242" s="9">
        <f t="shared" si="11"/>
        <v>-9.4809408613257002E-3</v>
      </c>
      <c r="P242" s="15"/>
      <c r="R242" s="10" t="s">
        <v>482</v>
      </c>
      <c r="S242" s="11">
        <v>0.15419977450636019</v>
      </c>
      <c r="V242" s="16"/>
    </row>
    <row r="243" spans="1:22">
      <c r="A243" s="1" t="s">
        <v>484</v>
      </c>
      <c r="B243">
        <v>8.2898315832861558E-2</v>
      </c>
      <c r="C243">
        <v>0.27083392982481458</v>
      </c>
      <c r="D243">
        <v>0.82670755250415451</v>
      </c>
      <c r="E243">
        <v>0.18793561399195299</v>
      </c>
      <c r="F243" s="8">
        <f t="shared" si="9"/>
        <v>-1.06125718802594E-2</v>
      </c>
      <c r="G243" s="8">
        <f t="shared" si="10"/>
        <v>-0.1109301882563607</v>
      </c>
      <c r="I243" s="10" t="s">
        <v>485</v>
      </c>
      <c r="J243" s="11">
        <v>-1.06125718802594E-2</v>
      </c>
      <c r="L243" s="12" t="str">
        <f>_xlfn.XLOOKUP(I243,Sheet!$B$2:$B$900,Sheet!$A$2:$A$900)</f>
        <v>LULU</v>
      </c>
      <c r="M243" s="9">
        <f t="shared" si="11"/>
        <v>-1.06125718802594E-2</v>
      </c>
      <c r="P243" s="15"/>
      <c r="R243" s="10" t="s">
        <v>484</v>
      </c>
      <c r="S243" s="11">
        <v>-0.1109301882563607</v>
      </c>
      <c r="V243" s="16"/>
    </row>
    <row r="244" spans="1:22">
      <c r="A244" s="1" t="s">
        <v>486</v>
      </c>
      <c r="B244">
        <v>0.12318431968023209</v>
      </c>
      <c r="C244">
        <v>0.2032734259288452</v>
      </c>
      <c r="D244">
        <v>1.243553141578744</v>
      </c>
      <c r="E244">
        <v>8.0089106248613165E-2</v>
      </c>
      <c r="F244" s="8">
        <f t="shared" si="9"/>
        <v>-8.4760798569908005E-3</v>
      </c>
      <c r="G244" s="8">
        <f t="shared" si="10"/>
        <v>0.2354647856098758</v>
      </c>
      <c r="I244" s="10" t="s">
        <v>487</v>
      </c>
      <c r="J244" s="11">
        <v>-8.4760798569908005E-3</v>
      </c>
      <c r="L244" s="12" t="str">
        <f>_xlfn.XLOOKUP(I244,Sheet!$B$2:$B$900,Sheet!$A$2:$A$900)</f>
        <v>LUV</v>
      </c>
      <c r="M244" s="9">
        <f t="shared" si="11"/>
        <v>-8.4760798569908005E-3</v>
      </c>
      <c r="P244" s="15"/>
      <c r="R244" s="10" t="s">
        <v>486</v>
      </c>
      <c r="S244" s="11">
        <v>0.2354647856098758</v>
      </c>
      <c r="V244" s="16"/>
    </row>
    <row r="245" spans="1:22">
      <c r="A245" s="1" t="s">
        <v>488</v>
      </c>
      <c r="B245">
        <v>0.13851927448322601</v>
      </c>
      <c r="C245">
        <v>0.31469713751339001</v>
      </c>
      <c r="D245">
        <v>1.402226319799756</v>
      </c>
      <c r="E245">
        <v>0.176177863030164</v>
      </c>
      <c r="F245" s="8">
        <f t="shared" si="9"/>
        <v>-1.0428545971891899E-2</v>
      </c>
      <c r="G245" s="8">
        <f t="shared" si="10"/>
        <v>-5.1901433156797801E-2</v>
      </c>
      <c r="I245" s="10" t="s">
        <v>489</v>
      </c>
      <c r="J245" s="11">
        <v>-1.0428545971891899E-2</v>
      </c>
      <c r="L245" s="12" t="str">
        <f>_xlfn.XLOOKUP(I245,Sheet!$B$2:$B$900,Sheet!$A$2:$A$900)</f>
        <v>LVS</v>
      </c>
      <c r="M245" s="9">
        <f t="shared" si="11"/>
        <v>-1.0428545971891899E-2</v>
      </c>
      <c r="P245" s="15"/>
      <c r="R245" s="10" t="s">
        <v>488</v>
      </c>
      <c r="S245" s="11">
        <v>-5.1901433156797801E-2</v>
      </c>
      <c r="V245" s="16"/>
    </row>
    <row r="246" spans="1:22">
      <c r="A246" s="1" t="s">
        <v>490</v>
      </c>
      <c r="B246">
        <v>0.1223331813281001</v>
      </c>
      <c r="C246">
        <v>0.1130147892973994</v>
      </c>
      <c r="D246">
        <v>1.2347462797931319</v>
      </c>
      <c r="E246">
        <v>-9.3183920307007145E-3</v>
      </c>
      <c r="F246" s="8">
        <f t="shared" si="9"/>
        <v>-9.1101337980746006E-3</v>
      </c>
      <c r="G246" s="8">
        <f t="shared" si="10"/>
        <v>0.1627064381613372</v>
      </c>
      <c r="I246" s="10" t="s">
        <v>491</v>
      </c>
      <c r="J246" s="11">
        <v>-9.1101337980746006E-3</v>
      </c>
      <c r="L246" s="12" t="str">
        <f>_xlfn.XLOOKUP(I246,Sheet!$B$2:$B$900,Sheet!$A$2:$A$900)</f>
        <v>LYV</v>
      </c>
      <c r="M246" s="9">
        <f t="shared" si="11"/>
        <v>-9.1101337980746006E-3</v>
      </c>
      <c r="P246" s="15"/>
      <c r="R246" s="10" t="s">
        <v>490</v>
      </c>
      <c r="S246" s="11">
        <v>0.1627064381613372</v>
      </c>
      <c r="V246" s="16"/>
    </row>
    <row r="247" spans="1:22">
      <c r="A247" s="1" t="s">
        <v>492</v>
      </c>
      <c r="B247">
        <v>0.1154118594295777</v>
      </c>
      <c r="C247">
        <v>8.8479118384340305E-2</v>
      </c>
      <c r="D247">
        <v>1.1631302784916591</v>
      </c>
      <c r="E247">
        <v>-2.693274104523739E-2</v>
      </c>
      <c r="F247" s="8">
        <f t="shared" si="9"/>
        <v>-9.6047967718847008E-3</v>
      </c>
      <c r="G247" s="8">
        <f t="shared" si="10"/>
        <v>0.13928360756436509</v>
      </c>
      <c r="I247" s="10" t="s">
        <v>493</v>
      </c>
      <c r="J247" s="11">
        <v>-9.6047967718847008E-3</v>
      </c>
      <c r="L247" s="12" t="str">
        <f>_xlfn.XLOOKUP(I247,Sheet!$B$2:$B$900,Sheet!$A$2:$A$900)</f>
        <v>MA</v>
      </c>
      <c r="M247" s="9">
        <f t="shared" si="11"/>
        <v>-9.6047967718847008E-3</v>
      </c>
      <c r="P247" s="15"/>
      <c r="R247" s="10" t="s">
        <v>492</v>
      </c>
      <c r="S247" s="11">
        <v>0.13928360756436509</v>
      </c>
      <c r="V247" s="16"/>
    </row>
    <row r="248" spans="1:22">
      <c r="A248" s="1" t="s">
        <v>494</v>
      </c>
      <c r="B248">
        <v>5.3076661098871041E-2</v>
      </c>
      <c r="C248">
        <v>0.13373852419453491</v>
      </c>
      <c r="D248">
        <v>0.51813822202734505</v>
      </c>
      <c r="E248">
        <v>8.0661863095663866E-2</v>
      </c>
      <c r="F248" s="8">
        <f t="shared" si="9"/>
        <v>-9.6347800610825998E-3</v>
      </c>
      <c r="G248" s="8">
        <f t="shared" si="10"/>
        <v>0.1003152759117501</v>
      </c>
      <c r="I248" s="10" t="s">
        <v>495</v>
      </c>
      <c r="J248" s="11">
        <v>-9.6347800610825998E-3</v>
      </c>
      <c r="L248" s="12" t="str">
        <f>_xlfn.XLOOKUP(I248,Sheet!$B$2:$B$900,Sheet!$A$2:$A$900)</f>
        <v>MAA</v>
      </c>
      <c r="M248" s="9">
        <f t="shared" si="11"/>
        <v>-9.6347800610825998E-3</v>
      </c>
      <c r="P248" s="15"/>
      <c r="R248" s="10" t="s">
        <v>494</v>
      </c>
      <c r="S248" s="11">
        <v>0.1003152759117501</v>
      </c>
      <c r="V248" s="16"/>
    </row>
    <row r="249" spans="1:22">
      <c r="A249" s="1" t="s">
        <v>496</v>
      </c>
      <c r="B249">
        <v>0.12116015190566889</v>
      </c>
      <c r="C249">
        <v>0.25737630855361271</v>
      </c>
      <c r="D249">
        <v>1.222608760707155</v>
      </c>
      <c r="E249">
        <v>0.13621615664794379</v>
      </c>
      <c r="F249" s="8">
        <f t="shared" si="9"/>
        <v>-9.6767916148002998E-3</v>
      </c>
      <c r="G249" s="8">
        <f t="shared" si="10"/>
        <v>0.16877900106470381</v>
      </c>
      <c r="I249" s="10" t="s">
        <v>497</v>
      </c>
      <c r="J249" s="11">
        <v>-9.6767916148002998E-3</v>
      </c>
      <c r="L249" s="12" t="str">
        <f>_xlfn.XLOOKUP(I249,Sheet!$B$2:$B$900,Sheet!$A$2:$A$900)</f>
        <v>MAR</v>
      </c>
      <c r="M249" s="9">
        <f t="shared" si="11"/>
        <v>-9.6767916148002998E-3</v>
      </c>
      <c r="P249" s="15"/>
      <c r="R249" s="10" t="s">
        <v>496</v>
      </c>
      <c r="S249" s="11">
        <v>0.16877900106470381</v>
      </c>
      <c r="V249" s="16"/>
    </row>
    <row r="250" spans="1:22">
      <c r="A250" s="1" t="s">
        <v>498</v>
      </c>
      <c r="B250">
        <v>0.13543037976144109</v>
      </c>
      <c r="C250">
        <v>0.1617304435224183</v>
      </c>
      <c r="D250">
        <v>1.37026504250926</v>
      </c>
      <c r="E250">
        <v>2.6300063760977131E-2</v>
      </c>
      <c r="F250" s="8">
        <f t="shared" si="9"/>
        <v>-9.5591501961939003E-3</v>
      </c>
      <c r="G250" s="8">
        <f t="shared" si="10"/>
        <v>0.13524771920657669</v>
      </c>
      <c r="I250" s="10" t="s">
        <v>499</v>
      </c>
      <c r="J250" s="11">
        <v>-9.5591501961939003E-3</v>
      </c>
      <c r="L250" s="12" t="str">
        <f>_xlfn.XLOOKUP(I250,Sheet!$B$2:$B$900,Sheet!$A$2:$A$900)</f>
        <v>MAS</v>
      </c>
      <c r="M250" s="9">
        <f t="shared" si="11"/>
        <v>-9.5591501961939003E-3</v>
      </c>
      <c r="P250" s="15"/>
      <c r="R250" s="10" t="s">
        <v>498</v>
      </c>
      <c r="S250" s="11">
        <v>0.13524771920657669</v>
      </c>
      <c r="V250" s="16"/>
    </row>
    <row r="251" spans="1:22">
      <c r="A251" s="1" t="s">
        <v>500</v>
      </c>
      <c r="B251">
        <v>5.5486718312018297E-2</v>
      </c>
      <c r="C251">
        <v>7.1774493453650945E-2</v>
      </c>
      <c r="D251">
        <v>0.54307546133566642</v>
      </c>
      <c r="E251">
        <v>1.6287775141632641E-2</v>
      </c>
      <c r="F251" s="8">
        <f t="shared" si="9"/>
        <v>-9.7953371577961992E-3</v>
      </c>
      <c r="G251" s="8">
        <f t="shared" si="10"/>
        <v>4.4512171352530203E-2</v>
      </c>
      <c r="I251" s="10" t="s">
        <v>501</v>
      </c>
      <c r="J251" s="11">
        <v>-9.7953371577961992E-3</v>
      </c>
      <c r="L251" s="12" t="str">
        <f>_xlfn.XLOOKUP(I251,Sheet!$B$2:$B$900,Sheet!$A$2:$A$900)</f>
        <v>MCD</v>
      </c>
      <c r="M251" s="9">
        <f t="shared" si="11"/>
        <v>-9.7953371577961992E-3</v>
      </c>
      <c r="P251" s="15"/>
      <c r="R251" s="10" t="s">
        <v>500</v>
      </c>
      <c r="S251" s="11">
        <v>4.4512171352530203E-2</v>
      </c>
      <c r="V251" s="16"/>
    </row>
    <row r="252" spans="1:22">
      <c r="A252" s="1" t="s">
        <v>502</v>
      </c>
      <c r="B252">
        <v>0.1210444693358006</v>
      </c>
      <c r="C252">
        <v>0.38049654048191978</v>
      </c>
      <c r="D252">
        <v>1.22141177504521</v>
      </c>
      <c r="E252">
        <v>0.25945207114611918</v>
      </c>
      <c r="F252" s="8">
        <f t="shared" si="9"/>
        <v>-9.9048890553378004E-3</v>
      </c>
      <c r="G252" s="8">
        <f t="shared" si="10"/>
        <v>9.1311078441450103E-2</v>
      </c>
      <c r="I252" s="10" t="s">
        <v>503</v>
      </c>
      <c r="J252" s="11">
        <v>-9.9048890553378004E-3</v>
      </c>
      <c r="L252" s="12" t="str">
        <f>_xlfn.XLOOKUP(I252,Sheet!$B$2:$B$900,Sheet!$A$2:$A$900)</f>
        <v>MCHP</v>
      </c>
      <c r="M252" s="9">
        <f t="shared" si="11"/>
        <v>-9.9048890553378004E-3</v>
      </c>
      <c r="P252" s="15"/>
      <c r="R252" s="10" t="s">
        <v>502</v>
      </c>
      <c r="S252" s="11">
        <v>9.1311078441450103E-2</v>
      </c>
      <c r="V252" s="16"/>
    </row>
    <row r="253" spans="1:22">
      <c r="A253" s="1" t="s">
        <v>504</v>
      </c>
      <c r="B253">
        <v>0.10845771408814581</v>
      </c>
      <c r="C253">
        <v>-0.25963955014079348</v>
      </c>
      <c r="D253">
        <v>1.09117464788749</v>
      </c>
      <c r="E253">
        <v>-0.36809726422893929</v>
      </c>
      <c r="F253" s="8">
        <f t="shared" si="9"/>
        <v>-9.3927757248946E-3</v>
      </c>
      <c r="G253" s="8">
        <f t="shared" si="10"/>
        <v>0.14791854953949041</v>
      </c>
      <c r="I253" s="10" t="s">
        <v>505</v>
      </c>
      <c r="J253" s="11">
        <v>-9.3927757248946E-3</v>
      </c>
      <c r="L253" s="12" t="str">
        <f>_xlfn.XLOOKUP(I253,Sheet!$B$2:$B$900,Sheet!$A$2:$A$900)</f>
        <v>MCK</v>
      </c>
      <c r="M253" s="9">
        <f t="shared" si="11"/>
        <v>-9.3927757248946E-3</v>
      </c>
      <c r="P253" s="15"/>
      <c r="R253" s="10" t="s">
        <v>504</v>
      </c>
      <c r="S253" s="11">
        <v>0.14791854953949041</v>
      </c>
      <c r="V253" s="16"/>
    </row>
    <row r="254" spans="1:22">
      <c r="A254" s="1" t="s">
        <v>506</v>
      </c>
      <c r="B254">
        <v>0.15389640152167519</v>
      </c>
      <c r="C254">
        <v>-1.50006447697355E-2</v>
      </c>
      <c r="D254">
        <v>1.5613358607436021</v>
      </c>
      <c r="E254">
        <v>-0.1688970462914107</v>
      </c>
      <c r="F254" s="8">
        <f t="shared" si="9"/>
        <v>-9.5223346529520001E-3</v>
      </c>
      <c r="G254" s="8">
        <f t="shared" si="10"/>
        <v>0.15617551888714409</v>
      </c>
      <c r="I254" s="10" t="s">
        <v>507</v>
      </c>
      <c r="J254" s="11">
        <v>-9.5223346529520001E-3</v>
      </c>
      <c r="L254" s="12" t="str">
        <f>_xlfn.XLOOKUP(I254,Sheet!$B$2:$B$900,Sheet!$A$2:$A$900)</f>
        <v>MCO</v>
      </c>
      <c r="M254" s="9">
        <f t="shared" si="11"/>
        <v>-9.5223346529520001E-3</v>
      </c>
      <c r="P254" s="15"/>
      <c r="R254" s="10" t="s">
        <v>506</v>
      </c>
      <c r="S254" s="11">
        <v>0.15617551888714409</v>
      </c>
      <c r="V254" s="16"/>
    </row>
    <row r="255" spans="1:22">
      <c r="A255" s="1" t="s">
        <v>508</v>
      </c>
      <c r="B255">
        <v>0.12541279309848211</v>
      </c>
      <c r="C255">
        <v>4.1574613938588863E-2</v>
      </c>
      <c r="D255">
        <v>1.2666115049321029</v>
      </c>
      <c r="E255">
        <v>-8.3838179159893222E-2</v>
      </c>
      <c r="F255" s="8">
        <f t="shared" si="9"/>
        <v>-9.6101938936019992E-3</v>
      </c>
      <c r="G255" s="8">
        <f t="shared" si="10"/>
        <v>0.1185534724614761</v>
      </c>
      <c r="I255" s="10" t="s">
        <v>509</v>
      </c>
      <c r="J255" s="11">
        <v>-9.6101938936019992E-3</v>
      </c>
      <c r="L255" s="12" t="str">
        <f>_xlfn.XLOOKUP(I255,Sheet!$B$2:$B$900,Sheet!$A$2:$A$900)</f>
        <v>MDLZ</v>
      </c>
      <c r="M255" s="9">
        <f t="shared" si="11"/>
        <v>-9.6101938936019992E-3</v>
      </c>
      <c r="P255" s="15"/>
      <c r="R255" s="10" t="s">
        <v>508</v>
      </c>
      <c r="S255" s="11">
        <v>0.1185534724614761</v>
      </c>
      <c r="V255" s="16"/>
    </row>
    <row r="256" spans="1:22">
      <c r="A256" s="1" t="s">
        <v>510</v>
      </c>
      <c r="B256">
        <v>7.3700547646376721E-2</v>
      </c>
      <c r="C256">
        <v>-3.6514574674495932E-2</v>
      </c>
      <c r="D256">
        <v>0.73153680505566965</v>
      </c>
      <c r="E256">
        <v>-0.1102151223208726</v>
      </c>
      <c r="F256" s="8">
        <f t="shared" si="9"/>
        <v>-9.5174781400226994E-3</v>
      </c>
      <c r="G256" s="8">
        <f t="shared" si="10"/>
        <v>0.13723795541517381</v>
      </c>
      <c r="I256" s="10" t="s">
        <v>511</v>
      </c>
      <c r="J256" s="11">
        <v>-9.5174781400226994E-3</v>
      </c>
      <c r="L256" s="12" t="str">
        <f>_xlfn.XLOOKUP(I256,Sheet!$B$2:$B$900,Sheet!$A$2:$A$900)</f>
        <v>MDT</v>
      </c>
      <c r="M256" s="9">
        <f t="shared" si="11"/>
        <v>-9.5174781400226994E-3</v>
      </c>
      <c r="P256" s="15"/>
      <c r="R256" s="10" t="s">
        <v>510</v>
      </c>
      <c r="S256" s="11">
        <v>0.13723795541517381</v>
      </c>
      <c r="V256" s="16"/>
    </row>
    <row r="257" spans="1:22">
      <c r="A257" s="1" t="s">
        <v>512</v>
      </c>
      <c r="B257">
        <v>0.1579740476637064</v>
      </c>
      <c r="C257">
        <v>0.20080281700619229</v>
      </c>
      <c r="D257">
        <v>1.603527903780495</v>
      </c>
      <c r="E257">
        <v>4.2828769342485917E-2</v>
      </c>
      <c r="F257" s="8">
        <f t="shared" si="9"/>
        <v>-1.0027144449310001E-2</v>
      </c>
      <c r="G257" s="8">
        <f t="shared" si="10"/>
        <v>8.0267013062095396E-2</v>
      </c>
      <c r="I257" s="10" t="s">
        <v>513</v>
      </c>
      <c r="J257" s="11">
        <v>-1.0027144449310001E-2</v>
      </c>
      <c r="L257" s="12" t="str">
        <f>_xlfn.XLOOKUP(I257,Sheet!$B$2:$B$900,Sheet!$A$2:$A$900)</f>
        <v>MET</v>
      </c>
      <c r="M257" s="9">
        <f t="shared" si="11"/>
        <v>-1.0027144449310001E-2</v>
      </c>
      <c r="P257" s="15"/>
      <c r="R257" s="10" t="s">
        <v>512</v>
      </c>
      <c r="S257" s="11">
        <v>8.0267013062095396E-2</v>
      </c>
      <c r="V257" s="16"/>
    </row>
    <row r="258" spans="1:22">
      <c r="A258" s="1" t="s">
        <v>514</v>
      </c>
      <c r="B258">
        <v>0.16433414008714239</v>
      </c>
      <c r="C258">
        <v>0.29024763563317069</v>
      </c>
      <c r="D258">
        <v>1.6693367758359221</v>
      </c>
      <c r="E258">
        <v>0.12591349554602821</v>
      </c>
      <c r="F258" s="8">
        <f t="shared" ref="F258:F321" si="12">_xlfn.XLOOKUP(A258,$L$2:$L$900,$M$2:$M$900)</f>
        <v>-9.6752851920413E-3</v>
      </c>
      <c r="G258" s="8">
        <f t="shared" ref="G258:G321" si="13">_xlfn.XLOOKUP(A258,$R$2:$R$900,$S$2:$S$900)</f>
        <v>8.7756737103371799E-2</v>
      </c>
      <c r="I258" s="10" t="s">
        <v>515</v>
      </c>
      <c r="J258" s="11">
        <v>-9.6752851920413E-3</v>
      </c>
      <c r="L258" s="12" t="str">
        <f>_xlfn.XLOOKUP(I258,Sheet!$B$2:$B$900,Sheet!$A$2:$A$900)</f>
        <v>MGM</v>
      </c>
      <c r="M258" s="9">
        <f t="shared" ref="M258:M321" si="14">J258</f>
        <v>-9.6752851920413E-3</v>
      </c>
      <c r="P258" s="15"/>
      <c r="R258" s="10" t="s">
        <v>514</v>
      </c>
      <c r="S258" s="11">
        <v>8.7756737103371799E-2</v>
      </c>
      <c r="V258" s="16"/>
    </row>
    <row r="259" spans="1:22">
      <c r="A259" s="1" t="s">
        <v>516</v>
      </c>
      <c r="B259">
        <v>0.1300203797705268</v>
      </c>
      <c r="C259">
        <v>8.3632297703645775E-2</v>
      </c>
      <c r="D259">
        <v>1.314286925601708</v>
      </c>
      <c r="E259">
        <v>-4.6388082066881033E-2</v>
      </c>
      <c r="F259" s="8">
        <f t="shared" si="12"/>
        <v>-9.5356592555004994E-3</v>
      </c>
      <c r="G259" s="8">
        <f t="shared" si="13"/>
        <v>0.13923808300846791</v>
      </c>
      <c r="I259" s="10" t="s">
        <v>517</v>
      </c>
      <c r="J259" s="11">
        <v>-9.5356592555004994E-3</v>
      </c>
      <c r="L259" s="12" t="str">
        <f>_xlfn.XLOOKUP(I259,Sheet!$B$2:$B$900,Sheet!$A$2:$A$900)</f>
        <v>MHK</v>
      </c>
      <c r="M259" s="9">
        <f t="shared" si="14"/>
        <v>-9.5356592555004994E-3</v>
      </c>
      <c r="P259" s="15"/>
      <c r="R259" s="10" t="s">
        <v>516</v>
      </c>
      <c r="S259" s="11">
        <v>0.13923808300846791</v>
      </c>
      <c r="V259" s="16"/>
    </row>
    <row r="260" spans="1:22">
      <c r="A260" s="1" t="s">
        <v>518</v>
      </c>
      <c r="B260">
        <v>5.0871871460544657E-2</v>
      </c>
      <c r="C260">
        <v>0.11956853124570881</v>
      </c>
      <c r="D260">
        <v>0.49532491845284082</v>
      </c>
      <c r="E260">
        <v>6.8696659785164108E-2</v>
      </c>
      <c r="F260" s="8">
        <f t="shared" si="12"/>
        <v>-9.8883825137738995E-3</v>
      </c>
      <c r="G260" s="8">
        <f t="shared" si="13"/>
        <v>7.4048919454317005E-2</v>
      </c>
      <c r="I260" s="10" t="s">
        <v>519</v>
      </c>
      <c r="J260" s="11">
        <v>-9.8883825137738995E-3</v>
      </c>
      <c r="L260" s="12" t="str">
        <f>_xlfn.XLOOKUP(I260,Sheet!$B$2:$B$900,Sheet!$A$2:$A$900)</f>
        <v>MKC</v>
      </c>
      <c r="M260" s="9">
        <f t="shared" si="14"/>
        <v>-9.8883825137738995E-3</v>
      </c>
      <c r="P260" s="15"/>
      <c r="R260" s="10" t="s">
        <v>518</v>
      </c>
      <c r="S260" s="11">
        <v>7.4048919454317005E-2</v>
      </c>
      <c r="V260" s="16"/>
    </row>
    <row r="261" spans="1:22">
      <c r="A261" s="1" t="s">
        <v>520</v>
      </c>
      <c r="B261">
        <v>8.8880585197882833E-2</v>
      </c>
      <c r="C261">
        <v>0.31248942791727752</v>
      </c>
      <c r="D261">
        <v>0.8886070302213499</v>
      </c>
      <c r="E261">
        <v>0.22360884271939471</v>
      </c>
      <c r="F261" s="8">
        <f t="shared" si="12"/>
        <v>-8.8238552490029001E-3</v>
      </c>
      <c r="G261" s="8">
        <f t="shared" si="13"/>
        <v>0.18723717091034089</v>
      </c>
      <c r="I261" s="10" t="s">
        <v>521</v>
      </c>
      <c r="J261" s="11">
        <v>-8.8238552490029001E-3</v>
      </c>
      <c r="L261" s="12" t="str">
        <f>_xlfn.XLOOKUP(I261,Sheet!$B$2:$B$900,Sheet!$A$2:$A$900)</f>
        <v>MKTX</v>
      </c>
      <c r="M261" s="9">
        <f t="shared" si="14"/>
        <v>-8.8238552490029001E-3</v>
      </c>
      <c r="P261" s="15"/>
      <c r="R261" s="10" t="s">
        <v>520</v>
      </c>
      <c r="S261" s="11">
        <v>0.18723717091034089</v>
      </c>
      <c r="V261" s="16"/>
    </row>
    <row r="262" spans="1:22">
      <c r="A262" s="1" t="s">
        <v>522</v>
      </c>
      <c r="B262">
        <v>0.1208174419176638</v>
      </c>
      <c r="C262">
        <v>0.53877745885618678</v>
      </c>
      <c r="D262">
        <v>1.2190626868058341</v>
      </c>
      <c r="E262">
        <v>0.41796001693852292</v>
      </c>
      <c r="F262" s="8">
        <f t="shared" si="12"/>
        <v>-9.9414855328823996E-3</v>
      </c>
      <c r="G262" s="8">
        <f t="shared" si="13"/>
        <v>0.12877302317981709</v>
      </c>
      <c r="I262" s="10" t="s">
        <v>523</v>
      </c>
      <c r="J262" s="11">
        <v>-9.9414855328823996E-3</v>
      </c>
      <c r="L262" s="12" t="str">
        <f>_xlfn.XLOOKUP(I262,Sheet!$B$2:$B$900,Sheet!$A$2:$A$900)</f>
        <v>MLM</v>
      </c>
      <c r="M262" s="9">
        <f t="shared" si="14"/>
        <v>-9.9414855328823996E-3</v>
      </c>
      <c r="P262" s="15"/>
      <c r="R262" s="10" t="s">
        <v>522</v>
      </c>
      <c r="S262" s="11">
        <v>0.12877302317981709</v>
      </c>
      <c r="V262" s="16"/>
    </row>
    <row r="263" spans="1:22">
      <c r="A263" s="1" t="s">
        <v>524</v>
      </c>
      <c r="B263">
        <v>8.6813731583801082E-2</v>
      </c>
      <c r="C263">
        <v>0.23071796982597861</v>
      </c>
      <c r="D263">
        <v>0.86722097228527384</v>
      </c>
      <c r="E263">
        <v>0.14390423824217749</v>
      </c>
      <c r="F263" s="8">
        <f t="shared" si="12"/>
        <v>-9.7426658397906998E-3</v>
      </c>
      <c r="G263" s="8">
        <f t="shared" si="13"/>
        <v>0.1228650906952022</v>
      </c>
      <c r="I263" s="10" t="s">
        <v>525</v>
      </c>
      <c r="J263" s="11">
        <v>-9.7426658397906998E-3</v>
      </c>
      <c r="L263" s="12" t="str">
        <f>_xlfn.XLOOKUP(I263,Sheet!$B$2:$B$900,Sheet!$A$2:$A$900)</f>
        <v>MMC</v>
      </c>
      <c r="M263" s="9">
        <f t="shared" si="14"/>
        <v>-9.7426658397906998E-3</v>
      </c>
      <c r="P263" s="15"/>
      <c r="R263" s="10" t="s">
        <v>524</v>
      </c>
      <c r="S263" s="11">
        <v>0.1228650906952022</v>
      </c>
      <c r="V263" s="16"/>
    </row>
    <row r="264" spans="1:22">
      <c r="A264" s="1" t="s">
        <v>526</v>
      </c>
      <c r="B264">
        <v>8.0515586634728339E-2</v>
      </c>
      <c r="C264">
        <v>0.20745890535728309</v>
      </c>
      <c r="D264">
        <v>0.80205308044571788</v>
      </c>
      <c r="E264">
        <v>0.12694331872255471</v>
      </c>
      <c r="F264" s="8">
        <f t="shared" si="12"/>
        <v>-9.6845860229258993E-3</v>
      </c>
      <c r="G264" s="8">
        <f t="shared" si="13"/>
        <v>0.1185270603314825</v>
      </c>
      <c r="I264" s="10" t="s">
        <v>527</v>
      </c>
      <c r="J264" s="11">
        <v>-9.6845860229258993E-3</v>
      </c>
      <c r="L264" s="12" t="str">
        <f>_xlfn.XLOOKUP(I264,Sheet!$B$2:$B$900,Sheet!$A$2:$A$900)</f>
        <v>MMM</v>
      </c>
      <c r="M264" s="9">
        <f t="shared" si="14"/>
        <v>-9.6845860229258993E-3</v>
      </c>
      <c r="P264" s="15"/>
      <c r="R264" s="10" t="s">
        <v>526</v>
      </c>
      <c r="S264" s="11">
        <v>0.1185270603314825</v>
      </c>
      <c r="V264" s="16"/>
    </row>
    <row r="265" spans="1:22">
      <c r="A265" s="1" t="s">
        <v>528</v>
      </c>
      <c r="B265">
        <v>7.7960842512579509E-2</v>
      </c>
      <c r="C265">
        <v>-7.6342578115589199E-2</v>
      </c>
      <c r="D265">
        <v>0.77561874303745493</v>
      </c>
      <c r="E265">
        <v>-0.15430342062816871</v>
      </c>
      <c r="F265" s="8">
        <f t="shared" si="12"/>
        <v>-8.8363779752322E-3</v>
      </c>
      <c r="G265" s="8">
        <f t="shared" si="13"/>
        <v>0.2254684141459363</v>
      </c>
      <c r="I265" s="10" t="s">
        <v>529</v>
      </c>
      <c r="J265" s="11">
        <v>-8.8363779752322E-3</v>
      </c>
      <c r="L265" s="12" t="str">
        <f>_xlfn.XLOOKUP(I265,Sheet!$B$2:$B$900,Sheet!$A$2:$A$900)</f>
        <v>MNST</v>
      </c>
      <c r="M265" s="9">
        <f t="shared" si="14"/>
        <v>-8.8363779752322E-3</v>
      </c>
      <c r="P265" s="15"/>
      <c r="R265" s="10" t="s">
        <v>528</v>
      </c>
      <c r="S265" s="11">
        <v>0.2254684141459363</v>
      </c>
      <c r="V265" s="16"/>
    </row>
    <row r="266" spans="1:22">
      <c r="A266" s="1" t="s">
        <v>530</v>
      </c>
      <c r="B266">
        <v>4.0224431437646591E-2</v>
      </c>
      <c r="C266">
        <v>0.19821744646708009</v>
      </c>
      <c r="D266">
        <v>0.38515418954915992</v>
      </c>
      <c r="E266">
        <v>0.1579930150294335</v>
      </c>
      <c r="F266" s="8">
        <f t="shared" si="12"/>
        <v>-9.3483099784958008E-3</v>
      </c>
      <c r="G266" s="8">
        <f t="shared" si="13"/>
        <v>0.1630163941546707</v>
      </c>
      <c r="I266" s="10" t="s">
        <v>531</v>
      </c>
      <c r="J266" s="11">
        <v>-9.3483099784958008E-3</v>
      </c>
      <c r="L266" s="12" t="str">
        <f>_xlfn.XLOOKUP(I266,Sheet!$B$2:$B$900,Sheet!$A$2:$A$900)</f>
        <v>MO</v>
      </c>
      <c r="M266" s="9">
        <f t="shared" si="14"/>
        <v>-9.3483099784958008E-3</v>
      </c>
      <c r="P266" s="15"/>
      <c r="R266" s="10" t="s">
        <v>530</v>
      </c>
      <c r="S266" s="11">
        <v>0.1630163941546707</v>
      </c>
      <c r="V266" s="16"/>
    </row>
    <row r="267" spans="1:22">
      <c r="A267" s="1" t="s">
        <v>532</v>
      </c>
      <c r="B267">
        <v>0.1156480513690723</v>
      </c>
      <c r="C267">
        <v>-1.618874444325458E-2</v>
      </c>
      <c r="D267">
        <v>1.1655741934683419</v>
      </c>
      <c r="E267">
        <v>-0.13183679581232691</v>
      </c>
      <c r="F267" s="8">
        <f t="shared" si="12"/>
        <v>-9.2546466880989008E-3</v>
      </c>
      <c r="G267" s="8">
        <f t="shared" si="13"/>
        <v>0.18593236627631729</v>
      </c>
      <c r="I267" s="10" t="s">
        <v>533</v>
      </c>
      <c r="J267" s="11">
        <v>-9.2546466880989008E-3</v>
      </c>
      <c r="L267" s="12" t="str">
        <f>_xlfn.XLOOKUP(I267,Sheet!$B$2:$B$900,Sheet!$A$2:$A$900)</f>
        <v>MOH</v>
      </c>
      <c r="M267" s="9">
        <f t="shared" si="14"/>
        <v>-9.2546466880989008E-3</v>
      </c>
      <c r="P267" s="15"/>
      <c r="R267" s="10" t="s">
        <v>532</v>
      </c>
      <c r="S267" s="11">
        <v>0.18593236627631729</v>
      </c>
      <c r="V267" s="16"/>
    </row>
    <row r="268" spans="1:22">
      <c r="A268" s="1" t="s">
        <v>534</v>
      </c>
      <c r="B268">
        <v>0.13674074106661391</v>
      </c>
      <c r="C268">
        <v>0.2034493976702488</v>
      </c>
      <c r="D268">
        <v>1.3838235560869461</v>
      </c>
      <c r="E268">
        <v>6.6708656603634925E-2</v>
      </c>
      <c r="F268" s="8">
        <f t="shared" si="12"/>
        <v>-1.1214400648296799E-2</v>
      </c>
      <c r="G268" s="8">
        <f t="shared" si="13"/>
        <v>-0.1638465951734808</v>
      </c>
      <c r="I268" s="10" t="s">
        <v>535</v>
      </c>
      <c r="J268" s="11">
        <v>-1.1214400648296799E-2</v>
      </c>
      <c r="L268" s="12" t="str">
        <f>_xlfn.XLOOKUP(I268,Sheet!$B$2:$B$900,Sheet!$A$2:$A$900)</f>
        <v>MOS</v>
      </c>
      <c r="M268" s="9">
        <f t="shared" si="14"/>
        <v>-1.1214400648296799E-2</v>
      </c>
      <c r="P268" s="15"/>
      <c r="R268" s="10" t="s">
        <v>534</v>
      </c>
      <c r="S268" s="11">
        <v>-0.1638465951734808</v>
      </c>
      <c r="V268" s="16"/>
    </row>
    <row r="269" spans="1:22">
      <c r="A269" s="1" t="s">
        <v>536</v>
      </c>
      <c r="B269">
        <v>0.1300871868074851</v>
      </c>
      <c r="C269">
        <v>0.2976602232265344</v>
      </c>
      <c r="D269">
        <v>1.3149781884725731</v>
      </c>
      <c r="E269">
        <v>0.1675730364190493</v>
      </c>
      <c r="F269" s="8">
        <f t="shared" si="12"/>
        <v>-9.0218059137466E-3</v>
      </c>
      <c r="G269" s="8">
        <f t="shared" si="13"/>
        <v>0.19458080479330181</v>
      </c>
      <c r="I269" s="10" t="s">
        <v>537</v>
      </c>
      <c r="J269" s="11">
        <v>-9.0218059137466E-3</v>
      </c>
      <c r="L269" s="12" t="str">
        <f>_xlfn.XLOOKUP(I269,Sheet!$B$2:$B$900,Sheet!$A$2:$A$900)</f>
        <v>MPWR</v>
      </c>
      <c r="M269" s="9">
        <f t="shared" si="14"/>
        <v>-9.0218059137466E-3</v>
      </c>
      <c r="P269" s="15"/>
      <c r="R269" s="10" t="s">
        <v>536</v>
      </c>
      <c r="S269" s="11">
        <v>0.19458080479330181</v>
      </c>
      <c r="V269" s="16"/>
    </row>
    <row r="270" spans="1:22">
      <c r="A270" s="1" t="s">
        <v>538</v>
      </c>
      <c r="B270">
        <v>8.7427748272019851E-2</v>
      </c>
      <c r="C270">
        <v>0.16181712661797909</v>
      </c>
      <c r="D270">
        <v>0.87357429909008388</v>
      </c>
      <c r="E270">
        <v>7.4389378345959239E-2</v>
      </c>
      <c r="F270" s="8">
        <f t="shared" si="12"/>
        <v>-9.8892930553428002E-3</v>
      </c>
      <c r="G270" s="8">
        <f t="shared" si="13"/>
        <v>9.0313344739103296E-2</v>
      </c>
      <c r="I270" s="10" t="s">
        <v>539</v>
      </c>
      <c r="J270" s="11">
        <v>-9.8892930553428002E-3</v>
      </c>
      <c r="L270" s="12" t="str">
        <f>_xlfn.XLOOKUP(I270,Sheet!$B$2:$B$900,Sheet!$A$2:$A$900)</f>
        <v>MRK</v>
      </c>
      <c r="M270" s="9">
        <f t="shared" si="14"/>
        <v>-9.8892930553428002E-3</v>
      </c>
      <c r="P270" s="15"/>
      <c r="R270" s="10" t="s">
        <v>538</v>
      </c>
      <c r="S270" s="11">
        <v>9.0313344739103296E-2</v>
      </c>
      <c r="V270" s="16"/>
    </row>
    <row r="271" spans="1:22">
      <c r="A271" s="1" t="s">
        <v>540</v>
      </c>
      <c r="B271">
        <v>0.24424682788842431</v>
      </c>
      <c r="C271">
        <v>0.56468312365686157</v>
      </c>
      <c r="D271">
        <v>2.4962058678228982</v>
      </c>
      <c r="E271">
        <v>0.32043629576843718</v>
      </c>
      <c r="F271" s="8">
        <f t="shared" si="12"/>
        <v>-1.1594248943510599E-2</v>
      </c>
      <c r="G271" s="8">
        <f t="shared" si="13"/>
        <v>-0.2558833857349635</v>
      </c>
      <c r="I271" s="10" t="s">
        <v>541</v>
      </c>
      <c r="J271" s="11">
        <v>-1.1594248943510599E-2</v>
      </c>
      <c r="L271" s="12" t="str">
        <f>_xlfn.XLOOKUP(I271,Sheet!$B$2:$B$900,Sheet!$A$2:$A$900)</f>
        <v>MRO</v>
      </c>
      <c r="M271" s="9">
        <f t="shared" si="14"/>
        <v>-1.1594248943510599E-2</v>
      </c>
      <c r="P271" s="15"/>
      <c r="R271" s="10" t="s">
        <v>540</v>
      </c>
      <c r="S271" s="11">
        <v>-0.2558833857349635</v>
      </c>
      <c r="V271" s="16"/>
    </row>
    <row r="272" spans="1:22">
      <c r="A272" s="1" t="s">
        <v>542</v>
      </c>
      <c r="B272">
        <v>0.1878550952413913</v>
      </c>
      <c r="C272">
        <v>0.36136976095879753</v>
      </c>
      <c r="D272">
        <v>1.9127117813096861</v>
      </c>
      <c r="E272">
        <v>0.17351466571740609</v>
      </c>
      <c r="F272" s="8">
        <f t="shared" si="12"/>
        <v>-9.8823688883941992E-3</v>
      </c>
      <c r="G272" s="8">
        <f t="shared" si="13"/>
        <v>0.12227203482301099</v>
      </c>
      <c r="I272" s="10" t="s">
        <v>543</v>
      </c>
      <c r="J272" s="11">
        <v>-9.8823688883941992E-3</v>
      </c>
      <c r="L272" s="12" t="str">
        <f>_xlfn.XLOOKUP(I272,Sheet!$B$2:$B$900,Sheet!$A$2:$A$900)</f>
        <v>MS</v>
      </c>
      <c r="M272" s="9">
        <f t="shared" si="14"/>
        <v>-9.8823688883941992E-3</v>
      </c>
      <c r="P272" s="15"/>
      <c r="R272" s="10" t="s">
        <v>542</v>
      </c>
      <c r="S272" s="11">
        <v>0.12227203482301099</v>
      </c>
      <c r="V272" s="16"/>
    </row>
    <row r="273" spans="1:22">
      <c r="A273" s="1" t="s">
        <v>544</v>
      </c>
      <c r="B273">
        <v>0.1057653873994058</v>
      </c>
      <c r="C273">
        <v>0.12057110525932099</v>
      </c>
      <c r="D273">
        <v>1.063316722122478</v>
      </c>
      <c r="E273">
        <v>1.4805717859915199E-2</v>
      </c>
      <c r="F273" s="8">
        <f t="shared" si="12"/>
        <v>-9.3159189721994003E-3</v>
      </c>
      <c r="G273" s="8">
        <f t="shared" si="13"/>
        <v>0.16625243194137559</v>
      </c>
      <c r="I273" s="10" t="s">
        <v>545</v>
      </c>
      <c r="J273" s="11">
        <v>-9.3159189721994003E-3</v>
      </c>
      <c r="L273" s="12" t="str">
        <f>_xlfn.XLOOKUP(I273,Sheet!$B$2:$B$900,Sheet!$A$2:$A$900)</f>
        <v>MSCI</v>
      </c>
      <c r="M273" s="9">
        <f t="shared" si="14"/>
        <v>-9.3159189721994003E-3</v>
      </c>
      <c r="P273" s="15"/>
      <c r="R273" s="10" t="s">
        <v>544</v>
      </c>
      <c r="S273" s="11">
        <v>0.16625243194137559</v>
      </c>
      <c r="V273" s="16"/>
    </row>
    <row r="274" spans="1:22">
      <c r="A274" s="1" t="s">
        <v>546</v>
      </c>
      <c r="B274">
        <v>0.121958879082007</v>
      </c>
      <c r="C274">
        <v>0.1661563905234216</v>
      </c>
      <c r="D274">
        <v>1.2308733158512191</v>
      </c>
      <c r="E274">
        <v>4.4197511441414553E-2</v>
      </c>
      <c r="F274" s="8">
        <f t="shared" si="12"/>
        <v>-9.3618044605112E-3</v>
      </c>
      <c r="G274" s="8">
        <f t="shared" si="13"/>
        <v>0.14348874059234659</v>
      </c>
      <c r="I274" s="10" t="s">
        <v>547</v>
      </c>
      <c r="J274" s="11">
        <v>-9.3618044605112E-3</v>
      </c>
      <c r="L274" s="12" t="str">
        <f>_xlfn.XLOOKUP(I274,Sheet!$B$2:$B$900,Sheet!$A$2:$A$900)</f>
        <v>MSFT</v>
      </c>
      <c r="M274" s="9">
        <f t="shared" si="14"/>
        <v>-9.3618044605112E-3</v>
      </c>
      <c r="P274" s="15"/>
      <c r="R274" s="10" t="s">
        <v>546</v>
      </c>
      <c r="S274" s="11">
        <v>0.14348874059234659</v>
      </c>
      <c r="V274" s="16"/>
    </row>
    <row r="275" spans="1:22">
      <c r="A275" s="1" t="s">
        <v>548</v>
      </c>
      <c r="B275">
        <v>8.0939824158084442E-2</v>
      </c>
      <c r="C275">
        <v>0.23466793586098869</v>
      </c>
      <c r="D275">
        <v>0.8064427325194482</v>
      </c>
      <c r="E275">
        <v>0.15372811170290421</v>
      </c>
      <c r="F275" s="8">
        <f t="shared" si="12"/>
        <v>-9.9704464835371001E-3</v>
      </c>
      <c r="G275" s="8">
        <f t="shared" si="13"/>
        <v>4.73509690206129E-2</v>
      </c>
      <c r="I275" s="10" t="s">
        <v>549</v>
      </c>
      <c r="J275" s="11">
        <v>-9.9704464835371001E-3</v>
      </c>
      <c r="L275" s="12" t="str">
        <f>_xlfn.XLOOKUP(I275,Sheet!$B$2:$B$900,Sheet!$A$2:$A$900)</f>
        <v>MSI</v>
      </c>
      <c r="M275" s="9">
        <f t="shared" si="14"/>
        <v>-9.9704464835371001E-3</v>
      </c>
      <c r="P275" s="15"/>
      <c r="R275" s="10" t="s">
        <v>548</v>
      </c>
      <c r="S275" s="11">
        <v>4.73509690206129E-2</v>
      </c>
      <c r="V275" s="16"/>
    </row>
    <row r="276" spans="1:22">
      <c r="A276" s="1" t="s">
        <v>550</v>
      </c>
      <c r="B276">
        <v>0.12841019037467299</v>
      </c>
      <c r="C276">
        <v>0.310000326733057</v>
      </c>
      <c r="D276">
        <v>1.297626043827995</v>
      </c>
      <c r="E276">
        <v>0.181590136358384</v>
      </c>
      <c r="F276" s="8">
        <f t="shared" si="12"/>
        <v>-1.0058105394560301E-2</v>
      </c>
      <c r="G276" s="8">
        <f t="shared" si="13"/>
        <v>6.6269233142035602E-2</v>
      </c>
      <c r="I276" s="10" t="s">
        <v>551</v>
      </c>
      <c r="J276" s="11">
        <v>-1.0058105394560301E-2</v>
      </c>
      <c r="L276" s="12" t="str">
        <f>_xlfn.XLOOKUP(I276,Sheet!$B$2:$B$900,Sheet!$A$2:$A$900)</f>
        <v>MTB</v>
      </c>
      <c r="M276" s="9">
        <f t="shared" si="14"/>
        <v>-1.0058105394560301E-2</v>
      </c>
      <c r="P276" s="15"/>
      <c r="R276" s="10" t="s">
        <v>550</v>
      </c>
      <c r="S276" s="11">
        <v>6.6269233142035602E-2</v>
      </c>
      <c r="V276" s="16"/>
    </row>
    <row r="277" spans="1:22">
      <c r="A277" s="1" t="s">
        <v>552</v>
      </c>
      <c r="B277">
        <v>0.12023717159222951</v>
      </c>
      <c r="C277">
        <v>0.34581356516449002</v>
      </c>
      <c r="D277">
        <v>1.2130585389001589</v>
      </c>
      <c r="E277">
        <v>0.22557639357226059</v>
      </c>
      <c r="F277" s="8">
        <f t="shared" si="12"/>
        <v>-1.02199914325753E-2</v>
      </c>
      <c r="G277" s="8">
        <f t="shared" si="13"/>
        <v>0.1106131664444929</v>
      </c>
      <c r="I277" s="10" t="s">
        <v>553</v>
      </c>
      <c r="J277" s="11">
        <v>-1.02199914325753E-2</v>
      </c>
      <c r="L277" s="12" t="str">
        <f>_xlfn.XLOOKUP(I277,Sheet!$B$2:$B$900,Sheet!$A$2:$A$900)</f>
        <v>MTCH</v>
      </c>
      <c r="M277" s="9">
        <f t="shared" si="14"/>
        <v>-1.02199914325753E-2</v>
      </c>
      <c r="P277" s="15"/>
      <c r="R277" s="10" t="s">
        <v>552</v>
      </c>
      <c r="S277" s="11">
        <v>0.1106131664444929</v>
      </c>
      <c r="V277" s="16"/>
    </row>
    <row r="278" spans="1:22">
      <c r="A278" s="1" t="s">
        <v>554</v>
      </c>
      <c r="B278">
        <v>0.107930035169675</v>
      </c>
      <c r="C278">
        <v>0.2335829323045665</v>
      </c>
      <c r="D278">
        <v>1.0857146715034951</v>
      </c>
      <c r="E278">
        <v>0.1256528971348915</v>
      </c>
      <c r="F278" s="8">
        <f t="shared" si="12"/>
        <v>-9.7546717758905006E-3</v>
      </c>
      <c r="G278" s="8">
        <f t="shared" si="13"/>
        <v>0.1093531416512582</v>
      </c>
      <c r="I278" s="10" t="s">
        <v>555</v>
      </c>
      <c r="J278" s="11">
        <v>-9.7546717758905006E-3</v>
      </c>
      <c r="L278" s="12" t="str">
        <f>_xlfn.XLOOKUP(I278,Sheet!$B$2:$B$900,Sheet!$A$2:$A$900)</f>
        <v>MTD</v>
      </c>
      <c r="M278" s="9">
        <f t="shared" si="14"/>
        <v>-9.7546717758905006E-3</v>
      </c>
      <c r="P278" s="15"/>
      <c r="R278" s="10" t="s">
        <v>554</v>
      </c>
      <c r="S278" s="11">
        <v>0.1093531416512582</v>
      </c>
      <c r="V278" s="16"/>
    </row>
    <row r="279" spans="1:22">
      <c r="A279" s="1" t="s">
        <v>556</v>
      </c>
      <c r="B279">
        <v>0.220366139005128</v>
      </c>
      <c r="C279">
        <v>0.5671698977696179</v>
      </c>
      <c r="D279">
        <v>2.2491086411339731</v>
      </c>
      <c r="E279">
        <v>0.34680375876448988</v>
      </c>
      <c r="F279" s="8">
        <f t="shared" si="12"/>
        <v>-9.3944052556757997E-3</v>
      </c>
      <c r="G279" s="8">
        <f t="shared" si="13"/>
        <v>0.13672423296803929</v>
      </c>
      <c r="I279" s="10" t="s">
        <v>557</v>
      </c>
      <c r="J279" s="11">
        <v>-9.3944052556757997E-3</v>
      </c>
      <c r="L279" s="12" t="str">
        <f>_xlfn.XLOOKUP(I279,Sheet!$B$2:$B$900,Sheet!$A$2:$A$900)</f>
        <v>MU</v>
      </c>
      <c r="M279" s="9">
        <f t="shared" si="14"/>
        <v>-9.3944052556757997E-3</v>
      </c>
      <c r="P279" s="15"/>
      <c r="R279" s="10" t="s">
        <v>556</v>
      </c>
      <c r="S279" s="11">
        <v>0.13672423296803929</v>
      </c>
      <c r="V279" s="16"/>
    </row>
    <row r="280" spans="1:22">
      <c r="A280" s="1" t="s">
        <v>558</v>
      </c>
      <c r="B280">
        <v>8.4433381787051093E-2</v>
      </c>
      <c r="C280">
        <v>0.1791419748251368</v>
      </c>
      <c r="D280">
        <v>0.84259112026547389</v>
      </c>
      <c r="E280">
        <v>9.4708593038085737E-2</v>
      </c>
      <c r="F280" s="8">
        <f t="shared" si="12"/>
        <v>-9.2080517972853004E-3</v>
      </c>
      <c r="G280" s="8">
        <f t="shared" si="13"/>
        <v>0.1626135413465625</v>
      </c>
      <c r="I280" s="10" t="s">
        <v>559</v>
      </c>
      <c r="J280" s="11">
        <v>-9.2080517972853004E-3</v>
      </c>
      <c r="L280" s="12" t="str">
        <f>_xlfn.XLOOKUP(I280,Sheet!$B$2:$B$900,Sheet!$A$2:$A$900)</f>
        <v>NDAQ</v>
      </c>
      <c r="M280" s="9">
        <f t="shared" si="14"/>
        <v>-9.2080517972853004E-3</v>
      </c>
      <c r="P280" s="15"/>
      <c r="R280" s="10" t="s">
        <v>558</v>
      </c>
      <c r="S280" s="11">
        <v>0.1626135413465625</v>
      </c>
      <c r="V280" s="16"/>
    </row>
    <row r="281" spans="1:22">
      <c r="A281" s="1" t="s">
        <v>560</v>
      </c>
      <c r="B281">
        <v>0.1333673349181973</v>
      </c>
      <c r="C281">
        <v>0.61607511153901195</v>
      </c>
      <c r="D281">
        <v>1.348918394521353</v>
      </c>
      <c r="E281">
        <v>0.48270777662081471</v>
      </c>
      <c r="F281" s="8">
        <f t="shared" si="12"/>
        <v>-1.04331532906391E-2</v>
      </c>
      <c r="G281" s="8">
        <f t="shared" si="13"/>
        <v>2.7373165160315599E-2</v>
      </c>
      <c r="I281" s="10" t="s">
        <v>561</v>
      </c>
      <c r="J281" s="11">
        <v>-1.04331532906391E-2</v>
      </c>
      <c r="L281" s="12" t="str">
        <f>_xlfn.XLOOKUP(I281,Sheet!$B$2:$B$900,Sheet!$A$2:$A$900)</f>
        <v>NDSN</v>
      </c>
      <c r="M281" s="9">
        <f t="shared" si="14"/>
        <v>-1.04331532906391E-2</v>
      </c>
      <c r="P281" s="15"/>
      <c r="R281" s="10" t="s">
        <v>560</v>
      </c>
      <c r="S281" s="11">
        <v>2.7373165160315599E-2</v>
      </c>
      <c r="V281" s="16"/>
    </row>
    <row r="282" spans="1:22">
      <c r="A282" s="1" t="s">
        <v>562</v>
      </c>
      <c r="B282">
        <v>3.4332139116480712E-2</v>
      </c>
      <c r="C282">
        <v>0.18525537024335709</v>
      </c>
      <c r="D282">
        <v>0.32418571839174121</v>
      </c>
      <c r="E282">
        <v>0.15092323112687639</v>
      </c>
      <c r="F282" s="8">
        <f t="shared" si="12"/>
        <v>-9.6328795888006996E-3</v>
      </c>
      <c r="G282" s="8">
        <f t="shared" si="13"/>
        <v>0.1086653672109079</v>
      </c>
      <c r="I282" s="10" t="s">
        <v>563</v>
      </c>
      <c r="J282" s="11">
        <v>-9.6328795888006996E-3</v>
      </c>
      <c r="L282" s="12" t="str">
        <f>_xlfn.XLOOKUP(I282,Sheet!$B$2:$B$900,Sheet!$A$2:$A$900)</f>
        <v>NEE</v>
      </c>
      <c r="M282" s="9">
        <f t="shared" si="14"/>
        <v>-9.6328795888006996E-3</v>
      </c>
      <c r="P282" s="15"/>
      <c r="R282" s="10" t="s">
        <v>562</v>
      </c>
      <c r="S282" s="11">
        <v>0.1086653672109079</v>
      </c>
      <c r="V282" s="16"/>
    </row>
    <row r="283" spans="1:22">
      <c r="A283" s="1" t="s">
        <v>564</v>
      </c>
      <c r="B283">
        <v>-1.7919884643639011E-3</v>
      </c>
      <c r="C283">
        <v>0.75930000234166994</v>
      </c>
      <c r="D283">
        <v>-4.959628536055305E-2</v>
      </c>
      <c r="E283">
        <v>0.76109199080603385</v>
      </c>
      <c r="F283" s="8">
        <f t="shared" si="12"/>
        <v>-1.11796001236269E-2</v>
      </c>
      <c r="G283" s="8">
        <f t="shared" si="13"/>
        <v>-0.4367706657472874</v>
      </c>
      <c r="I283" s="10" t="s">
        <v>565</v>
      </c>
      <c r="J283" s="11">
        <v>-1.11796001236269E-2</v>
      </c>
      <c r="L283" s="12" t="str">
        <f>_xlfn.XLOOKUP(I283,Sheet!$B$2:$B$900,Sheet!$A$2:$A$900)</f>
        <v>NEM</v>
      </c>
      <c r="M283" s="9">
        <f t="shared" si="14"/>
        <v>-1.11796001236269E-2</v>
      </c>
      <c r="P283" s="15"/>
      <c r="R283" s="10" t="s">
        <v>564</v>
      </c>
      <c r="S283" s="11">
        <v>-0.4367706657472874</v>
      </c>
      <c r="V283" s="16"/>
    </row>
    <row r="284" spans="1:22">
      <c r="A284" s="1" t="s">
        <v>566</v>
      </c>
      <c r="B284">
        <v>0.12561426186710251</v>
      </c>
      <c r="C284">
        <v>0.17775795346682241</v>
      </c>
      <c r="D284">
        <v>1.268696133823414</v>
      </c>
      <c r="E284">
        <v>5.2143691599719988E-2</v>
      </c>
      <c r="F284" s="8">
        <f t="shared" si="12"/>
        <v>-7.2171215829026003E-3</v>
      </c>
      <c r="G284" s="8">
        <f t="shared" si="13"/>
        <v>0.2307866789832167</v>
      </c>
      <c r="I284" s="10" t="s">
        <v>567</v>
      </c>
      <c r="J284" s="11">
        <v>-7.2171215829026003E-3</v>
      </c>
      <c r="L284" s="12" t="str">
        <f>_xlfn.XLOOKUP(I284,Sheet!$B$2:$B$900,Sheet!$A$2:$A$900)</f>
        <v>NFLX</v>
      </c>
      <c r="M284" s="9">
        <f t="shared" si="14"/>
        <v>-7.2171215829026003E-3</v>
      </c>
      <c r="P284" s="15"/>
      <c r="R284" s="10" t="s">
        <v>566</v>
      </c>
      <c r="S284" s="11">
        <v>0.2307866789832167</v>
      </c>
      <c r="V284" s="16"/>
    </row>
    <row r="285" spans="1:22">
      <c r="A285" s="1" t="s">
        <v>568</v>
      </c>
      <c r="B285">
        <v>5.1993077786672913E-2</v>
      </c>
      <c r="C285">
        <v>0.1741735919782762</v>
      </c>
      <c r="D285">
        <v>0.5069262158478316</v>
      </c>
      <c r="E285">
        <v>0.12218051419160331</v>
      </c>
      <c r="F285" s="8">
        <f t="shared" si="12"/>
        <v>-9.3018257109408996E-3</v>
      </c>
      <c r="G285" s="8">
        <f t="shared" si="13"/>
        <v>0.15454390833607509</v>
      </c>
      <c r="I285" s="10" t="s">
        <v>569</v>
      </c>
      <c r="J285" s="11">
        <v>-9.3018257109408996E-3</v>
      </c>
      <c r="L285" s="12" t="str">
        <f>_xlfn.XLOOKUP(I285,Sheet!$B$2:$B$900,Sheet!$A$2:$A$900)</f>
        <v>NI</v>
      </c>
      <c r="M285" s="9">
        <f t="shared" si="14"/>
        <v>-9.3018257109408996E-3</v>
      </c>
      <c r="P285" s="15"/>
      <c r="R285" s="10" t="s">
        <v>568</v>
      </c>
      <c r="S285" s="11">
        <v>0.15454390833607509</v>
      </c>
      <c r="V285" s="16"/>
    </row>
    <row r="286" spans="1:22">
      <c r="A286" s="1" t="s">
        <v>570</v>
      </c>
      <c r="B286">
        <v>8.6130369615499483E-2</v>
      </c>
      <c r="C286">
        <v>-0.16973240404815371</v>
      </c>
      <c r="D286">
        <v>0.86015011901059635</v>
      </c>
      <c r="E286">
        <v>-0.25586277366365318</v>
      </c>
      <c r="F286" s="8">
        <f t="shared" si="12"/>
        <v>-9.1649459296603009E-3</v>
      </c>
      <c r="G286" s="8">
        <f t="shared" si="13"/>
        <v>0.17636809059177169</v>
      </c>
      <c r="I286" s="10" t="s">
        <v>571</v>
      </c>
      <c r="J286" s="11">
        <v>-9.1649459296603009E-3</v>
      </c>
      <c r="L286" s="12" t="str">
        <f>_xlfn.XLOOKUP(I286,Sheet!$B$2:$B$900,Sheet!$A$2:$A$900)</f>
        <v>NKE</v>
      </c>
      <c r="M286" s="9">
        <f t="shared" si="14"/>
        <v>-9.1649459296603009E-3</v>
      </c>
      <c r="P286" s="15"/>
      <c r="R286" s="10" t="s">
        <v>570</v>
      </c>
      <c r="S286" s="11">
        <v>0.17636809059177169</v>
      </c>
      <c r="V286" s="16"/>
    </row>
    <row r="287" spans="1:22">
      <c r="A287" s="1" t="s">
        <v>572</v>
      </c>
      <c r="B287">
        <v>5.8288705211555263E-2</v>
      </c>
      <c r="C287">
        <v>0.23842259098108021</v>
      </c>
      <c r="D287">
        <v>0.57206805847044029</v>
      </c>
      <c r="E287">
        <v>0.18013388576952491</v>
      </c>
      <c r="F287" s="8">
        <f t="shared" si="12"/>
        <v>-8.9724428514007994E-3</v>
      </c>
      <c r="G287" s="8">
        <f t="shared" si="13"/>
        <v>0.18609493005526381</v>
      </c>
      <c r="I287" s="10" t="s">
        <v>573</v>
      </c>
      <c r="J287" s="11">
        <v>-8.9724428514007994E-3</v>
      </c>
      <c r="L287" s="12" t="str">
        <f>_xlfn.XLOOKUP(I287,Sheet!$B$2:$B$900,Sheet!$A$2:$A$900)</f>
        <v>NOC</v>
      </c>
      <c r="M287" s="9">
        <f t="shared" si="14"/>
        <v>-8.9724428514007994E-3</v>
      </c>
      <c r="P287" s="15"/>
      <c r="R287" s="10" t="s">
        <v>572</v>
      </c>
      <c r="S287" s="11">
        <v>0.18609493005526381</v>
      </c>
      <c r="V287" s="16"/>
    </row>
    <row r="288" spans="1:22">
      <c r="A288" s="1" t="s">
        <v>574</v>
      </c>
      <c r="B288">
        <v>0.19334253154843081</v>
      </c>
      <c r="C288">
        <v>0.19725496055836181</v>
      </c>
      <c r="D288">
        <v>1.9694911439037861</v>
      </c>
      <c r="E288">
        <v>3.9124290099309678E-3</v>
      </c>
      <c r="F288" s="8">
        <f t="shared" si="12"/>
        <v>-1.0971628800589399E-2</v>
      </c>
      <c r="G288" s="8">
        <f t="shared" si="13"/>
        <v>-0.13345776921881561</v>
      </c>
      <c r="I288" s="10" t="s">
        <v>575</v>
      </c>
      <c r="J288" s="11">
        <v>-1.0971628800589399E-2</v>
      </c>
      <c r="L288" s="12" t="str">
        <f>_xlfn.XLOOKUP(I288,Sheet!$B$2:$B$900,Sheet!$A$2:$A$900)</f>
        <v>NRG</v>
      </c>
      <c r="M288" s="9">
        <f t="shared" si="14"/>
        <v>-1.0971628800589399E-2</v>
      </c>
      <c r="P288" s="15"/>
      <c r="R288" s="10" t="s">
        <v>574</v>
      </c>
      <c r="S288" s="11">
        <v>-0.13345776921881561</v>
      </c>
      <c r="V288" s="16"/>
    </row>
    <row r="289" spans="1:22">
      <c r="A289" s="1" t="s">
        <v>576</v>
      </c>
      <c r="B289">
        <v>0.1169883798151671</v>
      </c>
      <c r="C289">
        <v>0.30880949845889571</v>
      </c>
      <c r="D289">
        <v>1.1794427817448701</v>
      </c>
      <c r="E289">
        <v>0.19182111864372861</v>
      </c>
      <c r="F289" s="8">
        <f t="shared" si="12"/>
        <v>-9.9305674179921005E-3</v>
      </c>
      <c r="G289" s="8">
        <f t="shared" si="13"/>
        <v>8.0217168504192998E-2</v>
      </c>
      <c r="I289" s="10" t="s">
        <v>577</v>
      </c>
      <c r="J289" s="11">
        <v>-9.9305674179921005E-3</v>
      </c>
      <c r="L289" s="12" t="str">
        <f>_xlfn.XLOOKUP(I289,Sheet!$B$2:$B$900,Sheet!$A$2:$A$900)</f>
        <v>NSC</v>
      </c>
      <c r="M289" s="9">
        <f t="shared" si="14"/>
        <v>-9.9305674179921005E-3</v>
      </c>
      <c r="P289" s="15"/>
      <c r="R289" s="10" t="s">
        <v>576</v>
      </c>
      <c r="S289" s="11">
        <v>8.0217168504192998E-2</v>
      </c>
      <c r="V289" s="16"/>
    </row>
    <row r="290" spans="1:22">
      <c r="A290" s="1" t="s">
        <v>578</v>
      </c>
      <c r="B290">
        <v>0.14014793034777701</v>
      </c>
      <c r="C290">
        <v>0.36840840937526692</v>
      </c>
      <c r="D290">
        <v>1.4190782770162289</v>
      </c>
      <c r="E290">
        <v>0.2282604790274898</v>
      </c>
      <c r="F290" s="8">
        <f t="shared" si="12"/>
        <v>-1.05896302205903E-2</v>
      </c>
      <c r="G290" s="8">
        <f t="shared" si="13"/>
        <v>-4.2863301944147898E-2</v>
      </c>
      <c r="I290" s="10" t="s">
        <v>579</v>
      </c>
      <c r="J290" s="11">
        <v>-1.05896302205903E-2</v>
      </c>
      <c r="L290" s="12" t="str">
        <f>_xlfn.XLOOKUP(I290,Sheet!$B$2:$B$900,Sheet!$A$2:$A$900)</f>
        <v>NTAP</v>
      </c>
      <c r="M290" s="9">
        <f t="shared" si="14"/>
        <v>-1.05896302205903E-2</v>
      </c>
      <c r="P290" s="15"/>
      <c r="R290" s="10" t="s">
        <v>578</v>
      </c>
      <c r="S290" s="11">
        <v>-4.2863301944147898E-2</v>
      </c>
      <c r="V290" s="16"/>
    </row>
    <row r="291" spans="1:22">
      <c r="A291" s="1" t="s">
        <v>580</v>
      </c>
      <c r="B291">
        <v>0.15100617083000731</v>
      </c>
      <c r="C291">
        <v>0.26853408481246721</v>
      </c>
      <c r="D291">
        <v>1.531430191276006</v>
      </c>
      <c r="E291">
        <v>0.1175279139824599</v>
      </c>
      <c r="F291" s="8">
        <f t="shared" si="12"/>
        <v>-9.9429247511014004E-3</v>
      </c>
      <c r="G291" s="8">
        <f t="shared" si="13"/>
        <v>0.1050523955510235</v>
      </c>
      <c r="I291" s="10" t="s">
        <v>581</v>
      </c>
      <c r="J291" s="11">
        <v>-9.9429247511014004E-3</v>
      </c>
      <c r="L291" s="12" t="str">
        <f>_xlfn.XLOOKUP(I291,Sheet!$B$2:$B$900,Sheet!$A$2:$A$900)</f>
        <v>NTRS</v>
      </c>
      <c r="M291" s="9">
        <f t="shared" si="14"/>
        <v>-9.9429247511014004E-3</v>
      </c>
      <c r="P291" s="15"/>
      <c r="R291" s="10" t="s">
        <v>580</v>
      </c>
      <c r="S291" s="11">
        <v>0.1050523955510235</v>
      </c>
      <c r="V291" s="16"/>
    </row>
    <row r="292" spans="1:22">
      <c r="A292" s="1" t="s">
        <v>582</v>
      </c>
      <c r="B292">
        <v>0.15267657278706889</v>
      </c>
      <c r="C292">
        <v>0.46756154373206271</v>
      </c>
      <c r="D292">
        <v>1.5487141018475461</v>
      </c>
      <c r="E292">
        <v>0.31488497094499379</v>
      </c>
      <c r="F292" s="8">
        <f t="shared" si="12"/>
        <v>-1.04474239422642E-2</v>
      </c>
      <c r="G292" s="8">
        <f t="shared" si="13"/>
        <v>1.8773436079323001E-3</v>
      </c>
      <c r="I292" s="10" t="s">
        <v>583</v>
      </c>
      <c r="J292" s="11">
        <v>-1.04474239422642E-2</v>
      </c>
      <c r="L292" s="12" t="str">
        <f>_xlfn.XLOOKUP(I292,Sheet!$B$2:$B$900,Sheet!$A$2:$A$900)</f>
        <v>NUE</v>
      </c>
      <c r="M292" s="9">
        <f t="shared" si="14"/>
        <v>-1.04474239422642E-2</v>
      </c>
      <c r="P292" s="15"/>
      <c r="R292" s="10" t="s">
        <v>582</v>
      </c>
      <c r="S292" s="11">
        <v>1.8773436079323001E-3</v>
      </c>
      <c r="V292" s="16"/>
    </row>
    <row r="293" spans="1:22">
      <c r="A293" s="1" t="s">
        <v>584</v>
      </c>
      <c r="B293">
        <v>0.13175395563865391</v>
      </c>
      <c r="C293">
        <v>1.289541018095417</v>
      </c>
      <c r="D293">
        <v>1.33222450652169</v>
      </c>
      <c r="E293">
        <v>1.157787062456763</v>
      </c>
      <c r="F293" s="8">
        <f t="shared" si="12"/>
        <v>-9.0529147951063007E-3</v>
      </c>
      <c r="G293" s="8">
        <f t="shared" si="13"/>
        <v>0.17546417390885119</v>
      </c>
      <c r="I293" s="10" t="s">
        <v>585</v>
      </c>
      <c r="J293" s="11">
        <v>-9.0529147951063007E-3</v>
      </c>
      <c r="L293" s="12" t="str">
        <f>_xlfn.XLOOKUP(I293,Sheet!$B$2:$B$900,Sheet!$A$2:$A$900)</f>
        <v>NVDA</v>
      </c>
      <c r="M293" s="9">
        <f t="shared" si="14"/>
        <v>-9.0529147951063007E-3</v>
      </c>
      <c r="P293" s="15"/>
      <c r="R293" s="10" t="s">
        <v>584</v>
      </c>
      <c r="S293" s="11">
        <v>0.17546417390885119</v>
      </c>
      <c r="V293" s="16"/>
    </row>
    <row r="294" spans="1:22">
      <c r="A294" s="1" t="s">
        <v>586</v>
      </c>
      <c r="B294">
        <v>7.3939909087680569E-2</v>
      </c>
      <c r="C294">
        <v>3.120759319794331E-2</v>
      </c>
      <c r="D294">
        <v>0.73401351536379711</v>
      </c>
      <c r="E294">
        <v>-4.2732315889737263E-2</v>
      </c>
      <c r="F294" s="8">
        <f t="shared" si="12"/>
        <v>-9.4852704198522993E-3</v>
      </c>
      <c r="G294" s="8">
        <f t="shared" si="13"/>
        <v>5.7749085945315401E-2</v>
      </c>
      <c r="I294" s="10" t="s">
        <v>587</v>
      </c>
      <c r="J294" s="11">
        <v>-9.4852704198522993E-3</v>
      </c>
      <c r="L294" s="12" t="str">
        <f>_xlfn.XLOOKUP(I294,Sheet!$B$2:$B$900,Sheet!$A$2:$A$900)</f>
        <v>NVR</v>
      </c>
      <c r="M294" s="9">
        <f t="shared" si="14"/>
        <v>-9.4852704198522993E-3</v>
      </c>
      <c r="P294" s="15"/>
      <c r="R294" s="10" t="s">
        <v>586</v>
      </c>
      <c r="S294" s="11">
        <v>5.7749085945315401E-2</v>
      </c>
      <c r="V294" s="16"/>
    </row>
    <row r="295" spans="1:22">
      <c r="A295" s="1" t="s">
        <v>588</v>
      </c>
      <c r="B295">
        <v>3.8298662997627693E-2</v>
      </c>
      <c r="C295">
        <v>0.17240168560050359</v>
      </c>
      <c r="D295">
        <v>0.3652279619977189</v>
      </c>
      <c r="E295">
        <v>0.1341030226028759</v>
      </c>
      <c r="F295" s="8">
        <f t="shared" si="12"/>
        <v>-9.7134064550125007E-3</v>
      </c>
      <c r="G295" s="8">
        <f t="shared" si="13"/>
        <v>7.8799140213523897E-2</v>
      </c>
      <c r="I295" s="10" t="s">
        <v>589</v>
      </c>
      <c r="J295" s="11">
        <v>-9.7134064550125007E-3</v>
      </c>
      <c r="L295" s="12" t="str">
        <f>_xlfn.XLOOKUP(I295,Sheet!$B$2:$B$900,Sheet!$A$2:$A$900)</f>
        <v>O</v>
      </c>
      <c r="M295" s="9">
        <f t="shared" si="14"/>
        <v>-9.7134064550125007E-3</v>
      </c>
      <c r="P295" s="15"/>
      <c r="R295" s="10" t="s">
        <v>588</v>
      </c>
      <c r="S295" s="11">
        <v>7.8799140213523897E-2</v>
      </c>
      <c r="V295" s="16"/>
    </row>
    <row r="296" spans="1:22">
      <c r="A296" s="1" t="s">
        <v>590</v>
      </c>
      <c r="B296">
        <v>0.120872176752766</v>
      </c>
      <c r="C296">
        <v>0.40930359811862532</v>
      </c>
      <c r="D296">
        <v>1.219629036714043</v>
      </c>
      <c r="E296">
        <v>0.2884314213658592</v>
      </c>
      <c r="F296" s="8">
        <f t="shared" si="12"/>
        <v>-9.7119951021710001E-3</v>
      </c>
      <c r="G296" s="8">
        <f t="shared" si="13"/>
        <v>0.14603189548255821</v>
      </c>
      <c r="I296" s="10" t="s">
        <v>591</v>
      </c>
      <c r="J296" s="11">
        <v>-9.7119951021710001E-3</v>
      </c>
      <c r="L296" s="12" t="str">
        <f>_xlfn.XLOOKUP(I296,Sheet!$B$2:$B$900,Sheet!$A$2:$A$900)</f>
        <v>ODFL</v>
      </c>
      <c r="M296" s="9">
        <f t="shared" si="14"/>
        <v>-9.7119951021710001E-3</v>
      </c>
      <c r="P296" s="15"/>
      <c r="R296" s="10" t="s">
        <v>590</v>
      </c>
      <c r="S296" s="11">
        <v>0.14603189548255821</v>
      </c>
      <c r="V296" s="16"/>
    </row>
    <row r="297" spans="1:22">
      <c r="A297" s="1" t="s">
        <v>592</v>
      </c>
      <c r="B297">
        <v>0.17123408738388901</v>
      </c>
      <c r="C297">
        <v>1.0203948233669</v>
      </c>
      <c r="D297">
        <v>1.7407316107863651</v>
      </c>
      <c r="E297">
        <v>0.84916073598301089</v>
      </c>
      <c r="F297" s="8">
        <f t="shared" si="12"/>
        <v>-1.0802628129146501E-2</v>
      </c>
      <c r="G297" s="8">
        <f t="shared" si="13"/>
        <v>-2.6463923741609999E-2</v>
      </c>
      <c r="I297" s="10" t="s">
        <v>593</v>
      </c>
      <c r="J297" s="11">
        <v>-1.0802628129146501E-2</v>
      </c>
      <c r="L297" s="12" t="str">
        <f>_xlfn.XLOOKUP(I297,Sheet!$B$2:$B$900,Sheet!$A$2:$A$900)</f>
        <v>OKE</v>
      </c>
      <c r="M297" s="9">
        <f t="shared" si="14"/>
        <v>-1.0802628129146501E-2</v>
      </c>
      <c r="P297" s="15"/>
      <c r="R297" s="10" t="s">
        <v>592</v>
      </c>
      <c r="S297" s="11">
        <v>-2.6463923741609999E-2</v>
      </c>
      <c r="V297" s="16"/>
    </row>
    <row r="298" spans="1:22">
      <c r="A298" s="1" t="s">
        <v>594</v>
      </c>
      <c r="B298">
        <v>0.10251572956691191</v>
      </c>
      <c r="C298">
        <v>0.1609404935590856</v>
      </c>
      <c r="D298">
        <v>1.029692003756048</v>
      </c>
      <c r="E298">
        <v>5.8424763992173639E-2</v>
      </c>
      <c r="F298" s="8">
        <f t="shared" si="12"/>
        <v>-9.7650878936955E-3</v>
      </c>
      <c r="G298" s="8">
        <f t="shared" si="13"/>
        <v>8.0680690141798003E-2</v>
      </c>
      <c r="I298" s="10" t="s">
        <v>595</v>
      </c>
      <c r="J298" s="11">
        <v>-9.7650878936955E-3</v>
      </c>
      <c r="L298" s="12" t="str">
        <f>_xlfn.XLOOKUP(I298,Sheet!$B$2:$B$900,Sheet!$A$2:$A$900)</f>
        <v>OMC</v>
      </c>
      <c r="M298" s="9">
        <f t="shared" si="14"/>
        <v>-9.7650878936955E-3</v>
      </c>
      <c r="P298" s="15"/>
      <c r="R298" s="10" t="s">
        <v>594</v>
      </c>
      <c r="S298" s="11">
        <v>8.0680690141798003E-2</v>
      </c>
      <c r="V298" s="16"/>
    </row>
    <row r="299" spans="1:22">
      <c r="A299" s="1" t="s">
        <v>596</v>
      </c>
      <c r="B299">
        <v>0.1771292861548168</v>
      </c>
      <c r="C299">
        <v>0.33292303228656372</v>
      </c>
      <c r="D299">
        <v>1.8017301554345111</v>
      </c>
      <c r="E299">
        <v>0.15579374613174701</v>
      </c>
      <c r="F299" s="8">
        <f t="shared" si="12"/>
        <v>-1.00258689515298E-2</v>
      </c>
      <c r="G299" s="8">
        <f t="shared" si="13"/>
        <v>0.1115739337160738</v>
      </c>
      <c r="I299" s="10" t="s">
        <v>597</v>
      </c>
      <c r="J299" s="11">
        <v>-1.00258689515298E-2</v>
      </c>
      <c r="L299" s="12" t="str">
        <f>_xlfn.XLOOKUP(I299,Sheet!$B$2:$B$900,Sheet!$A$2:$A$900)</f>
        <v>ON</v>
      </c>
      <c r="M299" s="9">
        <f t="shared" si="14"/>
        <v>-1.00258689515298E-2</v>
      </c>
      <c r="P299" s="15"/>
      <c r="R299" s="10" t="s">
        <v>596</v>
      </c>
      <c r="S299" s="11">
        <v>0.1115739337160738</v>
      </c>
      <c r="V299" s="16"/>
    </row>
    <row r="300" spans="1:22">
      <c r="A300" s="1" t="s">
        <v>598</v>
      </c>
      <c r="B300">
        <v>0.10673477739865909</v>
      </c>
      <c r="C300">
        <v>8.4920735934378322E-2</v>
      </c>
      <c r="D300">
        <v>1.073347152214593</v>
      </c>
      <c r="E300">
        <v>-2.1814041464280749E-2</v>
      </c>
      <c r="F300" s="8">
        <f t="shared" si="12"/>
        <v>-1.02985104071896E-2</v>
      </c>
      <c r="G300" s="8">
        <f t="shared" si="13"/>
        <v>7.1846543326347906E-2</v>
      </c>
      <c r="I300" s="10" t="s">
        <v>599</v>
      </c>
      <c r="J300" s="11">
        <v>-1.02985104071896E-2</v>
      </c>
      <c r="L300" s="12" t="str">
        <f>_xlfn.XLOOKUP(I300,Sheet!$B$2:$B$900,Sheet!$A$2:$A$900)</f>
        <v>ORCL</v>
      </c>
      <c r="M300" s="9">
        <f t="shared" si="14"/>
        <v>-1.02985104071896E-2</v>
      </c>
      <c r="P300" s="15"/>
      <c r="R300" s="10" t="s">
        <v>598</v>
      </c>
      <c r="S300" s="11">
        <v>7.1846543326347906E-2</v>
      </c>
      <c r="V300" s="16"/>
    </row>
    <row r="301" spans="1:22">
      <c r="A301" s="1" t="s">
        <v>600</v>
      </c>
      <c r="B301">
        <v>7.0973947638608745E-2</v>
      </c>
      <c r="C301">
        <v>0.1187739070392294</v>
      </c>
      <c r="D301">
        <v>0.70332424789276793</v>
      </c>
      <c r="E301">
        <v>4.7799959400620658E-2</v>
      </c>
      <c r="F301" s="8">
        <f t="shared" si="12"/>
        <v>-8.9887847889616006E-3</v>
      </c>
      <c r="G301" s="8">
        <f t="shared" si="13"/>
        <v>0.1827720981311593</v>
      </c>
      <c r="I301" s="10" t="s">
        <v>601</v>
      </c>
      <c r="J301" s="11">
        <v>-8.9887847889616006E-3</v>
      </c>
      <c r="L301" s="12" t="str">
        <f>_xlfn.XLOOKUP(I301,Sheet!$B$2:$B$900,Sheet!$A$2:$A$900)</f>
        <v>ORLY</v>
      </c>
      <c r="M301" s="9">
        <f t="shared" si="14"/>
        <v>-8.9887847889616006E-3</v>
      </c>
      <c r="P301" s="15"/>
      <c r="R301" s="10" t="s">
        <v>600</v>
      </c>
      <c r="S301" s="11">
        <v>0.1827720981311593</v>
      </c>
      <c r="V301" s="16"/>
    </row>
    <row r="302" spans="1:22">
      <c r="A302" s="1" t="s">
        <v>602</v>
      </c>
      <c r="B302">
        <v>0.1153189457802182</v>
      </c>
      <c r="C302">
        <v>0.12901081537207479</v>
      </c>
      <c r="D302">
        <v>1.16216888641497</v>
      </c>
      <c r="E302">
        <v>1.369186959185657E-2</v>
      </c>
      <c r="F302" s="8">
        <f t="shared" si="12"/>
        <v>-1.03953555118299E-2</v>
      </c>
      <c r="G302" s="8">
        <f t="shared" si="13"/>
        <v>-3.53526085224172E-2</v>
      </c>
      <c r="I302" s="10" t="s">
        <v>603</v>
      </c>
      <c r="J302" s="11">
        <v>-1.03953555118299E-2</v>
      </c>
      <c r="L302" s="12" t="str">
        <f>_xlfn.XLOOKUP(I302,Sheet!$B$2:$B$900,Sheet!$A$2:$A$900)</f>
        <v>OXY</v>
      </c>
      <c r="M302" s="9">
        <f t="shared" si="14"/>
        <v>-1.03953555118299E-2</v>
      </c>
      <c r="P302" s="15"/>
      <c r="R302" s="10" t="s">
        <v>602</v>
      </c>
      <c r="S302" s="11">
        <v>-3.53526085224172E-2</v>
      </c>
      <c r="V302" s="16"/>
    </row>
    <row r="303" spans="1:22">
      <c r="A303" s="1" t="s">
        <v>604</v>
      </c>
      <c r="B303">
        <v>0.107805833742378</v>
      </c>
      <c r="C303">
        <v>0.34261118052931783</v>
      </c>
      <c r="D303">
        <v>1.084429539890003</v>
      </c>
      <c r="E303">
        <v>0.23480534678693979</v>
      </c>
      <c r="F303" s="8">
        <f t="shared" si="12"/>
        <v>-1.0167022123088299E-2</v>
      </c>
      <c r="G303" s="8">
        <f t="shared" si="13"/>
        <v>2.0868865402943099E-2</v>
      </c>
      <c r="I303" s="10" t="s">
        <v>605</v>
      </c>
      <c r="J303" s="11">
        <v>-1.0167022123088299E-2</v>
      </c>
      <c r="L303" s="12" t="str">
        <f>_xlfn.XLOOKUP(I303,Sheet!$B$2:$B$900,Sheet!$A$2:$A$900)</f>
        <v>PARA</v>
      </c>
      <c r="M303" s="9">
        <f t="shared" si="14"/>
        <v>-1.0167022123088299E-2</v>
      </c>
      <c r="P303" s="15"/>
      <c r="R303" s="10" t="s">
        <v>604</v>
      </c>
      <c r="S303" s="11">
        <v>2.0868865402943099E-2</v>
      </c>
      <c r="V303" s="16"/>
    </row>
    <row r="304" spans="1:22">
      <c r="A304" s="1" t="s">
        <v>606</v>
      </c>
      <c r="B304">
        <v>9.7048775327864129E-2</v>
      </c>
      <c r="C304">
        <v>0.19007206845098309</v>
      </c>
      <c r="D304">
        <v>0.97312457232617544</v>
      </c>
      <c r="E304">
        <v>9.3023293123118994E-2</v>
      </c>
      <c r="F304" s="8">
        <f t="shared" si="12"/>
        <v>-9.5790013742646004E-3</v>
      </c>
      <c r="G304" s="8">
        <f t="shared" si="13"/>
        <v>0.1171695142126349</v>
      </c>
      <c r="I304" s="10" t="s">
        <v>607</v>
      </c>
      <c r="J304" s="11">
        <v>-9.5790013742646004E-3</v>
      </c>
      <c r="L304" s="12" t="str">
        <f>_xlfn.XLOOKUP(I304,Sheet!$B$2:$B$900,Sheet!$A$2:$A$900)</f>
        <v>PAYX</v>
      </c>
      <c r="M304" s="9">
        <f t="shared" si="14"/>
        <v>-9.5790013742646004E-3</v>
      </c>
      <c r="P304" s="15"/>
      <c r="R304" s="10" t="s">
        <v>606</v>
      </c>
      <c r="S304" s="11">
        <v>0.1171695142126349</v>
      </c>
      <c r="V304" s="16"/>
    </row>
    <row r="305" spans="1:22">
      <c r="A305" s="1" t="s">
        <v>608</v>
      </c>
      <c r="B305">
        <v>0.13457932818509249</v>
      </c>
      <c r="C305">
        <v>0.35783614541602271</v>
      </c>
      <c r="D305">
        <v>1.361459078606263</v>
      </c>
      <c r="E305">
        <v>0.22325681723093019</v>
      </c>
      <c r="F305" s="8">
        <f t="shared" si="12"/>
        <v>-1.0339262139624E-2</v>
      </c>
      <c r="G305" s="8">
        <f t="shared" si="13"/>
        <v>6.3237613561105299E-2</v>
      </c>
      <c r="I305" s="10" t="s">
        <v>609</v>
      </c>
      <c r="J305" s="11">
        <v>-1.0339262139624E-2</v>
      </c>
      <c r="L305" s="12" t="str">
        <f>_xlfn.XLOOKUP(I305,Sheet!$B$2:$B$900,Sheet!$A$2:$A$900)</f>
        <v>PCAR</v>
      </c>
      <c r="M305" s="9">
        <f t="shared" si="14"/>
        <v>-1.0339262139624E-2</v>
      </c>
      <c r="P305" s="15"/>
      <c r="R305" s="10" t="s">
        <v>608</v>
      </c>
      <c r="S305" s="11">
        <v>6.3237613561105299E-2</v>
      </c>
      <c r="V305" s="16"/>
    </row>
    <row r="306" spans="1:22">
      <c r="A306" s="1" t="s">
        <v>610</v>
      </c>
      <c r="B306">
        <v>4.1073815371396982E-2</v>
      </c>
      <c r="C306">
        <v>0.17931967901345811</v>
      </c>
      <c r="D306">
        <v>0.39394289809310212</v>
      </c>
      <c r="E306">
        <v>0.13824586364206121</v>
      </c>
      <c r="F306" s="8">
        <f t="shared" si="12"/>
        <v>-9.7123146555734008E-3</v>
      </c>
      <c r="G306" s="8">
        <f t="shared" si="13"/>
        <v>9.8981441567772693E-2</v>
      </c>
      <c r="I306" s="10" t="s">
        <v>611</v>
      </c>
      <c r="J306" s="11">
        <v>-9.7123146555734008E-3</v>
      </c>
      <c r="L306" s="12" t="str">
        <f>_xlfn.XLOOKUP(I306,Sheet!$B$2:$B$900,Sheet!$A$2:$A$900)</f>
        <v>PCG</v>
      </c>
      <c r="M306" s="9">
        <f t="shared" si="14"/>
        <v>-9.7123146555734008E-3</v>
      </c>
      <c r="P306" s="15"/>
      <c r="R306" s="10" t="s">
        <v>610</v>
      </c>
      <c r="S306" s="11">
        <v>9.8981441567772693E-2</v>
      </c>
      <c r="V306" s="16"/>
    </row>
    <row r="307" spans="1:22">
      <c r="A307" s="1" t="s">
        <v>612</v>
      </c>
      <c r="B307">
        <v>8.6915853647265909E-2</v>
      </c>
      <c r="C307">
        <v>-4.8183214597722679E-2</v>
      </c>
      <c r="D307">
        <v>0.86827764526440043</v>
      </c>
      <c r="E307">
        <v>-0.1350990682449886</v>
      </c>
      <c r="F307" s="8">
        <f t="shared" si="12"/>
        <v>-1.0234112592116901E-2</v>
      </c>
      <c r="G307" s="8">
        <f t="shared" si="13"/>
        <v>-2.1341404463473299E-2</v>
      </c>
      <c r="I307" s="10" t="s">
        <v>613</v>
      </c>
      <c r="J307" s="11">
        <v>-1.0234112592116901E-2</v>
      </c>
      <c r="L307" s="12" t="str">
        <f>_xlfn.XLOOKUP(I307,Sheet!$B$2:$B$900,Sheet!$A$2:$A$900)</f>
        <v>PEAK</v>
      </c>
      <c r="M307" s="9">
        <f t="shared" si="14"/>
        <v>-1.0234112592116901E-2</v>
      </c>
      <c r="P307" s="15"/>
      <c r="R307" s="10" t="s">
        <v>612</v>
      </c>
      <c r="S307" s="11">
        <v>-2.1341404463473299E-2</v>
      </c>
      <c r="V307" s="16"/>
    </row>
    <row r="308" spans="1:22">
      <c r="A308" s="1" t="s">
        <v>614</v>
      </c>
      <c r="B308">
        <v>4.7863542302528747E-2</v>
      </c>
      <c r="C308">
        <v>0.18164294440514619</v>
      </c>
      <c r="D308">
        <v>0.46419726566418501</v>
      </c>
      <c r="E308">
        <v>0.13377940210261741</v>
      </c>
      <c r="F308" s="8">
        <f t="shared" si="12"/>
        <v>-9.7876367731058993E-3</v>
      </c>
      <c r="G308" s="8">
        <f t="shared" si="13"/>
        <v>0.1041665098379272</v>
      </c>
      <c r="I308" s="10" t="s">
        <v>615</v>
      </c>
      <c r="J308" s="11">
        <v>-9.7876367731058993E-3</v>
      </c>
      <c r="L308" s="12" t="str">
        <f>_xlfn.XLOOKUP(I308,Sheet!$B$2:$B$900,Sheet!$A$2:$A$900)</f>
        <v>PEG</v>
      </c>
      <c r="M308" s="9">
        <f t="shared" si="14"/>
        <v>-9.7876367731058993E-3</v>
      </c>
      <c r="P308" s="15"/>
      <c r="R308" s="10" t="s">
        <v>614</v>
      </c>
      <c r="S308" s="11">
        <v>0.1041665098379272</v>
      </c>
      <c r="V308" s="16"/>
    </row>
    <row r="309" spans="1:22">
      <c r="A309" s="1" t="s">
        <v>616</v>
      </c>
      <c r="B309">
        <v>5.4406772299000712E-2</v>
      </c>
      <c r="C309">
        <v>8.4173036563098602E-2</v>
      </c>
      <c r="D309">
        <v>0.53190109086023751</v>
      </c>
      <c r="E309">
        <v>2.976626426409789E-2</v>
      </c>
      <c r="F309" s="8">
        <f t="shared" si="12"/>
        <v>-9.6956404296154996E-3</v>
      </c>
      <c r="G309" s="8">
        <f t="shared" si="13"/>
        <v>9.3165852002856195E-2</v>
      </c>
      <c r="I309" s="10" t="s">
        <v>617</v>
      </c>
      <c r="J309" s="11">
        <v>-9.6956404296154996E-3</v>
      </c>
      <c r="L309" s="12" t="str">
        <f>_xlfn.XLOOKUP(I309,Sheet!$B$2:$B$900,Sheet!$A$2:$A$900)</f>
        <v>PEP</v>
      </c>
      <c r="M309" s="9">
        <f t="shared" si="14"/>
        <v>-9.6956404296154996E-3</v>
      </c>
      <c r="P309" s="15"/>
      <c r="R309" s="10" t="s">
        <v>616</v>
      </c>
      <c r="S309" s="11">
        <v>9.3165852002856195E-2</v>
      </c>
      <c r="V309" s="16"/>
    </row>
    <row r="310" spans="1:22">
      <c r="A310" s="1" t="s">
        <v>618</v>
      </c>
      <c r="B310">
        <v>7.1270122090085625E-2</v>
      </c>
      <c r="C310">
        <v>6.055946957122571E-2</v>
      </c>
      <c r="D310">
        <v>0.70638881131192621</v>
      </c>
      <c r="E310">
        <v>-1.0710652518859909E-2</v>
      </c>
      <c r="F310" s="8">
        <f t="shared" si="12"/>
        <v>-9.9387062725518997E-3</v>
      </c>
      <c r="G310" s="8">
        <f t="shared" si="13"/>
        <v>8.1450356392004999E-2</v>
      </c>
      <c r="I310" s="10" t="s">
        <v>619</v>
      </c>
      <c r="J310" s="11">
        <v>-9.9387062725518997E-3</v>
      </c>
      <c r="L310" s="12" t="str">
        <f>_xlfn.XLOOKUP(I310,Sheet!$B$2:$B$900,Sheet!$A$2:$A$900)</f>
        <v>PFE</v>
      </c>
      <c r="M310" s="9">
        <f t="shared" si="14"/>
        <v>-9.9387062725518997E-3</v>
      </c>
      <c r="P310" s="15"/>
      <c r="R310" s="10" t="s">
        <v>618</v>
      </c>
      <c r="S310" s="11">
        <v>8.1450356392004999E-2</v>
      </c>
      <c r="V310" s="16"/>
    </row>
    <row r="311" spans="1:22">
      <c r="A311" s="1" t="s">
        <v>620</v>
      </c>
      <c r="B311">
        <v>0.16733651771152469</v>
      </c>
      <c r="C311">
        <v>0.32774770719039498</v>
      </c>
      <c r="D311">
        <v>1.7004028471742849</v>
      </c>
      <c r="E311">
        <v>0.16041118947887029</v>
      </c>
      <c r="F311" s="8">
        <f t="shared" si="12"/>
        <v>-9.8886854238191997E-3</v>
      </c>
      <c r="G311" s="8">
        <f t="shared" si="13"/>
        <v>0.1129391738009065</v>
      </c>
      <c r="I311" s="10" t="s">
        <v>621</v>
      </c>
      <c r="J311" s="11">
        <v>-9.8886854238191997E-3</v>
      </c>
      <c r="L311" s="12" t="str">
        <f>_xlfn.XLOOKUP(I311,Sheet!$B$2:$B$900,Sheet!$A$2:$A$900)</f>
        <v>PFG</v>
      </c>
      <c r="M311" s="9">
        <f t="shared" si="14"/>
        <v>-9.8886854238191997E-3</v>
      </c>
      <c r="P311" s="15"/>
      <c r="R311" s="10" t="s">
        <v>620</v>
      </c>
      <c r="S311" s="11">
        <v>0.1129391738009065</v>
      </c>
      <c r="V311" s="16"/>
    </row>
    <row r="312" spans="1:22">
      <c r="A312" s="1" t="s">
        <v>622</v>
      </c>
      <c r="B312">
        <v>5.6978049932628443E-2</v>
      </c>
      <c r="C312">
        <v>9.9589872445280281E-2</v>
      </c>
      <c r="D312">
        <v>0.55850650310029581</v>
      </c>
      <c r="E312">
        <v>4.2611822512651838E-2</v>
      </c>
      <c r="F312" s="8">
        <f t="shared" si="12"/>
        <v>-9.9750292980352994E-3</v>
      </c>
      <c r="G312" s="8">
        <f t="shared" si="13"/>
        <v>3.07089200194108E-2</v>
      </c>
      <c r="I312" s="10" t="s">
        <v>623</v>
      </c>
      <c r="J312" s="11">
        <v>-9.9750292980352994E-3</v>
      </c>
      <c r="L312" s="12" t="str">
        <f>_xlfn.XLOOKUP(I312,Sheet!$B$2:$B$900,Sheet!$A$2:$A$900)</f>
        <v>PG</v>
      </c>
      <c r="M312" s="9">
        <f t="shared" si="14"/>
        <v>-9.9750292980352994E-3</v>
      </c>
      <c r="P312" s="15"/>
      <c r="R312" s="10" t="s">
        <v>622</v>
      </c>
      <c r="S312" s="11">
        <v>3.07089200194108E-2</v>
      </c>
      <c r="V312" s="16"/>
    </row>
    <row r="313" spans="1:22">
      <c r="A313" s="1" t="s">
        <v>624</v>
      </c>
      <c r="B313">
        <v>7.0816564368214791E-2</v>
      </c>
      <c r="C313">
        <v>0.1515746781904814</v>
      </c>
      <c r="D313">
        <v>0.70169577855372878</v>
      </c>
      <c r="E313">
        <v>8.0758113822266636E-2</v>
      </c>
      <c r="F313" s="8">
        <f t="shared" si="12"/>
        <v>-9.7178436893880001E-3</v>
      </c>
      <c r="G313" s="8">
        <f t="shared" si="13"/>
        <v>9.1915675272518205E-2</v>
      </c>
      <c r="I313" s="10" t="s">
        <v>625</v>
      </c>
      <c r="J313" s="11">
        <v>-9.7178436893880001E-3</v>
      </c>
      <c r="L313" s="12" t="str">
        <f>_xlfn.XLOOKUP(I313,Sheet!$B$2:$B$900,Sheet!$A$2:$A$900)</f>
        <v>PGR</v>
      </c>
      <c r="M313" s="9">
        <f t="shared" si="14"/>
        <v>-9.7178436893880001E-3</v>
      </c>
      <c r="P313" s="15"/>
      <c r="R313" s="10" t="s">
        <v>624</v>
      </c>
      <c r="S313" s="11">
        <v>9.1915675272518205E-2</v>
      </c>
      <c r="V313" s="16"/>
    </row>
    <row r="314" spans="1:22">
      <c r="A314" s="1" t="s">
        <v>626</v>
      </c>
      <c r="B314">
        <v>0.12016171696308579</v>
      </c>
      <c r="C314">
        <v>0.41593876133466279</v>
      </c>
      <c r="D314">
        <v>1.212277798039066</v>
      </c>
      <c r="E314">
        <v>0.29577704437157692</v>
      </c>
      <c r="F314" s="8">
        <f t="shared" si="12"/>
        <v>-1.0292479463159501E-2</v>
      </c>
      <c r="G314" s="8">
        <f t="shared" si="13"/>
        <v>5.0605058303294301E-2</v>
      </c>
      <c r="I314" s="10" t="s">
        <v>627</v>
      </c>
      <c r="J314" s="11">
        <v>-1.0292479463159501E-2</v>
      </c>
      <c r="L314" s="12" t="str">
        <f>_xlfn.XLOOKUP(I314,Sheet!$B$2:$B$900,Sheet!$A$2:$A$900)</f>
        <v>PH</v>
      </c>
      <c r="M314" s="9">
        <f t="shared" si="14"/>
        <v>-1.0292479463159501E-2</v>
      </c>
      <c r="P314" s="15"/>
      <c r="R314" s="10" t="s">
        <v>626</v>
      </c>
      <c r="S314" s="11">
        <v>5.0605058303294301E-2</v>
      </c>
      <c r="V314" s="16"/>
    </row>
    <row r="315" spans="1:22">
      <c r="A315" s="1" t="s">
        <v>628</v>
      </c>
      <c r="B315">
        <v>0.12706905123938811</v>
      </c>
      <c r="C315">
        <v>8.9361060598951991E-2</v>
      </c>
      <c r="D315">
        <v>1.2837490672234939</v>
      </c>
      <c r="E315">
        <v>-3.7707990640436062E-2</v>
      </c>
      <c r="F315" s="8">
        <f t="shared" si="12"/>
        <v>-1.0451185049372201E-2</v>
      </c>
      <c r="G315" s="8">
        <f t="shared" si="13"/>
        <v>2.5262494899556301E-2</v>
      </c>
      <c r="I315" s="10" t="s">
        <v>629</v>
      </c>
      <c r="J315" s="11">
        <v>-1.0451185049372201E-2</v>
      </c>
      <c r="L315" s="12" t="str">
        <f>_xlfn.XLOOKUP(I315,Sheet!$B$2:$B$900,Sheet!$A$2:$A$900)</f>
        <v>PHM</v>
      </c>
      <c r="M315" s="9">
        <f t="shared" si="14"/>
        <v>-1.0451185049372201E-2</v>
      </c>
      <c r="P315" s="15"/>
      <c r="R315" s="10" t="s">
        <v>628</v>
      </c>
      <c r="S315" s="11">
        <v>2.5262494899556301E-2</v>
      </c>
      <c r="V315" s="16"/>
    </row>
    <row r="316" spans="1:22">
      <c r="A316" s="1" t="s">
        <v>630</v>
      </c>
      <c r="B316">
        <v>0.1226653947976222</v>
      </c>
      <c r="C316">
        <v>0.37199738185401782</v>
      </c>
      <c r="D316">
        <v>1.238183744574352</v>
      </c>
      <c r="E316">
        <v>0.24933198705639559</v>
      </c>
      <c r="F316" s="8">
        <f t="shared" si="12"/>
        <v>-9.653156473041E-3</v>
      </c>
      <c r="G316" s="8">
        <f t="shared" si="13"/>
        <v>0.1196342439213212</v>
      </c>
      <c r="I316" s="10" t="s">
        <v>631</v>
      </c>
      <c r="J316" s="11">
        <v>-9.653156473041E-3</v>
      </c>
      <c r="L316" s="12" t="str">
        <f>_xlfn.XLOOKUP(I316,Sheet!$B$2:$B$900,Sheet!$A$2:$A$900)</f>
        <v>PKG</v>
      </c>
      <c r="M316" s="9">
        <f t="shared" si="14"/>
        <v>-9.653156473041E-3</v>
      </c>
      <c r="P316" s="15"/>
      <c r="R316" s="10" t="s">
        <v>630</v>
      </c>
      <c r="S316" s="11">
        <v>0.1196342439213212</v>
      </c>
      <c r="V316" s="16"/>
    </row>
    <row r="317" spans="1:22">
      <c r="A317" s="1" t="s">
        <v>632</v>
      </c>
      <c r="B317">
        <v>0.10020600616138579</v>
      </c>
      <c r="C317">
        <v>0.26740567882233679</v>
      </c>
      <c r="D317">
        <v>1.005792934063666</v>
      </c>
      <c r="E317">
        <v>0.1671996726609509</v>
      </c>
      <c r="F317" s="8">
        <f t="shared" si="12"/>
        <v>-1.0062170635624999E-2</v>
      </c>
      <c r="G317" s="8">
        <f t="shared" si="13"/>
        <v>4.6849119887468801E-2</v>
      </c>
      <c r="I317" s="10" t="s">
        <v>633</v>
      </c>
      <c r="J317" s="11">
        <v>-1.0062170635624999E-2</v>
      </c>
      <c r="L317" s="12" t="str">
        <f>_xlfn.XLOOKUP(I317,Sheet!$B$2:$B$900,Sheet!$A$2:$A$900)</f>
        <v>PLD</v>
      </c>
      <c r="M317" s="9">
        <f t="shared" si="14"/>
        <v>-1.0062170635624999E-2</v>
      </c>
      <c r="P317" s="15"/>
      <c r="R317" s="10" t="s">
        <v>632</v>
      </c>
      <c r="S317" s="11">
        <v>4.6849119887468801E-2</v>
      </c>
      <c r="V317" s="16"/>
    </row>
    <row r="318" spans="1:22">
      <c r="A318" s="1" t="s">
        <v>634</v>
      </c>
      <c r="B318">
        <v>5.7670617510502453E-2</v>
      </c>
      <c r="C318">
        <v>9.5266229856773799E-2</v>
      </c>
      <c r="D318">
        <v>0.56567260825846966</v>
      </c>
      <c r="E318">
        <v>3.7595612346271352E-2</v>
      </c>
      <c r="F318" s="8">
        <f t="shared" si="12"/>
        <v>-1.01092983345529E-2</v>
      </c>
      <c r="G318" s="8">
        <f t="shared" si="13"/>
        <v>1.23009725167114E-2</v>
      </c>
      <c r="I318" s="10" t="s">
        <v>635</v>
      </c>
      <c r="J318" s="11">
        <v>-1.01092983345529E-2</v>
      </c>
      <c r="L318" s="12" t="str">
        <f>_xlfn.XLOOKUP(I318,Sheet!$B$2:$B$900,Sheet!$A$2:$A$900)</f>
        <v>PM</v>
      </c>
      <c r="M318" s="9">
        <f t="shared" si="14"/>
        <v>-1.01092983345529E-2</v>
      </c>
      <c r="P318" s="15"/>
      <c r="R318" s="10" t="s">
        <v>634</v>
      </c>
      <c r="S318" s="11">
        <v>1.23009725167114E-2</v>
      </c>
      <c r="V318" s="16"/>
    </row>
    <row r="319" spans="1:22">
      <c r="A319" s="1" t="s">
        <v>636</v>
      </c>
      <c r="B319">
        <v>0.1226622581000042</v>
      </c>
      <c r="C319">
        <v>0.25476051433591079</v>
      </c>
      <c r="D319">
        <v>1.2381512886730111</v>
      </c>
      <c r="E319">
        <v>0.1320982562359066</v>
      </c>
      <c r="F319" s="8">
        <f t="shared" si="12"/>
        <v>-9.7287775008549002E-3</v>
      </c>
      <c r="G319" s="8">
        <f t="shared" si="13"/>
        <v>0.11098410185036731</v>
      </c>
      <c r="I319" s="10" t="s">
        <v>637</v>
      </c>
      <c r="J319" s="11">
        <v>-9.7287775008549002E-3</v>
      </c>
      <c r="L319" s="12" t="str">
        <f>_xlfn.XLOOKUP(I319,Sheet!$B$2:$B$900,Sheet!$A$2:$A$900)</f>
        <v>PNC</v>
      </c>
      <c r="M319" s="9">
        <f t="shared" si="14"/>
        <v>-9.7287775008549002E-3</v>
      </c>
      <c r="P319" s="15"/>
      <c r="R319" s="10" t="s">
        <v>636</v>
      </c>
      <c r="S319" s="11">
        <v>0.11098410185036731</v>
      </c>
      <c r="V319" s="16"/>
    </row>
    <row r="320" spans="1:22">
      <c r="A320" s="1" t="s">
        <v>638</v>
      </c>
      <c r="B320">
        <v>0.1384814190456948</v>
      </c>
      <c r="C320">
        <v>0.18517153451462701</v>
      </c>
      <c r="D320">
        <v>1.401834623660889</v>
      </c>
      <c r="E320">
        <v>4.6690115468932203E-2</v>
      </c>
      <c r="F320" s="8">
        <f t="shared" si="12"/>
        <v>-1.0433794181254299E-2</v>
      </c>
      <c r="G320" s="8">
        <f t="shared" si="13"/>
        <v>9.7859807470620005E-3</v>
      </c>
      <c r="I320" s="10" t="s">
        <v>639</v>
      </c>
      <c r="J320" s="11">
        <v>-1.0433794181254299E-2</v>
      </c>
      <c r="L320" s="12" t="str">
        <f>_xlfn.XLOOKUP(I320,Sheet!$B$2:$B$900,Sheet!$A$2:$A$900)</f>
        <v>PNR</v>
      </c>
      <c r="M320" s="9">
        <f t="shared" si="14"/>
        <v>-1.0433794181254299E-2</v>
      </c>
      <c r="P320" s="15"/>
      <c r="R320" s="10" t="s">
        <v>638</v>
      </c>
      <c r="S320" s="11">
        <v>9.7859807470620005E-3</v>
      </c>
      <c r="V320" s="16"/>
    </row>
    <row r="321" spans="1:22">
      <c r="A321" s="1" t="s">
        <v>640</v>
      </c>
      <c r="B321">
        <v>3.4235210313488057E-2</v>
      </c>
      <c r="C321">
        <v>0.24167582252376749</v>
      </c>
      <c r="D321">
        <v>0.32318278089178848</v>
      </c>
      <c r="E321">
        <v>0.20744061221027951</v>
      </c>
      <c r="F321" s="8">
        <f t="shared" si="12"/>
        <v>-9.8172729295547007E-3</v>
      </c>
      <c r="G321" s="8">
        <f t="shared" si="13"/>
        <v>7.6124988845855598E-2</v>
      </c>
      <c r="I321" s="10" t="s">
        <v>641</v>
      </c>
      <c r="J321" s="11">
        <v>-9.8172729295547007E-3</v>
      </c>
      <c r="L321" s="12" t="str">
        <f>_xlfn.XLOOKUP(I321,Sheet!$B$2:$B$900,Sheet!$A$2:$A$900)</f>
        <v>PNW</v>
      </c>
      <c r="M321" s="9">
        <f t="shared" si="14"/>
        <v>-9.8172729295547007E-3</v>
      </c>
      <c r="P321" s="15"/>
      <c r="R321" s="10" t="s">
        <v>640</v>
      </c>
      <c r="S321" s="11">
        <v>7.6124988845855598E-2</v>
      </c>
      <c r="V321" s="16"/>
    </row>
    <row r="322" spans="1:22">
      <c r="A322" s="1" t="s">
        <v>642</v>
      </c>
      <c r="B322">
        <v>0.1559286191835268</v>
      </c>
      <c r="C322">
        <v>0.1022012166139975</v>
      </c>
      <c r="D322">
        <v>1.582363535059272</v>
      </c>
      <c r="E322">
        <v>-5.3727402569529292E-2</v>
      </c>
      <c r="F322" s="8">
        <f t="shared" ref="F322:F385" si="15">_xlfn.XLOOKUP(A322,$L$2:$L$900,$M$2:$M$900)</f>
        <v>-9.5282735939466005E-3</v>
      </c>
      <c r="G322" s="8">
        <f t="shared" ref="G322:G385" si="16">_xlfn.XLOOKUP(A322,$R$2:$R$900,$S$2:$S$900)</f>
        <v>2.8664702158789902E-2</v>
      </c>
      <c r="I322" s="10" t="s">
        <v>643</v>
      </c>
      <c r="J322" s="11">
        <v>-9.5282735939466005E-3</v>
      </c>
      <c r="L322" s="12" t="str">
        <f>_xlfn.XLOOKUP(I322,Sheet!$B$2:$B$900,Sheet!$A$2:$A$900)</f>
        <v>PODD</v>
      </c>
      <c r="M322" s="9">
        <f t="shared" ref="M322:M385" si="17">J322</f>
        <v>-9.5282735939466005E-3</v>
      </c>
      <c r="P322" s="15"/>
      <c r="R322" s="10" t="s">
        <v>642</v>
      </c>
      <c r="S322" s="11">
        <v>2.8664702158789902E-2</v>
      </c>
      <c r="V322" s="16"/>
    </row>
    <row r="323" spans="1:22">
      <c r="A323" s="1" t="s">
        <v>644</v>
      </c>
      <c r="B323">
        <v>9.0002034812297113E-2</v>
      </c>
      <c r="C323">
        <v>0.28670051478863878</v>
      </c>
      <c r="D323">
        <v>0.90021084495832593</v>
      </c>
      <c r="E323">
        <v>0.19669847997634171</v>
      </c>
      <c r="F323" s="8">
        <f t="shared" si="15"/>
        <v>-9.5117027906435996E-3</v>
      </c>
      <c r="G323" s="8">
        <f t="shared" si="16"/>
        <v>0.12625740152112841</v>
      </c>
      <c r="I323" s="10" t="s">
        <v>645</v>
      </c>
      <c r="J323" s="11">
        <v>-9.5117027906435996E-3</v>
      </c>
      <c r="L323" s="12" t="str">
        <f>_xlfn.XLOOKUP(I323,Sheet!$B$2:$B$900,Sheet!$A$2:$A$900)</f>
        <v>POOL</v>
      </c>
      <c r="M323" s="9">
        <f t="shared" si="17"/>
        <v>-9.5117027906435996E-3</v>
      </c>
      <c r="P323" s="15"/>
      <c r="R323" s="10" t="s">
        <v>644</v>
      </c>
      <c r="S323" s="11">
        <v>0.12625740152112841</v>
      </c>
      <c r="V323" s="16"/>
    </row>
    <row r="324" spans="1:22">
      <c r="A324" s="1" t="s">
        <v>646</v>
      </c>
      <c r="B324">
        <v>0.12519087798946649</v>
      </c>
      <c r="C324">
        <v>1.8685217102187851E-4</v>
      </c>
      <c r="D324">
        <v>1.264315314555599</v>
      </c>
      <c r="E324">
        <v>-0.12500402581844469</v>
      </c>
      <c r="F324" s="8">
        <f t="shared" si="15"/>
        <v>-9.9319805202129994E-3</v>
      </c>
      <c r="G324" s="8">
        <f t="shared" si="16"/>
        <v>0.1114904743948773</v>
      </c>
      <c r="I324" s="10" t="s">
        <v>647</v>
      </c>
      <c r="J324" s="11">
        <v>-9.9319805202129994E-3</v>
      </c>
      <c r="L324" s="12" t="str">
        <f>_xlfn.XLOOKUP(I324,Sheet!$B$2:$B$900,Sheet!$A$2:$A$900)</f>
        <v>PPG</v>
      </c>
      <c r="M324" s="9">
        <f t="shared" si="17"/>
        <v>-9.9319805202129994E-3</v>
      </c>
      <c r="P324" s="15"/>
      <c r="R324" s="10" t="s">
        <v>646</v>
      </c>
      <c r="S324" s="11">
        <v>0.1114904743948773</v>
      </c>
      <c r="V324" s="16"/>
    </row>
    <row r="325" spans="1:22">
      <c r="A325" s="1" t="s">
        <v>648</v>
      </c>
      <c r="B325">
        <v>6.1735295262537418E-2</v>
      </c>
      <c r="C325">
        <v>5.7234530083648087E-2</v>
      </c>
      <c r="D325">
        <v>0.60773046533371256</v>
      </c>
      <c r="E325">
        <v>-4.5007651788893308E-3</v>
      </c>
      <c r="F325" s="8">
        <f t="shared" si="15"/>
        <v>-9.7449036182240007E-3</v>
      </c>
      <c r="G325" s="8">
        <f t="shared" si="16"/>
        <v>8.3430111664251599E-2</v>
      </c>
      <c r="I325" s="10" t="s">
        <v>649</v>
      </c>
      <c r="J325" s="11">
        <v>-9.7449036182240007E-3</v>
      </c>
      <c r="L325" s="12" t="str">
        <f>_xlfn.XLOOKUP(I325,Sheet!$B$2:$B$900,Sheet!$A$2:$A$900)</f>
        <v>PPL</v>
      </c>
      <c r="M325" s="9">
        <f t="shared" si="17"/>
        <v>-9.7449036182240007E-3</v>
      </c>
      <c r="P325" s="15"/>
      <c r="R325" s="10" t="s">
        <v>648</v>
      </c>
      <c r="S325" s="11">
        <v>8.3430111664251599E-2</v>
      </c>
      <c r="V325" s="16"/>
    </row>
    <row r="326" spans="1:22">
      <c r="A326" s="1" t="s">
        <v>650</v>
      </c>
      <c r="B326">
        <v>0.16199380047615339</v>
      </c>
      <c r="C326">
        <v>0.32548467764257988</v>
      </c>
      <c r="D326">
        <v>1.6451209154722739</v>
      </c>
      <c r="E326">
        <v>0.16349087716642649</v>
      </c>
      <c r="F326" s="8">
        <f t="shared" si="15"/>
        <v>-9.9665157559081004E-3</v>
      </c>
      <c r="G326" s="8">
        <f t="shared" si="16"/>
        <v>8.2348594929575206E-2</v>
      </c>
      <c r="I326" s="10" t="s">
        <v>651</v>
      </c>
      <c r="J326" s="11">
        <v>-9.9665157559081004E-3</v>
      </c>
      <c r="L326" s="12" t="str">
        <f>_xlfn.XLOOKUP(I326,Sheet!$B$2:$B$900,Sheet!$A$2:$A$900)</f>
        <v>PRU</v>
      </c>
      <c r="M326" s="9">
        <f t="shared" si="17"/>
        <v>-9.9665157559081004E-3</v>
      </c>
      <c r="P326" s="15"/>
      <c r="R326" s="10" t="s">
        <v>650</v>
      </c>
      <c r="S326" s="11">
        <v>8.2348594929575206E-2</v>
      </c>
      <c r="V326" s="16"/>
    </row>
    <row r="327" spans="1:22">
      <c r="A327" s="1" t="s">
        <v>652</v>
      </c>
      <c r="B327">
        <v>6.1075564784347218E-2</v>
      </c>
      <c r="C327">
        <v>-4.6597918435333667E-2</v>
      </c>
      <c r="D327">
        <v>0.60090413078701599</v>
      </c>
      <c r="E327">
        <v>-0.1076734832196809</v>
      </c>
      <c r="F327" s="8">
        <f t="shared" si="15"/>
        <v>-9.4587431306636001E-3</v>
      </c>
      <c r="G327" s="8">
        <f t="shared" si="16"/>
        <v>0.11896368128877439</v>
      </c>
      <c r="I327" s="10" t="s">
        <v>653</v>
      </c>
      <c r="J327" s="11">
        <v>-9.4587431306636001E-3</v>
      </c>
      <c r="L327" s="12" t="str">
        <f>_xlfn.XLOOKUP(I327,Sheet!$B$2:$B$900,Sheet!$A$2:$A$900)</f>
        <v>PSA</v>
      </c>
      <c r="M327" s="9">
        <f t="shared" si="17"/>
        <v>-9.4587431306636001E-3</v>
      </c>
      <c r="P327" s="15"/>
      <c r="R327" s="10" t="s">
        <v>652</v>
      </c>
      <c r="S327" s="11">
        <v>0.11896368128877439</v>
      </c>
      <c r="V327" s="16"/>
    </row>
    <row r="328" spans="1:22">
      <c r="A328" s="1" t="s">
        <v>654</v>
      </c>
      <c r="B328">
        <v>0.13572816544450469</v>
      </c>
      <c r="C328">
        <v>0.32944048381719221</v>
      </c>
      <c r="D328">
        <v>1.3733462775939029</v>
      </c>
      <c r="E328">
        <v>0.19371231837268749</v>
      </c>
      <c r="F328" s="8">
        <f t="shared" si="15"/>
        <v>-9.8806707061627006E-3</v>
      </c>
      <c r="G328" s="8">
        <f t="shared" si="16"/>
        <v>0.1051363676097942</v>
      </c>
      <c r="I328" s="10" t="s">
        <v>655</v>
      </c>
      <c r="J328" s="11">
        <v>-9.8806707061627006E-3</v>
      </c>
      <c r="L328" s="12" t="str">
        <f>_xlfn.XLOOKUP(I328,Sheet!$B$2:$B$900,Sheet!$A$2:$A$900)</f>
        <v>PTC</v>
      </c>
      <c r="M328" s="9">
        <f t="shared" si="17"/>
        <v>-9.8806707061627006E-3</v>
      </c>
      <c r="P328" s="15"/>
      <c r="R328" s="10" t="s">
        <v>654</v>
      </c>
      <c r="S328" s="11">
        <v>0.1051363676097942</v>
      </c>
      <c r="V328" s="16"/>
    </row>
    <row r="329" spans="1:22">
      <c r="A329" s="1" t="s">
        <v>656</v>
      </c>
      <c r="B329">
        <v>0.12553830202973409</v>
      </c>
      <c r="C329">
        <v>0.58173736949415178</v>
      </c>
      <c r="D329">
        <v>1.267910165493723</v>
      </c>
      <c r="E329">
        <v>0.45619906746441757</v>
      </c>
      <c r="F329" s="8">
        <f t="shared" si="15"/>
        <v>-1.07957460703531E-2</v>
      </c>
      <c r="G329" s="8">
        <f t="shared" si="16"/>
        <v>-5.4154634067742902E-2</v>
      </c>
      <c r="I329" s="10" t="s">
        <v>657</v>
      </c>
      <c r="J329" s="11">
        <v>-1.07957460703531E-2</v>
      </c>
      <c r="L329" s="12" t="str">
        <f>_xlfn.XLOOKUP(I329,Sheet!$B$2:$B$900,Sheet!$A$2:$A$900)</f>
        <v>PWR</v>
      </c>
      <c r="M329" s="9">
        <f t="shared" si="17"/>
        <v>-1.07957460703531E-2</v>
      </c>
      <c r="P329" s="15"/>
      <c r="R329" s="10" t="s">
        <v>656</v>
      </c>
      <c r="S329" s="11">
        <v>-5.4154634067742902E-2</v>
      </c>
      <c r="V329" s="16"/>
    </row>
    <row r="330" spans="1:22">
      <c r="A330" s="1" t="s">
        <v>658</v>
      </c>
      <c r="B330">
        <v>0.1414887594424783</v>
      </c>
      <c r="C330">
        <v>0.42740150936792309</v>
      </c>
      <c r="D330">
        <v>1.4329520455822711</v>
      </c>
      <c r="E330">
        <v>0.2859127499254448</v>
      </c>
      <c r="F330" s="8">
        <f t="shared" si="15"/>
        <v>-1.0246509925959499E-2</v>
      </c>
      <c r="G330" s="8">
        <f t="shared" si="16"/>
        <v>-2.39139294962178E-2</v>
      </c>
      <c r="I330" s="10" t="s">
        <v>659</v>
      </c>
      <c r="J330" s="11">
        <v>-1.0246509925959499E-2</v>
      </c>
      <c r="L330" s="12" t="str">
        <f>_xlfn.XLOOKUP(I330,Sheet!$B$2:$B$900,Sheet!$A$2:$A$900)</f>
        <v>PXD</v>
      </c>
      <c r="M330" s="9">
        <f t="shared" si="17"/>
        <v>-1.0246509925959499E-2</v>
      </c>
      <c r="P330" s="15"/>
      <c r="R330" s="10" t="s">
        <v>658</v>
      </c>
      <c r="S330" s="11">
        <v>-2.39139294962178E-2</v>
      </c>
      <c r="V330" s="16"/>
    </row>
    <row r="331" spans="1:22">
      <c r="A331" s="1" t="s">
        <v>660</v>
      </c>
      <c r="B331">
        <v>0.1273266768139632</v>
      </c>
      <c r="C331">
        <v>0.34017563956566932</v>
      </c>
      <c r="D331">
        <v>1.2864147593780519</v>
      </c>
      <c r="E331">
        <v>0.21284896275170609</v>
      </c>
      <c r="F331" s="8">
        <f t="shared" si="15"/>
        <v>-1.05528847999881E-2</v>
      </c>
      <c r="G331" s="8">
        <f t="shared" si="16"/>
        <v>-1.7307947339333898E-2</v>
      </c>
      <c r="I331" s="10" t="s">
        <v>661</v>
      </c>
      <c r="J331" s="11">
        <v>-1.05528847999881E-2</v>
      </c>
      <c r="L331" s="12" t="str">
        <f>_xlfn.XLOOKUP(I331,Sheet!$B$2:$B$900,Sheet!$A$2:$A$900)</f>
        <v>QCOM</v>
      </c>
      <c r="M331" s="9">
        <f t="shared" si="17"/>
        <v>-1.05528847999881E-2</v>
      </c>
      <c r="P331" s="15"/>
      <c r="R331" s="10" t="s">
        <v>660</v>
      </c>
      <c r="S331" s="11">
        <v>-1.7307947339333898E-2</v>
      </c>
      <c r="V331" s="16"/>
    </row>
    <row r="332" spans="1:22">
      <c r="A332" s="1" t="s">
        <v>662</v>
      </c>
      <c r="B332">
        <v>0.16186860497621941</v>
      </c>
      <c r="C332">
        <v>-0.106756557349811</v>
      </c>
      <c r="D332">
        <v>1.6438254980335729</v>
      </c>
      <c r="E332">
        <v>-0.26862516232603051</v>
      </c>
      <c r="F332" s="8">
        <f t="shared" si="15"/>
        <v>-8.9848988328807E-3</v>
      </c>
      <c r="G332" s="8">
        <f t="shared" si="16"/>
        <v>0.2122352086349131</v>
      </c>
      <c r="I332" s="10" t="s">
        <v>663</v>
      </c>
      <c r="J332" s="11">
        <v>-8.9848988328807E-3</v>
      </c>
      <c r="L332" s="12" t="str">
        <f>_xlfn.XLOOKUP(I332,Sheet!$B$2:$B$900,Sheet!$A$2:$A$900)</f>
        <v>RCL</v>
      </c>
      <c r="M332" s="9">
        <f t="shared" si="17"/>
        <v>-8.9848988328807E-3</v>
      </c>
      <c r="P332" s="15"/>
      <c r="R332" s="10" t="s">
        <v>662</v>
      </c>
      <c r="S332" s="11">
        <v>0.2122352086349131</v>
      </c>
      <c r="V332" s="16"/>
    </row>
    <row r="333" spans="1:22">
      <c r="A333" s="1" t="s">
        <v>664</v>
      </c>
      <c r="B333">
        <v>5.9124340357014207E-2</v>
      </c>
      <c r="C333">
        <v>5.6944488328229508E-2</v>
      </c>
      <c r="D333">
        <v>0.58071450614939035</v>
      </c>
      <c r="E333">
        <v>-2.1798520287846998E-3</v>
      </c>
      <c r="F333" s="8">
        <f t="shared" si="15"/>
        <v>-9.7256288429634005E-3</v>
      </c>
      <c r="G333" s="8">
        <f t="shared" si="16"/>
        <v>0.10835500028829551</v>
      </c>
      <c r="I333" s="10" t="s">
        <v>665</v>
      </c>
      <c r="J333" s="11">
        <v>-9.7256288429634005E-3</v>
      </c>
      <c r="L333" s="12" t="str">
        <f>_xlfn.XLOOKUP(I333,Sheet!$B$2:$B$900,Sheet!$A$2:$A$900)</f>
        <v>REG</v>
      </c>
      <c r="M333" s="9">
        <f t="shared" si="17"/>
        <v>-9.7256288429634005E-3</v>
      </c>
      <c r="P333" s="15"/>
      <c r="R333" s="10" t="s">
        <v>664</v>
      </c>
      <c r="S333" s="11">
        <v>0.10835500028829551</v>
      </c>
      <c r="V333" s="16"/>
    </row>
    <row r="334" spans="1:22">
      <c r="A334" s="1" t="s">
        <v>666</v>
      </c>
      <c r="B334">
        <v>0.14483250996342781</v>
      </c>
      <c r="C334">
        <v>-0.31193350846702322</v>
      </c>
      <c r="D334">
        <v>1.4675503557275109</v>
      </c>
      <c r="E334">
        <v>-0.45676601843045089</v>
      </c>
      <c r="F334" s="8">
        <f t="shared" si="15"/>
        <v>-8.9888785463972994E-3</v>
      </c>
      <c r="G334" s="8">
        <f t="shared" si="16"/>
        <v>0.1635533471312593</v>
      </c>
      <c r="I334" s="10" t="s">
        <v>667</v>
      </c>
      <c r="J334" s="11">
        <v>-8.9888785463972994E-3</v>
      </c>
      <c r="L334" s="12" t="str">
        <f>_xlfn.XLOOKUP(I334,Sheet!$B$2:$B$900,Sheet!$A$2:$A$900)</f>
        <v>REGN</v>
      </c>
      <c r="M334" s="9">
        <f t="shared" si="17"/>
        <v>-8.9888785463972994E-3</v>
      </c>
      <c r="P334" s="15"/>
      <c r="R334" s="10" t="s">
        <v>666</v>
      </c>
      <c r="S334" s="11">
        <v>0.1635533471312593</v>
      </c>
      <c r="V334" s="16"/>
    </row>
    <row r="335" spans="1:22">
      <c r="A335" s="1" t="s">
        <v>668</v>
      </c>
      <c r="B335">
        <v>0.17393467808861751</v>
      </c>
      <c r="C335">
        <v>0.4864789447583302</v>
      </c>
      <c r="D335">
        <v>1.768675045618644</v>
      </c>
      <c r="E335">
        <v>0.31254426666971269</v>
      </c>
      <c r="F335" s="8">
        <f t="shared" si="15"/>
        <v>-1.00531255720448E-2</v>
      </c>
      <c r="G335" s="8">
        <f t="shared" si="16"/>
        <v>4.8930695504474597E-2</v>
      </c>
      <c r="I335" s="10" t="s">
        <v>669</v>
      </c>
      <c r="J335" s="11">
        <v>-1.00531255720448E-2</v>
      </c>
      <c r="L335" s="12" t="str">
        <f>_xlfn.XLOOKUP(I335,Sheet!$B$2:$B$900,Sheet!$A$2:$A$900)</f>
        <v>RF</v>
      </c>
      <c r="M335" s="9">
        <f t="shared" si="17"/>
        <v>-1.00531255720448E-2</v>
      </c>
      <c r="P335" s="15"/>
      <c r="R335" s="10" t="s">
        <v>668</v>
      </c>
      <c r="S335" s="11">
        <v>4.8930695504474597E-2</v>
      </c>
      <c r="V335" s="16"/>
    </row>
    <row r="336" spans="1:22">
      <c r="A336" s="1" t="s">
        <v>670</v>
      </c>
      <c r="B336">
        <v>0.1313078037884701</v>
      </c>
      <c r="C336">
        <v>0.108375157632932</v>
      </c>
      <c r="D336">
        <v>1.3276081034773179</v>
      </c>
      <c r="E336">
        <v>-2.2932646155538059E-2</v>
      </c>
      <c r="F336" s="8">
        <f t="shared" si="15"/>
        <v>-9.9031145960198994E-3</v>
      </c>
      <c r="G336" s="8">
        <f t="shared" si="16"/>
        <v>0.13906058539704139</v>
      </c>
      <c r="I336" s="10" t="s">
        <v>671</v>
      </c>
      <c r="J336" s="11">
        <v>-9.9031145960198994E-3</v>
      </c>
      <c r="L336" s="12" t="str">
        <f>_xlfn.XLOOKUP(I336,Sheet!$B$2:$B$900,Sheet!$A$2:$A$900)</f>
        <v>RHI</v>
      </c>
      <c r="M336" s="9">
        <f t="shared" si="17"/>
        <v>-9.9031145960198994E-3</v>
      </c>
      <c r="P336" s="15"/>
      <c r="R336" s="10" t="s">
        <v>670</v>
      </c>
      <c r="S336" s="11">
        <v>0.13906058539704139</v>
      </c>
      <c r="V336" s="16"/>
    </row>
    <row r="337" spans="1:22">
      <c r="A337" s="1" t="s">
        <v>672</v>
      </c>
      <c r="B337">
        <v>0.15791711985995641</v>
      </c>
      <c r="C337">
        <v>0.24246507296899861</v>
      </c>
      <c r="D337">
        <v>1.6029388628823511</v>
      </c>
      <c r="E337">
        <v>8.4547953109042201E-2</v>
      </c>
      <c r="F337" s="8">
        <f t="shared" si="15"/>
        <v>-9.9552575157936998E-3</v>
      </c>
      <c r="G337" s="8">
        <f t="shared" si="16"/>
        <v>9.3440193544862105E-2</v>
      </c>
      <c r="I337" s="10" t="s">
        <v>673</v>
      </c>
      <c r="J337" s="11">
        <v>-9.9552575157936998E-3</v>
      </c>
      <c r="L337" s="12" t="str">
        <f>_xlfn.XLOOKUP(I337,Sheet!$B$2:$B$900,Sheet!$A$2:$A$900)</f>
        <v>RJF</v>
      </c>
      <c r="M337" s="9">
        <f t="shared" si="17"/>
        <v>-9.9552575157936998E-3</v>
      </c>
      <c r="P337" s="15"/>
      <c r="R337" s="10" t="s">
        <v>672</v>
      </c>
      <c r="S337" s="11">
        <v>9.3440193544862105E-2</v>
      </c>
      <c r="V337" s="16"/>
    </row>
    <row r="338" spans="1:22">
      <c r="A338" s="1" t="s">
        <v>674</v>
      </c>
      <c r="B338">
        <v>0.1129256245851023</v>
      </c>
      <c r="C338">
        <v>-0.1182506469296865</v>
      </c>
      <c r="D338">
        <v>1.137404817305447</v>
      </c>
      <c r="E338">
        <v>-0.23117627151478881</v>
      </c>
      <c r="F338" s="8">
        <f t="shared" si="15"/>
        <v>-1.06731999160071E-2</v>
      </c>
      <c r="G338" s="8">
        <f t="shared" si="16"/>
        <v>-0.14922660272974461</v>
      </c>
      <c r="I338" s="10" t="s">
        <v>675</v>
      </c>
      <c r="J338" s="11">
        <v>-1.06731999160071E-2</v>
      </c>
      <c r="L338" s="12" t="str">
        <f>_xlfn.XLOOKUP(I338,Sheet!$B$2:$B$900,Sheet!$A$2:$A$900)</f>
        <v>RL</v>
      </c>
      <c r="M338" s="9">
        <f t="shared" si="17"/>
        <v>-1.06731999160071E-2</v>
      </c>
      <c r="P338" s="15"/>
      <c r="R338" s="10" t="s">
        <v>674</v>
      </c>
      <c r="S338" s="11">
        <v>-0.14922660272974461</v>
      </c>
      <c r="V338" s="16"/>
    </row>
    <row r="339" spans="1:22">
      <c r="A339" s="1" t="s">
        <v>676</v>
      </c>
      <c r="B339">
        <v>8.2143084578054942E-2</v>
      </c>
      <c r="C339">
        <v>0.19062054752283991</v>
      </c>
      <c r="D339">
        <v>0.81889305646999511</v>
      </c>
      <c r="E339">
        <v>0.1084774629447849</v>
      </c>
      <c r="F339" s="8">
        <f t="shared" si="15"/>
        <v>-9.8461897428399007E-3</v>
      </c>
      <c r="G339" s="8">
        <f t="shared" si="16"/>
        <v>9.2875662525294098E-2</v>
      </c>
      <c r="I339" s="10" t="s">
        <v>677</v>
      </c>
      <c r="J339" s="11">
        <v>-9.8461897428399007E-3</v>
      </c>
      <c r="L339" s="12" t="str">
        <f>_xlfn.XLOOKUP(I339,Sheet!$B$2:$B$900,Sheet!$A$2:$A$900)</f>
        <v>RMD</v>
      </c>
      <c r="M339" s="9">
        <f t="shared" si="17"/>
        <v>-9.8461897428399007E-3</v>
      </c>
      <c r="P339" s="15"/>
      <c r="R339" s="10" t="s">
        <v>676</v>
      </c>
      <c r="S339" s="11">
        <v>9.2875662525294098E-2</v>
      </c>
      <c r="V339" s="16"/>
    </row>
    <row r="340" spans="1:22">
      <c r="A340" s="1" t="s">
        <v>678</v>
      </c>
      <c r="B340">
        <v>0.12474564319661061</v>
      </c>
      <c r="C340">
        <v>0.32342953893443122</v>
      </c>
      <c r="D340">
        <v>1.259708400446975</v>
      </c>
      <c r="E340">
        <v>0.19868389573782061</v>
      </c>
      <c r="F340" s="8">
        <f t="shared" si="15"/>
        <v>-1.01452929020112E-2</v>
      </c>
      <c r="G340" s="8">
        <f t="shared" si="16"/>
        <v>7.0874990389420606E-2</v>
      </c>
      <c r="I340" s="10" t="s">
        <v>679</v>
      </c>
      <c r="J340" s="11">
        <v>-1.01452929020112E-2</v>
      </c>
      <c r="L340" s="12" t="str">
        <f>_xlfn.XLOOKUP(I340,Sheet!$B$2:$B$900,Sheet!$A$2:$A$900)</f>
        <v>ROK</v>
      </c>
      <c r="M340" s="9">
        <f t="shared" si="17"/>
        <v>-1.01452929020112E-2</v>
      </c>
      <c r="P340" s="15"/>
      <c r="R340" s="10" t="s">
        <v>678</v>
      </c>
      <c r="S340" s="11">
        <v>7.0874990389420606E-2</v>
      </c>
      <c r="V340" s="16"/>
    </row>
    <row r="341" spans="1:22">
      <c r="A341" s="1" t="s">
        <v>680</v>
      </c>
      <c r="B341">
        <v>9.095277161214893E-2</v>
      </c>
      <c r="C341">
        <v>0.30444818236224891</v>
      </c>
      <c r="D341">
        <v>0.91004826747584844</v>
      </c>
      <c r="E341">
        <v>0.21349541075010001</v>
      </c>
      <c r="F341" s="8">
        <f t="shared" si="15"/>
        <v>-9.5258693234342006E-3</v>
      </c>
      <c r="G341" s="8">
        <f t="shared" si="16"/>
        <v>0.1494786715245339</v>
      </c>
      <c r="I341" s="10" t="s">
        <v>681</v>
      </c>
      <c r="J341" s="11">
        <v>-9.5258693234342006E-3</v>
      </c>
      <c r="L341" s="12" t="str">
        <f>_xlfn.XLOOKUP(I341,Sheet!$B$2:$B$900,Sheet!$A$2:$A$900)</f>
        <v>ROL</v>
      </c>
      <c r="M341" s="9">
        <f t="shared" si="17"/>
        <v>-9.5258693234342006E-3</v>
      </c>
      <c r="P341" s="15"/>
      <c r="R341" s="10" t="s">
        <v>680</v>
      </c>
      <c r="S341" s="11">
        <v>0.1494786715245339</v>
      </c>
      <c r="V341" s="16"/>
    </row>
    <row r="342" spans="1:22">
      <c r="A342" s="1" t="s">
        <v>682</v>
      </c>
      <c r="B342">
        <v>0.1023125086753618</v>
      </c>
      <c r="C342">
        <v>-8.6411809929167749E-3</v>
      </c>
      <c r="D342">
        <v>1.0275892453744671</v>
      </c>
      <c r="E342">
        <v>-0.11095368966827859</v>
      </c>
      <c r="F342" s="8">
        <f t="shared" si="15"/>
        <v>-9.7388452921479008E-3</v>
      </c>
      <c r="G342" s="8">
        <f t="shared" si="16"/>
        <v>0.10973983955488791</v>
      </c>
      <c r="I342" s="10" t="s">
        <v>683</v>
      </c>
      <c r="J342" s="11">
        <v>-9.7388452921479008E-3</v>
      </c>
      <c r="L342" s="12" t="str">
        <f>_xlfn.XLOOKUP(I342,Sheet!$B$2:$B$900,Sheet!$A$2:$A$900)</f>
        <v>ROP</v>
      </c>
      <c r="M342" s="9">
        <f t="shared" si="17"/>
        <v>-9.7388452921479008E-3</v>
      </c>
      <c r="P342" s="15"/>
      <c r="R342" s="10" t="s">
        <v>682</v>
      </c>
      <c r="S342" s="11">
        <v>0.10973983955488791</v>
      </c>
      <c r="V342" s="16"/>
    </row>
    <row r="343" spans="1:22">
      <c r="A343" s="1" t="s">
        <v>684</v>
      </c>
      <c r="B343">
        <v>7.9435018225383167E-2</v>
      </c>
      <c r="C343">
        <v>0.22943326467270009</v>
      </c>
      <c r="D343">
        <v>0.79087226993804383</v>
      </c>
      <c r="E343">
        <v>0.14999824644731691</v>
      </c>
      <c r="F343" s="8">
        <f t="shared" si="15"/>
        <v>-9.3904006662536999E-3</v>
      </c>
      <c r="G343" s="8">
        <f t="shared" si="16"/>
        <v>0.14707556648431791</v>
      </c>
      <c r="I343" s="10" t="s">
        <v>685</v>
      </c>
      <c r="J343" s="11">
        <v>-9.3904006662536999E-3</v>
      </c>
      <c r="L343" s="12" t="str">
        <f>_xlfn.XLOOKUP(I343,Sheet!$B$2:$B$900,Sheet!$A$2:$A$900)</f>
        <v>ROST</v>
      </c>
      <c r="M343" s="9">
        <f t="shared" si="17"/>
        <v>-9.3904006662536999E-3</v>
      </c>
      <c r="P343" s="15"/>
      <c r="R343" s="10" t="s">
        <v>684</v>
      </c>
      <c r="S343" s="11">
        <v>0.14707556648431791</v>
      </c>
      <c r="V343" s="16"/>
    </row>
    <row r="344" spans="1:22">
      <c r="A344" s="1" t="s">
        <v>686</v>
      </c>
      <c r="B344">
        <v>6.0563731921735572E-2</v>
      </c>
      <c r="C344">
        <v>0.29413695439271198</v>
      </c>
      <c r="D344">
        <v>0.59560811602388852</v>
      </c>
      <c r="E344">
        <v>0.23357322247097639</v>
      </c>
      <c r="F344" s="8">
        <f t="shared" si="15"/>
        <v>-9.6479069891759004E-3</v>
      </c>
      <c r="G344" s="8">
        <f t="shared" si="16"/>
        <v>0.1059828810871964</v>
      </c>
      <c r="I344" s="10" t="s">
        <v>687</v>
      </c>
      <c r="J344" s="11">
        <v>-9.6479069891759004E-3</v>
      </c>
      <c r="L344" s="12" t="str">
        <f>_xlfn.XLOOKUP(I344,Sheet!$B$2:$B$900,Sheet!$A$2:$A$900)</f>
        <v>RSG</v>
      </c>
      <c r="M344" s="9">
        <f t="shared" si="17"/>
        <v>-9.6479069891759004E-3</v>
      </c>
      <c r="P344" s="15"/>
      <c r="R344" s="10" t="s">
        <v>686</v>
      </c>
      <c r="S344" s="11">
        <v>0.1059828810871964</v>
      </c>
      <c r="V344" s="16"/>
    </row>
    <row r="345" spans="1:22">
      <c r="A345" s="1" t="s">
        <v>688</v>
      </c>
      <c r="B345">
        <v>8.8889032375620208E-2</v>
      </c>
      <c r="C345">
        <v>0.1732005274604278</v>
      </c>
      <c r="D345">
        <v>0.88869443449190744</v>
      </c>
      <c r="E345">
        <v>8.4311495084807592E-2</v>
      </c>
      <c r="F345" s="8">
        <f t="shared" si="15"/>
        <v>-1.01314635829301E-2</v>
      </c>
      <c r="G345" s="8">
        <f t="shared" si="16"/>
        <v>4.0206236784383897E-2</v>
      </c>
      <c r="I345" s="10" t="s">
        <v>689</v>
      </c>
      <c r="J345" s="11">
        <v>-1.01314635829301E-2</v>
      </c>
      <c r="L345" s="12" t="str">
        <f>_xlfn.XLOOKUP(I345,Sheet!$B$2:$B$900,Sheet!$A$2:$A$900)</f>
        <v>RTX</v>
      </c>
      <c r="M345" s="9">
        <f t="shared" si="17"/>
        <v>-1.01314635829301E-2</v>
      </c>
      <c r="P345" s="15"/>
      <c r="R345" s="10" t="s">
        <v>688</v>
      </c>
      <c r="S345" s="11">
        <v>4.0206236784383897E-2</v>
      </c>
      <c r="V345" s="16"/>
    </row>
    <row r="346" spans="1:22">
      <c r="A346" s="1" t="s">
        <v>690</v>
      </c>
      <c r="B346">
        <v>0.12469463624932681</v>
      </c>
      <c r="C346">
        <v>8.3116539590396554E-3</v>
      </c>
      <c r="D346">
        <v>1.2591806235776679</v>
      </c>
      <c r="E346">
        <v>-0.1163829822902871</v>
      </c>
      <c r="F346" s="8">
        <f t="shared" si="15"/>
        <v>-9.7186413670235002E-3</v>
      </c>
      <c r="G346" s="8">
        <f t="shared" si="16"/>
        <v>0.1180609534235524</v>
      </c>
      <c r="I346" s="10" t="s">
        <v>691</v>
      </c>
      <c r="J346" s="11">
        <v>-9.7186413670235002E-3</v>
      </c>
      <c r="L346" s="12" t="str">
        <f>_xlfn.XLOOKUP(I346,Sheet!$B$2:$B$900,Sheet!$A$2:$A$900)</f>
        <v>RVTY</v>
      </c>
      <c r="M346" s="9">
        <f t="shared" si="17"/>
        <v>-9.7186413670235002E-3</v>
      </c>
      <c r="P346" s="15"/>
      <c r="R346" s="10" t="s">
        <v>690</v>
      </c>
      <c r="S346" s="11">
        <v>0.1180609534235524</v>
      </c>
      <c r="V346" s="16"/>
    </row>
    <row r="347" spans="1:22">
      <c r="A347" s="1" t="s">
        <v>692</v>
      </c>
      <c r="B347">
        <v>0.14160993227425911</v>
      </c>
      <c r="C347">
        <v>2.201882494348395E-2</v>
      </c>
      <c r="D347">
        <v>1.4342058398437929</v>
      </c>
      <c r="E347">
        <v>-0.1195911073307751</v>
      </c>
      <c r="F347" s="8">
        <f t="shared" si="15"/>
        <v>-9.7976848437117004E-3</v>
      </c>
      <c r="G347" s="8">
        <f t="shared" si="16"/>
        <v>0.1250295904094563</v>
      </c>
      <c r="I347" s="10" t="s">
        <v>693</v>
      </c>
      <c r="J347" s="11">
        <v>-9.7976848437117004E-3</v>
      </c>
      <c r="L347" s="12" t="str">
        <f>_xlfn.XLOOKUP(I347,Sheet!$B$2:$B$900,Sheet!$A$2:$A$900)</f>
        <v>SBAC</v>
      </c>
      <c r="M347" s="9">
        <f t="shared" si="17"/>
        <v>-9.7976848437117004E-3</v>
      </c>
      <c r="P347" s="15"/>
      <c r="R347" s="10" t="s">
        <v>692</v>
      </c>
      <c r="S347" s="11">
        <v>0.1250295904094563</v>
      </c>
      <c r="V347" s="16"/>
    </row>
    <row r="348" spans="1:22">
      <c r="A348" s="1" t="s">
        <v>694</v>
      </c>
      <c r="B348">
        <v>9.1961811424040293E-2</v>
      </c>
      <c r="C348">
        <v>-4.311976656258143E-2</v>
      </c>
      <c r="D348">
        <v>0.92048896038699268</v>
      </c>
      <c r="E348">
        <v>-0.13508157798662171</v>
      </c>
      <c r="F348" s="8">
        <f t="shared" si="15"/>
        <v>-9.3147697950684994E-3</v>
      </c>
      <c r="G348" s="8">
        <f t="shared" si="16"/>
        <v>0.16409476504752701</v>
      </c>
      <c r="I348" s="10" t="s">
        <v>695</v>
      </c>
      <c r="J348" s="11">
        <v>-9.3147697950684994E-3</v>
      </c>
      <c r="L348" s="12" t="str">
        <f>_xlfn.XLOOKUP(I348,Sheet!$B$2:$B$900,Sheet!$A$2:$A$900)</f>
        <v>SBUX</v>
      </c>
      <c r="M348" s="9">
        <f t="shared" si="17"/>
        <v>-9.3147697950684994E-3</v>
      </c>
      <c r="P348" s="15"/>
      <c r="R348" s="10" t="s">
        <v>694</v>
      </c>
      <c r="S348" s="11">
        <v>0.16409476504752701</v>
      </c>
      <c r="V348" s="16"/>
    </row>
    <row r="349" spans="1:22">
      <c r="A349" s="1" t="s">
        <v>696</v>
      </c>
      <c r="B349">
        <v>0.18713337942029259</v>
      </c>
      <c r="C349">
        <v>0.24913264758081211</v>
      </c>
      <c r="D349">
        <v>1.905244074715353</v>
      </c>
      <c r="E349">
        <v>6.1999268160519511E-2</v>
      </c>
      <c r="F349" s="8">
        <f t="shared" si="15"/>
        <v>-9.4823219241222997E-3</v>
      </c>
      <c r="G349" s="8">
        <f t="shared" si="16"/>
        <v>0.14672670909227239</v>
      </c>
      <c r="I349" s="10" t="s">
        <v>697</v>
      </c>
      <c r="J349" s="11">
        <v>-9.4823219241222997E-3</v>
      </c>
      <c r="L349" s="12" t="str">
        <f>_xlfn.XLOOKUP(I349,Sheet!$B$2:$B$900,Sheet!$A$2:$A$900)</f>
        <v>SCHW</v>
      </c>
      <c r="M349" s="9">
        <f t="shared" si="17"/>
        <v>-9.4823219241222997E-3</v>
      </c>
      <c r="P349" s="15"/>
      <c r="R349" s="10" t="s">
        <v>696</v>
      </c>
      <c r="S349" s="11">
        <v>0.14672670909227239</v>
      </c>
      <c r="V349" s="16"/>
    </row>
    <row r="350" spans="1:22">
      <c r="A350" s="1" t="s">
        <v>698</v>
      </c>
      <c r="B350">
        <v>9.4189536875739083E-2</v>
      </c>
      <c r="C350">
        <v>7.5890923126898047E-2</v>
      </c>
      <c r="D350">
        <v>0.94353958441334285</v>
      </c>
      <c r="E350">
        <v>-1.829861374884104E-2</v>
      </c>
      <c r="F350" s="8">
        <f t="shared" si="15"/>
        <v>-9.6843343022721996E-3</v>
      </c>
      <c r="G350" s="8">
        <f t="shared" si="16"/>
        <v>0.14027372987634401</v>
      </c>
      <c r="I350" s="10" t="s">
        <v>699</v>
      </c>
      <c r="J350" s="11">
        <v>-9.6843343022721996E-3</v>
      </c>
      <c r="L350" s="12" t="str">
        <f>_xlfn.XLOOKUP(I350,Sheet!$B$2:$B$900,Sheet!$A$2:$A$900)</f>
        <v>SHW</v>
      </c>
      <c r="M350" s="9">
        <f t="shared" si="17"/>
        <v>-9.6843343022721996E-3</v>
      </c>
      <c r="P350" s="15"/>
      <c r="R350" s="10" t="s">
        <v>698</v>
      </c>
      <c r="S350" s="11">
        <v>0.14027372987634401</v>
      </c>
      <c r="V350" s="16"/>
    </row>
    <row r="351" spans="1:22">
      <c r="A351" s="1" t="s">
        <v>700</v>
      </c>
      <c r="B351">
        <v>5.059426225847477E-2</v>
      </c>
      <c r="C351">
        <v>7.8327231256265839E-2</v>
      </c>
      <c r="D351">
        <v>0.49245245257591308</v>
      </c>
      <c r="E351">
        <v>2.7732968997791069E-2</v>
      </c>
      <c r="F351" s="8">
        <f t="shared" si="15"/>
        <v>-9.7879158149110999E-3</v>
      </c>
      <c r="G351" s="8">
        <f t="shared" si="16"/>
        <v>6.7046947866020695E-2</v>
      </c>
      <c r="I351" s="10" t="s">
        <v>701</v>
      </c>
      <c r="J351" s="11">
        <v>-9.7879158149110999E-3</v>
      </c>
      <c r="L351" s="12" t="str">
        <f>_xlfn.XLOOKUP(I351,Sheet!$B$2:$B$900,Sheet!$A$2:$A$900)</f>
        <v>SJM</v>
      </c>
      <c r="M351" s="9">
        <f t="shared" si="17"/>
        <v>-9.7879158149110999E-3</v>
      </c>
      <c r="P351" s="15"/>
      <c r="R351" s="10" t="s">
        <v>700</v>
      </c>
      <c r="S351" s="11">
        <v>6.7046947866020695E-2</v>
      </c>
      <c r="V351" s="16"/>
    </row>
    <row r="352" spans="1:22">
      <c r="A352" s="1" t="s">
        <v>702</v>
      </c>
      <c r="B352">
        <v>0.1206834223698159</v>
      </c>
      <c r="C352">
        <v>0.24273586740744291</v>
      </c>
      <c r="D352">
        <v>1.2176759655618541</v>
      </c>
      <c r="E352">
        <v>0.12205244503762699</v>
      </c>
      <c r="F352" s="8">
        <f t="shared" si="15"/>
        <v>-1.03574624575377E-2</v>
      </c>
      <c r="G352" s="8">
        <f t="shared" si="16"/>
        <v>1.95796144834205E-2</v>
      </c>
      <c r="I352" s="10" t="s">
        <v>703</v>
      </c>
      <c r="J352" s="11">
        <v>-1.03574624575377E-2</v>
      </c>
      <c r="L352" s="12" t="str">
        <f>_xlfn.XLOOKUP(I352,Sheet!$B$2:$B$900,Sheet!$A$2:$A$900)</f>
        <v>SLB</v>
      </c>
      <c r="M352" s="9">
        <f t="shared" si="17"/>
        <v>-1.03574624575377E-2</v>
      </c>
      <c r="P352" s="15"/>
      <c r="R352" s="10" t="s">
        <v>702</v>
      </c>
      <c r="S352" s="11">
        <v>1.95796144834205E-2</v>
      </c>
      <c r="V352" s="16"/>
    </row>
    <row r="353" spans="1:22">
      <c r="A353" s="1" t="s">
        <v>704</v>
      </c>
      <c r="B353">
        <v>0.1096519125288853</v>
      </c>
      <c r="C353">
        <v>3.9089093599987128E-2</v>
      </c>
      <c r="D353">
        <v>1.103531206120171</v>
      </c>
      <c r="E353">
        <v>-7.0562818928898138E-2</v>
      </c>
      <c r="F353" s="8">
        <f t="shared" si="15"/>
        <v>-9.3826911324047992E-3</v>
      </c>
      <c r="G353" s="8">
        <f t="shared" si="16"/>
        <v>0.16437241052143689</v>
      </c>
      <c r="I353" s="10" t="s">
        <v>705</v>
      </c>
      <c r="J353" s="11">
        <v>-9.3826911324047992E-3</v>
      </c>
      <c r="L353" s="12" t="str">
        <f>_xlfn.XLOOKUP(I353,Sheet!$B$2:$B$900,Sheet!$A$2:$A$900)</f>
        <v>SNA</v>
      </c>
      <c r="M353" s="9">
        <f t="shared" si="17"/>
        <v>-9.3826911324047992E-3</v>
      </c>
      <c r="P353" s="15"/>
      <c r="R353" s="10" t="s">
        <v>704</v>
      </c>
      <c r="S353" s="11">
        <v>0.16437241052143689</v>
      </c>
      <c r="V353" s="16"/>
    </row>
    <row r="354" spans="1:22">
      <c r="A354" s="1" t="s">
        <v>706</v>
      </c>
      <c r="B354">
        <v>9.9721836036623726E-2</v>
      </c>
      <c r="C354">
        <v>0.27134409392895059</v>
      </c>
      <c r="D354">
        <v>1.0007831499800059</v>
      </c>
      <c r="E354">
        <v>0.17162225789232691</v>
      </c>
      <c r="F354" s="8">
        <f t="shared" si="15"/>
        <v>-9.8970058495063996E-3</v>
      </c>
      <c r="G354" s="8">
        <f t="shared" si="16"/>
        <v>0.1023312096225626</v>
      </c>
      <c r="I354" s="10" t="s">
        <v>707</v>
      </c>
      <c r="J354" s="11">
        <v>-9.8970058495063996E-3</v>
      </c>
      <c r="L354" s="12" t="str">
        <f>_xlfn.XLOOKUP(I354,Sheet!$B$2:$B$900,Sheet!$A$2:$A$900)</f>
        <v>SNPS</v>
      </c>
      <c r="M354" s="9">
        <f t="shared" si="17"/>
        <v>-9.8970058495063996E-3</v>
      </c>
      <c r="P354" s="15"/>
      <c r="R354" s="10" t="s">
        <v>706</v>
      </c>
      <c r="S354" s="11">
        <v>0.1023312096225626</v>
      </c>
      <c r="V354" s="16"/>
    </row>
    <row r="355" spans="1:22">
      <c r="A355" s="1" t="s">
        <v>708</v>
      </c>
      <c r="B355">
        <v>2.17429836811249E-2</v>
      </c>
      <c r="C355">
        <v>0.1064636036682174</v>
      </c>
      <c r="D355">
        <v>0.19392375611610141</v>
      </c>
      <c r="E355">
        <v>8.4720619987092488E-2</v>
      </c>
      <c r="F355" s="8">
        <f t="shared" si="15"/>
        <v>-9.9138002245119997E-3</v>
      </c>
      <c r="G355" s="8">
        <f t="shared" si="16"/>
        <v>4.8554388705135003E-2</v>
      </c>
      <c r="I355" s="10" t="s">
        <v>709</v>
      </c>
      <c r="J355" s="11">
        <v>-9.9138002245119997E-3</v>
      </c>
      <c r="L355" s="12" t="str">
        <f>_xlfn.XLOOKUP(I355,Sheet!$B$2:$B$900,Sheet!$A$2:$A$900)</f>
        <v>SO</v>
      </c>
      <c r="M355" s="9">
        <f t="shared" si="17"/>
        <v>-9.9138002245119997E-3</v>
      </c>
      <c r="P355" s="15"/>
      <c r="R355" s="10" t="s">
        <v>708</v>
      </c>
      <c r="S355" s="11">
        <v>4.8554388705135003E-2</v>
      </c>
      <c r="V355" s="16"/>
    </row>
    <row r="356" spans="1:22">
      <c r="A356" s="1" t="s">
        <v>710</v>
      </c>
      <c r="B356">
        <v>7.2709173773265787E-2</v>
      </c>
      <c r="C356">
        <v>-3.8620468179232481E-2</v>
      </c>
      <c r="D356">
        <v>0.72127890437890496</v>
      </c>
      <c r="E356">
        <v>-0.1113296419524983</v>
      </c>
      <c r="F356" s="8">
        <f t="shared" si="15"/>
        <v>-9.8420545133961999E-3</v>
      </c>
      <c r="G356" s="8">
        <f t="shared" si="16"/>
        <v>9.9096794942943406E-2</v>
      </c>
      <c r="I356" s="10" t="s">
        <v>711</v>
      </c>
      <c r="J356" s="11">
        <v>-9.8420545133961999E-3</v>
      </c>
      <c r="L356" s="12" t="str">
        <f>_xlfn.XLOOKUP(I356,Sheet!$B$2:$B$900,Sheet!$A$2:$A$900)</f>
        <v>SPG</v>
      </c>
      <c r="M356" s="9">
        <f t="shared" si="17"/>
        <v>-9.8420545133961999E-3</v>
      </c>
      <c r="P356" s="15"/>
      <c r="R356" s="10" t="s">
        <v>710</v>
      </c>
      <c r="S356" s="11">
        <v>9.9096794942943406E-2</v>
      </c>
      <c r="V356" s="16"/>
    </row>
    <row r="357" spans="1:22">
      <c r="A357" s="1" t="s">
        <v>712</v>
      </c>
      <c r="B357">
        <v>0.134890233264891</v>
      </c>
      <c r="C357">
        <v>0.1289117043926413</v>
      </c>
      <c r="D357">
        <v>1.3646760621429259</v>
      </c>
      <c r="E357">
        <v>-5.9785288722496999E-3</v>
      </c>
      <c r="F357" s="8">
        <f t="shared" si="15"/>
        <v>-9.5995920471583004E-3</v>
      </c>
      <c r="G357" s="8">
        <f t="shared" si="16"/>
        <v>0.15773717299861961</v>
      </c>
      <c r="I357" s="10" t="s">
        <v>713</v>
      </c>
      <c r="J357" s="11">
        <v>-9.5995920471583004E-3</v>
      </c>
      <c r="L357" s="12" t="str">
        <f>_xlfn.XLOOKUP(I357,Sheet!$B$2:$B$900,Sheet!$A$2:$A$900)</f>
        <v>SPGI</v>
      </c>
      <c r="M357" s="9">
        <f t="shared" si="17"/>
        <v>-9.5995920471583004E-3</v>
      </c>
      <c r="P357" s="15"/>
      <c r="R357" s="10" t="s">
        <v>712</v>
      </c>
      <c r="S357" s="11">
        <v>0.15773717299861961</v>
      </c>
      <c r="V357" s="16"/>
    </row>
    <row r="358" spans="1:22">
      <c r="A358" s="1" t="s">
        <v>714</v>
      </c>
      <c r="B358">
        <v>6.0411450970095933E-2</v>
      </c>
      <c r="C358">
        <v>0.14563868581965439</v>
      </c>
      <c r="D358">
        <v>0.59403244117583054</v>
      </c>
      <c r="E358">
        <v>8.522723484955852E-2</v>
      </c>
      <c r="F358" s="8">
        <f t="shared" si="15"/>
        <v>-9.7230004090329992E-3</v>
      </c>
      <c r="G358" s="8">
        <f t="shared" si="16"/>
        <v>0.11224462458812411</v>
      </c>
      <c r="I358" s="10" t="s">
        <v>715</v>
      </c>
      <c r="J358" s="11">
        <v>-9.7230004090329992E-3</v>
      </c>
      <c r="L358" s="12" t="str">
        <f>_xlfn.XLOOKUP(I358,Sheet!$B$2:$B$900,Sheet!$A$2:$A$900)</f>
        <v>SRE</v>
      </c>
      <c r="M358" s="9">
        <f t="shared" si="17"/>
        <v>-9.7230004090329992E-3</v>
      </c>
      <c r="P358" s="15"/>
      <c r="R358" s="10" t="s">
        <v>714</v>
      </c>
      <c r="S358" s="11">
        <v>0.11224462458812411</v>
      </c>
      <c r="V358" s="16"/>
    </row>
    <row r="359" spans="1:22">
      <c r="A359" s="1" t="s">
        <v>716</v>
      </c>
      <c r="B359">
        <v>0.1103646414507571</v>
      </c>
      <c r="C359">
        <v>-7.3808493324707514E-2</v>
      </c>
      <c r="D359">
        <v>1.1109059238611949</v>
      </c>
      <c r="E359">
        <v>-0.18417313477546471</v>
      </c>
      <c r="F359" s="8">
        <f t="shared" si="15"/>
        <v>-9.2715278584876003E-3</v>
      </c>
      <c r="G359" s="8">
        <f t="shared" si="16"/>
        <v>0.15690124406096409</v>
      </c>
      <c r="I359" s="10" t="s">
        <v>717</v>
      </c>
      <c r="J359" s="11">
        <v>-9.2715278584876003E-3</v>
      </c>
      <c r="L359" s="12" t="str">
        <f>_xlfn.XLOOKUP(I359,Sheet!$B$2:$B$900,Sheet!$A$2:$A$900)</f>
        <v>STE</v>
      </c>
      <c r="M359" s="9">
        <f t="shared" si="17"/>
        <v>-9.2715278584876003E-3</v>
      </c>
      <c r="P359" s="15"/>
      <c r="R359" s="10" t="s">
        <v>716</v>
      </c>
      <c r="S359" s="11">
        <v>0.15690124406096409</v>
      </c>
      <c r="V359" s="16"/>
    </row>
    <row r="360" spans="1:22">
      <c r="A360" s="1" t="s">
        <v>718</v>
      </c>
      <c r="B360">
        <v>0.15106960276181089</v>
      </c>
      <c r="C360">
        <v>0.76965721817204846</v>
      </c>
      <c r="D360">
        <v>1.5320865314054219</v>
      </c>
      <c r="E360">
        <v>0.61858761541023755</v>
      </c>
      <c r="F360" s="8">
        <f t="shared" si="15"/>
        <v>-1.0008284186563699E-2</v>
      </c>
      <c r="G360" s="8">
        <f t="shared" si="16"/>
        <v>9.1799943461169403E-2</v>
      </c>
      <c r="I360" s="10" t="s">
        <v>719</v>
      </c>
      <c r="J360" s="11">
        <v>-1.0008284186563699E-2</v>
      </c>
      <c r="L360" s="12" t="str">
        <f>_xlfn.XLOOKUP(I360,Sheet!$B$2:$B$900,Sheet!$A$2:$A$900)</f>
        <v>STLD</v>
      </c>
      <c r="M360" s="9">
        <f t="shared" si="17"/>
        <v>-1.0008284186563699E-2</v>
      </c>
      <c r="P360" s="15"/>
      <c r="R360" s="10" t="s">
        <v>718</v>
      </c>
      <c r="S360" s="11">
        <v>9.1799943461169403E-2</v>
      </c>
      <c r="V360" s="16"/>
    </row>
    <row r="361" spans="1:22">
      <c r="A361" s="1" t="s">
        <v>720</v>
      </c>
      <c r="B361">
        <v>0.1664723508941725</v>
      </c>
      <c r="C361">
        <v>0.2272061605166481</v>
      </c>
      <c r="D361">
        <v>1.6914611778192741</v>
      </c>
      <c r="E361">
        <v>6.0733809622475633E-2</v>
      </c>
      <c r="F361" s="8">
        <f t="shared" si="15"/>
        <v>-1.00266495237047E-2</v>
      </c>
      <c r="G361" s="8">
        <f t="shared" si="16"/>
        <v>7.1069380018504699E-2</v>
      </c>
      <c r="I361" s="10" t="s">
        <v>721</v>
      </c>
      <c r="J361" s="11">
        <v>-1.00266495237047E-2</v>
      </c>
      <c r="L361" s="12" t="str">
        <f>_xlfn.XLOOKUP(I361,Sheet!$B$2:$B$900,Sheet!$A$2:$A$900)</f>
        <v>STT</v>
      </c>
      <c r="M361" s="9">
        <f t="shared" si="17"/>
        <v>-1.00266495237047E-2</v>
      </c>
      <c r="P361" s="15"/>
      <c r="R361" s="10" t="s">
        <v>720</v>
      </c>
      <c r="S361" s="11">
        <v>7.1069380018504699E-2</v>
      </c>
      <c r="V361" s="16"/>
    </row>
    <row r="362" spans="1:22">
      <c r="A362" s="1" t="s">
        <v>722</v>
      </c>
      <c r="B362">
        <v>0.18843183615021389</v>
      </c>
      <c r="C362">
        <v>0.28222995191561939</v>
      </c>
      <c r="D362">
        <v>1.9186794097891049</v>
      </c>
      <c r="E362">
        <v>9.3798115765405504E-2</v>
      </c>
      <c r="F362" s="8">
        <f t="shared" si="15"/>
        <v>-1.00460912729558E-2</v>
      </c>
      <c r="G362" s="8">
        <f t="shared" si="16"/>
        <v>8.5136271395409302E-2</v>
      </c>
      <c r="I362" s="10" t="s">
        <v>723</v>
      </c>
      <c r="J362" s="11">
        <v>-1.00460912729558E-2</v>
      </c>
      <c r="L362" s="12" t="str">
        <f>_xlfn.XLOOKUP(I362,Sheet!$B$2:$B$900,Sheet!$A$2:$A$900)</f>
        <v>STX</v>
      </c>
      <c r="M362" s="9">
        <f t="shared" si="17"/>
        <v>-1.00460912729558E-2</v>
      </c>
      <c r="P362" s="15"/>
      <c r="R362" s="10" t="s">
        <v>722</v>
      </c>
      <c r="S362" s="11">
        <v>8.5136271395409302E-2</v>
      </c>
      <c r="V362" s="16"/>
    </row>
    <row r="363" spans="1:22">
      <c r="A363" s="1" t="s">
        <v>724</v>
      </c>
      <c r="B363">
        <v>7.52852570470295E-2</v>
      </c>
      <c r="C363">
        <v>0.11110763382623599</v>
      </c>
      <c r="D363">
        <v>0.74793404132983199</v>
      </c>
      <c r="E363">
        <v>3.5822376779206508E-2</v>
      </c>
      <c r="F363" s="8">
        <f t="shared" si="15"/>
        <v>-8.4739670639073002E-3</v>
      </c>
      <c r="G363" s="8">
        <f t="shared" si="16"/>
        <v>0.20693757022310399</v>
      </c>
      <c r="I363" s="10" t="s">
        <v>725</v>
      </c>
      <c r="J363" s="11">
        <v>-8.4739670639073002E-3</v>
      </c>
      <c r="L363" s="12" t="str">
        <f>_xlfn.XLOOKUP(I363,Sheet!$B$2:$B$900,Sheet!$A$2:$A$900)</f>
        <v>STZ</v>
      </c>
      <c r="M363" s="9">
        <f t="shared" si="17"/>
        <v>-8.4739670639073002E-3</v>
      </c>
      <c r="P363" s="15"/>
      <c r="R363" s="10" t="s">
        <v>724</v>
      </c>
      <c r="S363" s="11">
        <v>0.20693757022310399</v>
      </c>
      <c r="V363" s="16"/>
    </row>
    <row r="364" spans="1:22">
      <c r="A364" s="1" t="s">
        <v>726</v>
      </c>
      <c r="B364">
        <v>0.107974375433311</v>
      </c>
      <c r="C364">
        <v>0.1127213738927815</v>
      </c>
      <c r="D364">
        <v>1.0861734671533461</v>
      </c>
      <c r="E364">
        <v>4.7469984594705186E-3</v>
      </c>
      <c r="F364" s="8">
        <f t="shared" si="15"/>
        <v>-9.8398448596556005E-3</v>
      </c>
      <c r="G364" s="8">
        <f t="shared" si="16"/>
        <v>0.102718256813375</v>
      </c>
      <c r="I364" s="10" t="s">
        <v>727</v>
      </c>
      <c r="J364" s="11">
        <v>-9.8398448596556005E-3</v>
      </c>
      <c r="L364" s="12" t="str">
        <f>_xlfn.XLOOKUP(I364,Sheet!$B$2:$B$900,Sheet!$A$2:$A$900)</f>
        <v>SWK</v>
      </c>
      <c r="M364" s="9">
        <f t="shared" si="17"/>
        <v>-9.8398448596556005E-3</v>
      </c>
      <c r="P364" s="15"/>
      <c r="R364" s="10" t="s">
        <v>726</v>
      </c>
      <c r="S364" s="11">
        <v>0.102718256813375</v>
      </c>
      <c r="V364" s="16"/>
    </row>
    <row r="365" spans="1:22">
      <c r="A365" s="1" t="s">
        <v>728</v>
      </c>
      <c r="B365">
        <v>0.1937482713662636</v>
      </c>
      <c r="C365">
        <v>6.3143716889704105E-2</v>
      </c>
      <c r="D365">
        <v>1.973689397322425</v>
      </c>
      <c r="E365">
        <v>-0.1306045544765595</v>
      </c>
      <c r="F365" s="8">
        <f t="shared" si="15"/>
        <v>-8.7344497209807994E-3</v>
      </c>
      <c r="G365" s="8">
        <f t="shared" si="16"/>
        <v>0.25634305014780578</v>
      </c>
      <c r="I365" s="10" t="s">
        <v>729</v>
      </c>
      <c r="J365" s="11">
        <v>-8.7344497209807994E-3</v>
      </c>
      <c r="L365" s="12" t="str">
        <f>_xlfn.XLOOKUP(I365,Sheet!$B$2:$B$900,Sheet!$A$2:$A$900)</f>
        <v>SWKS</v>
      </c>
      <c r="M365" s="9">
        <f t="shared" si="17"/>
        <v>-8.7344497209807994E-3</v>
      </c>
      <c r="P365" s="15"/>
      <c r="R365" s="10" t="s">
        <v>728</v>
      </c>
      <c r="S365" s="11">
        <v>0.25634305014780578</v>
      </c>
      <c r="V365" s="16"/>
    </row>
    <row r="366" spans="1:22">
      <c r="A366" s="1" t="s">
        <v>730</v>
      </c>
      <c r="B366">
        <v>7.1746557162142968E-2</v>
      </c>
      <c r="C366">
        <v>0.28524023988686892</v>
      </c>
      <c r="D366">
        <v>0.71131855959423196</v>
      </c>
      <c r="E366">
        <v>0.21349368272472591</v>
      </c>
      <c r="F366" s="8">
        <f t="shared" si="15"/>
        <v>-9.6561891947289993E-3</v>
      </c>
      <c r="G366" s="8">
        <f t="shared" si="16"/>
        <v>0.1236152006722461</v>
      </c>
      <c r="I366" s="10" t="s">
        <v>731</v>
      </c>
      <c r="J366" s="11">
        <v>-9.6561891947289993E-3</v>
      </c>
      <c r="L366" s="12" t="str">
        <f>_xlfn.XLOOKUP(I366,Sheet!$B$2:$B$900,Sheet!$A$2:$A$900)</f>
        <v>SYK</v>
      </c>
      <c r="M366" s="9">
        <f t="shared" si="17"/>
        <v>-9.6561891947289993E-3</v>
      </c>
      <c r="P366" s="15"/>
      <c r="R366" s="10" t="s">
        <v>730</v>
      </c>
      <c r="S366" s="11">
        <v>0.1236152006722461</v>
      </c>
      <c r="V366" s="16"/>
    </row>
    <row r="367" spans="1:22">
      <c r="A367" s="1" t="s">
        <v>732</v>
      </c>
      <c r="B367">
        <v>6.2262153527320958E-2</v>
      </c>
      <c r="C367">
        <v>0.34692467014367029</v>
      </c>
      <c r="D367">
        <v>0.6131819502855228</v>
      </c>
      <c r="E367">
        <v>0.28466251661634939</v>
      </c>
      <c r="F367" s="8">
        <f t="shared" si="15"/>
        <v>-9.8151295212616993E-3</v>
      </c>
      <c r="G367" s="8">
        <f t="shared" si="16"/>
        <v>8.2463087471184499E-2</v>
      </c>
      <c r="I367" s="10" t="s">
        <v>733</v>
      </c>
      <c r="J367" s="11">
        <v>-9.8151295212616993E-3</v>
      </c>
      <c r="L367" s="12" t="str">
        <f>_xlfn.XLOOKUP(I367,Sheet!$B$2:$B$900,Sheet!$A$2:$A$900)</f>
        <v>SYY</v>
      </c>
      <c r="M367" s="9">
        <f t="shared" si="17"/>
        <v>-9.8151295212616993E-3</v>
      </c>
      <c r="P367" s="15"/>
      <c r="R367" s="10" t="s">
        <v>732</v>
      </c>
      <c r="S367" s="11">
        <v>8.2463087471184499E-2</v>
      </c>
      <c r="V367" s="16"/>
    </row>
    <row r="368" spans="1:22">
      <c r="A368" s="1" t="s">
        <v>734</v>
      </c>
      <c r="B368">
        <v>4.9326483473293853E-2</v>
      </c>
      <c r="C368">
        <v>0.28822055999875401</v>
      </c>
      <c r="D368">
        <v>0.47933454699939598</v>
      </c>
      <c r="E368">
        <v>0.2388940765254601</v>
      </c>
      <c r="F368" s="8">
        <f t="shared" si="15"/>
        <v>-1.00263239290794E-2</v>
      </c>
      <c r="G368" s="8">
        <f t="shared" si="16"/>
        <v>4.0765540681792098E-2</v>
      </c>
      <c r="I368" s="10" t="s">
        <v>735</v>
      </c>
      <c r="J368" s="11">
        <v>-1.00263239290794E-2</v>
      </c>
      <c r="L368" s="12" t="str">
        <f>_xlfn.XLOOKUP(I368,Sheet!$B$2:$B$900,Sheet!$A$2:$A$900)</f>
        <v>T</v>
      </c>
      <c r="M368" s="9">
        <f t="shared" si="17"/>
        <v>-1.00263239290794E-2</v>
      </c>
      <c r="P368" s="15"/>
      <c r="R368" s="10" t="s">
        <v>734</v>
      </c>
      <c r="S368" s="11">
        <v>4.0765540681792098E-2</v>
      </c>
      <c r="V368" s="16"/>
    </row>
    <row r="369" spans="1:22">
      <c r="A369" s="1" t="s">
        <v>736</v>
      </c>
      <c r="B369">
        <v>8.595715060669383E-2</v>
      </c>
      <c r="C369">
        <v>7.6244779447782296E-2</v>
      </c>
      <c r="D369">
        <v>0.85835779480693319</v>
      </c>
      <c r="E369">
        <v>-9.7123711589115341E-3</v>
      </c>
      <c r="F369" s="8">
        <f t="shared" si="15"/>
        <v>-9.2119526788296009E-3</v>
      </c>
      <c r="G369" s="8">
        <f t="shared" si="16"/>
        <v>0.1560712434712673</v>
      </c>
      <c r="I369" s="10" t="s">
        <v>737</v>
      </c>
      <c r="J369" s="11">
        <v>-9.2119526788296009E-3</v>
      </c>
      <c r="L369" s="12" t="str">
        <f>_xlfn.XLOOKUP(I369,Sheet!$B$2:$B$900,Sheet!$A$2:$A$900)</f>
        <v>TAP</v>
      </c>
      <c r="M369" s="9">
        <f t="shared" si="17"/>
        <v>-9.2119526788296009E-3</v>
      </c>
      <c r="P369" s="15"/>
      <c r="R369" s="10" t="s">
        <v>736</v>
      </c>
      <c r="S369" s="11">
        <v>0.1560712434712673</v>
      </c>
      <c r="V369" s="16"/>
    </row>
    <row r="370" spans="1:22">
      <c r="A370" s="1" t="s">
        <v>738</v>
      </c>
      <c r="B370">
        <v>0.1086720168907052</v>
      </c>
      <c r="C370">
        <v>0.21275563322638399</v>
      </c>
      <c r="D370">
        <v>1.0933920725372941</v>
      </c>
      <c r="E370">
        <v>0.10408361633567879</v>
      </c>
      <c r="F370" s="8">
        <f t="shared" si="15"/>
        <v>-9.2619336357292002E-3</v>
      </c>
      <c r="G370" s="8">
        <f t="shared" si="16"/>
        <v>0.16996264202023159</v>
      </c>
      <c r="I370" s="10" t="s">
        <v>739</v>
      </c>
      <c r="J370" s="11">
        <v>-9.2619336357292002E-3</v>
      </c>
      <c r="L370" s="12" t="str">
        <f>_xlfn.XLOOKUP(I370,Sheet!$B$2:$B$900,Sheet!$A$2:$A$900)</f>
        <v>TDG</v>
      </c>
      <c r="M370" s="9">
        <f t="shared" si="17"/>
        <v>-9.2619336357292002E-3</v>
      </c>
      <c r="P370" s="15"/>
      <c r="R370" s="10" t="s">
        <v>738</v>
      </c>
      <c r="S370" s="11">
        <v>0.16996264202023159</v>
      </c>
      <c r="V370" s="16"/>
    </row>
    <row r="371" spans="1:22">
      <c r="A371" s="1" t="s">
        <v>740</v>
      </c>
      <c r="B371">
        <v>0.13696549501750391</v>
      </c>
      <c r="C371">
        <v>0.35632351124392231</v>
      </c>
      <c r="D371">
        <v>1.3861491204047811</v>
      </c>
      <c r="E371">
        <v>0.21935801622641829</v>
      </c>
      <c r="F371" s="8">
        <f t="shared" si="15"/>
        <v>-1.0044960478388499E-2</v>
      </c>
      <c r="G371" s="8">
        <f t="shared" si="16"/>
        <v>7.6455920423802504E-2</v>
      </c>
      <c r="I371" s="10" t="s">
        <v>741</v>
      </c>
      <c r="J371" s="11">
        <v>-1.0044960478388499E-2</v>
      </c>
      <c r="L371" s="12" t="str">
        <f>_xlfn.XLOOKUP(I371,Sheet!$B$2:$B$900,Sheet!$A$2:$A$900)</f>
        <v>TDY</v>
      </c>
      <c r="M371" s="9">
        <f t="shared" si="17"/>
        <v>-1.0044960478388499E-2</v>
      </c>
      <c r="P371" s="15"/>
      <c r="R371" s="10" t="s">
        <v>740</v>
      </c>
      <c r="S371" s="11">
        <v>7.6455920423802504E-2</v>
      </c>
      <c r="V371" s="16"/>
    </row>
    <row r="372" spans="1:22">
      <c r="A372" s="1" t="s">
        <v>742</v>
      </c>
      <c r="B372">
        <v>7.9996175252172799E-2</v>
      </c>
      <c r="C372">
        <v>0.1739593316070219</v>
      </c>
      <c r="D372">
        <v>0.79667864955022105</v>
      </c>
      <c r="E372">
        <v>9.3963156354849128E-2</v>
      </c>
      <c r="F372" s="8">
        <f t="shared" si="15"/>
        <v>-9.8869326700556006E-3</v>
      </c>
      <c r="G372" s="8">
        <f t="shared" si="16"/>
        <v>0.10266877663073271</v>
      </c>
      <c r="I372" s="10" t="s">
        <v>743</v>
      </c>
      <c r="J372" s="11">
        <v>-9.8869326700556006E-3</v>
      </c>
      <c r="L372" s="12" t="str">
        <f>_xlfn.XLOOKUP(I372,Sheet!$B$2:$B$900,Sheet!$A$2:$A$900)</f>
        <v>TECH</v>
      </c>
      <c r="M372" s="9">
        <f t="shared" si="17"/>
        <v>-9.8869326700556006E-3</v>
      </c>
      <c r="P372" s="15"/>
      <c r="R372" s="10" t="s">
        <v>742</v>
      </c>
      <c r="S372" s="11">
        <v>0.10266877663073271</v>
      </c>
      <c r="V372" s="16"/>
    </row>
    <row r="373" spans="1:22">
      <c r="A373" s="1" t="s">
        <v>744</v>
      </c>
      <c r="B373">
        <v>0.12769332233598141</v>
      </c>
      <c r="C373">
        <v>0.1187104377316202</v>
      </c>
      <c r="D373">
        <v>1.2902084979972079</v>
      </c>
      <c r="E373">
        <v>-8.9828846043612243E-3</v>
      </c>
      <c r="F373" s="8">
        <f t="shared" si="15"/>
        <v>-9.6744377970896002E-3</v>
      </c>
      <c r="G373" s="8">
        <f t="shared" si="16"/>
        <v>0.1232358584361847</v>
      </c>
      <c r="I373" s="10" t="s">
        <v>745</v>
      </c>
      <c r="J373" s="11">
        <v>-9.6744377970896002E-3</v>
      </c>
      <c r="L373" s="12" t="str">
        <f>_xlfn.XLOOKUP(I373,Sheet!$B$2:$B$900,Sheet!$A$2:$A$900)</f>
        <v>TEL</v>
      </c>
      <c r="M373" s="9">
        <f t="shared" si="17"/>
        <v>-9.6744377970896002E-3</v>
      </c>
      <c r="P373" s="15"/>
      <c r="R373" s="10" t="s">
        <v>744</v>
      </c>
      <c r="S373" s="11">
        <v>0.1232358584361847</v>
      </c>
      <c r="V373" s="16"/>
    </row>
    <row r="374" spans="1:22">
      <c r="A374" s="1" t="s">
        <v>746</v>
      </c>
      <c r="B374">
        <v>0.13059146385797579</v>
      </c>
      <c r="C374">
        <v>0.25009577495154112</v>
      </c>
      <c r="D374">
        <v>1.3201960220647291</v>
      </c>
      <c r="E374">
        <v>0.11950431109356539</v>
      </c>
      <c r="F374" s="8">
        <f t="shared" si="15"/>
        <v>-1.0236508012195699E-2</v>
      </c>
      <c r="G374" s="8">
        <f t="shared" si="16"/>
        <v>6.0225117528890003E-2</v>
      </c>
      <c r="I374" s="10" t="s">
        <v>747</v>
      </c>
      <c r="J374" s="11">
        <v>-1.0236508012195699E-2</v>
      </c>
      <c r="L374" s="12" t="str">
        <f>_xlfn.XLOOKUP(I374,Sheet!$B$2:$B$900,Sheet!$A$2:$A$900)</f>
        <v>TER</v>
      </c>
      <c r="M374" s="9">
        <f t="shared" si="17"/>
        <v>-1.0236508012195699E-2</v>
      </c>
      <c r="P374" s="15"/>
      <c r="R374" s="10" t="s">
        <v>746</v>
      </c>
      <c r="S374" s="11">
        <v>6.0225117528890003E-2</v>
      </c>
      <c r="V374" s="16"/>
    </row>
    <row r="375" spans="1:22">
      <c r="A375" s="1" t="s">
        <v>748</v>
      </c>
      <c r="B375">
        <v>0.1276723718057855</v>
      </c>
      <c r="C375">
        <v>0.27746456457363139</v>
      </c>
      <c r="D375">
        <v>1.2899917195812101</v>
      </c>
      <c r="E375">
        <v>0.14979219276784589</v>
      </c>
      <c r="F375" s="8">
        <f t="shared" si="15"/>
        <v>-1.0018685696920901E-2</v>
      </c>
      <c r="G375" s="8">
        <f t="shared" si="16"/>
        <v>7.55259745944762E-2</v>
      </c>
      <c r="I375" s="10" t="s">
        <v>749</v>
      </c>
      <c r="J375" s="11">
        <v>-1.0018685696920901E-2</v>
      </c>
      <c r="L375" s="12" t="str">
        <f>_xlfn.XLOOKUP(I375,Sheet!$B$2:$B$900,Sheet!$A$2:$A$900)</f>
        <v>TFC</v>
      </c>
      <c r="M375" s="9">
        <f t="shared" si="17"/>
        <v>-1.0018685696920901E-2</v>
      </c>
      <c r="P375" s="15"/>
      <c r="R375" s="10" t="s">
        <v>748</v>
      </c>
      <c r="S375" s="11">
        <v>7.55259745944762E-2</v>
      </c>
      <c r="V375" s="16"/>
    </row>
    <row r="376" spans="1:22">
      <c r="A376" s="1" t="s">
        <v>750</v>
      </c>
      <c r="B376">
        <v>8.3684868560334261E-2</v>
      </c>
      <c r="C376">
        <v>0.24248503130864429</v>
      </c>
      <c r="D376">
        <v>0.83484613671974883</v>
      </c>
      <c r="E376">
        <v>0.15880016274830999</v>
      </c>
      <c r="F376" s="8">
        <f t="shared" si="15"/>
        <v>-9.4490155836176992E-3</v>
      </c>
      <c r="G376" s="8">
        <f t="shared" si="16"/>
        <v>0.1426698714834134</v>
      </c>
      <c r="I376" s="10" t="s">
        <v>751</v>
      </c>
      <c r="J376" s="11">
        <v>-9.4490155836176992E-3</v>
      </c>
      <c r="L376" s="12" t="str">
        <f>_xlfn.XLOOKUP(I376,Sheet!$B$2:$B$900,Sheet!$A$2:$A$900)</f>
        <v>TFX</v>
      </c>
      <c r="M376" s="9">
        <f t="shared" si="17"/>
        <v>-9.4490155836176992E-3</v>
      </c>
      <c r="P376" s="15"/>
      <c r="R376" s="10" t="s">
        <v>750</v>
      </c>
      <c r="S376" s="11">
        <v>0.1426698714834134</v>
      </c>
      <c r="V376" s="16"/>
    </row>
    <row r="377" spans="1:22">
      <c r="A377" s="1" t="s">
        <v>752</v>
      </c>
      <c r="B377">
        <v>6.4200899102966225E-2</v>
      </c>
      <c r="C377">
        <v>5.3447660121281222E-2</v>
      </c>
      <c r="D377">
        <v>0.63324245429101877</v>
      </c>
      <c r="E377">
        <v>-1.0753238981685009E-2</v>
      </c>
      <c r="F377" s="8">
        <f t="shared" si="15"/>
        <v>-9.8787945823323002E-3</v>
      </c>
      <c r="G377" s="8">
        <f t="shared" si="16"/>
        <v>8.4866144282456299E-2</v>
      </c>
      <c r="I377" s="10" t="s">
        <v>753</v>
      </c>
      <c r="J377" s="11">
        <v>-9.8787945823323002E-3</v>
      </c>
      <c r="L377" s="12" t="str">
        <f>_xlfn.XLOOKUP(I377,Sheet!$B$2:$B$900,Sheet!$A$2:$A$900)</f>
        <v>TGT</v>
      </c>
      <c r="M377" s="9">
        <f t="shared" si="17"/>
        <v>-9.8787945823323002E-3</v>
      </c>
      <c r="P377" s="15"/>
      <c r="R377" s="10" t="s">
        <v>752</v>
      </c>
      <c r="S377" s="11">
        <v>8.4866144282456299E-2</v>
      </c>
      <c r="V377" s="16"/>
    </row>
    <row r="378" spans="1:22">
      <c r="A378" s="1" t="s">
        <v>754</v>
      </c>
      <c r="B378">
        <v>8.7502395320318907E-2</v>
      </c>
      <c r="C378">
        <v>8.921657375665204E-2</v>
      </c>
      <c r="D378">
        <v>0.87434668378574121</v>
      </c>
      <c r="E378">
        <v>1.714178436333133E-3</v>
      </c>
      <c r="F378" s="8">
        <f t="shared" si="15"/>
        <v>-9.6338473907208993E-3</v>
      </c>
      <c r="G378" s="8">
        <f t="shared" si="16"/>
        <v>0.1127390624387184</v>
      </c>
      <c r="I378" s="10" t="s">
        <v>755</v>
      </c>
      <c r="J378" s="11">
        <v>-9.6338473907208993E-3</v>
      </c>
      <c r="L378" s="12" t="str">
        <f>_xlfn.XLOOKUP(I378,Sheet!$B$2:$B$900,Sheet!$A$2:$A$900)</f>
        <v>TJX</v>
      </c>
      <c r="M378" s="9">
        <f t="shared" si="17"/>
        <v>-9.6338473907208993E-3</v>
      </c>
      <c r="P378" s="15"/>
      <c r="R378" s="10" t="s">
        <v>754</v>
      </c>
      <c r="S378" s="11">
        <v>0.1127390624387184</v>
      </c>
      <c r="V378" s="16"/>
    </row>
    <row r="379" spans="1:22">
      <c r="A379" s="1" t="s">
        <v>756</v>
      </c>
      <c r="B379">
        <v>0.1161494737509907</v>
      </c>
      <c r="C379">
        <v>2.1017184253813159E-2</v>
      </c>
      <c r="D379">
        <v>1.1707624893578481</v>
      </c>
      <c r="E379">
        <v>-9.513228949717753E-2</v>
      </c>
      <c r="F379" s="8">
        <f t="shared" si="15"/>
        <v>-9.4077894712150008E-3</v>
      </c>
      <c r="G379" s="8">
        <f t="shared" si="16"/>
        <v>0.12943704454564839</v>
      </c>
      <c r="I379" s="10" t="s">
        <v>757</v>
      </c>
      <c r="J379" s="11">
        <v>-9.4077894712150008E-3</v>
      </c>
      <c r="L379" s="12" t="str">
        <f>_xlfn.XLOOKUP(I379,Sheet!$B$2:$B$900,Sheet!$A$2:$A$900)</f>
        <v>TMO</v>
      </c>
      <c r="M379" s="9">
        <f t="shared" si="17"/>
        <v>-9.4077894712150008E-3</v>
      </c>
      <c r="P379" s="15"/>
      <c r="R379" s="10" t="s">
        <v>756</v>
      </c>
      <c r="S379" s="11">
        <v>0.12943704454564839</v>
      </c>
      <c r="V379" s="16"/>
    </row>
    <row r="380" spans="1:22">
      <c r="A380" s="1" t="s">
        <v>758</v>
      </c>
      <c r="B380">
        <v>0.12611178391712921</v>
      </c>
      <c r="C380">
        <v>0.42433053088304118</v>
      </c>
      <c r="D380">
        <v>1.2738440723681921</v>
      </c>
      <c r="E380">
        <v>0.298218746965912</v>
      </c>
      <c r="F380" s="8">
        <f t="shared" si="15"/>
        <v>-9.0560029088341994E-3</v>
      </c>
      <c r="G380" s="8">
        <f t="shared" si="16"/>
        <v>0.1553342975133466</v>
      </c>
      <c r="I380" s="10" t="s">
        <v>759</v>
      </c>
      <c r="J380" s="11">
        <v>-9.0560029088341994E-3</v>
      </c>
      <c r="L380" s="12" t="str">
        <f>_xlfn.XLOOKUP(I380,Sheet!$B$2:$B$900,Sheet!$A$2:$A$900)</f>
        <v>TMUS</v>
      </c>
      <c r="M380" s="9">
        <f t="shared" si="17"/>
        <v>-9.0560029088341994E-3</v>
      </c>
      <c r="P380" s="15"/>
      <c r="R380" s="10" t="s">
        <v>758</v>
      </c>
      <c r="S380" s="11">
        <v>0.1553342975133466</v>
      </c>
      <c r="V380" s="16"/>
    </row>
    <row r="381" spans="1:22">
      <c r="A381" s="1" t="s">
        <v>760</v>
      </c>
      <c r="B381">
        <v>0.1125554512760097</v>
      </c>
      <c r="C381">
        <v>0.143339213472363</v>
      </c>
      <c r="D381">
        <v>1.133574576121114</v>
      </c>
      <c r="E381">
        <v>3.0783762196353311E-2</v>
      </c>
      <c r="F381" s="8">
        <f t="shared" si="15"/>
        <v>-1.0817092909085699E-2</v>
      </c>
      <c r="G381" s="8">
        <f t="shared" si="16"/>
        <v>-0.316797068439098</v>
      </c>
      <c r="I381" s="10" t="s">
        <v>761</v>
      </c>
      <c r="J381" s="11">
        <v>-1.0817092909085699E-2</v>
      </c>
      <c r="L381" s="12" t="str">
        <f>_xlfn.XLOOKUP(I381,Sheet!$B$2:$B$900,Sheet!$A$2:$A$900)</f>
        <v>TPR</v>
      </c>
      <c r="M381" s="9">
        <f t="shared" si="17"/>
        <v>-1.0817092909085699E-2</v>
      </c>
      <c r="P381" s="15"/>
      <c r="R381" s="10" t="s">
        <v>760</v>
      </c>
      <c r="S381" s="11">
        <v>-0.316797068439098</v>
      </c>
      <c r="V381" s="16"/>
    </row>
    <row r="382" spans="1:22">
      <c r="A382" s="1" t="s">
        <v>762</v>
      </c>
      <c r="B382">
        <v>0.13556108562482949</v>
      </c>
      <c r="C382">
        <v>0.38516234405299571</v>
      </c>
      <c r="D382">
        <v>1.3716174765413389</v>
      </c>
      <c r="E382">
        <v>0.24960125842816611</v>
      </c>
      <c r="F382" s="8">
        <f t="shared" si="15"/>
        <v>-1.07688827725743E-2</v>
      </c>
      <c r="G382" s="8">
        <f t="shared" si="16"/>
        <v>-0.16536167829586279</v>
      </c>
      <c r="I382" s="10" t="s">
        <v>763</v>
      </c>
      <c r="J382" s="11">
        <v>-1.07688827725743E-2</v>
      </c>
      <c r="L382" s="12" t="str">
        <f>_xlfn.XLOOKUP(I382,Sheet!$B$2:$B$900,Sheet!$A$2:$A$900)</f>
        <v>TRMB</v>
      </c>
      <c r="M382" s="9">
        <f t="shared" si="17"/>
        <v>-1.07688827725743E-2</v>
      </c>
      <c r="P382" s="15"/>
      <c r="R382" s="10" t="s">
        <v>762</v>
      </c>
      <c r="S382" s="11">
        <v>-0.16536167829586279</v>
      </c>
      <c r="V382" s="16"/>
    </row>
    <row r="383" spans="1:22">
      <c r="A383" s="1" t="s">
        <v>764</v>
      </c>
      <c r="B383">
        <v>0.1314609883947542</v>
      </c>
      <c r="C383">
        <v>0.1072856781387995</v>
      </c>
      <c r="D383">
        <v>1.32919312858146</v>
      </c>
      <c r="E383">
        <v>-2.4175310255954648E-2</v>
      </c>
      <c r="F383" s="8">
        <f t="shared" si="15"/>
        <v>-1.0271547492730701E-2</v>
      </c>
      <c r="G383" s="8">
        <f t="shared" si="16"/>
        <v>3.59664107253055E-2</v>
      </c>
      <c r="I383" s="10" t="s">
        <v>765</v>
      </c>
      <c r="J383" s="11">
        <v>-1.0271547492730701E-2</v>
      </c>
      <c r="L383" s="12" t="str">
        <f>_xlfn.XLOOKUP(I383,Sheet!$B$2:$B$900,Sheet!$A$2:$A$900)</f>
        <v>TROW</v>
      </c>
      <c r="M383" s="9">
        <f t="shared" si="17"/>
        <v>-1.0271547492730701E-2</v>
      </c>
      <c r="P383" s="15"/>
      <c r="R383" s="10" t="s">
        <v>764</v>
      </c>
      <c r="S383" s="11">
        <v>3.59664107253055E-2</v>
      </c>
      <c r="V383" s="16"/>
    </row>
    <row r="384" spans="1:22">
      <c r="A384" s="1" t="s">
        <v>766</v>
      </c>
      <c r="B384">
        <v>8.1499346674903272E-2</v>
      </c>
      <c r="C384">
        <v>0.11861076914854669</v>
      </c>
      <c r="D384">
        <v>0.81223219960105519</v>
      </c>
      <c r="E384">
        <v>3.7111422473643463E-2</v>
      </c>
      <c r="F384" s="8">
        <f t="shared" si="15"/>
        <v>-9.6832643897772994E-3</v>
      </c>
      <c r="G384" s="8">
        <f t="shared" si="16"/>
        <v>0.10374691147307601</v>
      </c>
      <c r="I384" s="10" t="s">
        <v>767</v>
      </c>
      <c r="J384" s="11">
        <v>-9.6832643897772994E-3</v>
      </c>
      <c r="L384" s="12" t="str">
        <f>_xlfn.XLOOKUP(I384,Sheet!$B$2:$B$900,Sheet!$A$2:$A$900)</f>
        <v>TRV</v>
      </c>
      <c r="M384" s="9">
        <f t="shared" si="17"/>
        <v>-9.6832643897772994E-3</v>
      </c>
      <c r="P384" s="15"/>
      <c r="R384" s="10" t="s">
        <v>766</v>
      </c>
      <c r="S384" s="11">
        <v>0.10374691147307601</v>
      </c>
      <c r="V384" s="16"/>
    </row>
    <row r="385" spans="1:22">
      <c r="A385" s="1" t="s">
        <v>768</v>
      </c>
      <c r="B385">
        <v>8.7405387571069429E-2</v>
      </c>
      <c r="C385">
        <v>-6.8350034478967814E-2</v>
      </c>
      <c r="D385">
        <v>0.87334292941650915</v>
      </c>
      <c r="E385">
        <v>-0.1557554220500372</v>
      </c>
      <c r="F385" s="8">
        <f t="shared" si="15"/>
        <v>-9.5529847990356003E-3</v>
      </c>
      <c r="G385" s="8">
        <f t="shared" si="16"/>
        <v>0.13498205223072651</v>
      </c>
      <c r="I385" s="10" t="s">
        <v>769</v>
      </c>
      <c r="J385" s="11">
        <v>-9.5529847990356003E-3</v>
      </c>
      <c r="L385" s="12" t="str">
        <f>_xlfn.XLOOKUP(I385,Sheet!$B$2:$B$900,Sheet!$A$2:$A$900)</f>
        <v>TSCO</v>
      </c>
      <c r="M385" s="9">
        <f t="shared" si="17"/>
        <v>-9.5529847990356003E-3</v>
      </c>
      <c r="P385" s="15"/>
      <c r="R385" s="10" t="s">
        <v>768</v>
      </c>
      <c r="S385" s="11">
        <v>0.13498205223072651</v>
      </c>
      <c r="V385" s="16"/>
    </row>
    <row r="386" spans="1:22">
      <c r="A386" s="1" t="s">
        <v>770</v>
      </c>
      <c r="B386">
        <v>3.4555258836676088E-2</v>
      </c>
      <c r="C386">
        <v>0.20150185519114611</v>
      </c>
      <c r="D386">
        <v>0.32649437306871948</v>
      </c>
      <c r="E386">
        <v>0.16694659635447001</v>
      </c>
      <c r="F386" s="8">
        <f t="shared" ref="F386:F433" si="18">_xlfn.XLOOKUP(A386,$L$2:$L$900,$M$2:$M$900)</f>
        <v>-8.9254366475241004E-3</v>
      </c>
      <c r="G386" s="8">
        <f t="shared" ref="G386:G433" si="19">_xlfn.XLOOKUP(A386,$R$2:$R$900,$S$2:$S$900)</f>
        <v>0.15215303792100049</v>
      </c>
      <c r="I386" s="10" t="s">
        <v>771</v>
      </c>
      <c r="J386" s="11">
        <v>-8.9254366475241004E-3</v>
      </c>
      <c r="L386" s="12" t="str">
        <f>_xlfn.XLOOKUP(I386,Sheet!$B$2:$B$900,Sheet!$A$2:$A$900)</f>
        <v>TSN</v>
      </c>
      <c r="M386" s="9">
        <f t="shared" ref="M386:M433" si="20">J386</f>
        <v>-8.9254366475241004E-3</v>
      </c>
      <c r="P386" s="15"/>
      <c r="R386" s="10" t="s">
        <v>770</v>
      </c>
      <c r="S386" s="11">
        <v>0.15215303792100049</v>
      </c>
      <c r="V386" s="16"/>
    </row>
    <row r="387" spans="1:22">
      <c r="A387" s="1" t="s">
        <v>772</v>
      </c>
      <c r="B387">
        <v>0.1400092362994331</v>
      </c>
      <c r="C387">
        <v>0.35616079358640701</v>
      </c>
      <c r="D387">
        <v>1.417643187983767</v>
      </c>
      <c r="E387">
        <v>0.21615155728697391</v>
      </c>
      <c r="F387" s="8">
        <f t="shared" si="18"/>
        <v>-9.9526537429274996E-3</v>
      </c>
      <c r="G387" s="8">
        <f t="shared" si="19"/>
        <v>0.1010702178909433</v>
      </c>
      <c r="I387" s="10" t="s">
        <v>773</v>
      </c>
      <c r="J387" s="11">
        <v>-9.9526537429274996E-3</v>
      </c>
      <c r="L387" s="12" t="str">
        <f>_xlfn.XLOOKUP(I387,Sheet!$B$2:$B$900,Sheet!$A$2:$A$900)</f>
        <v>TT</v>
      </c>
      <c r="M387" s="9">
        <f t="shared" si="20"/>
        <v>-9.9526537429274996E-3</v>
      </c>
      <c r="P387" s="15"/>
      <c r="R387" s="10" t="s">
        <v>772</v>
      </c>
      <c r="S387" s="11">
        <v>0.1010702178909433</v>
      </c>
      <c r="V387" s="16"/>
    </row>
    <row r="388" spans="1:22">
      <c r="A388" s="1" t="s">
        <v>774</v>
      </c>
      <c r="B388">
        <v>0.10278775475352959</v>
      </c>
      <c r="C388">
        <v>0.39088912560494249</v>
      </c>
      <c r="D388">
        <v>1.032506690950846</v>
      </c>
      <c r="E388">
        <v>0.28810137085141291</v>
      </c>
      <c r="F388" s="8">
        <f t="shared" si="18"/>
        <v>-8.8388109167872007E-3</v>
      </c>
      <c r="G388" s="8">
        <f t="shared" si="19"/>
        <v>0.18018198183767681</v>
      </c>
      <c r="I388" s="10" t="s">
        <v>775</v>
      </c>
      <c r="J388" s="11">
        <v>-8.8388109167872007E-3</v>
      </c>
      <c r="L388" s="12" t="str">
        <f>_xlfn.XLOOKUP(I388,Sheet!$B$2:$B$900,Sheet!$A$2:$A$900)</f>
        <v>TTWO</v>
      </c>
      <c r="M388" s="9">
        <f t="shared" si="20"/>
        <v>-8.8388109167872007E-3</v>
      </c>
      <c r="P388" s="15"/>
      <c r="R388" s="10" t="s">
        <v>774</v>
      </c>
      <c r="S388" s="11">
        <v>0.18018198183767681</v>
      </c>
      <c r="V388" s="16"/>
    </row>
    <row r="389" spans="1:22">
      <c r="A389" s="1" t="s">
        <v>776</v>
      </c>
      <c r="B389">
        <v>0.1122436994687568</v>
      </c>
      <c r="C389">
        <v>0.33497742799569907</v>
      </c>
      <c r="D389">
        <v>1.130348831362916</v>
      </c>
      <c r="E389">
        <v>0.22273372852694229</v>
      </c>
      <c r="F389" s="8">
        <f t="shared" si="18"/>
        <v>-9.6580478176878995E-3</v>
      </c>
      <c r="G389" s="8">
        <f t="shared" si="19"/>
        <v>0.135272827169622</v>
      </c>
      <c r="I389" s="10" t="s">
        <v>777</v>
      </c>
      <c r="J389" s="11">
        <v>-9.6580478176878995E-3</v>
      </c>
      <c r="L389" s="12" t="str">
        <f>_xlfn.XLOOKUP(I389,Sheet!$B$2:$B$900,Sheet!$A$2:$A$900)</f>
        <v>TXN</v>
      </c>
      <c r="M389" s="9">
        <f t="shared" si="20"/>
        <v>-9.6580478176878995E-3</v>
      </c>
      <c r="P389" s="15"/>
      <c r="R389" s="10" t="s">
        <v>776</v>
      </c>
      <c r="S389" s="11">
        <v>0.135272827169622</v>
      </c>
      <c r="V389" s="16"/>
    </row>
    <row r="390" spans="1:22">
      <c r="A390" s="1" t="s">
        <v>778</v>
      </c>
      <c r="B390">
        <v>0.13070740505884279</v>
      </c>
      <c r="C390">
        <v>0.1858658070315421</v>
      </c>
      <c r="D390">
        <v>1.3213956838221119</v>
      </c>
      <c r="E390">
        <v>5.5158401972699278E-2</v>
      </c>
      <c r="F390" s="8">
        <f t="shared" si="18"/>
        <v>-9.8750822202019993E-3</v>
      </c>
      <c r="G390" s="8">
        <f t="shared" si="19"/>
        <v>0.12582129610073661</v>
      </c>
      <c r="I390" s="10" t="s">
        <v>779</v>
      </c>
      <c r="J390" s="11">
        <v>-9.8750822202019993E-3</v>
      </c>
      <c r="L390" s="12" t="str">
        <f>_xlfn.XLOOKUP(I390,Sheet!$B$2:$B$900,Sheet!$A$2:$A$900)</f>
        <v>TXT</v>
      </c>
      <c r="M390" s="9">
        <f t="shared" si="20"/>
        <v>-9.8750822202019993E-3</v>
      </c>
      <c r="P390" s="15"/>
      <c r="R390" s="10" t="s">
        <v>778</v>
      </c>
      <c r="S390" s="11">
        <v>0.12582129610073661</v>
      </c>
      <c r="V390" s="16"/>
    </row>
    <row r="391" spans="1:22">
      <c r="A391" s="1" t="s">
        <v>780</v>
      </c>
      <c r="B391">
        <v>0.1200772149659146</v>
      </c>
      <c r="C391">
        <v>-0.15000671153307729</v>
      </c>
      <c r="D391">
        <v>1.2114034426445159</v>
      </c>
      <c r="E391">
        <v>-0.27008392649899188</v>
      </c>
      <c r="F391" s="8">
        <f t="shared" si="18"/>
        <v>-8.7421220175398998E-3</v>
      </c>
      <c r="G391" s="8">
        <f t="shared" si="19"/>
        <v>0.18557267947704861</v>
      </c>
      <c r="I391" s="10" t="s">
        <v>781</v>
      </c>
      <c r="J391" s="11">
        <v>-8.7421220175398998E-3</v>
      </c>
      <c r="L391" s="12" t="str">
        <f>_xlfn.XLOOKUP(I391,Sheet!$B$2:$B$900,Sheet!$A$2:$A$900)</f>
        <v>TYL</v>
      </c>
      <c r="M391" s="9">
        <f t="shared" si="20"/>
        <v>-8.7421220175398998E-3</v>
      </c>
      <c r="P391" s="15"/>
      <c r="R391" s="10" t="s">
        <v>780</v>
      </c>
      <c r="S391" s="11">
        <v>0.18557267947704861</v>
      </c>
      <c r="V391" s="16"/>
    </row>
    <row r="392" spans="1:22">
      <c r="A392" s="1" t="s">
        <v>782</v>
      </c>
      <c r="B392">
        <v>0.1642610590359698</v>
      </c>
      <c r="C392">
        <v>0.31334533455911812</v>
      </c>
      <c r="D392">
        <v>1.6685805947577079</v>
      </c>
      <c r="E392">
        <v>0.14908427552314821</v>
      </c>
      <c r="F392" s="8">
        <f t="shared" si="18"/>
        <v>-9.1171518328389007E-3</v>
      </c>
      <c r="G392" s="8">
        <f t="shared" si="19"/>
        <v>0.17228353549399009</v>
      </c>
      <c r="I392" s="10" t="s">
        <v>783</v>
      </c>
      <c r="J392" s="11">
        <v>-9.1171518328389007E-3</v>
      </c>
      <c r="L392" s="12" t="str">
        <f>_xlfn.XLOOKUP(I392,Sheet!$B$2:$B$900,Sheet!$A$2:$A$900)</f>
        <v>UAL</v>
      </c>
      <c r="M392" s="9">
        <f t="shared" si="20"/>
        <v>-9.1171518328389007E-3</v>
      </c>
      <c r="P392" s="15"/>
      <c r="R392" s="10" t="s">
        <v>782</v>
      </c>
      <c r="S392" s="11">
        <v>0.17228353549399009</v>
      </c>
      <c r="V392" s="16"/>
    </row>
    <row r="393" spans="1:22">
      <c r="A393" s="1" t="s">
        <v>784</v>
      </c>
      <c r="B393">
        <v>6.4900503139697627E-2</v>
      </c>
      <c r="C393">
        <v>2.6326105007402841E-2</v>
      </c>
      <c r="D393">
        <v>0.64048136679063361</v>
      </c>
      <c r="E393">
        <v>-3.8574398132294782E-2</v>
      </c>
      <c r="F393" s="8">
        <f t="shared" si="18"/>
        <v>-9.5244734986695001E-3</v>
      </c>
      <c r="G393" s="8">
        <f t="shared" si="19"/>
        <v>0.13581848511221789</v>
      </c>
      <c r="I393" s="10" t="s">
        <v>785</v>
      </c>
      <c r="J393" s="11">
        <v>-9.5244734986695001E-3</v>
      </c>
      <c r="L393" s="12" t="str">
        <f>_xlfn.XLOOKUP(I393,Sheet!$B$2:$B$900,Sheet!$A$2:$A$900)</f>
        <v>UDR</v>
      </c>
      <c r="M393" s="9">
        <f t="shared" si="20"/>
        <v>-9.5244734986695001E-3</v>
      </c>
      <c r="P393" s="15"/>
      <c r="R393" s="10" t="s">
        <v>784</v>
      </c>
      <c r="S393" s="11">
        <v>0.13581848511221789</v>
      </c>
      <c r="V393" s="16"/>
    </row>
    <row r="394" spans="1:22">
      <c r="A394" s="1" t="s">
        <v>786</v>
      </c>
      <c r="B394">
        <v>9.7983660266551378E-2</v>
      </c>
      <c r="C394">
        <v>-6.8172805864558761E-2</v>
      </c>
      <c r="D394">
        <v>0.98279797315442574</v>
      </c>
      <c r="E394">
        <v>-0.1661564661311101</v>
      </c>
      <c r="F394" s="8">
        <f t="shared" si="18"/>
        <v>-9.1411153586984008E-3</v>
      </c>
      <c r="G394" s="8">
        <f t="shared" si="19"/>
        <v>0.1732433961929726</v>
      </c>
      <c r="I394" s="10" t="s">
        <v>787</v>
      </c>
      <c r="J394" s="11">
        <v>-9.1411153586984008E-3</v>
      </c>
      <c r="L394" s="12" t="str">
        <f>_xlfn.XLOOKUP(I394,Sheet!$B$2:$B$900,Sheet!$A$2:$A$900)</f>
        <v>UHS</v>
      </c>
      <c r="M394" s="9">
        <f t="shared" si="20"/>
        <v>-9.1411153586984008E-3</v>
      </c>
      <c r="P394" s="15"/>
      <c r="R394" s="10" t="s">
        <v>786</v>
      </c>
      <c r="S394" s="11">
        <v>0.1732433961929726</v>
      </c>
      <c r="V394" s="16"/>
    </row>
    <row r="395" spans="1:22">
      <c r="A395" s="1" t="s">
        <v>788</v>
      </c>
      <c r="B395">
        <v>0.1099090271086816</v>
      </c>
      <c r="C395">
        <v>0.37114177466038067</v>
      </c>
      <c r="D395">
        <v>1.10619161093175</v>
      </c>
      <c r="E395">
        <v>0.26123274755169912</v>
      </c>
      <c r="F395" s="8">
        <f t="shared" si="18"/>
        <v>-9.3398562064631006E-3</v>
      </c>
      <c r="G395" s="8">
        <f t="shared" si="19"/>
        <v>0.1530343855922208</v>
      </c>
      <c r="I395" s="10" t="s">
        <v>789</v>
      </c>
      <c r="J395" s="11">
        <v>-9.3398562064631006E-3</v>
      </c>
      <c r="L395" s="12" t="str">
        <f>_xlfn.XLOOKUP(I395,Sheet!$B$2:$B$900,Sheet!$A$2:$A$900)</f>
        <v>ULTA</v>
      </c>
      <c r="M395" s="9">
        <f t="shared" si="20"/>
        <v>-9.3398562064631006E-3</v>
      </c>
      <c r="P395" s="15"/>
      <c r="R395" s="10" t="s">
        <v>788</v>
      </c>
      <c r="S395" s="11">
        <v>0.1530343855922208</v>
      </c>
      <c r="V395" s="16"/>
    </row>
    <row r="396" spans="1:22">
      <c r="A396" s="1" t="s">
        <v>790</v>
      </c>
      <c r="B396">
        <v>8.3351468582403929E-2</v>
      </c>
      <c r="C396">
        <v>0.34301399595394633</v>
      </c>
      <c r="D396">
        <v>0.83139639495026585</v>
      </c>
      <c r="E396">
        <v>0.25966252737154238</v>
      </c>
      <c r="F396" s="8">
        <f t="shared" si="18"/>
        <v>-9.2877524374872008E-3</v>
      </c>
      <c r="G396" s="8">
        <f t="shared" si="19"/>
        <v>0.1753226947485711</v>
      </c>
      <c r="I396" s="10" t="s">
        <v>791</v>
      </c>
      <c r="J396" s="11">
        <v>-9.2877524374872008E-3</v>
      </c>
      <c r="L396" s="12" t="str">
        <f>_xlfn.XLOOKUP(I396,Sheet!$B$2:$B$900,Sheet!$A$2:$A$900)</f>
        <v>UNH</v>
      </c>
      <c r="M396" s="9">
        <f t="shared" si="20"/>
        <v>-9.2877524374872008E-3</v>
      </c>
      <c r="P396" s="15"/>
      <c r="R396" s="10" t="s">
        <v>790</v>
      </c>
      <c r="S396" s="11">
        <v>0.1753226947485711</v>
      </c>
      <c r="V396" s="16"/>
    </row>
    <row r="397" spans="1:22">
      <c r="A397" s="1" t="s">
        <v>792</v>
      </c>
      <c r="B397">
        <v>0.10490113524281749</v>
      </c>
      <c r="C397">
        <v>0.3361228222064141</v>
      </c>
      <c r="D397">
        <v>1.0543741697490301</v>
      </c>
      <c r="E397">
        <v>0.2312216869635966</v>
      </c>
      <c r="F397" s="8">
        <f t="shared" si="18"/>
        <v>-1.0116320721485699E-2</v>
      </c>
      <c r="G397" s="8">
        <f t="shared" si="19"/>
        <v>0.100261647650475</v>
      </c>
      <c r="I397" s="10" t="s">
        <v>793</v>
      </c>
      <c r="J397" s="11">
        <v>-1.0116320721485699E-2</v>
      </c>
      <c r="L397" s="12" t="str">
        <f>_xlfn.XLOOKUP(I397,Sheet!$B$2:$B$900,Sheet!$A$2:$A$900)</f>
        <v>UNP</v>
      </c>
      <c r="M397" s="9">
        <f t="shared" si="20"/>
        <v>-1.0116320721485699E-2</v>
      </c>
      <c r="P397" s="15"/>
      <c r="R397" s="10" t="s">
        <v>792</v>
      </c>
      <c r="S397" s="11">
        <v>0.100261647650475</v>
      </c>
      <c r="V397" s="16"/>
    </row>
    <row r="398" spans="1:22">
      <c r="A398" s="1" t="s">
        <v>794</v>
      </c>
      <c r="B398">
        <v>7.2428242483719721E-2</v>
      </c>
      <c r="C398">
        <v>0.21331442794796079</v>
      </c>
      <c r="D398">
        <v>0.71837206434274792</v>
      </c>
      <c r="E398">
        <v>0.14088618546424109</v>
      </c>
      <c r="F398" s="8">
        <f t="shared" si="18"/>
        <v>-9.9313377088581008E-3</v>
      </c>
      <c r="G398" s="8">
        <f t="shared" si="19"/>
        <v>7.2955339522539006E-2</v>
      </c>
      <c r="I398" s="10" t="s">
        <v>795</v>
      </c>
      <c r="J398" s="11">
        <v>-9.9313377088581008E-3</v>
      </c>
      <c r="L398" s="12" t="str">
        <f>_xlfn.XLOOKUP(I398,Sheet!$B$2:$B$900,Sheet!$A$2:$A$900)</f>
        <v>UPS</v>
      </c>
      <c r="M398" s="9">
        <f t="shared" si="20"/>
        <v>-9.9313377088581008E-3</v>
      </c>
      <c r="P398" s="15"/>
      <c r="R398" s="10" t="s">
        <v>794</v>
      </c>
      <c r="S398" s="11">
        <v>7.2955339522539006E-2</v>
      </c>
      <c r="V398" s="16"/>
    </row>
    <row r="399" spans="1:22">
      <c r="A399" s="1" t="s">
        <v>796</v>
      </c>
      <c r="B399">
        <v>0.1992103169134232</v>
      </c>
      <c r="C399">
        <v>0.4912812511378436</v>
      </c>
      <c r="D399">
        <v>2.0302060377488149</v>
      </c>
      <c r="E399">
        <v>0.29207093422442038</v>
      </c>
      <c r="F399" s="8">
        <f t="shared" si="18"/>
        <v>-1.00172249764948E-2</v>
      </c>
      <c r="G399" s="8">
        <f t="shared" si="19"/>
        <v>0.1068323085144688</v>
      </c>
      <c r="I399" s="10" t="s">
        <v>797</v>
      </c>
      <c r="J399" s="11">
        <v>-1.00172249764948E-2</v>
      </c>
      <c r="L399" s="12" t="str">
        <f>_xlfn.XLOOKUP(I399,Sheet!$B$2:$B$900,Sheet!$A$2:$A$900)</f>
        <v>URI</v>
      </c>
      <c r="M399" s="9">
        <f t="shared" si="20"/>
        <v>-1.00172249764948E-2</v>
      </c>
      <c r="P399" s="15"/>
      <c r="R399" s="10" t="s">
        <v>796</v>
      </c>
      <c r="S399" s="11">
        <v>0.1068323085144688</v>
      </c>
      <c r="V399" s="16"/>
    </row>
    <row r="400" spans="1:22">
      <c r="A400" s="1" t="s">
        <v>798</v>
      </c>
      <c r="B400">
        <v>0.1201430354927903</v>
      </c>
      <c r="C400">
        <v>0.23107572316979011</v>
      </c>
      <c r="D400">
        <v>1.2120844979411061</v>
      </c>
      <c r="E400">
        <v>0.11093268767699981</v>
      </c>
      <c r="F400" s="8">
        <f t="shared" si="18"/>
        <v>-9.9736825220597992E-3</v>
      </c>
      <c r="G400" s="8">
        <f t="shared" si="19"/>
        <v>8.7445257133145202E-2</v>
      </c>
      <c r="I400" s="10" t="s">
        <v>799</v>
      </c>
      <c r="J400" s="11">
        <v>-9.9736825220597992E-3</v>
      </c>
      <c r="L400" s="12" t="str">
        <f>_xlfn.XLOOKUP(I400,Sheet!$B$2:$B$900,Sheet!$A$2:$A$900)</f>
        <v>USB</v>
      </c>
      <c r="M400" s="9">
        <f t="shared" si="20"/>
        <v>-9.9736825220597992E-3</v>
      </c>
      <c r="P400" s="15"/>
      <c r="R400" s="10" t="s">
        <v>798</v>
      </c>
      <c r="S400" s="11">
        <v>8.7445257133145202E-2</v>
      </c>
      <c r="V400" s="16"/>
    </row>
    <row r="401" spans="1:22">
      <c r="A401" s="1" t="s">
        <v>800</v>
      </c>
      <c r="B401">
        <v>0.1183176855098229</v>
      </c>
      <c r="C401">
        <v>3.6541776313533607E-2</v>
      </c>
      <c r="D401">
        <v>1.193197315886513</v>
      </c>
      <c r="E401">
        <v>-8.1775909196289284E-2</v>
      </c>
      <c r="F401" s="8">
        <f t="shared" si="18"/>
        <v>-9.4867288448875001E-3</v>
      </c>
      <c r="G401" s="8">
        <f t="shared" si="19"/>
        <v>0.14997495593703039</v>
      </c>
      <c r="I401" s="10" t="s">
        <v>801</v>
      </c>
      <c r="J401" s="11">
        <v>-9.4867288448875001E-3</v>
      </c>
      <c r="L401" s="12" t="str">
        <f>_xlfn.XLOOKUP(I401,Sheet!$B$2:$B$900,Sheet!$A$2:$A$900)</f>
        <v>V</v>
      </c>
      <c r="M401" s="9">
        <f t="shared" si="20"/>
        <v>-9.4867288448875001E-3</v>
      </c>
      <c r="P401" s="15"/>
      <c r="R401" s="10" t="s">
        <v>800</v>
      </c>
      <c r="S401" s="11">
        <v>0.14997495593703039</v>
      </c>
      <c r="V401" s="16"/>
    </row>
    <row r="402" spans="1:22">
      <c r="A402" s="1" t="s">
        <v>802</v>
      </c>
      <c r="B402">
        <v>0.1147937605008385</v>
      </c>
      <c r="C402">
        <v>-9.580447099717615E-2</v>
      </c>
      <c r="D402">
        <v>1.15673471210506</v>
      </c>
      <c r="E402">
        <v>-0.21059823149801471</v>
      </c>
      <c r="F402" s="8">
        <f t="shared" si="18"/>
        <v>-9.6078586744832994E-3</v>
      </c>
      <c r="G402" s="8">
        <f t="shared" si="19"/>
        <v>0.13959498542316379</v>
      </c>
      <c r="I402" s="10" t="s">
        <v>803</v>
      </c>
      <c r="J402" s="11">
        <v>-9.6078586744832994E-3</v>
      </c>
      <c r="L402" s="12" t="str">
        <f>_xlfn.XLOOKUP(I402,Sheet!$B$2:$B$900,Sheet!$A$2:$A$900)</f>
        <v>VFC</v>
      </c>
      <c r="M402" s="9">
        <f t="shared" si="20"/>
        <v>-9.6078586744832994E-3</v>
      </c>
      <c r="P402" s="15"/>
      <c r="R402" s="10" t="s">
        <v>802</v>
      </c>
      <c r="S402" s="11">
        <v>0.13959498542316379</v>
      </c>
      <c r="V402" s="16"/>
    </row>
    <row r="403" spans="1:22">
      <c r="A403" s="1" t="s">
        <v>804</v>
      </c>
      <c r="B403">
        <v>0.13413962649685521</v>
      </c>
      <c r="C403">
        <v>6.3380824945690417E-2</v>
      </c>
      <c r="D403">
        <v>1.356909416397404</v>
      </c>
      <c r="E403">
        <v>-7.0758801551164818E-2</v>
      </c>
      <c r="F403" s="8">
        <f t="shared" si="18"/>
        <v>-9.2615162696217009E-3</v>
      </c>
      <c r="G403" s="8">
        <f t="shared" si="19"/>
        <v>0.1549120477486374</v>
      </c>
      <c r="I403" s="10" t="s">
        <v>805</v>
      </c>
      <c r="J403" s="11">
        <v>-9.2615162696217009E-3</v>
      </c>
      <c r="L403" s="12" t="str">
        <f>_xlfn.XLOOKUP(I403,Sheet!$B$2:$B$900,Sheet!$A$2:$A$900)</f>
        <v>VLO</v>
      </c>
      <c r="M403" s="9">
        <f t="shared" si="20"/>
        <v>-9.2615162696217009E-3</v>
      </c>
      <c r="P403" s="15"/>
      <c r="R403" s="10" t="s">
        <v>804</v>
      </c>
      <c r="S403" s="11">
        <v>0.1549120477486374</v>
      </c>
      <c r="V403" s="16"/>
    </row>
    <row r="404" spans="1:22">
      <c r="A404" s="1" t="s">
        <v>806</v>
      </c>
      <c r="B404">
        <v>0.116808229658691</v>
      </c>
      <c r="C404">
        <v>0.32097100298531289</v>
      </c>
      <c r="D404">
        <v>1.1775787398711051</v>
      </c>
      <c r="E404">
        <v>0.20416277332662189</v>
      </c>
      <c r="F404" s="8">
        <f t="shared" si="18"/>
        <v>-9.7252916245395993E-3</v>
      </c>
      <c r="G404" s="8">
        <f t="shared" si="19"/>
        <v>0.1599318433242152</v>
      </c>
      <c r="I404" s="10" t="s">
        <v>807</v>
      </c>
      <c r="J404" s="11">
        <v>-9.7252916245395993E-3</v>
      </c>
      <c r="L404" s="12" t="str">
        <f>_xlfn.XLOOKUP(I404,Sheet!$B$2:$B$900,Sheet!$A$2:$A$900)</f>
        <v>VMC</v>
      </c>
      <c r="M404" s="9">
        <f t="shared" si="20"/>
        <v>-9.7252916245395993E-3</v>
      </c>
      <c r="P404" s="15"/>
      <c r="R404" s="10" t="s">
        <v>806</v>
      </c>
      <c r="S404" s="11">
        <v>0.1599318433242152</v>
      </c>
      <c r="V404" s="16"/>
    </row>
    <row r="405" spans="1:22">
      <c r="A405" s="1" t="s">
        <v>808</v>
      </c>
      <c r="B405">
        <v>0.10945011846738691</v>
      </c>
      <c r="C405">
        <v>-0.1062765053624712</v>
      </c>
      <c r="D405">
        <v>1.1014432113725221</v>
      </c>
      <c r="E405">
        <v>-0.21572662382985811</v>
      </c>
      <c r="F405" s="8">
        <f t="shared" si="18"/>
        <v>-9.3011500473498005E-3</v>
      </c>
      <c r="G405" s="8">
        <f t="shared" si="19"/>
        <v>0.13138664837530531</v>
      </c>
      <c r="I405" s="10" t="s">
        <v>809</v>
      </c>
      <c r="J405" s="11">
        <v>-9.3011500473498005E-3</v>
      </c>
      <c r="L405" s="12" t="str">
        <f>_xlfn.XLOOKUP(I405,Sheet!$B$2:$B$900,Sheet!$A$2:$A$900)</f>
        <v>VRSN</v>
      </c>
      <c r="M405" s="9">
        <f t="shared" si="20"/>
        <v>-9.3011500473498005E-3</v>
      </c>
      <c r="P405" s="15"/>
      <c r="R405" s="10" t="s">
        <v>808</v>
      </c>
      <c r="S405" s="11">
        <v>0.13138664837530531</v>
      </c>
      <c r="V405" s="16"/>
    </row>
    <row r="406" spans="1:22">
      <c r="A406" s="1" t="s">
        <v>810</v>
      </c>
      <c r="B406">
        <v>0.16971122333397839</v>
      </c>
      <c r="C406">
        <v>-0.44306954021314437</v>
      </c>
      <c r="D406">
        <v>1.7249742980389779</v>
      </c>
      <c r="E406">
        <v>-0.61278076354712274</v>
      </c>
      <c r="F406" s="8">
        <f t="shared" si="18"/>
        <v>-8.7982836749206997E-3</v>
      </c>
      <c r="G406" s="8">
        <f t="shared" si="19"/>
        <v>0.17300840222221089</v>
      </c>
      <c r="I406" s="10" t="s">
        <v>811</v>
      </c>
      <c r="J406" s="11">
        <v>-8.7982836749206997E-3</v>
      </c>
      <c r="L406" s="12" t="str">
        <f>_xlfn.XLOOKUP(I406,Sheet!$B$2:$B$900,Sheet!$A$2:$A$900)</f>
        <v>VRTX</v>
      </c>
      <c r="M406" s="9">
        <f t="shared" si="20"/>
        <v>-8.7982836749206997E-3</v>
      </c>
      <c r="P406" s="15"/>
      <c r="R406" s="10" t="s">
        <v>810</v>
      </c>
      <c r="S406" s="11">
        <v>0.17300840222221089</v>
      </c>
      <c r="V406" s="16"/>
    </row>
    <row r="407" spans="1:22">
      <c r="A407" s="1" t="s">
        <v>812</v>
      </c>
      <c r="B407">
        <v>6.8819103259670514E-2</v>
      </c>
      <c r="C407">
        <v>0.1813333983492309</v>
      </c>
      <c r="D407">
        <v>0.68102773573669306</v>
      </c>
      <c r="E407">
        <v>0.1125142950895604</v>
      </c>
      <c r="F407" s="8">
        <f t="shared" si="18"/>
        <v>-1.0350714798227099E-2</v>
      </c>
      <c r="G407" s="8">
        <f t="shared" si="19"/>
        <v>-2.0254530383203202E-2</v>
      </c>
      <c r="I407" s="10" t="s">
        <v>813</v>
      </c>
      <c r="J407" s="11">
        <v>-1.0350714798227099E-2</v>
      </c>
      <c r="L407" s="12" t="str">
        <f>_xlfn.XLOOKUP(I407,Sheet!$B$2:$B$900,Sheet!$A$2:$A$900)</f>
        <v>VTR</v>
      </c>
      <c r="M407" s="9">
        <f t="shared" si="20"/>
        <v>-1.0350714798227099E-2</v>
      </c>
      <c r="P407" s="15"/>
      <c r="R407" s="10" t="s">
        <v>812</v>
      </c>
      <c r="S407" s="11">
        <v>-2.0254530383203202E-2</v>
      </c>
      <c r="V407" s="16"/>
    </row>
    <row r="408" spans="1:22">
      <c r="A408" s="1" t="s">
        <v>814</v>
      </c>
      <c r="B408">
        <v>0.15877577091223011</v>
      </c>
      <c r="C408">
        <v>-0.26462472984637292</v>
      </c>
      <c r="D408">
        <v>1.6118234597525349</v>
      </c>
      <c r="E408">
        <v>-0.42340050075860303</v>
      </c>
      <c r="F408" s="8">
        <f t="shared" si="18"/>
        <v>-9.4182059370779003E-3</v>
      </c>
      <c r="G408" s="8">
        <f t="shared" si="19"/>
        <v>0.15147396463973481</v>
      </c>
      <c r="I408" s="10" t="s">
        <v>815</v>
      </c>
      <c r="J408" s="11">
        <v>-9.4182059370779003E-3</v>
      </c>
      <c r="L408" s="12" t="str">
        <f>_xlfn.XLOOKUP(I408,Sheet!$B$2:$B$900,Sheet!$A$2:$A$900)</f>
        <v>VTRS</v>
      </c>
      <c r="M408" s="9">
        <f t="shared" si="20"/>
        <v>-9.4182059370779003E-3</v>
      </c>
      <c r="P408" s="15"/>
      <c r="R408" s="10" t="s">
        <v>814</v>
      </c>
      <c r="S408" s="11">
        <v>0.15147396463973481</v>
      </c>
      <c r="V408" s="16"/>
    </row>
    <row r="409" spans="1:22">
      <c r="A409" s="1" t="s">
        <v>816</v>
      </c>
      <c r="B409">
        <v>5.8665708258759587E-2</v>
      </c>
      <c r="C409">
        <v>0.2009133751533099</v>
      </c>
      <c r="D409">
        <v>0.57596896802429431</v>
      </c>
      <c r="E409">
        <v>0.14224766689455029</v>
      </c>
      <c r="F409" s="8">
        <f t="shared" si="18"/>
        <v>-1.0044919276388901E-2</v>
      </c>
      <c r="G409" s="8">
        <f t="shared" si="19"/>
        <v>2.5437594895570501E-2</v>
      </c>
      <c r="I409" s="10" t="s">
        <v>817</v>
      </c>
      <c r="J409" s="11">
        <v>-1.0044919276388901E-2</v>
      </c>
      <c r="L409" s="12" t="str">
        <f>_xlfn.XLOOKUP(I409,Sheet!$B$2:$B$900,Sheet!$A$2:$A$900)</f>
        <v>VZ</v>
      </c>
      <c r="M409" s="9">
        <f t="shared" si="20"/>
        <v>-1.0044919276388901E-2</v>
      </c>
      <c r="P409" s="15"/>
      <c r="R409" s="10" t="s">
        <v>816</v>
      </c>
      <c r="S409" s="11">
        <v>2.5437594895570501E-2</v>
      </c>
      <c r="V409" s="16"/>
    </row>
    <row r="410" spans="1:22">
      <c r="A410" s="1" t="s">
        <v>818</v>
      </c>
      <c r="B410">
        <v>0.12512632387319081</v>
      </c>
      <c r="C410">
        <v>0.19694520042903629</v>
      </c>
      <c r="D410">
        <v>1.2636473630077589</v>
      </c>
      <c r="E410">
        <v>7.1818876555845457E-2</v>
      </c>
      <c r="F410" s="8">
        <f t="shared" si="18"/>
        <v>-9.8359235218907996E-3</v>
      </c>
      <c r="G410" s="8">
        <f t="shared" si="19"/>
        <v>0.14156839767973059</v>
      </c>
      <c r="I410" s="10" t="s">
        <v>819</v>
      </c>
      <c r="J410" s="11">
        <v>-9.8359235218907996E-3</v>
      </c>
      <c r="L410" s="12" t="str">
        <f>_xlfn.XLOOKUP(I410,Sheet!$B$2:$B$900,Sheet!$A$2:$A$900)</f>
        <v>WAB</v>
      </c>
      <c r="M410" s="9">
        <f t="shared" si="20"/>
        <v>-9.8359235218907996E-3</v>
      </c>
      <c r="P410" s="15"/>
      <c r="R410" s="10" t="s">
        <v>818</v>
      </c>
      <c r="S410" s="11">
        <v>0.14156839767973059</v>
      </c>
      <c r="V410" s="16"/>
    </row>
    <row r="411" spans="1:22">
      <c r="A411" s="1" t="s">
        <v>820</v>
      </c>
      <c r="B411">
        <v>9.6386234368315629E-2</v>
      </c>
      <c r="C411">
        <v>2.656298935585932E-2</v>
      </c>
      <c r="D411">
        <v>0.96626915728884932</v>
      </c>
      <c r="E411">
        <v>-6.9823245012456306E-2</v>
      </c>
      <c r="F411" s="8">
        <f t="shared" si="18"/>
        <v>-9.8623695384774997E-3</v>
      </c>
      <c r="G411" s="8">
        <f t="shared" si="19"/>
        <v>9.0168681357050903E-2</v>
      </c>
      <c r="I411" s="10" t="s">
        <v>821</v>
      </c>
      <c r="J411" s="11">
        <v>-9.8623695384774997E-3</v>
      </c>
      <c r="L411" s="12" t="str">
        <f>_xlfn.XLOOKUP(I411,Sheet!$B$2:$B$900,Sheet!$A$2:$A$900)</f>
        <v>WAT</v>
      </c>
      <c r="M411" s="9">
        <f t="shared" si="20"/>
        <v>-9.8623695384774997E-3</v>
      </c>
      <c r="P411" s="15"/>
      <c r="R411" s="10" t="s">
        <v>820</v>
      </c>
      <c r="S411" s="11">
        <v>9.0168681357050903E-2</v>
      </c>
      <c r="V411" s="16"/>
    </row>
    <row r="412" spans="1:22">
      <c r="A412" s="1" t="s">
        <v>822</v>
      </c>
      <c r="B412">
        <v>8.958522917177987E-2</v>
      </c>
      <c r="C412">
        <v>1.182544285599962E-2</v>
      </c>
      <c r="D412">
        <v>0.89589809173988133</v>
      </c>
      <c r="E412">
        <v>-7.7759786315780247E-2</v>
      </c>
      <c r="F412" s="8">
        <f t="shared" si="18"/>
        <v>-9.2006864784747993E-3</v>
      </c>
      <c r="G412" s="8">
        <f t="shared" si="19"/>
        <v>0.1683891200941334</v>
      </c>
      <c r="I412" s="10" t="s">
        <v>823</v>
      </c>
      <c r="J412" s="11">
        <v>-9.2006864784747993E-3</v>
      </c>
      <c r="L412" s="12" t="str">
        <f>_xlfn.XLOOKUP(I412,Sheet!$B$2:$B$900,Sheet!$A$2:$A$900)</f>
        <v>WBA</v>
      </c>
      <c r="M412" s="9">
        <f t="shared" si="20"/>
        <v>-9.2006864784747993E-3</v>
      </c>
      <c r="P412" s="15"/>
      <c r="R412" s="10" t="s">
        <v>822</v>
      </c>
      <c r="S412" s="11">
        <v>0.1683891200941334</v>
      </c>
      <c r="V412" s="16"/>
    </row>
    <row r="413" spans="1:22">
      <c r="A413" s="1" t="s">
        <v>824</v>
      </c>
      <c r="B413">
        <v>0.1422904260267259</v>
      </c>
      <c r="C413">
        <v>7.575678795587637E-2</v>
      </c>
      <c r="D413">
        <v>1.441247015240174</v>
      </c>
      <c r="E413">
        <v>-6.6533638070849499E-2</v>
      </c>
      <c r="F413" s="8">
        <f t="shared" si="18"/>
        <v>-1.06476668133821E-2</v>
      </c>
      <c r="G413" s="8">
        <f t="shared" si="19"/>
        <v>-0.1619290822863603</v>
      </c>
      <c r="I413" s="10" t="s">
        <v>825</v>
      </c>
      <c r="J413" s="11">
        <v>-1.06476668133821E-2</v>
      </c>
      <c r="L413" s="12" t="str">
        <f>_xlfn.XLOOKUP(I413,Sheet!$B$2:$B$900,Sheet!$A$2:$A$900)</f>
        <v>WBD</v>
      </c>
      <c r="M413" s="9">
        <f t="shared" si="20"/>
        <v>-1.06476668133821E-2</v>
      </c>
      <c r="P413" s="15"/>
      <c r="R413" s="10" t="s">
        <v>824</v>
      </c>
      <c r="S413" s="11">
        <v>-0.1619290822863603</v>
      </c>
      <c r="V413" s="16"/>
    </row>
    <row r="414" spans="1:22">
      <c r="A414" s="1" t="s">
        <v>826</v>
      </c>
      <c r="B414">
        <v>0.20515070824814041</v>
      </c>
      <c r="C414">
        <v>0.28224377221747449</v>
      </c>
      <c r="D414">
        <v>2.0916721969299372</v>
      </c>
      <c r="E414">
        <v>7.7093063969334158E-2</v>
      </c>
      <c r="F414" s="8">
        <f t="shared" si="18"/>
        <v>-9.9071699120890002E-3</v>
      </c>
      <c r="G414" s="8">
        <f t="shared" si="19"/>
        <v>0.11133147248496331</v>
      </c>
      <c r="I414" s="10" t="s">
        <v>827</v>
      </c>
      <c r="J414" s="11">
        <v>-9.9071699120890002E-3</v>
      </c>
      <c r="L414" s="12" t="str">
        <f>_xlfn.XLOOKUP(I414,Sheet!$B$2:$B$900,Sheet!$A$2:$A$900)</f>
        <v>WDC</v>
      </c>
      <c r="M414" s="9">
        <f t="shared" si="20"/>
        <v>-9.9071699120890002E-3</v>
      </c>
      <c r="P414" s="15"/>
      <c r="R414" s="10" t="s">
        <v>826</v>
      </c>
      <c r="S414" s="11">
        <v>0.11133147248496331</v>
      </c>
      <c r="V414" s="16"/>
    </row>
    <row r="415" spans="1:22">
      <c r="A415" s="1" t="s">
        <v>828</v>
      </c>
      <c r="B415">
        <v>2.8250993728725641E-2</v>
      </c>
      <c r="C415">
        <v>0.18336656134716259</v>
      </c>
      <c r="D415">
        <v>0.26126315498707042</v>
      </c>
      <c r="E415">
        <v>0.15511556761843689</v>
      </c>
      <c r="F415" s="8">
        <f t="shared" si="18"/>
        <v>-9.6886217654628994E-3</v>
      </c>
      <c r="G415" s="8">
        <f t="shared" si="19"/>
        <v>9.3992686915772297E-2</v>
      </c>
      <c r="I415" s="10" t="s">
        <v>829</v>
      </c>
      <c r="J415" s="11">
        <v>-9.6886217654628994E-3</v>
      </c>
      <c r="L415" s="12" t="str">
        <f>_xlfn.XLOOKUP(I415,Sheet!$B$2:$B$900,Sheet!$A$2:$A$900)</f>
        <v>WEC</v>
      </c>
      <c r="M415" s="9">
        <f t="shared" si="20"/>
        <v>-9.6886217654628994E-3</v>
      </c>
      <c r="P415" s="15"/>
      <c r="R415" s="10" t="s">
        <v>828</v>
      </c>
      <c r="S415" s="11">
        <v>9.3992686915772297E-2</v>
      </c>
      <c r="V415" s="16"/>
    </row>
    <row r="416" spans="1:22">
      <c r="A416" s="1" t="s">
        <v>830</v>
      </c>
      <c r="B416">
        <v>7.4098729990210943E-2</v>
      </c>
      <c r="C416">
        <v>6.6744165558732527E-2</v>
      </c>
      <c r="D416">
        <v>0.73565686010763054</v>
      </c>
      <c r="E416">
        <v>-7.3545644314784164E-3</v>
      </c>
      <c r="F416" s="8">
        <f t="shared" si="18"/>
        <v>-9.8714151770344996E-3</v>
      </c>
      <c r="G416" s="8">
        <f t="shared" si="19"/>
        <v>6.6832831215523594E-2</v>
      </c>
      <c r="I416" s="10" t="s">
        <v>831</v>
      </c>
      <c r="J416" s="11">
        <v>-9.8714151770344996E-3</v>
      </c>
      <c r="L416" s="12" t="str">
        <f>_xlfn.XLOOKUP(I416,Sheet!$B$2:$B$900,Sheet!$A$2:$A$900)</f>
        <v>WELL</v>
      </c>
      <c r="M416" s="9">
        <f t="shared" si="20"/>
        <v>-9.8714151770344996E-3</v>
      </c>
      <c r="P416" s="15"/>
      <c r="R416" s="10" t="s">
        <v>830</v>
      </c>
      <c r="S416" s="11">
        <v>6.6832831215523594E-2</v>
      </c>
      <c r="V416" s="16"/>
    </row>
    <row r="417" spans="1:22">
      <c r="A417" s="1" t="s">
        <v>832</v>
      </c>
      <c r="B417">
        <v>0.1222913454009366</v>
      </c>
      <c r="C417">
        <v>7.3320000229904703E-2</v>
      </c>
      <c r="D417">
        <v>1.2343133969048461</v>
      </c>
      <c r="E417">
        <v>-4.897134517103191E-2</v>
      </c>
      <c r="F417" s="8">
        <f t="shared" si="18"/>
        <v>-9.7525857042707002E-3</v>
      </c>
      <c r="G417" s="8">
        <f t="shared" si="19"/>
        <v>0.12372323846886529</v>
      </c>
      <c r="I417" s="10" t="s">
        <v>833</v>
      </c>
      <c r="J417" s="11">
        <v>-9.7525857042707002E-3</v>
      </c>
      <c r="L417" s="12" t="str">
        <f>_xlfn.XLOOKUP(I417,Sheet!$B$2:$B$900,Sheet!$A$2:$A$900)</f>
        <v>WFC</v>
      </c>
      <c r="M417" s="9">
        <f t="shared" si="20"/>
        <v>-9.7525857042707002E-3</v>
      </c>
      <c r="P417" s="15"/>
      <c r="R417" s="10" t="s">
        <v>832</v>
      </c>
      <c r="S417" s="11">
        <v>0.12372323846886529</v>
      </c>
      <c r="V417" s="16"/>
    </row>
    <row r="418" spans="1:22">
      <c r="A418" s="1" t="s">
        <v>834</v>
      </c>
      <c r="B418">
        <v>0.12834315583438849</v>
      </c>
      <c r="C418">
        <v>0.27522444382333872</v>
      </c>
      <c r="D418">
        <v>1.296932426944597</v>
      </c>
      <c r="E418">
        <v>0.14688128798895009</v>
      </c>
      <c r="F418" s="8">
        <f t="shared" si="18"/>
        <v>-9.9341551670899999E-3</v>
      </c>
      <c r="G418" s="8">
        <f t="shared" si="19"/>
        <v>0.1160789197863669</v>
      </c>
      <c r="I418" s="10" t="s">
        <v>835</v>
      </c>
      <c r="J418" s="11">
        <v>-9.9341551670899999E-3</v>
      </c>
      <c r="L418" s="12" t="str">
        <f>_xlfn.XLOOKUP(I418,Sheet!$B$2:$B$900,Sheet!$A$2:$A$900)</f>
        <v>WHR</v>
      </c>
      <c r="M418" s="9">
        <f t="shared" si="20"/>
        <v>-9.9341551670899999E-3</v>
      </c>
      <c r="P418" s="15"/>
      <c r="R418" s="10" t="s">
        <v>834</v>
      </c>
      <c r="S418" s="11">
        <v>0.1160789197863669</v>
      </c>
      <c r="V418" s="16"/>
    </row>
    <row r="419" spans="1:22">
      <c r="A419" s="1" t="s">
        <v>836</v>
      </c>
      <c r="B419">
        <v>5.3834461908826493E-2</v>
      </c>
      <c r="C419">
        <v>0.31982971577612918</v>
      </c>
      <c r="D419">
        <v>0.52597930565092466</v>
      </c>
      <c r="E419">
        <v>0.26599525386730272</v>
      </c>
      <c r="F419" s="8">
        <f t="shared" si="18"/>
        <v>-9.5581576099252E-3</v>
      </c>
      <c r="G419" s="8">
        <f t="shared" si="19"/>
        <v>0.1121699723919343</v>
      </c>
      <c r="I419" s="10" t="s">
        <v>837</v>
      </c>
      <c r="J419" s="11">
        <v>-9.5581576099252E-3</v>
      </c>
      <c r="L419" s="12" t="str">
        <f>_xlfn.XLOOKUP(I419,Sheet!$B$2:$B$900,Sheet!$A$2:$A$900)</f>
        <v>WM</v>
      </c>
      <c r="M419" s="9">
        <f t="shared" si="20"/>
        <v>-9.5581576099252E-3</v>
      </c>
      <c r="P419" s="15"/>
      <c r="R419" s="10" t="s">
        <v>836</v>
      </c>
      <c r="S419" s="11">
        <v>0.1121699723919343</v>
      </c>
      <c r="V419" s="16"/>
    </row>
    <row r="420" spans="1:22">
      <c r="A420" s="1" t="s">
        <v>838</v>
      </c>
      <c r="B420">
        <v>0.29118452343819778</v>
      </c>
      <c r="C420">
        <v>0.60534478580385498</v>
      </c>
      <c r="D420">
        <v>2.981877552345813</v>
      </c>
      <c r="E420">
        <v>0.31416026236565708</v>
      </c>
      <c r="F420" s="8">
        <f t="shared" si="18"/>
        <v>-1.05425286063918E-2</v>
      </c>
      <c r="G420" s="8">
        <f t="shared" si="19"/>
        <v>0.1071989382496906</v>
      </c>
      <c r="I420" s="10" t="s">
        <v>839</v>
      </c>
      <c r="J420" s="11">
        <v>-1.05425286063918E-2</v>
      </c>
      <c r="L420" s="12" t="str">
        <f>_xlfn.XLOOKUP(I420,Sheet!$B$2:$B$900,Sheet!$A$2:$A$900)</f>
        <v>WMB</v>
      </c>
      <c r="M420" s="9">
        <f t="shared" si="20"/>
        <v>-1.05425286063918E-2</v>
      </c>
      <c r="P420" s="15"/>
      <c r="R420" s="10" t="s">
        <v>838</v>
      </c>
      <c r="S420" s="11">
        <v>0.1071989382496906</v>
      </c>
      <c r="V420" s="16"/>
    </row>
    <row r="421" spans="1:22">
      <c r="A421" s="1" t="s">
        <v>840</v>
      </c>
      <c r="B421">
        <v>4.9407891266097383E-2</v>
      </c>
      <c r="C421">
        <v>0.16699304641041859</v>
      </c>
      <c r="D421">
        <v>0.48017688617691823</v>
      </c>
      <c r="E421">
        <v>0.1175851551443212</v>
      </c>
      <c r="F421" s="8">
        <f t="shared" si="18"/>
        <v>-1.03083761927687E-2</v>
      </c>
      <c r="G421" s="8">
        <f t="shared" si="19"/>
        <v>-5.7914262112523998E-3</v>
      </c>
      <c r="I421" s="10" t="s">
        <v>841</v>
      </c>
      <c r="J421" s="11">
        <v>-1.03083761927687E-2</v>
      </c>
      <c r="L421" s="12" t="str">
        <f>_xlfn.XLOOKUP(I421,Sheet!$B$2:$B$900,Sheet!$A$2:$A$900)</f>
        <v>WMT</v>
      </c>
      <c r="M421" s="9">
        <f t="shared" si="20"/>
        <v>-1.03083761927687E-2</v>
      </c>
      <c r="P421" s="15"/>
      <c r="R421" s="10" t="s">
        <v>840</v>
      </c>
      <c r="S421" s="11">
        <v>-5.7914262112523998E-3</v>
      </c>
      <c r="V421" s="16"/>
    </row>
    <row r="422" spans="1:22">
      <c r="A422" s="1" t="s">
        <v>842</v>
      </c>
      <c r="B422">
        <v>8.4510260607383772E-2</v>
      </c>
      <c r="C422">
        <v>0.23469372494506391</v>
      </c>
      <c r="D422">
        <v>0.84338659745577416</v>
      </c>
      <c r="E422">
        <v>0.15018346433768021</v>
      </c>
      <c r="F422" s="8">
        <f t="shared" si="18"/>
        <v>-9.7925877254181996E-3</v>
      </c>
      <c r="G422" s="8">
        <f t="shared" si="19"/>
        <v>0.1018424822115955</v>
      </c>
      <c r="I422" s="10" t="s">
        <v>843</v>
      </c>
      <c r="J422" s="11">
        <v>-9.7925877254181996E-3</v>
      </c>
      <c r="L422" s="12" t="str">
        <f>_xlfn.XLOOKUP(I422,Sheet!$B$2:$B$900,Sheet!$A$2:$A$900)</f>
        <v>WRB</v>
      </c>
      <c r="M422" s="9">
        <f t="shared" si="20"/>
        <v>-9.7925877254181996E-3</v>
      </c>
      <c r="P422" s="15"/>
      <c r="R422" s="10" t="s">
        <v>842</v>
      </c>
      <c r="S422" s="11">
        <v>0.1018424822115955</v>
      </c>
      <c r="V422" s="16"/>
    </row>
    <row r="423" spans="1:22">
      <c r="A423" s="1" t="s">
        <v>844</v>
      </c>
      <c r="B423">
        <v>9.1711706838702015E-2</v>
      </c>
      <c r="C423">
        <v>0.3754969205609795</v>
      </c>
      <c r="D423">
        <v>0.91790108908557055</v>
      </c>
      <c r="E423">
        <v>0.2837852137222775</v>
      </c>
      <c r="F423" s="8">
        <f t="shared" si="18"/>
        <v>-9.2891336027825008E-3</v>
      </c>
      <c r="G423" s="8">
        <f t="shared" si="19"/>
        <v>0.14950278622270019</v>
      </c>
      <c r="I423" s="10" t="s">
        <v>845</v>
      </c>
      <c r="J423" s="11">
        <v>-9.2891336027825008E-3</v>
      </c>
      <c r="L423" s="12" t="str">
        <f>_xlfn.XLOOKUP(I423,Sheet!$B$2:$B$900,Sheet!$A$2:$A$900)</f>
        <v>WST</v>
      </c>
      <c r="M423" s="9">
        <f t="shared" si="20"/>
        <v>-9.2891336027825008E-3</v>
      </c>
      <c r="P423" s="15"/>
      <c r="R423" s="10" t="s">
        <v>844</v>
      </c>
      <c r="S423" s="11">
        <v>0.14950278622270019</v>
      </c>
      <c r="V423" s="16"/>
    </row>
    <row r="424" spans="1:22">
      <c r="A424" s="1" t="s">
        <v>846</v>
      </c>
      <c r="B424">
        <v>0.11824504885527561</v>
      </c>
      <c r="C424">
        <v>-5.9197123287214604E-3</v>
      </c>
      <c r="D424">
        <v>1.192445733049756</v>
      </c>
      <c r="E424">
        <v>-0.124164761183997</v>
      </c>
      <c r="F424" s="8">
        <f t="shared" si="18"/>
        <v>-9.6894264120143004E-3</v>
      </c>
      <c r="G424" s="8">
        <f t="shared" si="19"/>
        <v>6.5950771944808403E-2</v>
      </c>
      <c r="I424" s="10" t="s">
        <v>847</v>
      </c>
      <c r="J424" s="11">
        <v>-9.6894264120143004E-3</v>
      </c>
      <c r="L424" s="12" t="str">
        <f>_xlfn.XLOOKUP(I424,Sheet!$B$2:$B$900,Sheet!$A$2:$A$900)</f>
        <v>WTW</v>
      </c>
      <c r="M424" s="9">
        <f t="shared" si="20"/>
        <v>-9.6894264120143004E-3</v>
      </c>
      <c r="P424" s="15"/>
      <c r="R424" s="10" t="s">
        <v>846</v>
      </c>
      <c r="S424" s="11">
        <v>6.5950771944808403E-2</v>
      </c>
      <c r="V424" s="16"/>
    </row>
    <row r="425" spans="1:22">
      <c r="A425" s="1" t="s">
        <v>848</v>
      </c>
      <c r="B425">
        <v>0.1347179035975157</v>
      </c>
      <c r="C425">
        <v>8.039917831211596E-2</v>
      </c>
      <c r="D425">
        <v>1.36289294009428</v>
      </c>
      <c r="E425">
        <v>-5.4318725285399772E-2</v>
      </c>
      <c r="F425" s="8">
        <f t="shared" si="18"/>
        <v>-1.01973655233254E-2</v>
      </c>
      <c r="G425" s="8">
        <f t="shared" si="19"/>
        <v>4.81730596528177E-2</v>
      </c>
      <c r="I425" s="10" t="s">
        <v>849</v>
      </c>
      <c r="J425" s="11">
        <v>-1.01973655233254E-2</v>
      </c>
      <c r="L425" s="12" t="str">
        <f>_xlfn.XLOOKUP(I425,Sheet!$B$2:$B$900,Sheet!$A$2:$A$900)</f>
        <v>WY</v>
      </c>
      <c r="M425" s="9">
        <f t="shared" si="20"/>
        <v>-1.01973655233254E-2</v>
      </c>
      <c r="P425" s="15"/>
      <c r="R425" s="10" t="s">
        <v>848</v>
      </c>
      <c r="S425" s="11">
        <v>4.81730596528177E-2</v>
      </c>
      <c r="V425" s="16"/>
    </row>
    <row r="426" spans="1:22">
      <c r="A426" s="1" t="s">
        <v>850</v>
      </c>
      <c r="B426">
        <v>0.14492434002209659</v>
      </c>
      <c r="C426">
        <v>0.3643990503910054</v>
      </c>
      <c r="D426">
        <v>1.468500535721674</v>
      </c>
      <c r="E426">
        <v>0.21947471036890881</v>
      </c>
      <c r="F426" s="8">
        <f t="shared" si="18"/>
        <v>-1.0948715564432601E-2</v>
      </c>
      <c r="G426" s="8">
        <f t="shared" si="19"/>
        <v>-0.15070420294102971</v>
      </c>
      <c r="I426" s="10" t="s">
        <v>851</v>
      </c>
      <c r="J426" s="11">
        <v>-1.0948715564432601E-2</v>
      </c>
      <c r="L426" s="12" t="str">
        <f>_xlfn.XLOOKUP(I426,Sheet!$B$2:$B$900,Sheet!$A$2:$A$900)</f>
        <v>WYNN</v>
      </c>
      <c r="M426" s="9">
        <f t="shared" si="20"/>
        <v>-1.0948715564432601E-2</v>
      </c>
      <c r="P426" s="15"/>
      <c r="R426" s="10" t="s">
        <v>850</v>
      </c>
      <c r="S426" s="11">
        <v>-0.15070420294102971</v>
      </c>
      <c r="V426" s="16"/>
    </row>
    <row r="427" spans="1:22">
      <c r="A427" s="1" t="s">
        <v>852</v>
      </c>
      <c r="B427">
        <v>2.8400265002678352E-2</v>
      </c>
      <c r="C427">
        <v>0.17365571454678461</v>
      </c>
      <c r="D427">
        <v>0.26280768822889983</v>
      </c>
      <c r="E427">
        <v>0.1452554495441063</v>
      </c>
      <c r="F427" s="8">
        <f t="shared" si="18"/>
        <v>-9.7256181214250004E-3</v>
      </c>
      <c r="G427" s="8">
        <f t="shared" si="19"/>
        <v>9.8283636522954604E-2</v>
      </c>
      <c r="I427" s="10" t="s">
        <v>853</v>
      </c>
      <c r="J427" s="11">
        <v>-9.7256181214250004E-3</v>
      </c>
      <c r="L427" s="12" t="str">
        <f>_xlfn.XLOOKUP(I427,Sheet!$B$2:$B$900,Sheet!$A$2:$A$900)</f>
        <v>XEL</v>
      </c>
      <c r="M427" s="9">
        <f t="shared" si="20"/>
        <v>-9.7256181214250004E-3</v>
      </c>
      <c r="P427" s="15"/>
      <c r="R427" s="10" t="s">
        <v>852</v>
      </c>
      <c r="S427" s="11">
        <v>9.8283636522954604E-2</v>
      </c>
      <c r="V427" s="16"/>
    </row>
    <row r="428" spans="1:22">
      <c r="A428" s="1" t="s">
        <v>854</v>
      </c>
      <c r="B428">
        <v>8.4934500613666544E-2</v>
      </c>
      <c r="C428">
        <v>0.19955864350945571</v>
      </c>
      <c r="D428">
        <v>0.84777627522073551</v>
      </c>
      <c r="E428">
        <v>0.11462414289578921</v>
      </c>
      <c r="F428" s="8">
        <f t="shared" si="18"/>
        <v>-1.0454586890324E-2</v>
      </c>
      <c r="G428" s="8">
        <f t="shared" si="19"/>
        <v>-1.91612937866108E-2</v>
      </c>
      <c r="I428" s="10" t="s">
        <v>855</v>
      </c>
      <c r="J428" s="11">
        <v>-1.0454586890324E-2</v>
      </c>
      <c r="L428" s="12" t="str">
        <f>_xlfn.XLOOKUP(I428,Sheet!$B$2:$B$900,Sheet!$A$2:$A$900)</f>
        <v>XOM</v>
      </c>
      <c r="M428" s="9">
        <f t="shared" si="20"/>
        <v>-1.0454586890324E-2</v>
      </c>
      <c r="P428" s="15"/>
      <c r="R428" s="10" t="s">
        <v>854</v>
      </c>
      <c r="S428" s="11">
        <v>-1.91612937866108E-2</v>
      </c>
      <c r="V428" s="16"/>
    </row>
    <row r="429" spans="1:22">
      <c r="A429" s="1" t="s">
        <v>856</v>
      </c>
      <c r="B429">
        <v>8.0900282124500816E-2</v>
      </c>
      <c r="C429">
        <v>-2.6625286647192659E-2</v>
      </c>
      <c r="D429">
        <v>0.80603358490717025</v>
      </c>
      <c r="E429">
        <v>-0.1075255687716935</v>
      </c>
      <c r="F429" s="8">
        <f t="shared" si="18"/>
        <v>-9.8172501052937993E-3</v>
      </c>
      <c r="G429" s="8">
        <f t="shared" si="19"/>
        <v>9.3225768557290797E-2</v>
      </c>
      <c r="I429" s="10" t="s">
        <v>857</v>
      </c>
      <c r="J429" s="11">
        <v>-9.8172501052937993E-3</v>
      </c>
      <c r="L429" s="12" t="str">
        <f>_xlfn.XLOOKUP(I429,Sheet!$B$2:$B$900,Sheet!$A$2:$A$900)</f>
        <v>XRAY</v>
      </c>
      <c r="M429" s="9">
        <f t="shared" si="20"/>
        <v>-9.8172501052937993E-3</v>
      </c>
      <c r="P429" s="15"/>
      <c r="R429" s="10" t="s">
        <v>856</v>
      </c>
      <c r="S429" s="11">
        <v>9.3225768557290797E-2</v>
      </c>
      <c r="V429" s="16"/>
    </row>
    <row r="430" spans="1:22">
      <c r="A430" s="1" t="s">
        <v>858</v>
      </c>
      <c r="B430">
        <v>0.1119024567707462</v>
      </c>
      <c r="C430">
        <v>0.23173769734132529</v>
      </c>
      <c r="D430">
        <v>1.1268179397408891</v>
      </c>
      <c r="E430">
        <v>0.11983524057057909</v>
      </c>
      <c r="F430" s="8">
        <f t="shared" si="18"/>
        <v>-1.0151299033563099E-2</v>
      </c>
      <c r="G430" s="8">
        <f t="shared" si="19"/>
        <v>6.6425650012578399E-2</v>
      </c>
      <c r="I430" s="10" t="s">
        <v>859</v>
      </c>
      <c r="J430" s="11">
        <v>-1.0151299033563099E-2</v>
      </c>
      <c r="L430" s="12" t="str">
        <f>_xlfn.XLOOKUP(I430,Sheet!$B$2:$B$900,Sheet!$A$2:$A$900)</f>
        <v>YUM</v>
      </c>
      <c r="M430" s="9">
        <f t="shared" si="20"/>
        <v>-1.0151299033563099E-2</v>
      </c>
      <c r="P430" s="15"/>
      <c r="R430" s="10" t="s">
        <v>858</v>
      </c>
      <c r="S430" s="11">
        <v>6.6425650012578399E-2</v>
      </c>
      <c r="V430" s="16"/>
    </row>
    <row r="431" spans="1:22">
      <c r="A431" s="1" t="s">
        <v>860</v>
      </c>
      <c r="B431">
        <v>9.5782680365832817E-2</v>
      </c>
      <c r="C431">
        <v>4.5809537877017033E-2</v>
      </c>
      <c r="D431">
        <v>0.9600240895314105</v>
      </c>
      <c r="E431">
        <v>-4.9973142488815792E-2</v>
      </c>
      <c r="F431" s="8">
        <f t="shared" si="18"/>
        <v>-9.7815668109249004E-3</v>
      </c>
      <c r="G431" s="8">
        <f t="shared" si="19"/>
        <v>0.104179446865235</v>
      </c>
      <c r="I431" s="10" t="s">
        <v>861</v>
      </c>
      <c r="J431" s="11">
        <v>-9.7815668109249004E-3</v>
      </c>
      <c r="L431" s="12" t="str">
        <f>_xlfn.XLOOKUP(I431,Sheet!$B$2:$B$900,Sheet!$A$2:$A$900)</f>
        <v>ZBH</v>
      </c>
      <c r="M431" s="9">
        <f t="shared" si="20"/>
        <v>-9.7815668109249004E-3</v>
      </c>
      <c r="P431" s="15"/>
      <c r="R431" s="10" t="s">
        <v>860</v>
      </c>
      <c r="S431" s="11">
        <v>0.104179446865235</v>
      </c>
      <c r="V431" s="16"/>
    </row>
    <row r="432" spans="1:22">
      <c r="A432" s="1" t="s">
        <v>862</v>
      </c>
      <c r="B432">
        <v>0.1524688802432731</v>
      </c>
      <c r="C432">
        <v>0.3119347485885241</v>
      </c>
      <c r="D432">
        <v>1.546565074580087</v>
      </c>
      <c r="E432">
        <v>0.15946586834525101</v>
      </c>
      <c r="F432" s="8">
        <f t="shared" si="18"/>
        <v>-9.6368991489791007E-3</v>
      </c>
      <c r="G432" s="8">
        <f t="shared" si="19"/>
        <v>0.170538335050477</v>
      </c>
      <c r="I432" s="10" t="s">
        <v>863</v>
      </c>
      <c r="J432" s="11">
        <v>-9.6368991489791007E-3</v>
      </c>
      <c r="L432" s="12" t="str">
        <f>_xlfn.XLOOKUP(I432,Sheet!$B$2:$B$900,Sheet!$A$2:$A$900)</f>
        <v>ZBRA</v>
      </c>
      <c r="M432" s="9">
        <f t="shared" si="20"/>
        <v>-9.6368991489791007E-3</v>
      </c>
      <c r="P432" s="15"/>
      <c r="R432" s="10" t="s">
        <v>862</v>
      </c>
      <c r="S432" s="11">
        <v>0.170538335050477</v>
      </c>
      <c r="V432" s="16"/>
    </row>
    <row r="433" spans="1:22" ht="16" customHeight="1" thickBot="1">
      <c r="A433" s="1" t="s">
        <v>864</v>
      </c>
      <c r="B433">
        <v>0.1714104235568944</v>
      </c>
      <c r="C433">
        <v>0.52143644208330708</v>
      </c>
      <c r="D433">
        <v>1.7425561887760339</v>
      </c>
      <c r="E433">
        <v>0.35002601852641269</v>
      </c>
      <c r="F433" s="8">
        <f t="shared" si="18"/>
        <v>-1.0145775706443001E-2</v>
      </c>
      <c r="G433" s="8">
        <f t="shared" si="19"/>
        <v>3.2608680628976899E-2</v>
      </c>
      <c r="I433" s="17" t="s">
        <v>865</v>
      </c>
      <c r="J433" s="11">
        <v>-1.0145775706443001E-2</v>
      </c>
      <c r="K433" s="18"/>
      <c r="L433" s="12" t="str">
        <f>_xlfn.XLOOKUP(I433,Sheet!$B$2:$B$900,Sheet!$A$2:$A$900)</f>
        <v>ZION</v>
      </c>
      <c r="M433" s="19">
        <f t="shared" si="20"/>
        <v>-1.0145775706443001E-2</v>
      </c>
      <c r="N433" s="18"/>
      <c r="O433" s="18"/>
      <c r="P433" s="20"/>
      <c r="R433" s="17" t="s">
        <v>864</v>
      </c>
      <c r="S433" s="21">
        <v>3.2608680628976899E-2</v>
      </c>
      <c r="T433" s="22"/>
      <c r="U433" s="22"/>
      <c r="V433" s="23"/>
    </row>
    <row r="436" spans="1:22">
      <c r="I436" t="s">
        <v>884</v>
      </c>
      <c r="R436" t="s">
        <v>885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6"/>
  <sheetViews>
    <sheetView topLeftCell="F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0.13140508741661949</v>
      </c>
      <c r="C2">
        <v>0.1244756231895761</v>
      </c>
      <c r="D2">
        <v>1.32861471240872</v>
      </c>
      <c r="E2">
        <v>-6.9294642270434784E-3</v>
      </c>
      <c r="F2" s="8">
        <f t="shared" ref="F2:F65" si="0">_xlfn.XLOOKUP(A2,$L$2:$L$900,$M$2:$M$900)</f>
        <v>2.0781561816910002E-3</v>
      </c>
      <c r="G2" s="8">
        <f t="shared" ref="G2:G65" si="1">_xlfn.XLOOKUP(A2,$R$2:$R$900,$S$2:$S$900)</f>
        <v>-2.43683238276582E-2</v>
      </c>
      <c r="I2" s="10" t="s">
        <v>3</v>
      </c>
      <c r="J2" s="11">
        <v>2.0781561816910002E-3</v>
      </c>
      <c r="L2" s="12" t="str">
        <f>_xlfn.XLOOKUP(I2,Sheet!$B$2:$B$900,Sheet!$A$2:$A$900)</f>
        <v>A</v>
      </c>
      <c r="M2" s="9">
        <f t="shared" ref="M2:M65" si="2">J2</f>
        <v>2.0781561816910002E-3</v>
      </c>
      <c r="O2" s="13" t="s">
        <v>890</v>
      </c>
      <c r="P2" s="24">
        <f>COUNTIFS(E:E,"&gt;0", F:F,"&gt;0")</f>
        <v>146</v>
      </c>
      <c r="R2" s="10" t="s">
        <v>2</v>
      </c>
      <c r="S2" s="11">
        <v>-2.43683238276582E-2</v>
      </c>
      <c r="U2" s="13" t="s">
        <v>890</v>
      </c>
      <c r="V2" s="24">
        <f>COUNTIFS(E:E,"&gt;0", G:G,"&gt;0")</f>
        <v>209</v>
      </c>
    </row>
    <row r="3" spans="1:22">
      <c r="A3" s="1" t="s">
        <v>4</v>
      </c>
      <c r="B3">
        <v>0.16053417469133771</v>
      </c>
      <c r="C3">
        <v>0.17587024992669681</v>
      </c>
      <c r="D3">
        <v>1.6300179389545459</v>
      </c>
      <c r="E3">
        <v>1.5336075235359009E-2</v>
      </c>
      <c r="F3" s="8">
        <f t="shared" si="0"/>
        <v>3.8533488344621E-3</v>
      </c>
      <c r="G3" s="8">
        <f t="shared" si="1"/>
        <v>9.9871145679167606E-2</v>
      </c>
      <c r="I3" s="10" t="s">
        <v>5</v>
      </c>
      <c r="J3" s="11">
        <v>3.8533488344621E-3</v>
      </c>
      <c r="L3" s="12" t="str">
        <f>_xlfn.XLOOKUP(I3,Sheet!$B$2:$B$900,Sheet!$A$2:$A$900)</f>
        <v>AAL</v>
      </c>
      <c r="M3" s="9">
        <f t="shared" si="2"/>
        <v>3.8533488344621E-3</v>
      </c>
      <c r="O3" s="14" t="s">
        <v>891</v>
      </c>
      <c r="P3" s="25">
        <f>COUNTIFS(E:E,"&lt;=0", F:F,"&lt;=0")</f>
        <v>59</v>
      </c>
      <c r="R3" s="10" t="s">
        <v>4</v>
      </c>
      <c r="S3" s="11">
        <v>9.9871145679167606E-2</v>
      </c>
      <c r="U3" s="14" t="s">
        <v>891</v>
      </c>
      <c r="V3" s="25">
        <f>COUNTIFS(E:E,"&lt;=0", G:G,"&lt;=0")</f>
        <v>9</v>
      </c>
    </row>
    <row r="4" spans="1:22" ht="16" customHeight="1">
      <c r="A4" s="1" t="s">
        <v>6</v>
      </c>
      <c r="B4">
        <v>0.1004785802089696</v>
      </c>
      <c r="C4">
        <v>0.14481510313068599</v>
      </c>
      <c r="D4">
        <v>1.00861330040881</v>
      </c>
      <c r="E4">
        <v>4.4336522921716429E-2</v>
      </c>
      <c r="F4" s="8">
        <f t="shared" si="0"/>
        <v>8.8394393448970002E-4</v>
      </c>
      <c r="G4" s="8">
        <f t="shared" si="1"/>
        <v>0.1782849193406234</v>
      </c>
      <c r="I4" s="10" t="s">
        <v>7</v>
      </c>
      <c r="J4" s="11">
        <v>8.8394393448970002E-4</v>
      </c>
      <c r="L4" s="12" t="str">
        <f>_xlfn.XLOOKUP(I4,Sheet!$B$2:$B$900,Sheet!$A$2:$A$900)</f>
        <v>AAPL</v>
      </c>
      <c r="M4" s="9">
        <f t="shared" si="2"/>
        <v>8.8394393448970002E-4</v>
      </c>
      <c r="O4" s="14" t="s">
        <v>892</v>
      </c>
      <c r="P4" s="25">
        <f>COUNTIFS(E:E,"&lt;=0", F:F,"&gt;0")</f>
        <v>80</v>
      </c>
      <c r="R4" s="10" t="s">
        <v>6</v>
      </c>
      <c r="S4" s="11">
        <v>0.1782849193406234</v>
      </c>
      <c r="U4" s="14" t="s">
        <v>892</v>
      </c>
      <c r="V4" s="25">
        <f>COUNTIFS(E:E,"&lt;=0", G:G,"&gt;0")</f>
        <v>130</v>
      </c>
    </row>
    <row r="5" spans="1:22" ht="16" customHeight="1">
      <c r="A5" s="1" t="s">
        <v>8</v>
      </c>
      <c r="B5">
        <v>0.1106318834798124</v>
      </c>
      <c r="C5">
        <v>-0.1021522311043697</v>
      </c>
      <c r="D5">
        <v>1.1136711189758319</v>
      </c>
      <c r="E5">
        <v>-0.212784114584182</v>
      </c>
      <c r="F5" s="8">
        <f t="shared" si="0"/>
        <v>7.5879343646460004E-4</v>
      </c>
      <c r="G5" s="8">
        <f t="shared" si="1"/>
        <v>0.10212101837908449</v>
      </c>
      <c r="I5" s="10" t="s">
        <v>9</v>
      </c>
      <c r="J5" s="11">
        <v>7.5879343646460004E-4</v>
      </c>
      <c r="L5" s="12" t="str">
        <f>_xlfn.XLOOKUP(I5,Sheet!$B$2:$B$900,Sheet!$A$2:$A$900)</f>
        <v>ABT</v>
      </c>
      <c r="M5" s="9">
        <f t="shared" si="2"/>
        <v>7.5879343646460004E-4</v>
      </c>
      <c r="O5" s="14" t="s">
        <v>893</v>
      </c>
      <c r="P5" s="25">
        <f>COUNTIFS(E:E,"&gt;0", F:F,"&lt;=0")</f>
        <v>147</v>
      </c>
      <c r="R5" s="10" t="s">
        <v>8</v>
      </c>
      <c r="S5" s="11">
        <v>0.10212101837908449</v>
      </c>
      <c r="U5" s="14" t="s">
        <v>893</v>
      </c>
      <c r="V5" s="25">
        <f>COUNTIFS(E:E,"&gt;0", G:G,"&lt;=0")</f>
        <v>84</v>
      </c>
    </row>
    <row r="6" spans="1:22" ht="16" customHeight="1">
      <c r="A6" s="1" t="s">
        <v>10</v>
      </c>
      <c r="B6">
        <v>5.4602341217708843E-2</v>
      </c>
      <c r="C6">
        <v>0.22610552357107161</v>
      </c>
      <c r="D6">
        <v>0.53392467308081293</v>
      </c>
      <c r="E6">
        <v>0.17150318235336279</v>
      </c>
      <c r="F6" s="8">
        <f t="shared" si="0"/>
        <v>-4.0971743272933004E-3</v>
      </c>
      <c r="G6" s="8">
        <f t="shared" si="1"/>
        <v>0.1314924568685634</v>
      </c>
      <c r="I6" s="10" t="s">
        <v>11</v>
      </c>
      <c r="J6" s="11">
        <v>-4.0971743272933004E-3</v>
      </c>
      <c r="L6" s="12" t="str">
        <f>_xlfn.XLOOKUP(I6,Sheet!$B$2:$B$900,Sheet!$A$2:$A$900)</f>
        <v>ACGL</v>
      </c>
      <c r="M6" s="9">
        <f t="shared" si="2"/>
        <v>-4.0971743272933004E-3</v>
      </c>
      <c r="O6" s="14" t="s">
        <v>894</v>
      </c>
      <c r="P6" s="26">
        <f>P2/(P2+P4)</f>
        <v>0.64601769911504425</v>
      </c>
      <c r="R6" s="10" t="s">
        <v>10</v>
      </c>
      <c r="S6" s="11">
        <v>0.1314924568685634</v>
      </c>
      <c r="U6" s="14" t="s">
        <v>894</v>
      </c>
      <c r="V6" s="26">
        <f>V2/(V2+V4)</f>
        <v>0.61651917404129797</v>
      </c>
    </row>
    <row r="7" spans="1:22">
      <c r="A7" s="1" t="s">
        <v>12</v>
      </c>
      <c r="B7">
        <v>0.1079138763944099</v>
      </c>
      <c r="C7">
        <v>0.15671906941797839</v>
      </c>
      <c r="D7">
        <v>1.0855474741259741</v>
      </c>
      <c r="E7">
        <v>4.8805193023568491E-2</v>
      </c>
      <c r="F7" s="8">
        <f t="shared" si="0"/>
        <v>6.5352866354419995E-4</v>
      </c>
      <c r="G7" s="8">
        <f t="shared" si="1"/>
        <v>0.1419391713555018</v>
      </c>
      <c r="I7" s="10" t="s">
        <v>13</v>
      </c>
      <c r="J7" s="11">
        <v>6.5352866354419995E-4</v>
      </c>
      <c r="L7" s="12" t="str">
        <f>_xlfn.XLOOKUP(I7,Sheet!$B$2:$B$900,Sheet!$A$2:$A$900)</f>
        <v>ACN</v>
      </c>
      <c r="M7" s="9">
        <f t="shared" si="2"/>
        <v>6.5352866354419995E-4</v>
      </c>
      <c r="O7" s="14" t="s">
        <v>895</v>
      </c>
      <c r="P7" s="26">
        <f>P2/(P2+P5)</f>
        <v>0.49829351535836175</v>
      </c>
      <c r="R7" s="10" t="s">
        <v>12</v>
      </c>
      <c r="S7" s="11">
        <v>0.1419391713555018</v>
      </c>
      <c r="U7" s="14" t="s">
        <v>895</v>
      </c>
      <c r="V7" s="26">
        <f>V2/(V2+V5)</f>
        <v>0.71331058020477811</v>
      </c>
    </row>
    <row r="8" spans="1:22" ht="16" customHeight="1">
      <c r="A8" s="1" t="s">
        <v>14</v>
      </c>
      <c r="B8">
        <v>0.13299419674331039</v>
      </c>
      <c r="C8">
        <v>0.1220784878197906</v>
      </c>
      <c r="D8">
        <v>1.345057475406461</v>
      </c>
      <c r="E8">
        <v>-1.091570892351987E-2</v>
      </c>
      <c r="F8" s="8">
        <f t="shared" si="0"/>
        <v>1.8757886387496001E-3</v>
      </c>
      <c r="G8" s="8">
        <f t="shared" si="1"/>
        <v>0.1405453509633118</v>
      </c>
      <c r="I8" s="10" t="s">
        <v>15</v>
      </c>
      <c r="J8" s="11">
        <v>1.8757886387496001E-3</v>
      </c>
      <c r="L8" s="12" t="str">
        <f>_xlfn.XLOOKUP(I8,Sheet!$B$2:$B$900,Sheet!$A$2:$A$900)</f>
        <v>ADBE</v>
      </c>
      <c r="M8" s="9">
        <f t="shared" si="2"/>
        <v>1.8757886387496001E-3</v>
      </c>
      <c r="O8" s="27" t="s">
        <v>896</v>
      </c>
      <c r="P8" s="28">
        <f>2*P6*P7/(P6+P7)</f>
        <v>0.56262042389210021</v>
      </c>
      <c r="R8" s="10" t="s">
        <v>14</v>
      </c>
      <c r="S8" s="11">
        <v>0.1405453509633118</v>
      </c>
      <c r="U8" s="27" t="s">
        <v>896</v>
      </c>
      <c r="V8" s="28">
        <f>2*V6*V7/(V6+V7)</f>
        <v>0.66139240506329122</v>
      </c>
    </row>
    <row r="9" spans="1:22" ht="16" thickBot="1">
      <c r="A9" s="1" t="s">
        <v>16</v>
      </c>
      <c r="B9">
        <v>0.124465721902908</v>
      </c>
      <c r="C9">
        <v>0.32774286391778479</v>
      </c>
      <c r="D9">
        <v>1.2568120109959371</v>
      </c>
      <c r="E9">
        <v>0.20327714201487679</v>
      </c>
      <c r="F9" s="8">
        <f t="shared" si="0"/>
        <v>2.4344592436456999E-3</v>
      </c>
      <c r="G9" s="8">
        <f t="shared" si="1"/>
        <v>0.11133026427620329</v>
      </c>
      <c r="I9" s="10" t="s">
        <v>17</v>
      </c>
      <c r="J9" s="11">
        <v>2.4344592436456999E-3</v>
      </c>
      <c r="L9" s="12" t="str">
        <f>_xlfn.XLOOKUP(I9,Sheet!$B$2:$B$900,Sheet!$A$2:$A$900)</f>
        <v>ADI</v>
      </c>
      <c r="M9" s="9">
        <f t="shared" si="2"/>
        <v>2.4344592436456999E-3</v>
      </c>
      <c r="O9" s="29" t="s">
        <v>875</v>
      </c>
      <c r="P9" s="30">
        <f>(P2+P3)/(P2+P3+P4+P5)</f>
        <v>0.47453703703703703</v>
      </c>
      <c r="R9" s="10" t="s">
        <v>16</v>
      </c>
      <c r="S9" s="11">
        <v>0.11133026427620329</v>
      </c>
      <c r="U9" s="29" t="s">
        <v>875</v>
      </c>
      <c r="V9" s="30">
        <f>(V2+V3)/(V2+V3+V4+V5)</f>
        <v>0.50462962962962965</v>
      </c>
    </row>
    <row r="10" spans="1:22" ht="16" thickBot="1">
      <c r="A10" s="1" t="s">
        <v>18</v>
      </c>
      <c r="B10">
        <v>0.12756739871778811</v>
      </c>
      <c r="C10">
        <v>0.29202781386645232</v>
      </c>
      <c r="D10">
        <v>1.288905546604882</v>
      </c>
      <c r="E10">
        <v>0.16446041514866419</v>
      </c>
      <c r="F10" s="8">
        <f t="shared" si="0"/>
        <v>-8.6307438182730005E-4</v>
      </c>
      <c r="G10" s="8">
        <f t="shared" si="1"/>
        <v>1.46835098814222E-2</v>
      </c>
      <c r="I10" s="10" t="s">
        <v>19</v>
      </c>
      <c r="J10" s="11">
        <v>-8.6307438182730005E-4</v>
      </c>
      <c r="L10" s="12" t="str">
        <f>_xlfn.XLOOKUP(I10,Sheet!$B$2:$B$900,Sheet!$A$2:$A$900)</f>
        <v>ADM</v>
      </c>
      <c r="M10" s="9">
        <f t="shared" si="2"/>
        <v>-8.6307438182730005E-4</v>
      </c>
      <c r="P10" s="31"/>
      <c r="R10" s="10" t="s">
        <v>18</v>
      </c>
      <c r="S10" s="11">
        <v>1.46835098814222E-2</v>
      </c>
      <c r="U10" s="12"/>
      <c r="V10" s="31"/>
    </row>
    <row r="11" spans="1:22" ht="16" thickBot="1">
      <c r="A11" s="1" t="s">
        <v>20</v>
      </c>
      <c r="B11">
        <v>9.8277692362633728E-2</v>
      </c>
      <c r="C11">
        <v>0.2319833381351748</v>
      </c>
      <c r="D11">
        <v>0.98584036928690488</v>
      </c>
      <c r="E11">
        <v>0.1337056457725411</v>
      </c>
      <c r="F11" s="8">
        <f t="shared" si="0"/>
        <v>3.3409328923640001E-4</v>
      </c>
      <c r="G11" s="8">
        <f t="shared" si="1"/>
        <v>0.1243378749598647</v>
      </c>
      <c r="I11" s="10" t="s">
        <v>21</v>
      </c>
      <c r="J11" s="11">
        <v>3.3409328923640001E-4</v>
      </c>
      <c r="L11" s="12" t="str">
        <f>_xlfn.XLOOKUP(I11,Sheet!$B$2:$B$900,Sheet!$A$2:$A$900)</f>
        <v>ADP</v>
      </c>
      <c r="M11" s="9">
        <f t="shared" si="2"/>
        <v>3.3409328923640001E-4</v>
      </c>
      <c r="O11" s="37" t="s">
        <v>876</v>
      </c>
      <c r="P11" s="38"/>
      <c r="R11" s="10" t="s">
        <v>20</v>
      </c>
      <c r="S11" s="11">
        <v>0.1243378749598647</v>
      </c>
      <c r="U11" s="37" t="s">
        <v>877</v>
      </c>
      <c r="V11" s="38"/>
    </row>
    <row r="12" spans="1:22">
      <c r="A12" s="1" t="s">
        <v>22</v>
      </c>
      <c r="B12">
        <v>0.18106993638591229</v>
      </c>
      <c r="C12">
        <v>0.25664503617470807</v>
      </c>
      <c r="D12">
        <v>1.8425046803325711</v>
      </c>
      <c r="E12">
        <v>7.5575099788795813E-2</v>
      </c>
      <c r="F12" s="8">
        <f t="shared" si="0"/>
        <v>1.848923582869E-3</v>
      </c>
      <c r="G12" s="8">
        <f t="shared" si="1"/>
        <v>3.8232687113201901E-2</v>
      </c>
      <c r="I12" s="10" t="s">
        <v>23</v>
      </c>
      <c r="J12" s="11">
        <v>1.848923582869E-3</v>
      </c>
      <c r="L12" s="12" t="str">
        <f>_xlfn.XLOOKUP(I12,Sheet!$B$2:$B$900,Sheet!$A$2:$A$900)</f>
        <v>ADSK</v>
      </c>
      <c r="M12" s="9">
        <f t="shared" si="2"/>
        <v>1.848923582869E-3</v>
      </c>
      <c r="O12" s="32" t="s">
        <v>878</v>
      </c>
      <c r="P12" s="33">
        <f>SQRT(SUMXMY2(E:E, F:F)/COUNT(E:E))</f>
        <v>0.21411518557094361</v>
      </c>
      <c r="R12" s="10" t="s">
        <v>22</v>
      </c>
      <c r="S12" s="11">
        <v>3.8232687113201901E-2</v>
      </c>
      <c r="U12" s="32" t="s">
        <v>878</v>
      </c>
      <c r="V12" s="33">
        <f>SQRT(SUMXMY2($E$2:$E$433, $G$2:$G$433)/COUNT($E$2:$E$433))</f>
        <v>0.38761253958853154</v>
      </c>
    </row>
    <row r="13" spans="1:22" ht="16" thickBot="1">
      <c r="A13" s="1" t="s">
        <v>24</v>
      </c>
      <c r="B13">
        <v>3.8837635919954538E-2</v>
      </c>
      <c r="C13">
        <v>0.24545483306111501</v>
      </c>
      <c r="D13">
        <v>0.37080479920782738</v>
      </c>
      <c r="E13">
        <v>0.2066171971411605</v>
      </c>
      <c r="F13" s="8">
        <f t="shared" si="0"/>
        <v>-3.6561012785187E-3</v>
      </c>
      <c r="G13" s="8">
        <f t="shared" si="1"/>
        <v>7.2544203281365599E-2</v>
      </c>
      <c r="I13" s="10" t="s">
        <v>25</v>
      </c>
      <c r="J13" s="11">
        <v>-3.6561012785187E-3</v>
      </c>
      <c r="L13" s="12" t="str">
        <f>_xlfn.XLOOKUP(I13,Sheet!$B$2:$B$900,Sheet!$A$2:$A$900)</f>
        <v>AEE</v>
      </c>
      <c r="M13" s="9">
        <f t="shared" si="2"/>
        <v>-3.6561012785187E-3</v>
      </c>
      <c r="O13" s="29" t="s">
        <v>879</v>
      </c>
      <c r="P13" s="34">
        <f>RSQ(F:F, E:E)</f>
        <v>5.8762582651729961E-3</v>
      </c>
      <c r="R13" s="10" t="s">
        <v>24</v>
      </c>
      <c r="S13" s="11">
        <v>7.2544203281365599E-2</v>
      </c>
      <c r="U13" s="29" t="s">
        <v>879</v>
      </c>
      <c r="V13" s="34">
        <f>RSQ(G:G, E:E)</f>
        <v>9.6813800726104682E-2</v>
      </c>
    </row>
    <row r="14" spans="1:22">
      <c r="A14" s="1" t="s">
        <v>26</v>
      </c>
      <c r="B14">
        <v>4.1722135611283351E-2</v>
      </c>
      <c r="C14">
        <v>0.12839856328842</v>
      </c>
      <c r="D14">
        <v>0.40065116911765669</v>
      </c>
      <c r="E14">
        <v>8.667642767713668E-2</v>
      </c>
      <c r="F14" s="8">
        <f t="shared" si="0"/>
        <v>-3.5082347314160001E-3</v>
      </c>
      <c r="G14" s="8">
        <f t="shared" si="1"/>
        <v>8.5543519361821196E-2</v>
      </c>
      <c r="I14" s="10" t="s">
        <v>27</v>
      </c>
      <c r="J14" s="11">
        <v>-3.5082347314160001E-3</v>
      </c>
      <c r="L14" s="12" t="str">
        <f>_xlfn.XLOOKUP(I14,Sheet!$B$2:$B$900,Sheet!$A$2:$A$900)</f>
        <v>AEP</v>
      </c>
      <c r="M14" s="9">
        <f t="shared" si="2"/>
        <v>-3.5082347314160001E-3</v>
      </c>
      <c r="P14" s="15"/>
      <c r="R14" s="10" t="s">
        <v>26</v>
      </c>
      <c r="S14" s="11">
        <v>8.5543519361821196E-2</v>
      </c>
      <c r="V14" s="16"/>
    </row>
    <row r="15" spans="1:22">
      <c r="A15" s="1" t="s">
        <v>28</v>
      </c>
      <c r="B15">
        <v>0.1285525595660402</v>
      </c>
      <c r="C15">
        <v>0.27732607631576328</v>
      </c>
      <c r="D15">
        <v>1.2990991601407069</v>
      </c>
      <c r="E15">
        <v>0.14877351674972319</v>
      </c>
      <c r="F15" s="8">
        <f t="shared" si="0"/>
        <v>-1.5333714341302001E-3</v>
      </c>
      <c r="G15" s="8">
        <f t="shared" si="1"/>
        <v>-0.18889520148167949</v>
      </c>
      <c r="I15" s="10" t="s">
        <v>29</v>
      </c>
      <c r="J15" s="11">
        <v>-1.5333714341302001E-3</v>
      </c>
      <c r="L15" s="12" t="str">
        <f>_xlfn.XLOOKUP(I15,Sheet!$B$2:$B$900,Sheet!$A$2:$A$900)</f>
        <v>AES</v>
      </c>
      <c r="M15" s="9">
        <f t="shared" si="2"/>
        <v>-1.5333714341302001E-3</v>
      </c>
      <c r="P15" s="15"/>
      <c r="R15" s="10" t="s">
        <v>28</v>
      </c>
      <c r="S15" s="11">
        <v>-0.18889520148167949</v>
      </c>
      <c r="V15" s="16"/>
    </row>
    <row r="16" spans="1:22">
      <c r="A16" s="1" t="s">
        <v>30</v>
      </c>
      <c r="B16">
        <v>8.5040102555366523E-2</v>
      </c>
      <c r="C16">
        <v>0.18785358967104129</v>
      </c>
      <c r="D16">
        <v>0.84886895504477877</v>
      </c>
      <c r="E16">
        <v>0.1028134871156747</v>
      </c>
      <c r="F16" s="8">
        <f t="shared" si="0"/>
        <v>-6.4815747330749997E-4</v>
      </c>
      <c r="G16" s="8">
        <f t="shared" si="1"/>
        <v>1.4377711728192801E-2</v>
      </c>
      <c r="I16" s="10" t="s">
        <v>31</v>
      </c>
      <c r="J16" s="11">
        <v>-6.4815747330749997E-4</v>
      </c>
      <c r="L16" s="12" t="str">
        <f>_xlfn.XLOOKUP(I16,Sheet!$B$2:$B$900,Sheet!$A$2:$A$900)</f>
        <v>AFL</v>
      </c>
      <c r="M16" s="9">
        <f t="shared" si="2"/>
        <v>-6.4815747330749997E-4</v>
      </c>
      <c r="P16" s="15"/>
      <c r="R16" s="10" t="s">
        <v>30</v>
      </c>
      <c r="S16" s="11">
        <v>1.4377711728192801E-2</v>
      </c>
      <c r="V16" s="16"/>
    </row>
    <row r="17" spans="1:22">
      <c r="A17" s="1" t="s">
        <v>32</v>
      </c>
      <c r="B17">
        <v>0.1230504765939491</v>
      </c>
      <c r="C17">
        <v>9.9074672853195933E-2</v>
      </c>
      <c r="D17">
        <v>1.2421682462102051</v>
      </c>
      <c r="E17">
        <v>-2.3975803740753209E-2</v>
      </c>
      <c r="F17" s="8">
        <f t="shared" si="0"/>
        <v>9.3818019867779995E-4</v>
      </c>
      <c r="G17" s="8">
        <f t="shared" si="1"/>
        <v>0.1004227308582805</v>
      </c>
      <c r="I17" s="10" t="s">
        <v>33</v>
      </c>
      <c r="J17" s="11">
        <v>9.3818019867779995E-4</v>
      </c>
      <c r="L17" s="12" t="str">
        <f>_xlfn.XLOOKUP(I17,Sheet!$B$2:$B$900,Sheet!$A$2:$A$900)</f>
        <v>AIG</v>
      </c>
      <c r="M17" s="9">
        <f t="shared" si="2"/>
        <v>9.3818019867779995E-4</v>
      </c>
      <c r="P17" s="15"/>
      <c r="R17" s="10" t="s">
        <v>32</v>
      </c>
      <c r="S17" s="11">
        <v>0.1004227308582805</v>
      </c>
      <c r="V17" s="16"/>
    </row>
    <row r="18" spans="1:22">
      <c r="A18" s="1" t="s">
        <v>34</v>
      </c>
      <c r="B18">
        <v>8.67677051301525E-2</v>
      </c>
      <c r="C18">
        <v>0.2018009393368827</v>
      </c>
      <c r="D18">
        <v>0.86674472936336866</v>
      </c>
      <c r="E18">
        <v>0.1150332342067302</v>
      </c>
      <c r="F18" s="8">
        <f t="shared" si="0"/>
        <v>-6.1790927425549997E-4</v>
      </c>
      <c r="G18" s="8">
        <f t="shared" si="1"/>
        <v>0.1003469777546051</v>
      </c>
      <c r="I18" s="10" t="s">
        <v>35</v>
      </c>
      <c r="J18" s="11">
        <v>-6.1790927425549997E-4</v>
      </c>
      <c r="L18" s="12" t="str">
        <f>_xlfn.XLOOKUP(I18,Sheet!$B$2:$B$900,Sheet!$A$2:$A$900)</f>
        <v>AIZ</v>
      </c>
      <c r="M18" s="9">
        <f t="shared" si="2"/>
        <v>-6.1790927425549997E-4</v>
      </c>
      <c r="P18" s="15"/>
      <c r="R18" s="10" t="s">
        <v>34</v>
      </c>
      <c r="S18" s="11">
        <v>0.1003469777546051</v>
      </c>
      <c r="V18" s="16"/>
    </row>
    <row r="19" spans="1:22">
      <c r="A19" s="1" t="s">
        <v>36</v>
      </c>
      <c r="B19">
        <v>9.7609770919846961E-2</v>
      </c>
      <c r="C19">
        <v>0.28569292620682918</v>
      </c>
      <c r="D19">
        <v>0.97892928154713221</v>
      </c>
      <c r="E19">
        <v>0.18808315528698219</v>
      </c>
      <c r="F19" s="8">
        <f t="shared" si="0"/>
        <v>-2.625408892439E-3</v>
      </c>
      <c r="G19" s="8">
        <f t="shared" si="1"/>
        <v>5.2812191341261002E-3</v>
      </c>
      <c r="I19" s="10" t="s">
        <v>37</v>
      </c>
      <c r="J19" s="11">
        <v>-2.625408892439E-3</v>
      </c>
      <c r="L19" s="12" t="str">
        <f>_xlfn.XLOOKUP(I19,Sheet!$B$2:$B$900,Sheet!$A$2:$A$900)</f>
        <v>AJG</v>
      </c>
      <c r="M19" s="9">
        <f t="shared" si="2"/>
        <v>-2.625408892439E-3</v>
      </c>
      <c r="P19" s="15"/>
      <c r="R19" s="10" t="s">
        <v>36</v>
      </c>
      <c r="S19" s="11">
        <v>5.2812191341261002E-3</v>
      </c>
      <c r="V19" s="16"/>
    </row>
    <row r="20" spans="1:22">
      <c r="A20" s="1" t="s">
        <v>38</v>
      </c>
      <c r="B20">
        <v>0.15005315851900339</v>
      </c>
      <c r="C20">
        <v>0.31867521768294232</v>
      </c>
      <c r="D20">
        <v>1.521569223688334</v>
      </c>
      <c r="E20">
        <v>0.16862205916393891</v>
      </c>
      <c r="F20" s="8">
        <f t="shared" si="0"/>
        <v>2.5703838201759002E-3</v>
      </c>
      <c r="G20" s="8">
        <f t="shared" si="1"/>
        <v>0.10454827482226529</v>
      </c>
      <c r="I20" s="10" t="s">
        <v>39</v>
      </c>
      <c r="J20" s="11">
        <v>2.5703838201759002E-3</v>
      </c>
      <c r="L20" s="12" t="str">
        <f>_xlfn.XLOOKUP(I20,Sheet!$B$2:$B$900,Sheet!$A$2:$A$900)</f>
        <v>AKAM</v>
      </c>
      <c r="M20" s="9">
        <f t="shared" si="2"/>
        <v>2.5703838201759002E-3</v>
      </c>
      <c r="P20" s="15"/>
      <c r="R20" s="10" t="s">
        <v>38</v>
      </c>
      <c r="S20" s="11">
        <v>0.10454827482226529</v>
      </c>
      <c r="V20" s="16"/>
    </row>
    <row r="21" spans="1:22">
      <c r="A21" s="1" t="s">
        <v>40</v>
      </c>
      <c r="B21">
        <v>0.13980402311981499</v>
      </c>
      <c r="C21">
        <v>0.49294210937185812</v>
      </c>
      <c r="D21">
        <v>1.415519815085629</v>
      </c>
      <c r="E21">
        <v>0.35313808625204313</v>
      </c>
      <c r="F21" s="8">
        <f t="shared" si="0"/>
        <v>1.6860820646901001E-3</v>
      </c>
      <c r="G21" s="8">
        <f t="shared" si="1"/>
        <v>-0.19801610619928439</v>
      </c>
      <c r="I21" s="10" t="s">
        <v>41</v>
      </c>
      <c r="J21" s="11">
        <v>1.6860820646901001E-3</v>
      </c>
      <c r="L21" s="12" t="str">
        <f>_xlfn.XLOOKUP(I21,Sheet!$B$2:$B$900,Sheet!$A$2:$A$900)</f>
        <v>ALB</v>
      </c>
      <c r="M21" s="9">
        <f t="shared" si="2"/>
        <v>1.6860820646901001E-3</v>
      </c>
      <c r="P21" s="15"/>
      <c r="R21" s="10" t="s">
        <v>40</v>
      </c>
      <c r="S21" s="11">
        <v>-0.19801610619928439</v>
      </c>
      <c r="V21" s="16"/>
    </row>
    <row r="22" spans="1:22">
      <c r="A22" s="1" t="s">
        <v>42</v>
      </c>
      <c r="B22">
        <v>0.12706166336788549</v>
      </c>
      <c r="C22">
        <v>0.41982821604847048</v>
      </c>
      <c r="D22">
        <v>1.283672623760395</v>
      </c>
      <c r="E22">
        <v>0.29276655268058499</v>
      </c>
      <c r="F22" s="8">
        <f t="shared" si="0"/>
        <v>1.7979333360191E-3</v>
      </c>
      <c r="G22" s="8">
        <f t="shared" si="1"/>
        <v>7.9145555306849899E-2</v>
      </c>
      <c r="I22" s="10" t="s">
        <v>43</v>
      </c>
      <c r="J22" s="11">
        <v>1.7979333360191E-3</v>
      </c>
      <c r="L22" s="12" t="str">
        <f>_xlfn.XLOOKUP(I22,Sheet!$B$2:$B$900,Sheet!$A$2:$A$900)</f>
        <v>ALGN</v>
      </c>
      <c r="M22" s="9">
        <f t="shared" si="2"/>
        <v>1.7979333360191E-3</v>
      </c>
      <c r="P22" s="15"/>
      <c r="R22" s="10" t="s">
        <v>42</v>
      </c>
      <c r="S22" s="11">
        <v>7.9145555306849899E-2</v>
      </c>
      <c r="V22" s="16"/>
    </row>
    <row r="23" spans="1:22">
      <c r="A23" s="1" t="s">
        <v>44</v>
      </c>
      <c r="B23">
        <v>6.6620613703833806E-2</v>
      </c>
      <c r="C23">
        <v>0.2072471329863953</v>
      </c>
      <c r="D23">
        <v>0.6582796201020642</v>
      </c>
      <c r="E23">
        <v>0.14062651928256151</v>
      </c>
      <c r="F23" s="8">
        <f t="shared" si="0"/>
        <v>-1.5922223246952001E-3</v>
      </c>
      <c r="G23" s="8">
        <f t="shared" si="1"/>
        <v>8.4277799748350493E-2</v>
      </c>
      <c r="I23" s="10" t="s">
        <v>45</v>
      </c>
      <c r="J23" s="11">
        <v>-1.5922223246952001E-3</v>
      </c>
      <c r="L23" s="12" t="str">
        <f>_xlfn.XLOOKUP(I23,Sheet!$B$2:$B$900,Sheet!$A$2:$A$900)</f>
        <v>ALL</v>
      </c>
      <c r="M23" s="9">
        <f t="shared" si="2"/>
        <v>-1.5922223246952001E-3</v>
      </c>
      <c r="P23" s="15"/>
      <c r="R23" s="10" t="s">
        <v>44</v>
      </c>
      <c r="S23" s="11">
        <v>8.4277799748350493E-2</v>
      </c>
      <c r="V23" s="16"/>
    </row>
    <row r="24" spans="1:22">
      <c r="A24" s="1" t="s">
        <v>46</v>
      </c>
      <c r="B24">
        <v>0.15010038484190799</v>
      </c>
      <c r="C24">
        <v>0.61194706837438784</v>
      </c>
      <c r="D24">
        <v>1.522057881845285</v>
      </c>
      <c r="E24">
        <v>0.46184668353247987</v>
      </c>
      <c r="F24" s="8">
        <f t="shared" si="0"/>
        <v>1.4350399712054001E-3</v>
      </c>
      <c r="G24" s="8">
        <f t="shared" si="1"/>
        <v>-5.48799936538047E-2</v>
      </c>
      <c r="I24" s="10" t="s">
        <v>47</v>
      </c>
      <c r="J24" s="11">
        <v>1.4350399712054001E-3</v>
      </c>
      <c r="L24" s="12" t="str">
        <f>_xlfn.XLOOKUP(I24,Sheet!$B$2:$B$900,Sheet!$A$2:$A$900)</f>
        <v>AMAT</v>
      </c>
      <c r="M24" s="9">
        <f t="shared" si="2"/>
        <v>1.4350399712054001E-3</v>
      </c>
      <c r="P24" s="15"/>
      <c r="R24" s="10" t="s">
        <v>46</v>
      </c>
      <c r="S24" s="11">
        <v>-5.48799936538047E-2</v>
      </c>
      <c r="V24" s="16"/>
    </row>
    <row r="25" spans="1:22">
      <c r="A25" s="1" t="s">
        <v>48</v>
      </c>
      <c r="B25">
        <v>0.2063982119231455</v>
      </c>
      <c r="C25">
        <v>1.7015733905206301</v>
      </c>
      <c r="D25">
        <v>2.104580312767149</v>
      </c>
      <c r="E25">
        <v>1.4951751785974841</v>
      </c>
      <c r="F25" s="8">
        <f t="shared" si="0"/>
        <v>1.3000287271687E-3</v>
      </c>
      <c r="G25" s="8">
        <f t="shared" si="1"/>
        <v>-0.55463459352625022</v>
      </c>
      <c r="I25" s="10" t="s">
        <v>49</v>
      </c>
      <c r="J25" s="11">
        <v>1.3000287271687E-3</v>
      </c>
      <c r="L25" s="12" t="str">
        <f>_xlfn.XLOOKUP(I25,Sheet!$B$2:$B$900,Sheet!$A$2:$A$900)</f>
        <v>AMD</v>
      </c>
      <c r="M25" s="9">
        <f t="shared" si="2"/>
        <v>1.3000287271687E-3</v>
      </c>
      <c r="P25" s="15"/>
      <c r="R25" s="10" t="s">
        <v>48</v>
      </c>
      <c r="S25" s="11">
        <v>-0.55463459352625022</v>
      </c>
      <c r="V25" s="16"/>
    </row>
    <row r="26" spans="1:22">
      <c r="A26" s="1" t="s">
        <v>50</v>
      </c>
      <c r="B26">
        <v>0.105565258791549</v>
      </c>
      <c r="C26">
        <v>-6.7664088323125982E-2</v>
      </c>
      <c r="D26">
        <v>1.0612459600844071</v>
      </c>
      <c r="E26">
        <v>-0.173229347114675</v>
      </c>
      <c r="F26" s="8">
        <f t="shared" si="0"/>
        <v>1.325762253227E-3</v>
      </c>
      <c r="G26" s="8">
        <f t="shared" si="1"/>
        <v>3.31432437016781E-2</v>
      </c>
      <c r="I26" s="10" t="s">
        <v>51</v>
      </c>
      <c r="J26" s="11">
        <v>1.325762253227E-3</v>
      </c>
      <c r="L26" s="12" t="str">
        <f>_xlfn.XLOOKUP(I26,Sheet!$B$2:$B$900,Sheet!$A$2:$A$900)</f>
        <v>AME</v>
      </c>
      <c r="M26" s="9">
        <f t="shared" si="2"/>
        <v>1.325762253227E-3</v>
      </c>
      <c r="P26" s="15"/>
      <c r="R26" s="10" t="s">
        <v>50</v>
      </c>
      <c r="S26" s="11">
        <v>3.31432437016781E-2</v>
      </c>
      <c r="V26" s="16"/>
    </row>
    <row r="27" spans="1:22">
      <c r="A27" s="1" t="s">
        <v>52</v>
      </c>
      <c r="B27">
        <v>0.1157362200328379</v>
      </c>
      <c r="C27">
        <v>-4.8543521025469438E-2</v>
      </c>
      <c r="D27">
        <v>1.1664864884362049</v>
      </c>
      <c r="E27">
        <v>-0.16427974105830731</v>
      </c>
      <c r="F27" s="8">
        <f t="shared" si="0"/>
        <v>4.0759810603330001E-3</v>
      </c>
      <c r="G27" s="8">
        <f t="shared" si="1"/>
        <v>0.1459173690831784</v>
      </c>
      <c r="I27" s="10" t="s">
        <v>53</v>
      </c>
      <c r="J27" s="11">
        <v>4.0759810603330001E-3</v>
      </c>
      <c r="L27" s="12" t="str">
        <f>_xlfn.XLOOKUP(I27,Sheet!$B$2:$B$900,Sheet!$A$2:$A$900)</f>
        <v>AMGN</v>
      </c>
      <c r="M27" s="9">
        <f t="shared" si="2"/>
        <v>4.0759810603330001E-3</v>
      </c>
      <c r="P27" s="15"/>
      <c r="R27" s="10" t="s">
        <v>52</v>
      </c>
      <c r="S27" s="11">
        <v>0.1459173690831784</v>
      </c>
      <c r="V27" s="16"/>
    </row>
    <row r="28" spans="1:22">
      <c r="A28" s="1" t="s">
        <v>54</v>
      </c>
      <c r="B28">
        <v>0.17967264070348929</v>
      </c>
      <c r="C28">
        <v>0.12971243101727531</v>
      </c>
      <c r="D28">
        <v>1.8280466431428379</v>
      </c>
      <c r="E28">
        <v>-4.9960209686214091E-2</v>
      </c>
      <c r="F28" s="8">
        <f t="shared" si="0"/>
        <v>3.2000971164399001E-3</v>
      </c>
      <c r="G28" s="8">
        <f t="shared" si="1"/>
        <v>3.7463882925645502E-2</v>
      </c>
      <c r="I28" s="10" t="s">
        <v>55</v>
      </c>
      <c r="J28" s="11">
        <v>3.2000971164399001E-3</v>
      </c>
      <c r="L28" s="12" t="str">
        <f>_xlfn.XLOOKUP(I28,Sheet!$B$2:$B$900,Sheet!$A$2:$A$900)</f>
        <v>AMP</v>
      </c>
      <c r="M28" s="9">
        <f t="shared" si="2"/>
        <v>3.2000971164399001E-3</v>
      </c>
      <c r="P28" s="15"/>
      <c r="R28" s="10" t="s">
        <v>54</v>
      </c>
      <c r="S28" s="11">
        <v>3.7463882925645502E-2</v>
      </c>
      <c r="V28" s="16"/>
    </row>
    <row r="29" spans="1:22">
      <c r="A29" s="1" t="s">
        <v>56</v>
      </c>
      <c r="B29">
        <v>9.2124077882415126E-2</v>
      </c>
      <c r="C29">
        <v>0.12808495881491799</v>
      </c>
      <c r="D29">
        <v>0.92216795683659258</v>
      </c>
      <c r="E29">
        <v>3.5960880932502867E-2</v>
      </c>
      <c r="F29" s="8">
        <f t="shared" si="0"/>
        <v>-1.3872536570020001E-3</v>
      </c>
      <c r="G29" s="8">
        <f t="shared" si="1"/>
        <v>7.4905068917612505E-2</v>
      </c>
      <c r="I29" s="10" t="s">
        <v>57</v>
      </c>
      <c r="J29" s="11">
        <v>-1.3872536570020001E-3</v>
      </c>
      <c r="L29" s="12" t="str">
        <f>_xlfn.XLOOKUP(I29,Sheet!$B$2:$B$900,Sheet!$A$2:$A$900)</f>
        <v>AMT</v>
      </c>
      <c r="M29" s="9">
        <f t="shared" si="2"/>
        <v>-1.3872536570020001E-3</v>
      </c>
      <c r="P29" s="15"/>
      <c r="R29" s="10" t="s">
        <v>56</v>
      </c>
      <c r="S29" s="11">
        <v>7.4905068917612505E-2</v>
      </c>
      <c r="V29" s="16"/>
    </row>
    <row r="30" spans="1:22">
      <c r="A30" s="1" t="s">
        <v>58</v>
      </c>
      <c r="B30">
        <v>0.1108892814583859</v>
      </c>
      <c r="C30">
        <v>0.1477300664962031</v>
      </c>
      <c r="D30">
        <v>1.116334456158929</v>
      </c>
      <c r="E30">
        <v>3.6840785037817257E-2</v>
      </c>
      <c r="F30" s="8">
        <f t="shared" si="0"/>
        <v>3.3028136934893002E-3</v>
      </c>
      <c r="G30" s="8">
        <f t="shared" si="1"/>
        <v>0.2311836923440414</v>
      </c>
      <c r="I30" s="10" t="s">
        <v>59</v>
      </c>
      <c r="J30" s="11">
        <v>3.3028136934893002E-3</v>
      </c>
      <c r="L30" s="12" t="str">
        <f>_xlfn.XLOOKUP(I30,Sheet!$B$2:$B$900,Sheet!$A$2:$A$900)</f>
        <v>AMZN</v>
      </c>
      <c r="M30" s="9">
        <f t="shared" si="2"/>
        <v>3.3028136934893002E-3</v>
      </c>
      <c r="P30" s="15"/>
      <c r="R30" s="10" t="s">
        <v>58</v>
      </c>
      <c r="S30" s="11">
        <v>0.2311836923440414</v>
      </c>
      <c r="V30" s="16"/>
    </row>
    <row r="31" spans="1:22">
      <c r="A31" s="1" t="s">
        <v>60</v>
      </c>
      <c r="B31">
        <v>0.1111054058407759</v>
      </c>
      <c r="C31">
        <v>2.3311361126474028E-2</v>
      </c>
      <c r="D31">
        <v>1.118570728980429</v>
      </c>
      <c r="E31">
        <v>-8.7794044714301828E-2</v>
      </c>
      <c r="F31" s="8">
        <f t="shared" si="0"/>
        <v>-3.5764125709180001E-4</v>
      </c>
      <c r="G31" s="8">
        <f t="shared" si="1"/>
        <v>9.2220503408043497E-2</v>
      </c>
      <c r="I31" s="10" t="s">
        <v>61</v>
      </c>
      <c r="J31" s="11">
        <v>-3.5764125709180001E-4</v>
      </c>
      <c r="L31" s="12" t="str">
        <f>_xlfn.XLOOKUP(I31,Sheet!$B$2:$B$900,Sheet!$A$2:$A$900)</f>
        <v>ANSS</v>
      </c>
      <c r="M31" s="9">
        <f t="shared" si="2"/>
        <v>-3.5764125709180001E-4</v>
      </c>
      <c r="P31" s="15"/>
      <c r="R31" s="10" t="s">
        <v>60</v>
      </c>
      <c r="S31" s="11">
        <v>9.2220503408043497E-2</v>
      </c>
      <c r="V31" s="16"/>
    </row>
    <row r="32" spans="1:22">
      <c r="A32" s="1" t="s">
        <v>62</v>
      </c>
      <c r="B32">
        <v>8.3218974262701653E-2</v>
      </c>
      <c r="C32">
        <v>0.2174721091832218</v>
      </c>
      <c r="D32">
        <v>0.83002545548070283</v>
      </c>
      <c r="E32">
        <v>0.13425313492052021</v>
      </c>
      <c r="F32" s="8">
        <f t="shared" si="0"/>
        <v>2.755367828788206E-5</v>
      </c>
      <c r="G32" s="8">
        <f t="shared" si="1"/>
        <v>8.0636251596541794E-2</v>
      </c>
      <c r="I32" s="10" t="s">
        <v>63</v>
      </c>
      <c r="J32" s="11">
        <v>2.755367828788206E-5</v>
      </c>
      <c r="L32" s="12" t="str">
        <f>_xlfn.XLOOKUP(I32,Sheet!$B$2:$B$900,Sheet!$A$2:$A$900)</f>
        <v>AON</v>
      </c>
      <c r="M32" s="9">
        <f t="shared" si="2"/>
        <v>2.755367828788206E-5</v>
      </c>
      <c r="P32" s="15"/>
      <c r="R32" s="10" t="s">
        <v>62</v>
      </c>
      <c r="S32" s="11">
        <v>8.0636251596541794E-2</v>
      </c>
      <c r="V32" s="16"/>
    </row>
    <row r="33" spans="1:22">
      <c r="A33" s="1" t="s">
        <v>64</v>
      </c>
      <c r="B33">
        <v>0.13694538292566699</v>
      </c>
      <c r="C33">
        <v>0.2541224784588032</v>
      </c>
      <c r="D33">
        <v>1.3859410174417499</v>
      </c>
      <c r="E33">
        <v>0.1171770955331362</v>
      </c>
      <c r="F33" s="8">
        <f t="shared" si="0"/>
        <v>1.4675454659665999E-3</v>
      </c>
      <c r="G33" s="8">
        <f t="shared" si="1"/>
        <v>0.20363246025930751</v>
      </c>
      <c r="I33" s="10" t="s">
        <v>65</v>
      </c>
      <c r="J33" s="11">
        <v>1.4675454659665999E-3</v>
      </c>
      <c r="L33" s="12" t="str">
        <f>_xlfn.XLOOKUP(I33,Sheet!$B$2:$B$900,Sheet!$A$2:$A$900)</f>
        <v>AOS</v>
      </c>
      <c r="M33" s="9">
        <f t="shared" si="2"/>
        <v>1.4675454659665999E-3</v>
      </c>
      <c r="P33" s="15"/>
      <c r="R33" s="10" t="s">
        <v>64</v>
      </c>
      <c r="S33" s="11">
        <v>0.20363246025930751</v>
      </c>
      <c r="V33" s="16"/>
    </row>
    <row r="34" spans="1:22">
      <c r="A34" s="1" t="s">
        <v>66</v>
      </c>
      <c r="B34">
        <v>0.19194307419912299</v>
      </c>
      <c r="C34">
        <v>0.49231336142005211</v>
      </c>
      <c r="D34">
        <v>1.9550107396083609</v>
      </c>
      <c r="E34">
        <v>0.30037028722092912</v>
      </c>
      <c r="F34" s="8">
        <f t="shared" si="0"/>
        <v>1.6843251812416E-3</v>
      </c>
      <c r="G34" s="8">
        <f t="shared" si="1"/>
        <v>-1.0094329229032251</v>
      </c>
      <c r="I34" s="10" t="s">
        <v>67</v>
      </c>
      <c r="J34" s="11">
        <v>1.6843251812416E-3</v>
      </c>
      <c r="L34" s="12" t="str">
        <f>_xlfn.XLOOKUP(I34,Sheet!$B$2:$B$900,Sheet!$A$2:$A$900)</f>
        <v>APA</v>
      </c>
      <c r="M34" s="9">
        <f t="shared" si="2"/>
        <v>1.6843251812416E-3</v>
      </c>
      <c r="P34" s="15"/>
      <c r="R34" s="10" t="s">
        <v>66</v>
      </c>
      <c r="S34" s="11">
        <v>-1.0094329229032251</v>
      </c>
      <c r="V34" s="16"/>
    </row>
    <row r="35" spans="1:22">
      <c r="A35" s="1" t="s">
        <v>68</v>
      </c>
      <c r="B35">
        <v>0.1005648055660555</v>
      </c>
      <c r="C35">
        <v>0.22039417996149771</v>
      </c>
      <c r="D35">
        <v>1.0095054876782099</v>
      </c>
      <c r="E35">
        <v>0.1198293743954422</v>
      </c>
      <c r="F35" s="8">
        <f t="shared" si="0"/>
        <v>8.7566277049340002E-4</v>
      </c>
      <c r="G35" s="8">
        <f t="shared" si="1"/>
        <v>9.9316349010283397E-2</v>
      </c>
      <c r="I35" s="10" t="s">
        <v>69</v>
      </c>
      <c r="J35" s="11">
        <v>8.7566277049340002E-4</v>
      </c>
      <c r="L35" s="12" t="str">
        <f>_xlfn.XLOOKUP(I35,Sheet!$B$2:$B$900,Sheet!$A$2:$A$900)</f>
        <v>APD</v>
      </c>
      <c r="M35" s="9">
        <f t="shared" si="2"/>
        <v>8.7566277049340002E-4</v>
      </c>
      <c r="P35" s="15"/>
      <c r="R35" s="10" t="s">
        <v>68</v>
      </c>
      <c r="S35" s="11">
        <v>9.9316349010283397E-2</v>
      </c>
      <c r="V35" s="16"/>
    </row>
    <row r="36" spans="1:22">
      <c r="A36" s="1" t="s">
        <v>70</v>
      </c>
      <c r="B36">
        <v>9.573025945010849E-2</v>
      </c>
      <c r="C36">
        <v>0.27571823562647141</v>
      </c>
      <c r="D36">
        <v>0.95948168210927642</v>
      </c>
      <c r="E36">
        <v>0.17998797617636289</v>
      </c>
      <c r="F36" s="8">
        <f t="shared" si="0"/>
        <v>1.0808395746474001E-3</v>
      </c>
      <c r="G36" s="8">
        <f t="shared" si="1"/>
        <v>9.6490646925384504E-2</v>
      </c>
      <c r="I36" s="10" t="s">
        <v>71</v>
      </c>
      <c r="J36" s="11">
        <v>1.0808395746474001E-3</v>
      </c>
      <c r="L36" s="12" t="str">
        <f>_xlfn.XLOOKUP(I36,Sheet!$B$2:$B$900,Sheet!$A$2:$A$900)</f>
        <v>APH</v>
      </c>
      <c r="M36" s="9">
        <f t="shared" si="2"/>
        <v>1.0808395746474001E-3</v>
      </c>
      <c r="P36" s="15"/>
      <c r="R36" s="10" t="s">
        <v>70</v>
      </c>
      <c r="S36" s="11">
        <v>9.6490646925384504E-2</v>
      </c>
      <c r="V36" s="16"/>
    </row>
    <row r="37" spans="1:22">
      <c r="A37" s="1" t="s">
        <v>72</v>
      </c>
      <c r="B37">
        <v>8.9562342007262055E-2</v>
      </c>
      <c r="C37">
        <v>0.26269951865800778</v>
      </c>
      <c r="D37">
        <v>0.89566127466535039</v>
      </c>
      <c r="E37">
        <v>0.17313717665074571</v>
      </c>
      <c r="F37" s="8">
        <f t="shared" si="0"/>
        <v>-3.5322705073533999E-3</v>
      </c>
      <c r="G37" s="8">
        <f t="shared" si="1"/>
        <v>0.13927616335720461</v>
      </c>
      <c r="I37" s="10" t="s">
        <v>73</v>
      </c>
      <c r="J37" s="11">
        <v>-3.5322705073533999E-3</v>
      </c>
      <c r="L37" s="12" t="str">
        <f>_xlfn.XLOOKUP(I37,Sheet!$B$2:$B$900,Sheet!$A$2:$A$900)</f>
        <v>ARE</v>
      </c>
      <c r="M37" s="9">
        <f t="shared" si="2"/>
        <v>-3.5322705073533999E-3</v>
      </c>
      <c r="P37" s="15"/>
      <c r="R37" s="10" t="s">
        <v>72</v>
      </c>
      <c r="S37" s="11">
        <v>0.13927616335720461</v>
      </c>
      <c r="V37" s="16"/>
    </row>
    <row r="38" spans="1:22">
      <c r="A38" s="1" t="s">
        <v>74</v>
      </c>
      <c r="B38">
        <v>5.1056434772680993E-2</v>
      </c>
      <c r="C38">
        <v>0.20371136704801279</v>
      </c>
      <c r="D38">
        <v>0.49723462393915568</v>
      </c>
      <c r="E38">
        <v>0.15265493227533189</v>
      </c>
      <c r="F38" s="8">
        <f t="shared" si="0"/>
        <v>-3.3925678962801E-3</v>
      </c>
      <c r="G38" s="8">
        <f t="shared" si="1"/>
        <v>0.1223915895702659</v>
      </c>
      <c r="I38" s="10" t="s">
        <v>75</v>
      </c>
      <c r="J38" s="11">
        <v>-3.3925678962801E-3</v>
      </c>
      <c r="L38" s="12" t="str">
        <f>_xlfn.XLOOKUP(I38,Sheet!$B$2:$B$900,Sheet!$A$2:$A$900)</f>
        <v>ATO</v>
      </c>
      <c r="M38" s="9">
        <f t="shared" si="2"/>
        <v>-3.3925678962801E-3</v>
      </c>
      <c r="P38" s="15"/>
      <c r="R38" s="10" t="s">
        <v>74</v>
      </c>
      <c r="S38" s="11">
        <v>0.1223915895702659</v>
      </c>
      <c r="V38" s="16"/>
    </row>
    <row r="39" spans="1:22">
      <c r="A39" s="1" t="s">
        <v>76</v>
      </c>
      <c r="B39">
        <v>5.9715577623403862E-2</v>
      </c>
      <c r="C39">
        <v>1.028426318138898E-2</v>
      </c>
      <c r="D39">
        <v>0.58683213071013784</v>
      </c>
      <c r="E39">
        <v>-4.9431314442014887E-2</v>
      </c>
      <c r="F39" s="8">
        <f t="shared" si="0"/>
        <v>-3.1459605576880001E-3</v>
      </c>
      <c r="G39" s="8">
        <f t="shared" si="1"/>
        <v>0.1502831542194811</v>
      </c>
      <c r="I39" s="10" t="s">
        <v>77</v>
      </c>
      <c r="J39" s="11">
        <v>-3.1459605576880001E-3</v>
      </c>
      <c r="L39" s="12" t="str">
        <f>_xlfn.XLOOKUP(I39,Sheet!$B$2:$B$900,Sheet!$A$2:$A$900)</f>
        <v>AVB</v>
      </c>
      <c r="M39" s="9">
        <f t="shared" si="2"/>
        <v>-3.1459605576880001E-3</v>
      </c>
      <c r="P39" s="15"/>
      <c r="R39" s="10" t="s">
        <v>76</v>
      </c>
      <c r="S39" s="11">
        <v>0.1502831542194811</v>
      </c>
      <c r="V39" s="16"/>
    </row>
    <row r="40" spans="1:22">
      <c r="A40" s="1" t="s">
        <v>78</v>
      </c>
      <c r="B40">
        <v>0.1041227266077686</v>
      </c>
      <c r="C40">
        <v>0.16052788471639981</v>
      </c>
      <c r="D40">
        <v>1.046319853732802</v>
      </c>
      <c r="E40">
        <v>5.6405158108631212E-2</v>
      </c>
      <c r="F40" s="8">
        <f t="shared" si="0"/>
        <v>5.5604256927219999E-4</v>
      </c>
      <c r="G40" s="8">
        <f t="shared" si="1"/>
        <v>0.14174809884740869</v>
      </c>
      <c r="I40" s="10" t="s">
        <v>79</v>
      </c>
      <c r="J40" s="11">
        <v>5.5604256927219999E-4</v>
      </c>
      <c r="L40" s="12" t="str">
        <f>_xlfn.XLOOKUP(I40,Sheet!$B$2:$B$900,Sheet!$A$2:$A$900)</f>
        <v>AVY</v>
      </c>
      <c r="M40" s="9">
        <f t="shared" si="2"/>
        <v>5.5604256927219999E-4</v>
      </c>
      <c r="P40" s="15"/>
      <c r="R40" s="10" t="s">
        <v>78</v>
      </c>
      <c r="S40" s="11">
        <v>0.14174809884740869</v>
      </c>
      <c r="V40" s="16"/>
    </row>
    <row r="41" spans="1:22">
      <c r="A41" s="1" t="s">
        <v>80</v>
      </c>
      <c r="B41">
        <v>4.2546975485725391E-2</v>
      </c>
      <c r="C41">
        <v>0.23154684493352631</v>
      </c>
      <c r="D41">
        <v>0.40918591643726332</v>
      </c>
      <c r="E41">
        <v>0.18899986944780089</v>
      </c>
      <c r="F41" s="8">
        <f t="shared" si="0"/>
        <v>-4.2943575143621002E-3</v>
      </c>
      <c r="G41" s="8">
        <f t="shared" si="1"/>
        <v>0.12113758349624951</v>
      </c>
      <c r="I41" s="10" t="s">
        <v>81</v>
      </c>
      <c r="J41" s="11">
        <v>-4.2943575143621002E-3</v>
      </c>
      <c r="L41" s="12" t="str">
        <f>_xlfn.XLOOKUP(I41,Sheet!$B$2:$B$900,Sheet!$A$2:$A$900)</f>
        <v>AWK</v>
      </c>
      <c r="M41" s="9">
        <f t="shared" si="2"/>
        <v>-4.2943575143621002E-3</v>
      </c>
      <c r="P41" s="15"/>
      <c r="R41" s="10" t="s">
        <v>80</v>
      </c>
      <c r="S41" s="11">
        <v>0.12113758349624951</v>
      </c>
      <c r="V41" s="16"/>
    </row>
    <row r="42" spans="1:22">
      <c r="A42" s="1" t="s">
        <v>82</v>
      </c>
      <c r="B42">
        <v>0.11532245198273661</v>
      </c>
      <c r="C42">
        <v>0.4232885668100842</v>
      </c>
      <c r="D42">
        <v>1.162205165641367</v>
      </c>
      <c r="E42">
        <v>0.30796611482734759</v>
      </c>
      <c r="F42" s="8">
        <f t="shared" si="0"/>
        <v>4.9650907326718998E-3</v>
      </c>
      <c r="G42" s="8">
        <f t="shared" si="1"/>
        <v>0.1959676646994663</v>
      </c>
      <c r="I42" s="10" t="s">
        <v>83</v>
      </c>
      <c r="J42" s="11">
        <v>4.9650907326718998E-3</v>
      </c>
      <c r="L42" s="12" t="str">
        <f>_xlfn.XLOOKUP(I42,Sheet!$B$2:$B$900,Sheet!$A$2:$A$900)</f>
        <v>AXON</v>
      </c>
      <c r="M42" s="9">
        <f t="shared" si="2"/>
        <v>4.9650907326718998E-3</v>
      </c>
      <c r="P42" s="15"/>
      <c r="R42" s="10" t="s">
        <v>82</v>
      </c>
      <c r="S42" s="11">
        <v>0.1959676646994663</v>
      </c>
      <c r="V42" s="16"/>
    </row>
    <row r="43" spans="1:22">
      <c r="A43" s="1" t="s">
        <v>84</v>
      </c>
      <c r="B43">
        <v>8.3000290726123124E-2</v>
      </c>
      <c r="C43">
        <v>0.1131262875911421</v>
      </c>
      <c r="D43">
        <v>0.82776270269014662</v>
      </c>
      <c r="E43">
        <v>3.0125996865018951E-2</v>
      </c>
      <c r="F43" s="8">
        <f t="shared" si="0"/>
        <v>-8.4103712354139997E-4</v>
      </c>
      <c r="G43" s="8">
        <f t="shared" si="1"/>
        <v>-0.13571152500874559</v>
      </c>
      <c r="I43" s="10" t="s">
        <v>85</v>
      </c>
      <c r="J43" s="11">
        <v>-8.4103712354139997E-4</v>
      </c>
      <c r="L43" s="12" t="str">
        <f>_xlfn.XLOOKUP(I43,Sheet!$B$2:$B$900,Sheet!$A$2:$A$900)</f>
        <v>AXP</v>
      </c>
      <c r="M43" s="9">
        <f t="shared" si="2"/>
        <v>-8.4103712354139997E-4</v>
      </c>
      <c r="P43" s="15"/>
      <c r="R43" s="10" t="s">
        <v>84</v>
      </c>
      <c r="S43" s="11">
        <v>-0.13571152500874559</v>
      </c>
      <c r="V43" s="16"/>
    </row>
    <row r="44" spans="1:22">
      <c r="A44" s="1" t="s">
        <v>86</v>
      </c>
      <c r="B44">
        <v>6.8572817574922174E-2</v>
      </c>
      <c r="C44">
        <v>8.0302828907385271E-2</v>
      </c>
      <c r="D44">
        <v>0.67847937919757051</v>
      </c>
      <c r="E44">
        <v>1.1730011332463101E-2</v>
      </c>
      <c r="F44" s="8">
        <f t="shared" si="0"/>
        <v>-1.6046853906629E-3</v>
      </c>
      <c r="G44" s="8">
        <f t="shared" si="1"/>
        <v>0.14407180580709461</v>
      </c>
      <c r="I44" s="10" t="s">
        <v>87</v>
      </c>
      <c r="J44" s="11">
        <v>-1.6046853906629E-3</v>
      </c>
      <c r="L44" s="12" t="str">
        <f>_xlfn.XLOOKUP(I44,Sheet!$B$2:$B$900,Sheet!$A$2:$A$900)</f>
        <v>AZO</v>
      </c>
      <c r="M44" s="9">
        <f t="shared" si="2"/>
        <v>-1.6046853906629E-3</v>
      </c>
      <c r="P44" s="15"/>
      <c r="R44" s="10" t="s">
        <v>86</v>
      </c>
      <c r="S44" s="11">
        <v>0.14407180580709461</v>
      </c>
      <c r="V44" s="16"/>
    </row>
    <row r="45" spans="1:22">
      <c r="A45" s="1" t="s">
        <v>88</v>
      </c>
      <c r="B45">
        <v>0.1201465250411896</v>
      </c>
      <c r="C45">
        <v>0.13634611318463599</v>
      </c>
      <c r="D45">
        <v>1.2121206048447259</v>
      </c>
      <c r="E45">
        <v>1.6199588143446329E-2</v>
      </c>
      <c r="F45" s="8">
        <f t="shared" si="0"/>
        <v>1.214423455667E-4</v>
      </c>
      <c r="G45" s="8">
        <f t="shared" si="1"/>
        <v>8.0613667841487796E-2</v>
      </c>
      <c r="I45" s="10" t="s">
        <v>89</v>
      </c>
      <c r="J45" s="11">
        <v>1.214423455667E-4</v>
      </c>
      <c r="L45" s="12" t="str">
        <f>_xlfn.XLOOKUP(I45,Sheet!$B$2:$B$900,Sheet!$A$2:$A$900)</f>
        <v>BA</v>
      </c>
      <c r="M45" s="9">
        <f t="shared" si="2"/>
        <v>1.214423455667E-4</v>
      </c>
      <c r="P45" s="15"/>
      <c r="R45" s="10" t="s">
        <v>88</v>
      </c>
      <c r="S45" s="11">
        <v>8.0613667841487796E-2</v>
      </c>
      <c r="V45" s="16"/>
    </row>
    <row r="46" spans="1:22">
      <c r="A46" s="1" t="s">
        <v>90</v>
      </c>
      <c r="B46">
        <v>0.17136980921122211</v>
      </c>
      <c r="C46">
        <v>0.33978995703084419</v>
      </c>
      <c r="D46">
        <v>1.742135945782691</v>
      </c>
      <c r="E46">
        <v>0.16842014781962211</v>
      </c>
      <c r="F46" s="8">
        <f t="shared" si="0"/>
        <v>2.2376257184152002E-3</v>
      </c>
      <c r="G46" s="8">
        <f t="shared" si="1"/>
        <v>2.9870706883877898E-2</v>
      </c>
      <c r="I46" s="10" t="s">
        <v>91</v>
      </c>
      <c r="J46" s="11">
        <v>2.2376257184152002E-3</v>
      </c>
      <c r="L46" s="12" t="str">
        <f>_xlfn.XLOOKUP(I46,Sheet!$B$2:$B$900,Sheet!$A$2:$A$900)</f>
        <v>BAC</v>
      </c>
      <c r="M46" s="9">
        <f t="shared" si="2"/>
        <v>2.2376257184152002E-3</v>
      </c>
      <c r="P46" s="15"/>
      <c r="R46" s="10" t="s">
        <v>90</v>
      </c>
      <c r="S46" s="11">
        <v>2.9870706883877898E-2</v>
      </c>
      <c r="V46" s="16"/>
    </row>
    <row r="47" spans="1:22">
      <c r="A47" s="1" t="s">
        <v>92</v>
      </c>
      <c r="B47">
        <v>0.1016702799717942</v>
      </c>
      <c r="C47">
        <v>6.5312167021717826E-2</v>
      </c>
      <c r="D47">
        <v>1.0209440044299061</v>
      </c>
      <c r="E47">
        <v>-3.6358112950076363E-2</v>
      </c>
      <c r="F47" s="8">
        <f t="shared" si="0"/>
        <v>-1.9789318054510001E-4</v>
      </c>
      <c r="G47" s="8">
        <f t="shared" si="1"/>
        <v>0.1120024659008059</v>
      </c>
      <c r="I47" s="10" t="s">
        <v>93</v>
      </c>
      <c r="J47" s="11">
        <v>-1.9789318054510001E-4</v>
      </c>
      <c r="L47" s="12" t="str">
        <f>_xlfn.XLOOKUP(I47,Sheet!$B$2:$B$900,Sheet!$A$2:$A$900)</f>
        <v>BALL</v>
      </c>
      <c r="M47" s="9">
        <f t="shared" si="2"/>
        <v>-1.9789318054510001E-4</v>
      </c>
      <c r="P47" s="15"/>
      <c r="R47" s="10" t="s">
        <v>92</v>
      </c>
      <c r="S47" s="11">
        <v>0.1120024659008059</v>
      </c>
      <c r="V47" s="16"/>
    </row>
    <row r="48" spans="1:22">
      <c r="A48" s="1" t="s">
        <v>94</v>
      </c>
      <c r="B48">
        <v>9.0952198542242096E-2</v>
      </c>
      <c r="C48">
        <v>0.18393838126155551</v>
      </c>
      <c r="D48">
        <v>0.91004233783180144</v>
      </c>
      <c r="E48">
        <v>9.2986182719313387E-2</v>
      </c>
      <c r="F48" s="8">
        <f t="shared" si="0"/>
        <v>-2.4307624105269002E-3</v>
      </c>
      <c r="G48" s="8">
        <f t="shared" si="1"/>
        <v>-1.06025510354836E-2</v>
      </c>
      <c r="I48" s="10" t="s">
        <v>95</v>
      </c>
      <c r="J48" s="11">
        <v>-2.4307624105269002E-3</v>
      </c>
      <c r="L48" s="12" t="str">
        <f>_xlfn.XLOOKUP(I48,Sheet!$B$2:$B$900,Sheet!$A$2:$A$900)</f>
        <v>BAX</v>
      </c>
      <c r="M48" s="9">
        <f t="shared" si="2"/>
        <v>-2.4307624105269002E-3</v>
      </c>
      <c r="P48" s="15"/>
      <c r="R48" s="10" t="s">
        <v>94</v>
      </c>
      <c r="S48" s="11">
        <v>-1.06025510354836E-2</v>
      </c>
      <c r="V48" s="16"/>
    </row>
    <row r="49" spans="1:22">
      <c r="A49" s="1" t="s">
        <v>96</v>
      </c>
      <c r="B49">
        <v>9.1333515800216869E-2</v>
      </c>
      <c r="C49">
        <v>-0.27209394030258238</v>
      </c>
      <c r="D49">
        <v>0.91398788719993951</v>
      </c>
      <c r="E49">
        <v>-0.36342745610279931</v>
      </c>
      <c r="F49" s="8">
        <f t="shared" si="0"/>
        <v>-4.7331688616968418E-5</v>
      </c>
      <c r="G49" s="8">
        <f t="shared" si="1"/>
        <v>0.2277368604842856</v>
      </c>
      <c r="I49" s="10" t="s">
        <v>97</v>
      </c>
      <c r="J49" s="11">
        <v>-4.7331688616968418E-5</v>
      </c>
      <c r="L49" s="12" t="str">
        <f>_xlfn.XLOOKUP(I49,Sheet!$B$2:$B$900,Sheet!$A$2:$A$900)</f>
        <v>BBWI</v>
      </c>
      <c r="M49" s="9">
        <f t="shared" si="2"/>
        <v>-4.7331688616968418E-5</v>
      </c>
      <c r="P49" s="15"/>
      <c r="R49" s="10" t="s">
        <v>96</v>
      </c>
      <c r="S49" s="11">
        <v>0.2277368604842856</v>
      </c>
      <c r="V49" s="16"/>
    </row>
    <row r="50" spans="1:22">
      <c r="A50" s="1" t="s">
        <v>98</v>
      </c>
      <c r="B50">
        <v>8.1456195631812001E-2</v>
      </c>
      <c r="C50">
        <v>0.45352565429590208</v>
      </c>
      <c r="D50">
        <v>0.81178570900236702</v>
      </c>
      <c r="E50">
        <v>0.37206945866409008</v>
      </c>
      <c r="F50" s="8">
        <f t="shared" si="0"/>
        <v>4.2290090849370001E-4</v>
      </c>
      <c r="G50" s="8">
        <f t="shared" si="1"/>
        <v>0.1260620864884999</v>
      </c>
      <c r="I50" s="10" t="s">
        <v>99</v>
      </c>
      <c r="J50" s="11">
        <v>4.2290090849370001E-4</v>
      </c>
      <c r="L50" s="12" t="str">
        <f>_xlfn.XLOOKUP(I50,Sheet!$B$2:$B$900,Sheet!$A$2:$A$900)</f>
        <v>BBY</v>
      </c>
      <c r="M50" s="9">
        <f t="shared" si="2"/>
        <v>4.2290090849370001E-4</v>
      </c>
      <c r="P50" s="15"/>
      <c r="R50" s="10" t="s">
        <v>98</v>
      </c>
      <c r="S50" s="11">
        <v>0.1260620864884999</v>
      </c>
      <c r="V50" s="16"/>
    </row>
    <row r="51" spans="1:22">
      <c r="A51" s="1" t="s">
        <v>100</v>
      </c>
      <c r="B51">
        <v>8.4992596627195799E-2</v>
      </c>
      <c r="C51">
        <v>0.1063476688309269</v>
      </c>
      <c r="D51">
        <v>0.84837740376836313</v>
      </c>
      <c r="E51">
        <v>2.1355072203731149E-2</v>
      </c>
      <c r="F51" s="8">
        <f t="shared" si="0"/>
        <v>-1.2126757670353999E-3</v>
      </c>
      <c r="G51" s="8">
        <f t="shared" si="1"/>
        <v>0.13706305625647919</v>
      </c>
      <c r="I51" s="10" t="s">
        <v>101</v>
      </c>
      <c r="J51" s="11">
        <v>-1.2126757670353999E-3</v>
      </c>
      <c r="L51" s="12" t="str">
        <f>_xlfn.XLOOKUP(I51,Sheet!$B$2:$B$900,Sheet!$A$2:$A$900)</f>
        <v>BDX</v>
      </c>
      <c r="M51" s="9">
        <f t="shared" si="2"/>
        <v>-1.2126757670353999E-3</v>
      </c>
      <c r="P51" s="15"/>
      <c r="R51" s="10" t="s">
        <v>100</v>
      </c>
      <c r="S51" s="11">
        <v>0.13706305625647919</v>
      </c>
      <c r="V51" s="16"/>
    </row>
    <row r="52" spans="1:22">
      <c r="A52" s="1" t="s">
        <v>102</v>
      </c>
      <c r="B52">
        <v>0.17124203894475301</v>
      </c>
      <c r="C52">
        <v>0.14096906779346269</v>
      </c>
      <c r="D52">
        <v>1.740813886831539</v>
      </c>
      <c r="E52">
        <v>-3.027297115129024E-2</v>
      </c>
      <c r="F52" s="8">
        <f t="shared" si="0"/>
        <v>1.1818063797863999E-3</v>
      </c>
      <c r="G52" s="8">
        <f t="shared" si="1"/>
        <v>-0.19634920569404921</v>
      </c>
      <c r="I52" s="10" t="s">
        <v>103</v>
      </c>
      <c r="J52" s="11">
        <v>1.1818063797863999E-3</v>
      </c>
      <c r="L52" s="12" t="str">
        <f>_xlfn.XLOOKUP(I52,Sheet!$B$2:$B$900,Sheet!$A$2:$A$900)</f>
        <v>BEN</v>
      </c>
      <c r="M52" s="9">
        <f t="shared" si="2"/>
        <v>1.1818063797863999E-3</v>
      </c>
      <c r="P52" s="15"/>
      <c r="R52" s="10" t="s">
        <v>102</v>
      </c>
      <c r="S52" s="11">
        <v>-0.19634920569404921</v>
      </c>
      <c r="V52" s="16"/>
    </row>
    <row r="53" spans="1:22">
      <c r="A53" s="1" t="s">
        <v>104</v>
      </c>
      <c r="B53">
        <v>0.10288088048567361</v>
      </c>
      <c r="C53">
        <v>0.14224945292318741</v>
      </c>
      <c r="D53">
        <v>1.03347027748131</v>
      </c>
      <c r="E53">
        <v>3.9368572437513738E-2</v>
      </c>
      <c r="F53" s="8">
        <f t="shared" si="0"/>
        <v>-3.9383060359284997E-3</v>
      </c>
      <c r="G53" s="8">
        <f t="shared" si="1"/>
        <v>-1.2129368963652E-2</v>
      </c>
      <c r="I53" s="10" t="s">
        <v>105</v>
      </c>
      <c r="J53" s="11">
        <v>-3.9383060359284997E-3</v>
      </c>
      <c r="L53" s="12" t="str">
        <f>_xlfn.XLOOKUP(I53,Sheet!$B$2:$B$900,Sheet!$A$2:$A$900)</f>
        <v>BG</v>
      </c>
      <c r="M53" s="9">
        <f t="shared" si="2"/>
        <v>-3.9383060359284997E-3</v>
      </c>
      <c r="P53" s="15"/>
      <c r="R53" s="10" t="s">
        <v>104</v>
      </c>
      <c r="S53" s="11">
        <v>-1.2129368963652E-2</v>
      </c>
      <c r="V53" s="16"/>
    </row>
    <row r="54" spans="1:22">
      <c r="A54" s="1" t="s">
        <v>106</v>
      </c>
      <c r="B54">
        <v>0.13034257530741031</v>
      </c>
      <c r="C54">
        <v>-1.5581042681621859E-2</v>
      </c>
      <c r="D54">
        <v>1.317620733265487</v>
      </c>
      <c r="E54">
        <v>-0.14592361798903219</v>
      </c>
      <c r="F54" s="8">
        <f t="shared" si="0"/>
        <v>4.0793830922780999E-3</v>
      </c>
      <c r="G54" s="8">
        <f t="shared" si="1"/>
        <v>2.4903329184548999E-2</v>
      </c>
      <c r="I54" s="10" t="s">
        <v>107</v>
      </c>
      <c r="J54" s="11">
        <v>4.0793830922780999E-3</v>
      </c>
      <c r="L54" s="12" t="str">
        <f>_xlfn.XLOOKUP(I54,Sheet!$B$2:$B$900,Sheet!$A$2:$A$900)</f>
        <v>BIIB</v>
      </c>
      <c r="M54" s="9">
        <f t="shared" si="2"/>
        <v>4.0793830922780999E-3</v>
      </c>
      <c r="P54" s="15"/>
      <c r="R54" s="10" t="s">
        <v>106</v>
      </c>
      <c r="S54" s="11">
        <v>2.4903329184548999E-2</v>
      </c>
      <c r="V54" s="16"/>
    </row>
    <row r="55" spans="1:22">
      <c r="A55" s="1" t="s">
        <v>108</v>
      </c>
      <c r="B55">
        <v>8.191699776146262E-2</v>
      </c>
      <c r="C55">
        <v>0.29354742151018698</v>
      </c>
      <c r="D55">
        <v>0.81655370078206246</v>
      </c>
      <c r="E55">
        <v>0.2116304237487244</v>
      </c>
      <c r="F55" s="8">
        <f t="shared" si="0"/>
        <v>-2.4672951788999998E-3</v>
      </c>
      <c r="G55" s="8">
        <f t="shared" si="1"/>
        <v>8.0025887464453604E-2</v>
      </c>
      <c r="I55" s="10" t="s">
        <v>109</v>
      </c>
      <c r="J55" s="11">
        <v>-2.4672951788999998E-3</v>
      </c>
      <c r="L55" s="12" t="str">
        <f>_xlfn.XLOOKUP(I55,Sheet!$B$2:$B$900,Sheet!$A$2:$A$900)</f>
        <v>BIO</v>
      </c>
      <c r="M55" s="9">
        <f t="shared" si="2"/>
        <v>-2.4672951788999998E-3</v>
      </c>
      <c r="P55" s="15"/>
      <c r="R55" s="10" t="s">
        <v>108</v>
      </c>
      <c r="S55" s="11">
        <v>8.0025887464453604E-2</v>
      </c>
      <c r="V55" s="16"/>
    </row>
    <row r="56" spans="1:22">
      <c r="A56" s="1" t="s">
        <v>110</v>
      </c>
      <c r="B56">
        <v>0.13873960045612599</v>
      </c>
      <c r="C56">
        <v>0.18912383690235721</v>
      </c>
      <c r="D56">
        <v>1.4045060671360741</v>
      </c>
      <c r="E56">
        <v>5.038423644623119E-2</v>
      </c>
      <c r="F56" s="8">
        <f t="shared" si="0"/>
        <v>1.3644308505609E-3</v>
      </c>
      <c r="G56" s="8">
        <f t="shared" si="1"/>
        <v>0.117810740451306</v>
      </c>
      <c r="I56" s="10" t="s">
        <v>111</v>
      </c>
      <c r="J56" s="11">
        <v>1.3644308505609E-3</v>
      </c>
      <c r="L56" s="12" t="str">
        <f>_xlfn.XLOOKUP(I56,Sheet!$B$2:$B$900,Sheet!$A$2:$A$900)</f>
        <v>BK</v>
      </c>
      <c r="M56" s="9">
        <f t="shared" si="2"/>
        <v>1.3644308505609E-3</v>
      </c>
      <c r="P56" s="15"/>
      <c r="R56" s="10" t="s">
        <v>110</v>
      </c>
      <c r="S56" s="11">
        <v>0.117810740451306</v>
      </c>
      <c r="V56" s="16"/>
    </row>
    <row r="57" spans="1:22">
      <c r="A57" s="1" t="s">
        <v>112</v>
      </c>
      <c r="B57">
        <v>0.14699709477754261</v>
      </c>
      <c r="C57">
        <v>0.18387254008353501</v>
      </c>
      <c r="D57">
        <v>1.489947653691341</v>
      </c>
      <c r="E57">
        <v>3.6875445305992488E-2</v>
      </c>
      <c r="F57" s="8">
        <f t="shared" si="0"/>
        <v>1.7824986870733999E-3</v>
      </c>
      <c r="G57" s="8">
        <f t="shared" si="1"/>
        <v>1.7884573936020599E-2</v>
      </c>
      <c r="I57" s="10" t="s">
        <v>113</v>
      </c>
      <c r="J57" s="11">
        <v>1.7824986870733999E-3</v>
      </c>
      <c r="L57" s="12" t="str">
        <f>_xlfn.XLOOKUP(I57,Sheet!$B$2:$B$900,Sheet!$A$2:$A$900)</f>
        <v>BKNG</v>
      </c>
      <c r="M57" s="9">
        <f t="shared" si="2"/>
        <v>1.7824986870733999E-3</v>
      </c>
      <c r="P57" s="15"/>
      <c r="R57" s="10" t="s">
        <v>112</v>
      </c>
      <c r="S57" s="11">
        <v>1.7884573936020599E-2</v>
      </c>
      <c r="V57" s="16"/>
    </row>
    <row r="58" spans="1:22">
      <c r="A58" s="1" t="s">
        <v>114</v>
      </c>
      <c r="B58">
        <v>0.14756325038286119</v>
      </c>
      <c r="C58">
        <v>0.43272818489091269</v>
      </c>
      <c r="D58">
        <v>1.4958057543781469</v>
      </c>
      <c r="E58">
        <v>0.28516493450805153</v>
      </c>
      <c r="F58" s="8">
        <f t="shared" si="0"/>
        <v>1.4033640844907001E-3</v>
      </c>
      <c r="G58" s="8">
        <f t="shared" si="1"/>
        <v>-0.1142447905111731</v>
      </c>
      <c r="I58" s="10" t="s">
        <v>115</v>
      </c>
      <c r="J58" s="11">
        <v>1.4033640844907001E-3</v>
      </c>
      <c r="L58" s="12" t="str">
        <f>_xlfn.XLOOKUP(I58,Sheet!$B$2:$B$900,Sheet!$A$2:$A$900)</f>
        <v>BKR</v>
      </c>
      <c r="M58" s="9">
        <f t="shared" si="2"/>
        <v>1.4033640844907001E-3</v>
      </c>
      <c r="P58" s="15"/>
      <c r="R58" s="10" t="s">
        <v>114</v>
      </c>
      <c r="S58" s="11">
        <v>-0.1142447905111731</v>
      </c>
      <c r="V58" s="16"/>
    </row>
    <row r="59" spans="1:22">
      <c r="A59" s="1" t="s">
        <v>116</v>
      </c>
      <c r="B59">
        <v>0.2193679626081147</v>
      </c>
      <c r="C59">
        <v>0.1023005436851803</v>
      </c>
      <c r="D59">
        <v>2.238780353677372</v>
      </c>
      <c r="E59">
        <v>-0.1170674189229344</v>
      </c>
      <c r="F59" s="8">
        <f t="shared" si="0"/>
        <v>4.5914403769035999E-3</v>
      </c>
      <c r="G59" s="8">
        <f t="shared" si="1"/>
        <v>0.25469768817872501</v>
      </c>
      <c r="I59" s="10" t="s">
        <v>117</v>
      </c>
      <c r="J59" s="11">
        <v>4.5914403769035999E-3</v>
      </c>
      <c r="L59" s="12" t="str">
        <f>_xlfn.XLOOKUP(I59,Sheet!$B$2:$B$900,Sheet!$A$2:$A$900)</f>
        <v>BLDR</v>
      </c>
      <c r="M59" s="9">
        <f t="shared" si="2"/>
        <v>4.5914403769035999E-3</v>
      </c>
      <c r="P59" s="15"/>
      <c r="R59" s="10" t="s">
        <v>116</v>
      </c>
      <c r="S59" s="11">
        <v>0.25469768817872501</v>
      </c>
      <c r="V59" s="16"/>
    </row>
    <row r="60" spans="1:22">
      <c r="A60" s="1" t="s">
        <v>118</v>
      </c>
      <c r="B60">
        <v>0.15480023937966431</v>
      </c>
      <c r="C60">
        <v>0.16720654115495789</v>
      </c>
      <c r="D60">
        <v>1.570688012567069</v>
      </c>
      <c r="E60">
        <v>1.240630177529364E-2</v>
      </c>
      <c r="F60" s="8">
        <f t="shared" si="0"/>
        <v>2.8318103480436999E-3</v>
      </c>
      <c r="G60" s="8">
        <f t="shared" si="1"/>
        <v>7.08053743722558E-2</v>
      </c>
      <c r="I60" s="10" t="s">
        <v>119</v>
      </c>
      <c r="J60" s="11">
        <v>2.8318103480436999E-3</v>
      </c>
      <c r="L60" s="12" t="str">
        <f>_xlfn.XLOOKUP(I60,Sheet!$B$2:$B$900,Sheet!$A$2:$A$900)</f>
        <v>BLK</v>
      </c>
      <c r="M60" s="9">
        <f t="shared" si="2"/>
        <v>2.8318103480436999E-3</v>
      </c>
      <c r="P60" s="15"/>
      <c r="R60" s="10" t="s">
        <v>118</v>
      </c>
      <c r="S60" s="11">
        <v>7.08053743722558E-2</v>
      </c>
      <c r="V60" s="16"/>
    </row>
    <row r="61" spans="1:22">
      <c r="A61" s="1" t="s">
        <v>120</v>
      </c>
      <c r="B61">
        <v>7.8569225965829312E-2</v>
      </c>
      <c r="C61">
        <v>-0.1011305811854367</v>
      </c>
      <c r="D61">
        <v>0.78191378187808935</v>
      </c>
      <c r="E61">
        <v>-0.17969980715126599</v>
      </c>
      <c r="F61" s="8">
        <f t="shared" si="0"/>
        <v>4.0940413363860001E-4</v>
      </c>
      <c r="G61" s="8">
        <f t="shared" si="1"/>
        <v>0.14928047497969621</v>
      </c>
      <c r="I61" s="10" t="s">
        <v>121</v>
      </c>
      <c r="J61" s="11">
        <v>4.0940413363860001E-4</v>
      </c>
      <c r="L61" s="12" t="str">
        <f>_xlfn.XLOOKUP(I61,Sheet!$B$2:$B$900,Sheet!$A$2:$A$900)</f>
        <v>BMY</v>
      </c>
      <c r="M61" s="9">
        <f t="shared" si="2"/>
        <v>4.0940413363860001E-4</v>
      </c>
      <c r="P61" s="15"/>
      <c r="R61" s="10" t="s">
        <v>120</v>
      </c>
      <c r="S61" s="11">
        <v>0.14928047497969621</v>
      </c>
      <c r="V61" s="16"/>
    </row>
    <row r="62" spans="1:22">
      <c r="A62" s="1" t="s">
        <v>122</v>
      </c>
      <c r="B62">
        <v>8.8888174689250865E-2</v>
      </c>
      <c r="C62">
        <v>0.24754503998592239</v>
      </c>
      <c r="D62">
        <v>0.88868555987676245</v>
      </c>
      <c r="E62">
        <v>0.15865686529667161</v>
      </c>
      <c r="F62" s="8">
        <f t="shared" si="0"/>
        <v>2.67659397102E-4</v>
      </c>
      <c r="G62" s="8">
        <f t="shared" si="1"/>
        <v>0.1860667154468599</v>
      </c>
      <c r="I62" s="10" t="s">
        <v>123</v>
      </c>
      <c r="J62" s="11">
        <v>2.67659397102E-4</v>
      </c>
      <c r="L62" s="12" t="str">
        <f>_xlfn.XLOOKUP(I62,Sheet!$B$2:$B$900,Sheet!$A$2:$A$900)</f>
        <v>BR</v>
      </c>
      <c r="M62" s="9">
        <f t="shared" si="2"/>
        <v>2.67659397102E-4</v>
      </c>
      <c r="P62" s="15"/>
      <c r="R62" s="10" t="s">
        <v>122</v>
      </c>
      <c r="S62" s="11">
        <v>0.1860667154468599</v>
      </c>
      <c r="V62" s="16"/>
    </row>
    <row r="63" spans="1:22">
      <c r="A63" s="1" t="s">
        <v>124</v>
      </c>
      <c r="B63">
        <v>8.7178441177372723E-2</v>
      </c>
      <c r="C63">
        <v>0.3649397037049984</v>
      </c>
      <c r="D63">
        <v>0.87099467954970011</v>
      </c>
      <c r="E63">
        <v>0.27776126252762567</v>
      </c>
      <c r="F63" s="8">
        <f t="shared" si="0"/>
        <v>-2.4008078954680001E-3</v>
      </c>
      <c r="G63" s="8">
        <f t="shared" si="1"/>
        <v>4.5299450626524997E-2</v>
      </c>
      <c r="I63" s="10" t="s">
        <v>125</v>
      </c>
      <c r="J63" s="11">
        <v>-2.4008078954680001E-3</v>
      </c>
      <c r="L63" s="12" t="str">
        <f>_xlfn.XLOOKUP(I63,Sheet!$B$2:$B$900,Sheet!$A$2:$A$900)</f>
        <v>BRO</v>
      </c>
      <c r="M63" s="9">
        <f t="shared" si="2"/>
        <v>-2.4008078954680001E-3</v>
      </c>
      <c r="P63" s="15"/>
      <c r="R63" s="10" t="s">
        <v>124</v>
      </c>
      <c r="S63" s="11">
        <v>4.5299450626524997E-2</v>
      </c>
      <c r="V63" s="16"/>
    </row>
    <row r="64" spans="1:22">
      <c r="A64" s="1" t="s">
        <v>126</v>
      </c>
      <c r="B64">
        <v>0.1005908378584424</v>
      </c>
      <c r="C64">
        <v>0.18849678758605179</v>
      </c>
      <c r="D64">
        <v>1.0097748478832109</v>
      </c>
      <c r="E64">
        <v>8.7905949727609414E-2</v>
      </c>
      <c r="F64" s="8">
        <f t="shared" si="0"/>
        <v>1.4453114018187E-3</v>
      </c>
      <c r="G64" s="8">
        <f t="shared" si="1"/>
        <v>0.16713154699735661</v>
      </c>
      <c r="I64" s="10" t="s">
        <v>127</v>
      </c>
      <c r="J64" s="11">
        <v>1.4453114018187E-3</v>
      </c>
      <c r="L64" s="12" t="str">
        <f>_xlfn.XLOOKUP(I64,Sheet!$B$2:$B$900,Sheet!$A$2:$A$900)</f>
        <v>BSX</v>
      </c>
      <c r="M64" s="9">
        <f t="shared" si="2"/>
        <v>1.4453114018187E-3</v>
      </c>
      <c r="P64" s="15"/>
      <c r="R64" s="10" t="s">
        <v>126</v>
      </c>
      <c r="S64" s="11">
        <v>0.16713154699735661</v>
      </c>
      <c r="V64" s="16"/>
    </row>
    <row r="65" spans="1:22">
      <c r="A65" s="1" t="s">
        <v>128</v>
      </c>
      <c r="B65">
        <v>0.17906139242672989</v>
      </c>
      <c r="C65">
        <v>-4.0320087024470208E-3</v>
      </c>
      <c r="D65">
        <v>1.821721961524827</v>
      </c>
      <c r="E65">
        <v>-0.18309340112917691</v>
      </c>
      <c r="F65" s="8">
        <f t="shared" si="0"/>
        <v>2.0396146069796002E-3</v>
      </c>
      <c r="G65" s="8">
        <f t="shared" si="1"/>
        <v>-0.19589070955796409</v>
      </c>
      <c r="I65" s="10" t="s">
        <v>129</v>
      </c>
      <c r="J65" s="11">
        <v>2.0396146069796002E-3</v>
      </c>
      <c r="L65" s="12" t="str">
        <f>_xlfn.XLOOKUP(I65,Sheet!$B$2:$B$900,Sheet!$A$2:$A$900)</f>
        <v>BWA</v>
      </c>
      <c r="M65" s="9">
        <f t="shared" si="2"/>
        <v>2.0396146069796002E-3</v>
      </c>
      <c r="P65" s="15"/>
      <c r="R65" s="10" t="s">
        <v>128</v>
      </c>
      <c r="S65" s="11">
        <v>-0.19589070955796409</v>
      </c>
      <c r="V65" s="16"/>
    </row>
    <row r="66" spans="1:22">
      <c r="A66" s="1" t="s">
        <v>130</v>
      </c>
      <c r="B66">
        <v>0.17795918632716201</v>
      </c>
      <c r="C66">
        <v>4.4351476918831567E-2</v>
      </c>
      <c r="D66">
        <v>1.810317262448772</v>
      </c>
      <c r="E66">
        <v>-0.13360770940833039</v>
      </c>
      <c r="F66" s="8">
        <f t="shared" ref="F66:F129" si="3">_xlfn.XLOOKUP(A66,$L$2:$L$900,$M$2:$M$900)</f>
        <v>2.3020843169126999E-3</v>
      </c>
      <c r="G66" s="8">
        <f t="shared" ref="G66:G129" si="4">_xlfn.XLOOKUP(A66,$R$2:$R$900,$S$2:$S$900)</f>
        <v>0.1112232331121219</v>
      </c>
      <c r="I66" s="10" t="s">
        <v>131</v>
      </c>
      <c r="J66" s="11">
        <v>2.3020843169126999E-3</v>
      </c>
      <c r="L66" s="12" t="str">
        <f>_xlfn.XLOOKUP(I66,Sheet!$B$2:$B$900,Sheet!$A$2:$A$900)</f>
        <v>BX</v>
      </c>
      <c r="M66" s="9">
        <f t="shared" ref="M66:M129" si="5">J66</f>
        <v>2.3020843169126999E-3</v>
      </c>
      <c r="P66" s="15"/>
      <c r="R66" s="10" t="s">
        <v>130</v>
      </c>
      <c r="S66" s="11">
        <v>0.1112232331121219</v>
      </c>
      <c r="V66" s="16"/>
    </row>
    <row r="67" spans="1:22">
      <c r="A67" s="1" t="s">
        <v>132</v>
      </c>
      <c r="B67">
        <v>9.4106958607467456E-2</v>
      </c>
      <c r="C67">
        <v>2.831185993673568E-2</v>
      </c>
      <c r="D67">
        <v>0.94268513414290012</v>
      </c>
      <c r="E67">
        <v>-6.5795098670731772E-2</v>
      </c>
      <c r="F67" s="8">
        <f t="shared" si="3"/>
        <v>-1.8164045592961001E-3</v>
      </c>
      <c r="G67" s="8">
        <f t="shared" si="4"/>
        <v>8.63172088985667E-2</v>
      </c>
      <c r="I67" s="10" t="s">
        <v>133</v>
      </c>
      <c r="J67" s="11">
        <v>-1.8164045592961001E-3</v>
      </c>
      <c r="L67" s="12" t="str">
        <f>_xlfn.XLOOKUP(I67,Sheet!$B$2:$B$900,Sheet!$A$2:$A$900)</f>
        <v>BXP</v>
      </c>
      <c r="M67" s="9">
        <f t="shared" si="5"/>
        <v>-1.8164045592961001E-3</v>
      </c>
      <c r="P67" s="15"/>
      <c r="R67" s="10" t="s">
        <v>132</v>
      </c>
      <c r="S67" s="11">
        <v>8.63172088985667E-2</v>
      </c>
      <c r="V67" s="16"/>
    </row>
    <row r="68" spans="1:22">
      <c r="A68" s="1" t="s">
        <v>134</v>
      </c>
      <c r="B68">
        <v>0.18739375284458801</v>
      </c>
      <c r="C68">
        <v>0.19818691351472029</v>
      </c>
      <c r="D68">
        <v>1.9079381993011759</v>
      </c>
      <c r="E68">
        <v>1.0793160670132329E-2</v>
      </c>
      <c r="F68" s="8">
        <f t="shared" si="3"/>
        <v>2.4618856761656998E-3</v>
      </c>
      <c r="G68" s="8">
        <f t="shared" si="4"/>
        <v>5.5326338585703502E-2</v>
      </c>
      <c r="I68" s="10" t="s">
        <v>135</v>
      </c>
      <c r="J68" s="11">
        <v>2.4618856761656998E-3</v>
      </c>
      <c r="L68" s="12" t="str">
        <f>_xlfn.XLOOKUP(I68,Sheet!$B$2:$B$900,Sheet!$A$2:$A$900)</f>
        <v>C</v>
      </c>
      <c r="M68" s="9">
        <f t="shared" si="5"/>
        <v>2.4618856761656998E-3</v>
      </c>
      <c r="P68" s="15"/>
      <c r="R68" s="10" t="s">
        <v>134</v>
      </c>
      <c r="S68" s="11">
        <v>5.5326338585703502E-2</v>
      </c>
      <c r="V68" s="16"/>
    </row>
    <row r="69" spans="1:22">
      <c r="A69" s="1" t="s">
        <v>136</v>
      </c>
      <c r="B69">
        <v>7.2714295975421367E-2</v>
      </c>
      <c r="C69">
        <v>0.23173240140143281</v>
      </c>
      <c r="D69">
        <v>0.72133190460655217</v>
      </c>
      <c r="E69">
        <v>0.15901810542601141</v>
      </c>
      <c r="F69" s="8">
        <f t="shared" si="3"/>
        <v>-2.5335831761419E-3</v>
      </c>
      <c r="G69" s="8">
        <f t="shared" si="4"/>
        <v>0.16568701776108999</v>
      </c>
      <c r="I69" s="10" t="s">
        <v>137</v>
      </c>
      <c r="J69" s="11">
        <v>-2.5335831761419E-3</v>
      </c>
      <c r="L69" s="12" t="str">
        <f>_xlfn.XLOOKUP(I69,Sheet!$B$2:$B$900,Sheet!$A$2:$A$900)</f>
        <v>CAG</v>
      </c>
      <c r="M69" s="9">
        <f t="shared" si="5"/>
        <v>-2.5335831761419E-3</v>
      </c>
      <c r="P69" s="15"/>
      <c r="R69" s="10" t="s">
        <v>136</v>
      </c>
      <c r="S69" s="11">
        <v>0.16568701776108999</v>
      </c>
      <c r="V69" s="16"/>
    </row>
    <row r="70" spans="1:22">
      <c r="A70" s="1" t="s">
        <v>138</v>
      </c>
      <c r="B70">
        <v>0.10640676430145871</v>
      </c>
      <c r="C70">
        <v>-0.15793559767581189</v>
      </c>
      <c r="D70">
        <v>1.0699531493434049</v>
      </c>
      <c r="E70">
        <v>-0.26434236197727062</v>
      </c>
      <c r="F70" s="8">
        <f t="shared" si="3"/>
        <v>2.5689160247899999E-4</v>
      </c>
      <c r="G70" s="8">
        <f t="shared" si="4"/>
        <v>0.1248267388843009</v>
      </c>
      <c r="I70" s="10" t="s">
        <v>139</v>
      </c>
      <c r="J70" s="11">
        <v>2.5689160247899999E-4</v>
      </c>
      <c r="L70" s="12" t="str">
        <f>_xlfn.XLOOKUP(I70,Sheet!$B$2:$B$900,Sheet!$A$2:$A$900)</f>
        <v>CAH</v>
      </c>
      <c r="M70" s="9">
        <f t="shared" si="5"/>
        <v>2.5689160247899999E-4</v>
      </c>
      <c r="P70" s="15"/>
      <c r="R70" s="10" t="s">
        <v>138</v>
      </c>
      <c r="S70" s="11">
        <v>0.1248267388843009</v>
      </c>
      <c r="V70" s="16"/>
    </row>
    <row r="71" spans="1:22">
      <c r="A71" s="1" t="s">
        <v>140</v>
      </c>
      <c r="B71">
        <v>0.13493077075861079</v>
      </c>
      <c r="C71">
        <v>0.38753010251534298</v>
      </c>
      <c r="D71">
        <v>1.3650955099370841</v>
      </c>
      <c r="E71">
        <v>0.25259933175673221</v>
      </c>
      <c r="F71" s="8">
        <f t="shared" si="3"/>
        <v>-9.0446805311119121E-5</v>
      </c>
      <c r="G71" s="8">
        <f t="shared" si="4"/>
        <v>-0.23964833820117221</v>
      </c>
      <c r="I71" s="10" t="s">
        <v>141</v>
      </c>
      <c r="J71" s="11">
        <v>-9.0446805311119121E-5</v>
      </c>
      <c r="L71" s="12" t="str">
        <f>_xlfn.XLOOKUP(I71,Sheet!$B$2:$B$900,Sheet!$A$2:$A$900)</f>
        <v>CAT</v>
      </c>
      <c r="M71" s="9">
        <f t="shared" si="5"/>
        <v>-9.0446805311119121E-5</v>
      </c>
      <c r="P71" s="15"/>
      <c r="R71" s="10" t="s">
        <v>140</v>
      </c>
      <c r="S71" s="11">
        <v>-0.23964833820117221</v>
      </c>
      <c r="V71" s="16"/>
    </row>
    <row r="72" spans="1:22">
      <c r="A72" s="1" t="s">
        <v>142</v>
      </c>
      <c r="B72">
        <v>8.8527855803252758E-2</v>
      </c>
      <c r="C72">
        <v>0.15880893679499561</v>
      </c>
      <c r="D72">
        <v>0.88495728395101858</v>
      </c>
      <c r="E72">
        <v>7.0281080991742878E-2</v>
      </c>
      <c r="F72" s="8">
        <f t="shared" si="3"/>
        <v>-1.6352356232311E-3</v>
      </c>
      <c r="G72" s="8">
        <f t="shared" si="4"/>
        <v>7.0771900883221606E-2</v>
      </c>
      <c r="I72" s="10" t="s">
        <v>143</v>
      </c>
      <c r="J72" s="11">
        <v>-1.6352356232311E-3</v>
      </c>
      <c r="L72" s="12" t="str">
        <f>_xlfn.XLOOKUP(I72,Sheet!$B$2:$B$900,Sheet!$A$2:$A$900)</f>
        <v>CB</v>
      </c>
      <c r="M72" s="9">
        <f t="shared" si="5"/>
        <v>-1.6352356232311E-3</v>
      </c>
      <c r="P72" s="15"/>
      <c r="R72" s="10" t="s">
        <v>142</v>
      </c>
      <c r="S72" s="11">
        <v>7.0771900883221606E-2</v>
      </c>
      <c r="V72" s="16"/>
    </row>
    <row r="73" spans="1:22">
      <c r="A73" s="1" t="s">
        <v>144</v>
      </c>
      <c r="B73">
        <v>0.18911269635161129</v>
      </c>
      <c r="C73">
        <v>-3.3698781057443387E-2</v>
      </c>
      <c r="D73">
        <v>1.925724376889943</v>
      </c>
      <c r="E73">
        <v>-0.22281147740905469</v>
      </c>
      <c r="F73" s="8">
        <f t="shared" si="3"/>
        <v>1.6899509144388E-3</v>
      </c>
      <c r="G73" s="8">
        <f t="shared" si="4"/>
        <v>0.1256782040420443</v>
      </c>
      <c r="I73" s="10" t="s">
        <v>145</v>
      </c>
      <c r="J73" s="11">
        <v>1.6899509144388E-3</v>
      </c>
      <c r="L73" s="12" t="str">
        <f>_xlfn.XLOOKUP(I73,Sheet!$B$2:$B$900,Sheet!$A$2:$A$900)</f>
        <v>CBRE</v>
      </c>
      <c r="M73" s="9">
        <f t="shared" si="5"/>
        <v>1.6899509144388E-3</v>
      </c>
      <c r="P73" s="15"/>
      <c r="R73" s="10" t="s">
        <v>144</v>
      </c>
      <c r="S73" s="11">
        <v>0.1256782040420443</v>
      </c>
      <c r="V73" s="16"/>
    </row>
    <row r="74" spans="1:22">
      <c r="A74" s="1" t="s">
        <v>146</v>
      </c>
      <c r="B74">
        <v>7.3798421870446315E-2</v>
      </c>
      <c r="C74">
        <v>6.2369323363362983E-2</v>
      </c>
      <c r="D74">
        <v>0.73254952497552273</v>
      </c>
      <c r="E74">
        <v>-1.1429098507083331E-2</v>
      </c>
      <c r="F74" s="8">
        <f t="shared" si="3"/>
        <v>-2.6928148191917999E-3</v>
      </c>
      <c r="G74" s="8">
        <f t="shared" si="4"/>
        <v>9.1511036686283007E-2</v>
      </c>
      <c r="I74" s="10" t="s">
        <v>147</v>
      </c>
      <c r="J74" s="11">
        <v>-2.6928148191917999E-3</v>
      </c>
      <c r="L74" s="12" t="str">
        <f>_xlfn.XLOOKUP(I74,Sheet!$B$2:$B$900,Sheet!$A$2:$A$900)</f>
        <v>CCI</v>
      </c>
      <c r="M74" s="9">
        <f t="shared" si="5"/>
        <v>-2.6928148191917999E-3</v>
      </c>
      <c r="P74" s="15"/>
      <c r="R74" s="10" t="s">
        <v>146</v>
      </c>
      <c r="S74" s="11">
        <v>9.1511036686283007E-2</v>
      </c>
      <c r="V74" s="16"/>
    </row>
    <row r="75" spans="1:22">
      <c r="A75" s="1" t="s">
        <v>148</v>
      </c>
      <c r="B75">
        <v>0.1205103896280583</v>
      </c>
      <c r="C75">
        <v>2.0870324745288379E-2</v>
      </c>
      <c r="D75">
        <v>1.215885568692499</v>
      </c>
      <c r="E75">
        <v>-9.9640064882769885E-2</v>
      </c>
      <c r="F75" s="8">
        <f t="shared" si="3"/>
        <v>1.2730278410539001E-3</v>
      </c>
      <c r="G75" s="8">
        <f t="shared" si="4"/>
        <v>0.15900866649177831</v>
      </c>
      <c r="I75" s="10" t="s">
        <v>149</v>
      </c>
      <c r="J75" s="11">
        <v>1.2730278410539001E-3</v>
      </c>
      <c r="L75" s="12" t="str">
        <f>_xlfn.XLOOKUP(I75,Sheet!$B$2:$B$900,Sheet!$A$2:$A$900)</f>
        <v>CCL</v>
      </c>
      <c r="M75" s="9">
        <f t="shared" si="5"/>
        <v>1.2730278410539001E-3</v>
      </c>
      <c r="P75" s="15"/>
      <c r="R75" s="10" t="s">
        <v>148</v>
      </c>
      <c r="S75" s="11">
        <v>0.15900866649177831</v>
      </c>
      <c r="V75" s="16"/>
    </row>
    <row r="76" spans="1:22">
      <c r="A76" s="1" t="s">
        <v>150</v>
      </c>
      <c r="B76">
        <v>0.1073254007782381</v>
      </c>
      <c r="C76">
        <v>0.2157426117000544</v>
      </c>
      <c r="D76">
        <v>1.0794584247924</v>
      </c>
      <c r="E76">
        <v>0.1084172109218163</v>
      </c>
      <c r="F76" s="8">
        <f t="shared" si="3"/>
        <v>2.3365837020820001E-4</v>
      </c>
      <c r="G76" s="8">
        <f t="shared" si="4"/>
        <v>0.15020217657653459</v>
      </c>
      <c r="I76" s="10" t="s">
        <v>151</v>
      </c>
      <c r="J76" s="11">
        <v>2.3365837020820001E-4</v>
      </c>
      <c r="L76" s="12" t="str">
        <f>_xlfn.XLOOKUP(I76,Sheet!$B$2:$B$900,Sheet!$A$2:$A$900)</f>
        <v>CDNS</v>
      </c>
      <c r="M76" s="9">
        <f t="shared" si="5"/>
        <v>2.3365837020820001E-4</v>
      </c>
      <c r="P76" s="15"/>
      <c r="R76" s="10" t="s">
        <v>150</v>
      </c>
      <c r="S76" s="11">
        <v>0.15020217657653459</v>
      </c>
      <c r="V76" s="16"/>
    </row>
    <row r="77" spans="1:22">
      <c r="A77" s="1" t="s">
        <v>152</v>
      </c>
      <c r="B77">
        <v>0.1420293433275012</v>
      </c>
      <c r="C77">
        <v>0.21385887262721909</v>
      </c>
      <c r="D77">
        <v>1.438545551675612</v>
      </c>
      <c r="E77">
        <v>7.182952929971792E-2</v>
      </c>
      <c r="F77" s="8">
        <f t="shared" si="3"/>
        <v>2.2227092552334999E-3</v>
      </c>
      <c r="G77" s="8">
        <f t="shared" si="4"/>
        <v>9.6157355147362997E-2</v>
      </c>
      <c r="I77" s="10" t="s">
        <v>153</v>
      </c>
      <c r="J77" s="11">
        <v>2.2227092552334999E-3</v>
      </c>
      <c r="L77" s="12" t="str">
        <f>_xlfn.XLOOKUP(I77,Sheet!$B$2:$B$900,Sheet!$A$2:$A$900)</f>
        <v>CE</v>
      </c>
      <c r="M77" s="9">
        <f t="shared" si="5"/>
        <v>2.2227092552334999E-3</v>
      </c>
      <c r="P77" s="15"/>
      <c r="R77" s="10" t="s">
        <v>152</v>
      </c>
      <c r="S77" s="11">
        <v>9.6157355147362997E-2</v>
      </c>
      <c r="V77" s="16"/>
    </row>
    <row r="78" spans="1:22">
      <c r="A78" s="1" t="s">
        <v>154</v>
      </c>
      <c r="B78">
        <v>0.1448981279660416</v>
      </c>
      <c r="C78">
        <v>-8.031100108813316E-2</v>
      </c>
      <c r="D78">
        <v>1.468229315473855</v>
      </c>
      <c r="E78">
        <v>-0.22520912905417481</v>
      </c>
      <c r="F78" s="8">
        <f t="shared" si="3"/>
        <v>-9.8036207875770004E-4</v>
      </c>
      <c r="G78" s="8">
        <f t="shared" si="4"/>
        <v>6.7839012394960402E-2</v>
      </c>
      <c r="I78" s="10" t="s">
        <v>155</v>
      </c>
      <c r="J78" s="11">
        <v>-9.8036207875770004E-4</v>
      </c>
      <c r="L78" s="12" t="str">
        <f>_xlfn.XLOOKUP(I78,Sheet!$B$2:$B$900,Sheet!$A$2:$A$900)</f>
        <v>CF</v>
      </c>
      <c r="M78" s="9">
        <f t="shared" si="5"/>
        <v>-9.8036207875770004E-4</v>
      </c>
      <c r="P78" s="15"/>
      <c r="R78" s="10" t="s">
        <v>154</v>
      </c>
      <c r="S78" s="11">
        <v>6.7839012394960402E-2</v>
      </c>
      <c r="V78" s="16"/>
    </row>
    <row r="79" spans="1:22">
      <c r="A79" s="1" t="s">
        <v>156</v>
      </c>
      <c r="B79">
        <v>5.6051125030756627E-2</v>
      </c>
      <c r="C79">
        <v>7.4390320974827229E-2</v>
      </c>
      <c r="D79">
        <v>0.54891546601921593</v>
      </c>
      <c r="E79">
        <v>1.8339195944070599E-2</v>
      </c>
      <c r="F79" s="8">
        <f t="shared" si="3"/>
        <v>-2.8468400284133001E-3</v>
      </c>
      <c r="G79" s="8">
        <f t="shared" si="4"/>
        <v>0.1416413838191023</v>
      </c>
      <c r="I79" s="10" t="s">
        <v>157</v>
      </c>
      <c r="J79" s="11">
        <v>-2.8468400284133001E-3</v>
      </c>
      <c r="L79" s="12" t="str">
        <f>_xlfn.XLOOKUP(I79,Sheet!$B$2:$B$900,Sheet!$A$2:$A$900)</f>
        <v>CHD</v>
      </c>
      <c r="M79" s="9">
        <f t="shared" si="5"/>
        <v>-2.8468400284133001E-3</v>
      </c>
      <c r="P79" s="15"/>
      <c r="R79" s="10" t="s">
        <v>156</v>
      </c>
      <c r="S79" s="11">
        <v>0.1416413838191023</v>
      </c>
      <c r="V79" s="16"/>
    </row>
    <row r="80" spans="1:22">
      <c r="A80" s="1" t="s">
        <v>158</v>
      </c>
      <c r="B80">
        <v>4.697951596309248E-2</v>
      </c>
      <c r="C80">
        <v>0.20623813957375731</v>
      </c>
      <c r="D80">
        <v>0.4550501067249193</v>
      </c>
      <c r="E80">
        <v>0.15925862361066481</v>
      </c>
      <c r="F80" s="8">
        <f t="shared" si="3"/>
        <v>-6.8616766744529999E-4</v>
      </c>
      <c r="G80" s="8">
        <f t="shared" si="4"/>
        <v>9.2649396042221194E-2</v>
      </c>
      <c r="I80" s="10" t="s">
        <v>159</v>
      </c>
      <c r="J80" s="11">
        <v>-6.8616766744529999E-4</v>
      </c>
      <c r="L80" s="12" t="str">
        <f>_xlfn.XLOOKUP(I80,Sheet!$B$2:$B$900,Sheet!$A$2:$A$900)</f>
        <v>CHRW</v>
      </c>
      <c r="M80" s="9">
        <f t="shared" si="5"/>
        <v>-6.8616766744529999E-4</v>
      </c>
      <c r="P80" s="15"/>
      <c r="R80" s="10" t="s">
        <v>158</v>
      </c>
      <c r="S80" s="11">
        <v>9.2649396042221194E-2</v>
      </c>
      <c r="V80" s="16"/>
    </row>
    <row r="81" spans="1:22">
      <c r="A81" s="1" t="s">
        <v>160</v>
      </c>
      <c r="B81">
        <v>8.6763407485895477E-2</v>
      </c>
      <c r="C81">
        <v>-5.725405066173872E-2</v>
      </c>
      <c r="D81">
        <v>0.86670026096539243</v>
      </c>
      <c r="E81">
        <v>-0.1440174581476342</v>
      </c>
      <c r="F81" s="8">
        <f t="shared" si="3"/>
        <v>-1.0687160449388E-3</v>
      </c>
      <c r="G81" s="8">
        <f t="shared" si="4"/>
        <v>0.22027630786833499</v>
      </c>
      <c r="I81" s="10" t="s">
        <v>161</v>
      </c>
      <c r="J81" s="11">
        <v>-1.0687160449388E-3</v>
      </c>
      <c r="L81" s="12" t="str">
        <f>_xlfn.XLOOKUP(I81,Sheet!$B$2:$B$900,Sheet!$A$2:$A$900)</f>
        <v>CI</v>
      </c>
      <c r="M81" s="9">
        <f t="shared" si="5"/>
        <v>-1.0687160449388E-3</v>
      </c>
      <c r="P81" s="15"/>
      <c r="R81" s="10" t="s">
        <v>160</v>
      </c>
      <c r="S81" s="11">
        <v>0.22027630786833499</v>
      </c>
      <c r="V81" s="16"/>
    </row>
    <row r="82" spans="1:22">
      <c r="A82" s="1" t="s">
        <v>162</v>
      </c>
      <c r="B82">
        <v>8.748099180907358E-2</v>
      </c>
      <c r="C82">
        <v>0.28823189580560188</v>
      </c>
      <c r="D82">
        <v>0.87412521830390477</v>
      </c>
      <c r="E82">
        <v>0.20075090399652831</v>
      </c>
      <c r="F82" s="8">
        <f t="shared" si="3"/>
        <v>-9.6907082206310004E-4</v>
      </c>
      <c r="G82" s="8">
        <f t="shared" si="4"/>
        <v>0.1145870142282696</v>
      </c>
      <c r="I82" s="10" t="s">
        <v>163</v>
      </c>
      <c r="J82" s="11">
        <v>-9.6907082206310004E-4</v>
      </c>
      <c r="L82" s="12" t="str">
        <f>_xlfn.XLOOKUP(I82,Sheet!$B$2:$B$900,Sheet!$A$2:$A$900)</f>
        <v>CINF</v>
      </c>
      <c r="M82" s="9">
        <f t="shared" si="5"/>
        <v>-9.6907082206310004E-4</v>
      </c>
      <c r="P82" s="15"/>
      <c r="R82" s="10" t="s">
        <v>162</v>
      </c>
      <c r="S82" s="11">
        <v>0.1145870142282696</v>
      </c>
      <c r="V82" s="16"/>
    </row>
    <row r="83" spans="1:22">
      <c r="A83" s="1" t="s">
        <v>164</v>
      </c>
      <c r="B83">
        <v>7.1195948708052265E-2</v>
      </c>
      <c r="C83">
        <v>1.6475544143063511E-2</v>
      </c>
      <c r="D83">
        <v>0.7056213277152783</v>
      </c>
      <c r="E83">
        <v>-5.472040456498875E-2</v>
      </c>
      <c r="F83" s="8">
        <f t="shared" si="3"/>
        <v>-2.2582789997084001E-3</v>
      </c>
      <c r="G83" s="8">
        <f t="shared" si="4"/>
        <v>3.1035348882328499E-2</v>
      </c>
      <c r="I83" s="10" t="s">
        <v>165</v>
      </c>
      <c r="J83" s="11">
        <v>-2.2582789997084001E-3</v>
      </c>
      <c r="L83" s="12" t="str">
        <f>_xlfn.XLOOKUP(I83,Sheet!$B$2:$B$900,Sheet!$A$2:$A$900)</f>
        <v>CL</v>
      </c>
      <c r="M83" s="9">
        <f t="shared" si="5"/>
        <v>-2.2582789997084001E-3</v>
      </c>
      <c r="P83" s="15"/>
      <c r="R83" s="10" t="s">
        <v>164</v>
      </c>
      <c r="S83" s="11">
        <v>3.1035348882328499E-2</v>
      </c>
      <c r="V83" s="16"/>
    </row>
    <row r="84" spans="1:22">
      <c r="A84" s="1" t="s">
        <v>166</v>
      </c>
      <c r="B84">
        <v>3.4670191479197462E-2</v>
      </c>
      <c r="C84">
        <v>-1.7566604472543101E-2</v>
      </c>
      <c r="D84">
        <v>0.32768359911499678</v>
      </c>
      <c r="E84">
        <v>-5.2236795951740557E-2</v>
      </c>
      <c r="F84" s="8">
        <f t="shared" si="3"/>
        <v>-3.5895573482952999E-3</v>
      </c>
      <c r="G84" s="8">
        <f t="shared" si="4"/>
        <v>0.16218737833684321</v>
      </c>
      <c r="I84" s="10" t="s">
        <v>167</v>
      </c>
      <c r="J84" s="11">
        <v>-3.5895573482952999E-3</v>
      </c>
      <c r="L84" s="12" t="str">
        <f>_xlfn.XLOOKUP(I84,Sheet!$B$2:$B$900,Sheet!$A$2:$A$900)</f>
        <v>CLX</v>
      </c>
      <c r="M84" s="9">
        <f t="shared" si="5"/>
        <v>-3.5895573482952999E-3</v>
      </c>
      <c r="P84" s="15"/>
      <c r="R84" s="10" t="s">
        <v>166</v>
      </c>
      <c r="S84" s="11">
        <v>0.16218737833684321</v>
      </c>
      <c r="V84" s="16"/>
    </row>
    <row r="85" spans="1:22">
      <c r="A85" s="1" t="s">
        <v>168</v>
      </c>
      <c r="B85">
        <v>0.16464004059589579</v>
      </c>
      <c r="C85">
        <v>0.55981370774151973</v>
      </c>
      <c r="D85">
        <v>1.672501976292454</v>
      </c>
      <c r="E85">
        <v>0.39517366714562391</v>
      </c>
      <c r="F85" s="8">
        <f t="shared" si="3"/>
        <v>1.8557891880253E-3</v>
      </c>
      <c r="G85" s="8">
        <f t="shared" si="4"/>
        <v>-4.1473388937009401E-2</v>
      </c>
      <c r="I85" s="10" t="s">
        <v>169</v>
      </c>
      <c r="J85" s="11">
        <v>1.8557891880253E-3</v>
      </c>
      <c r="L85" s="12" t="str">
        <f>_xlfn.XLOOKUP(I85,Sheet!$B$2:$B$900,Sheet!$A$2:$A$900)</f>
        <v>CMA</v>
      </c>
      <c r="M85" s="9">
        <f t="shared" si="5"/>
        <v>1.8557891880253E-3</v>
      </c>
      <c r="P85" s="15"/>
      <c r="R85" s="10" t="s">
        <v>168</v>
      </c>
      <c r="S85" s="11">
        <v>-4.1473388937009401E-2</v>
      </c>
      <c r="V85" s="16"/>
    </row>
    <row r="86" spans="1:22">
      <c r="A86" s="1" t="s">
        <v>170</v>
      </c>
      <c r="B86">
        <v>7.6755717508265001E-2</v>
      </c>
      <c r="C86">
        <v>0.23758782732118081</v>
      </c>
      <c r="D86">
        <v>0.76314912594077711</v>
      </c>
      <c r="E86">
        <v>0.16083210981291579</v>
      </c>
      <c r="F86" s="8">
        <f t="shared" si="3"/>
        <v>1.4398788659979999E-4</v>
      </c>
      <c r="G86" s="8">
        <f t="shared" si="4"/>
        <v>9.0208192347153798E-2</v>
      </c>
      <c r="I86" s="10" t="s">
        <v>171</v>
      </c>
      <c r="J86" s="11">
        <v>1.4398788659979999E-4</v>
      </c>
      <c r="L86" s="12" t="str">
        <f>_xlfn.XLOOKUP(I86,Sheet!$B$2:$B$900,Sheet!$A$2:$A$900)</f>
        <v>CMCSA</v>
      </c>
      <c r="M86" s="9">
        <f t="shared" si="5"/>
        <v>1.4398788659979999E-4</v>
      </c>
      <c r="P86" s="15"/>
      <c r="R86" s="10" t="s">
        <v>170</v>
      </c>
      <c r="S86" s="11">
        <v>9.0208192347153798E-2</v>
      </c>
      <c r="V86" s="16"/>
    </row>
    <row r="87" spans="1:22">
      <c r="A87" s="1" t="s">
        <v>172</v>
      </c>
      <c r="B87">
        <v>6.5248840988162041E-2</v>
      </c>
      <c r="C87">
        <v>0.31141933527300952</v>
      </c>
      <c r="D87">
        <v>0.64408567304523878</v>
      </c>
      <c r="E87">
        <v>0.24617049428484741</v>
      </c>
      <c r="F87" s="8">
        <f t="shared" si="3"/>
        <v>-4.596477158197E-4</v>
      </c>
      <c r="G87" s="8">
        <f t="shared" si="4"/>
        <v>0.15753789745008639</v>
      </c>
      <c r="I87" s="10" t="s">
        <v>173</v>
      </c>
      <c r="J87" s="11">
        <v>-4.596477158197E-4</v>
      </c>
      <c r="L87" s="12" t="str">
        <f>_xlfn.XLOOKUP(I87,Sheet!$B$2:$B$900,Sheet!$A$2:$A$900)</f>
        <v>CME</v>
      </c>
      <c r="M87" s="9">
        <f t="shared" si="5"/>
        <v>-4.596477158197E-4</v>
      </c>
      <c r="P87" s="15"/>
      <c r="R87" s="10" t="s">
        <v>172</v>
      </c>
      <c r="S87" s="11">
        <v>0.15753789745008639</v>
      </c>
      <c r="V87" s="16"/>
    </row>
    <row r="88" spans="1:22">
      <c r="A88" s="1" t="s">
        <v>174</v>
      </c>
      <c r="B88">
        <v>4.9141473964035898E-2</v>
      </c>
      <c r="C88">
        <v>-0.18055113980221349</v>
      </c>
      <c r="D88">
        <v>0.47742022464160627</v>
      </c>
      <c r="E88">
        <v>-0.22969261376624939</v>
      </c>
      <c r="F88" s="8">
        <f t="shared" si="3"/>
        <v>-3.1202666263464001E-3</v>
      </c>
      <c r="G88" s="8">
        <f t="shared" si="4"/>
        <v>6.3826424466001896E-2</v>
      </c>
      <c r="I88" s="10" t="s">
        <v>175</v>
      </c>
      <c r="J88" s="11">
        <v>-3.1202666263464001E-3</v>
      </c>
      <c r="L88" s="12" t="str">
        <f>_xlfn.XLOOKUP(I88,Sheet!$B$2:$B$900,Sheet!$A$2:$A$900)</f>
        <v>CMG</v>
      </c>
      <c r="M88" s="9">
        <f t="shared" si="5"/>
        <v>-3.1202666263464001E-3</v>
      </c>
      <c r="P88" s="15"/>
      <c r="R88" s="10" t="s">
        <v>174</v>
      </c>
      <c r="S88" s="11">
        <v>6.3826424466001896E-2</v>
      </c>
      <c r="V88" s="16"/>
    </row>
    <row r="89" spans="1:22">
      <c r="A89" s="1" t="s">
        <v>176</v>
      </c>
      <c r="B89">
        <v>0.1201578098776095</v>
      </c>
      <c r="C89">
        <v>0.51068175955480755</v>
      </c>
      <c r="D89">
        <v>1.2122373708139409</v>
      </c>
      <c r="E89">
        <v>0.39052394967719811</v>
      </c>
      <c r="F89" s="8">
        <f t="shared" si="3"/>
        <v>-1.2456007573144469E-5</v>
      </c>
      <c r="G89" s="8">
        <f t="shared" si="4"/>
        <v>-0.1667163908810137</v>
      </c>
      <c r="I89" s="10" t="s">
        <v>177</v>
      </c>
      <c r="J89" s="11">
        <v>-1.2456007573144469E-5</v>
      </c>
      <c r="L89" s="12" t="str">
        <f>_xlfn.XLOOKUP(I89,Sheet!$B$2:$B$900,Sheet!$A$2:$A$900)</f>
        <v>CMI</v>
      </c>
      <c r="M89" s="9">
        <f t="shared" si="5"/>
        <v>-1.2456007573144469E-5</v>
      </c>
      <c r="P89" s="15"/>
      <c r="R89" s="10" t="s">
        <v>176</v>
      </c>
      <c r="S89" s="11">
        <v>-0.1667163908810137</v>
      </c>
      <c r="V89" s="16"/>
    </row>
    <row r="90" spans="1:22">
      <c r="A90" s="1" t="s">
        <v>178</v>
      </c>
      <c r="B90">
        <v>2.8042660000264199E-2</v>
      </c>
      <c r="C90">
        <v>0.18810049358555089</v>
      </c>
      <c r="D90">
        <v>0.25910749328149058</v>
      </c>
      <c r="E90">
        <v>0.16005783358528669</v>
      </c>
      <c r="F90" s="8">
        <f t="shared" si="3"/>
        <v>-3.3774280467387999E-3</v>
      </c>
      <c r="G90" s="8">
        <f t="shared" si="4"/>
        <v>0.12661956277364639</v>
      </c>
      <c r="I90" s="10" t="s">
        <v>179</v>
      </c>
      <c r="J90" s="11">
        <v>-3.3774280467387999E-3</v>
      </c>
      <c r="L90" s="12" t="str">
        <f>_xlfn.XLOOKUP(I90,Sheet!$B$2:$B$900,Sheet!$A$2:$A$900)</f>
        <v>CMS</v>
      </c>
      <c r="M90" s="9">
        <f t="shared" si="5"/>
        <v>-3.3774280467387999E-3</v>
      </c>
      <c r="P90" s="15"/>
      <c r="R90" s="10" t="s">
        <v>178</v>
      </c>
      <c r="S90" s="11">
        <v>0.12661956277364639</v>
      </c>
      <c r="V90" s="16"/>
    </row>
    <row r="91" spans="1:22">
      <c r="A91" s="1" t="s">
        <v>180</v>
      </c>
      <c r="B91">
        <v>0.11582555845292471</v>
      </c>
      <c r="C91">
        <v>-6.9654026283228254E-2</v>
      </c>
      <c r="D91">
        <v>1.1674108870558639</v>
      </c>
      <c r="E91">
        <v>-0.18547958473615289</v>
      </c>
      <c r="F91" s="8">
        <f t="shared" si="3"/>
        <v>2.2172977831004001E-3</v>
      </c>
      <c r="G91" s="8">
        <f t="shared" si="4"/>
        <v>0.26045669247514369</v>
      </c>
      <c r="I91" s="10" t="s">
        <v>181</v>
      </c>
      <c r="J91" s="11">
        <v>2.2172977831004001E-3</v>
      </c>
      <c r="L91" s="12" t="str">
        <f>_xlfn.XLOOKUP(I91,Sheet!$B$2:$B$900,Sheet!$A$2:$A$900)</f>
        <v>CNC</v>
      </c>
      <c r="M91" s="9">
        <f t="shared" si="5"/>
        <v>2.2172977831004001E-3</v>
      </c>
      <c r="P91" s="15"/>
      <c r="R91" s="10" t="s">
        <v>180</v>
      </c>
      <c r="S91" s="11">
        <v>0.26045669247514369</v>
      </c>
      <c r="V91" s="16"/>
    </row>
    <row r="92" spans="1:22">
      <c r="A92" s="1" t="s">
        <v>182</v>
      </c>
      <c r="B92">
        <v>7.9235231242912665E-2</v>
      </c>
      <c r="C92">
        <v>0.3643551397992999</v>
      </c>
      <c r="D92">
        <v>0.78880504275132979</v>
      </c>
      <c r="E92">
        <v>0.28511990855638719</v>
      </c>
      <c r="F92" s="8">
        <f t="shared" si="3"/>
        <v>-2.3276445914677001E-3</v>
      </c>
      <c r="G92" s="8">
        <f t="shared" si="4"/>
        <v>-0.18063006315333269</v>
      </c>
      <c r="I92" s="10" t="s">
        <v>183</v>
      </c>
      <c r="J92" s="11">
        <v>-2.3276445914677001E-3</v>
      </c>
      <c r="L92" s="12" t="str">
        <f>_xlfn.XLOOKUP(I92,Sheet!$B$2:$B$900,Sheet!$A$2:$A$900)</f>
        <v>CNP</v>
      </c>
      <c r="M92" s="9">
        <f t="shared" si="5"/>
        <v>-2.3276445914677001E-3</v>
      </c>
      <c r="P92" s="15"/>
      <c r="R92" s="10" t="s">
        <v>182</v>
      </c>
      <c r="S92" s="11">
        <v>-0.18063006315333269</v>
      </c>
      <c r="V92" s="16"/>
    </row>
    <row r="93" spans="1:22">
      <c r="A93" s="1" t="s">
        <v>184</v>
      </c>
      <c r="B93">
        <v>0.14360044054213039</v>
      </c>
      <c r="C93">
        <v>0.25247701874311029</v>
      </c>
      <c r="D93">
        <v>1.454801940529834</v>
      </c>
      <c r="E93">
        <v>0.1088765782009799</v>
      </c>
      <c r="F93" s="8">
        <f t="shared" si="3"/>
        <v>9.1858422711489998E-4</v>
      </c>
      <c r="G93" s="8">
        <f t="shared" si="4"/>
        <v>3.3102129521791798E-2</v>
      </c>
      <c r="I93" s="10" t="s">
        <v>185</v>
      </c>
      <c r="J93" s="11">
        <v>9.1858422711489998E-4</v>
      </c>
      <c r="L93" s="12" t="str">
        <f>_xlfn.XLOOKUP(I93,Sheet!$B$2:$B$900,Sheet!$A$2:$A$900)</f>
        <v>COF</v>
      </c>
      <c r="M93" s="9">
        <f t="shared" si="5"/>
        <v>9.1858422711489998E-4</v>
      </c>
      <c r="P93" s="15"/>
      <c r="R93" s="10" t="s">
        <v>184</v>
      </c>
      <c r="S93" s="11">
        <v>3.3102129521791798E-2</v>
      </c>
      <c r="V93" s="16"/>
    </row>
    <row r="94" spans="1:22">
      <c r="A94" s="1" t="s">
        <v>186</v>
      </c>
      <c r="B94">
        <v>8.4323479377156202E-2</v>
      </c>
      <c r="C94">
        <v>0.28785542067204428</v>
      </c>
      <c r="D94">
        <v>0.8414539428237271</v>
      </c>
      <c r="E94">
        <v>0.20353194129488811</v>
      </c>
      <c r="F94" s="8">
        <f t="shared" si="3"/>
        <v>-2.0667593666100002E-3</v>
      </c>
      <c r="G94" s="8">
        <f t="shared" si="4"/>
        <v>8.3779176943326594E-2</v>
      </c>
      <c r="I94" s="10" t="s">
        <v>187</v>
      </c>
      <c r="J94" s="11">
        <v>-2.0667593666100002E-3</v>
      </c>
      <c r="L94" s="12" t="str">
        <f>_xlfn.XLOOKUP(I94,Sheet!$B$2:$B$900,Sheet!$A$2:$A$900)</f>
        <v>COO</v>
      </c>
      <c r="M94" s="9">
        <f t="shared" si="5"/>
        <v>-2.0667593666100002E-3</v>
      </c>
      <c r="P94" s="15"/>
      <c r="R94" s="10" t="s">
        <v>186</v>
      </c>
      <c r="S94" s="11">
        <v>8.3779176943326594E-2</v>
      </c>
      <c r="V94" s="16"/>
    </row>
    <row r="95" spans="1:22">
      <c r="A95" s="1" t="s">
        <v>188</v>
      </c>
      <c r="B95">
        <v>0.1693798402539573</v>
      </c>
      <c r="C95">
        <v>0.18760682300768569</v>
      </c>
      <c r="D95">
        <v>1.721545425427931</v>
      </c>
      <c r="E95">
        <v>1.822698275372844E-2</v>
      </c>
      <c r="F95" s="8">
        <f t="shared" si="3"/>
        <v>1.1977229486063001E-3</v>
      </c>
      <c r="G95" s="8">
        <f t="shared" si="4"/>
        <v>-0.23515334403328869</v>
      </c>
      <c r="I95" s="10" t="s">
        <v>189</v>
      </c>
      <c r="J95" s="11">
        <v>1.1977229486063001E-3</v>
      </c>
      <c r="L95" s="12" t="str">
        <f>_xlfn.XLOOKUP(I95,Sheet!$B$2:$B$900,Sheet!$A$2:$A$900)</f>
        <v>COP</v>
      </c>
      <c r="M95" s="9">
        <f t="shared" si="5"/>
        <v>1.1977229486063001E-3</v>
      </c>
      <c r="P95" s="15"/>
      <c r="R95" s="10" t="s">
        <v>188</v>
      </c>
      <c r="S95" s="11">
        <v>-0.23515334403328869</v>
      </c>
      <c r="V95" s="16"/>
    </row>
    <row r="96" spans="1:22">
      <c r="A96" s="1" t="s">
        <v>190</v>
      </c>
      <c r="B96">
        <v>7.9180819583425072E-2</v>
      </c>
      <c r="C96">
        <v>-0.22136840207639449</v>
      </c>
      <c r="D96">
        <v>0.78824203679180194</v>
      </c>
      <c r="E96">
        <v>-0.30054922165981962</v>
      </c>
      <c r="F96" s="8">
        <f t="shared" si="3"/>
        <v>-2.6265046179334002E-3</v>
      </c>
      <c r="G96" s="8">
        <f t="shared" si="4"/>
        <v>0.19271565244496669</v>
      </c>
      <c r="I96" s="10" t="s">
        <v>191</v>
      </c>
      <c r="J96" s="11">
        <v>-2.6265046179334002E-3</v>
      </c>
      <c r="L96" s="12" t="str">
        <f>_xlfn.XLOOKUP(I96,Sheet!$B$2:$B$900,Sheet!$A$2:$A$900)</f>
        <v>COR</v>
      </c>
      <c r="M96" s="9">
        <f t="shared" si="5"/>
        <v>-2.6265046179334002E-3</v>
      </c>
      <c r="P96" s="15"/>
      <c r="R96" s="10" t="s">
        <v>190</v>
      </c>
      <c r="S96" s="11">
        <v>0.19271565244496669</v>
      </c>
      <c r="V96" s="16"/>
    </row>
    <row r="97" spans="1:22">
      <c r="A97" s="1" t="s">
        <v>192</v>
      </c>
      <c r="B97">
        <v>5.7330821654427468E-2</v>
      </c>
      <c r="C97">
        <v>1.8131218498113829E-2</v>
      </c>
      <c r="D97">
        <v>0.56215668733647128</v>
      </c>
      <c r="E97">
        <v>-3.9199603156313642E-2</v>
      </c>
      <c r="F97" s="8">
        <f t="shared" si="3"/>
        <v>-2.1653280256266E-3</v>
      </c>
      <c r="G97" s="8">
        <f t="shared" si="4"/>
        <v>0.1569616463123146</v>
      </c>
      <c r="I97" s="10" t="s">
        <v>193</v>
      </c>
      <c r="J97" s="11">
        <v>-2.1653280256266E-3</v>
      </c>
      <c r="L97" s="12" t="str">
        <f>_xlfn.XLOOKUP(I97,Sheet!$B$2:$B$900,Sheet!$A$2:$A$900)</f>
        <v>COST</v>
      </c>
      <c r="M97" s="9">
        <f t="shared" si="5"/>
        <v>-2.1653280256266E-3</v>
      </c>
      <c r="P97" s="15"/>
      <c r="R97" s="10" t="s">
        <v>192</v>
      </c>
      <c r="S97" s="11">
        <v>0.1569616463123146</v>
      </c>
      <c r="V97" s="16"/>
    </row>
    <row r="98" spans="1:22">
      <c r="A98" s="1" t="s">
        <v>194</v>
      </c>
      <c r="B98">
        <v>5.0614815095453389E-2</v>
      </c>
      <c r="C98">
        <v>0.18336801230742039</v>
      </c>
      <c r="D98">
        <v>0.4926651159979285</v>
      </c>
      <c r="E98">
        <v>0.13275319721196699</v>
      </c>
      <c r="F98" s="8">
        <f t="shared" si="3"/>
        <v>-2.6387585519680999E-3</v>
      </c>
      <c r="G98" s="8">
        <f t="shared" si="4"/>
        <v>9.8373893779791999E-2</v>
      </c>
      <c r="I98" s="10" t="s">
        <v>195</v>
      </c>
      <c r="J98" s="11">
        <v>-2.6387585519680999E-3</v>
      </c>
      <c r="L98" s="12" t="str">
        <f>_xlfn.XLOOKUP(I98,Sheet!$B$2:$B$900,Sheet!$A$2:$A$900)</f>
        <v>CPB</v>
      </c>
      <c r="M98" s="9">
        <f t="shared" si="5"/>
        <v>-2.6387585519680999E-3</v>
      </c>
      <c r="P98" s="15"/>
      <c r="R98" s="10" t="s">
        <v>194</v>
      </c>
      <c r="S98" s="11">
        <v>9.8373893779791999E-2</v>
      </c>
      <c r="V98" s="16"/>
    </row>
    <row r="99" spans="1:22">
      <c r="A99" s="1" t="s">
        <v>196</v>
      </c>
      <c r="B99">
        <v>9.9378647424221173E-2</v>
      </c>
      <c r="C99">
        <v>0.40054981785583799</v>
      </c>
      <c r="D99">
        <v>0.99723212367710912</v>
      </c>
      <c r="E99">
        <v>0.30117117043161679</v>
      </c>
      <c r="F99" s="8">
        <f t="shared" si="3"/>
        <v>-2.3182174747781001E-3</v>
      </c>
      <c r="G99" s="8">
        <f t="shared" si="4"/>
        <v>1.79569230013258E-2</v>
      </c>
      <c r="I99" s="10" t="s">
        <v>197</v>
      </c>
      <c r="J99" s="11">
        <v>-2.3182174747781001E-3</v>
      </c>
      <c r="L99" s="12" t="str">
        <f>_xlfn.XLOOKUP(I99,Sheet!$B$2:$B$900,Sheet!$A$2:$A$900)</f>
        <v>CPRT</v>
      </c>
      <c r="M99" s="9">
        <f t="shared" si="5"/>
        <v>-2.3182174747781001E-3</v>
      </c>
      <c r="P99" s="15"/>
      <c r="R99" s="10" t="s">
        <v>196</v>
      </c>
      <c r="S99" s="11">
        <v>1.79569230013258E-2</v>
      </c>
      <c r="V99" s="16"/>
    </row>
    <row r="100" spans="1:22">
      <c r="A100" s="1" t="s">
        <v>198</v>
      </c>
      <c r="B100">
        <v>6.4697367586108848E-2</v>
      </c>
      <c r="C100">
        <v>0.19690678413052981</v>
      </c>
      <c r="D100">
        <v>0.63837949141429917</v>
      </c>
      <c r="E100">
        <v>0.13220941654442089</v>
      </c>
      <c r="F100" s="8">
        <f t="shared" si="3"/>
        <v>-3.3691071633586999E-3</v>
      </c>
      <c r="G100" s="8">
        <f t="shared" si="4"/>
        <v>9.6673961846068496E-2</v>
      </c>
      <c r="I100" s="10" t="s">
        <v>199</v>
      </c>
      <c r="J100" s="11">
        <v>-3.3691071633586999E-3</v>
      </c>
      <c r="L100" s="12" t="str">
        <f>_xlfn.XLOOKUP(I100,Sheet!$B$2:$B$900,Sheet!$A$2:$A$900)</f>
        <v>CPT</v>
      </c>
      <c r="M100" s="9">
        <f t="shared" si="5"/>
        <v>-3.3691071633586999E-3</v>
      </c>
      <c r="P100" s="15"/>
      <c r="R100" s="10" t="s">
        <v>198</v>
      </c>
      <c r="S100" s="11">
        <v>9.6673961846068496E-2</v>
      </c>
      <c r="V100" s="16"/>
    </row>
    <row r="101" spans="1:22">
      <c r="A101" s="1" t="s">
        <v>200</v>
      </c>
      <c r="B101">
        <v>0.10376358038724511</v>
      </c>
      <c r="C101">
        <v>-2.0276229553807919E-2</v>
      </c>
      <c r="D101">
        <v>1.0426037115603191</v>
      </c>
      <c r="E101">
        <v>-0.124039809941053</v>
      </c>
      <c r="F101" s="8">
        <f t="shared" si="3"/>
        <v>4.3989412951559999E-4</v>
      </c>
      <c r="G101" s="8">
        <f t="shared" si="4"/>
        <v>0.13474861719709111</v>
      </c>
      <c r="I101" s="10" t="s">
        <v>201</v>
      </c>
      <c r="J101" s="11">
        <v>4.3989412951559999E-4</v>
      </c>
      <c r="L101" s="12" t="str">
        <f>_xlfn.XLOOKUP(I101,Sheet!$B$2:$B$900,Sheet!$A$2:$A$900)</f>
        <v>CRL</v>
      </c>
      <c r="M101" s="9">
        <f t="shared" si="5"/>
        <v>4.3989412951559999E-4</v>
      </c>
      <c r="P101" s="15"/>
      <c r="R101" s="10" t="s">
        <v>200</v>
      </c>
      <c r="S101" s="11">
        <v>0.13474861719709111</v>
      </c>
      <c r="V101" s="16"/>
    </row>
    <row r="102" spans="1:22">
      <c r="A102" s="1" t="s">
        <v>202</v>
      </c>
      <c r="B102">
        <v>0.13781753506623831</v>
      </c>
      <c r="C102">
        <v>-7.9039726555306444E-2</v>
      </c>
      <c r="D102">
        <v>1.3949653121863099</v>
      </c>
      <c r="E102">
        <v>-0.21685726162154481</v>
      </c>
      <c r="F102" s="8">
        <f t="shared" si="3"/>
        <v>3.9877502870473E-3</v>
      </c>
      <c r="G102" s="8">
        <f t="shared" si="4"/>
        <v>0.14543782952373899</v>
      </c>
      <c r="I102" s="10" t="s">
        <v>203</v>
      </c>
      <c r="J102" s="11">
        <v>3.9877502870473E-3</v>
      </c>
      <c r="L102" s="12" t="str">
        <f>_xlfn.XLOOKUP(I102,Sheet!$B$2:$B$900,Sheet!$A$2:$A$900)</f>
        <v>CRM</v>
      </c>
      <c r="M102" s="9">
        <f t="shared" si="5"/>
        <v>3.9877502870473E-3</v>
      </c>
      <c r="P102" s="15"/>
      <c r="R102" s="10" t="s">
        <v>202</v>
      </c>
      <c r="S102" s="11">
        <v>0.14543782952373899</v>
      </c>
      <c r="V102" s="16"/>
    </row>
    <row r="103" spans="1:22">
      <c r="A103" s="1" t="s">
        <v>204</v>
      </c>
      <c r="B103">
        <v>0.1041840126745007</v>
      </c>
      <c r="C103">
        <v>0.16399555333465801</v>
      </c>
      <c r="D103">
        <v>1.046953990260362</v>
      </c>
      <c r="E103">
        <v>5.9811540660157238E-2</v>
      </c>
      <c r="F103" s="8">
        <f t="shared" si="3"/>
        <v>3.5793373853109999E-4</v>
      </c>
      <c r="G103" s="8">
        <f t="shared" si="4"/>
        <v>0.1183876628028015</v>
      </c>
      <c r="I103" s="10" t="s">
        <v>205</v>
      </c>
      <c r="J103" s="11">
        <v>3.5793373853109999E-4</v>
      </c>
      <c r="L103" s="12" t="str">
        <f>_xlfn.XLOOKUP(I103,Sheet!$B$2:$B$900,Sheet!$A$2:$A$900)</f>
        <v>CSCO</v>
      </c>
      <c r="M103" s="9">
        <f t="shared" si="5"/>
        <v>3.5793373853109999E-4</v>
      </c>
      <c r="P103" s="15"/>
      <c r="R103" s="10" t="s">
        <v>204</v>
      </c>
      <c r="S103" s="11">
        <v>0.1183876628028015</v>
      </c>
      <c r="V103" s="16"/>
    </row>
    <row r="104" spans="1:22">
      <c r="A104" s="1" t="s">
        <v>206</v>
      </c>
      <c r="B104">
        <v>0.14269885381537761</v>
      </c>
      <c r="C104">
        <v>-4.3590972972450633E-2</v>
      </c>
      <c r="D104">
        <v>1.4454730815137109</v>
      </c>
      <c r="E104">
        <v>-0.18628982678782821</v>
      </c>
      <c r="F104" s="8">
        <f t="shared" si="3"/>
        <v>2.6957978283749999E-3</v>
      </c>
      <c r="G104" s="8">
        <f t="shared" si="4"/>
        <v>9.2533516323604306E-2</v>
      </c>
      <c r="I104" s="10" t="s">
        <v>207</v>
      </c>
      <c r="J104" s="11">
        <v>2.6957978283749999E-3</v>
      </c>
      <c r="L104" s="12" t="str">
        <f>_xlfn.XLOOKUP(I104,Sheet!$B$2:$B$900,Sheet!$A$2:$A$900)</f>
        <v>CSGP</v>
      </c>
      <c r="M104" s="9">
        <f t="shared" si="5"/>
        <v>2.6957978283749999E-3</v>
      </c>
      <c r="P104" s="15"/>
      <c r="R104" s="10" t="s">
        <v>206</v>
      </c>
      <c r="S104" s="11">
        <v>9.2533516323604306E-2</v>
      </c>
      <c r="V104" s="16"/>
    </row>
    <row r="105" spans="1:22">
      <c r="A105" s="1" t="s">
        <v>208</v>
      </c>
      <c r="B105">
        <v>0.13312134079131169</v>
      </c>
      <c r="C105">
        <v>0.38470324677395601</v>
      </c>
      <c r="D105">
        <v>1.346373054777084</v>
      </c>
      <c r="E105">
        <v>0.25158190598264418</v>
      </c>
      <c r="F105" s="8">
        <f t="shared" si="3"/>
        <v>1.297505516587E-3</v>
      </c>
      <c r="G105" s="8">
        <f t="shared" si="4"/>
        <v>2.4315991398299399E-2</v>
      </c>
      <c r="I105" s="10" t="s">
        <v>209</v>
      </c>
      <c r="J105" s="11">
        <v>1.297505516587E-3</v>
      </c>
      <c r="L105" s="12" t="str">
        <f>_xlfn.XLOOKUP(I105,Sheet!$B$2:$B$900,Sheet!$A$2:$A$900)</f>
        <v>CSX</v>
      </c>
      <c r="M105" s="9">
        <f t="shared" si="5"/>
        <v>1.297505516587E-3</v>
      </c>
      <c r="P105" s="15"/>
      <c r="R105" s="10" t="s">
        <v>208</v>
      </c>
      <c r="S105" s="11">
        <v>2.4315991398299399E-2</v>
      </c>
      <c r="V105" s="16"/>
    </row>
    <row r="106" spans="1:22">
      <c r="A106" s="1" t="s">
        <v>210</v>
      </c>
      <c r="B106">
        <v>8.7497403719887845E-2</v>
      </c>
      <c r="C106">
        <v>0.27056518316505229</v>
      </c>
      <c r="D106">
        <v>0.87429503491458493</v>
      </c>
      <c r="E106">
        <v>0.18306777944516439</v>
      </c>
      <c r="F106" s="8">
        <f t="shared" si="3"/>
        <v>9.8659716889023044E-5</v>
      </c>
      <c r="G106" s="8">
        <f t="shared" si="4"/>
        <v>0.19175972153519169</v>
      </c>
      <c r="I106" s="10" t="s">
        <v>211</v>
      </c>
      <c r="J106" s="11">
        <v>9.8659716889023044E-5</v>
      </c>
      <c r="L106" s="12" t="str">
        <f>_xlfn.XLOOKUP(I106,Sheet!$B$2:$B$900,Sheet!$A$2:$A$900)</f>
        <v>CTAS</v>
      </c>
      <c r="M106" s="9">
        <f t="shared" si="5"/>
        <v>9.8659716889023044E-5</v>
      </c>
      <c r="P106" s="15"/>
      <c r="R106" s="10" t="s">
        <v>210</v>
      </c>
      <c r="S106" s="11">
        <v>0.19175972153519169</v>
      </c>
      <c r="V106" s="16"/>
    </row>
    <row r="107" spans="1:22">
      <c r="A107" s="1" t="s">
        <v>212</v>
      </c>
      <c r="B107">
        <v>0.117366940426754</v>
      </c>
      <c r="C107">
        <v>0.3741520906202449</v>
      </c>
      <c r="D107">
        <v>1.1833598076612459</v>
      </c>
      <c r="E107">
        <v>0.25678515019349091</v>
      </c>
      <c r="F107" s="8">
        <f t="shared" si="3"/>
        <v>-1.1548796667399999E-3</v>
      </c>
      <c r="G107" s="8">
        <f t="shared" si="4"/>
        <v>-0.45838840411371479</v>
      </c>
      <c r="I107" s="10" t="s">
        <v>213</v>
      </c>
      <c r="J107" s="11">
        <v>-1.1548796667399999E-3</v>
      </c>
      <c r="L107" s="12" t="str">
        <f>_xlfn.XLOOKUP(I107,Sheet!$B$2:$B$900,Sheet!$A$2:$A$900)</f>
        <v>CTRA</v>
      </c>
      <c r="M107" s="9">
        <f t="shared" si="5"/>
        <v>-1.1548796667399999E-3</v>
      </c>
      <c r="P107" s="15"/>
      <c r="R107" s="10" t="s">
        <v>212</v>
      </c>
      <c r="S107" s="11">
        <v>-0.45838840411371479</v>
      </c>
      <c r="V107" s="16"/>
    </row>
    <row r="108" spans="1:22">
      <c r="A108" s="1" t="s">
        <v>214</v>
      </c>
      <c r="B108">
        <v>0.12133166817716989</v>
      </c>
      <c r="C108">
        <v>-2.1080815353222371E-2</v>
      </c>
      <c r="D108">
        <v>1.2243834664213431</v>
      </c>
      <c r="E108">
        <v>-0.14241248353039229</v>
      </c>
      <c r="F108" s="8">
        <f t="shared" si="3"/>
        <v>2.6561317210895999E-3</v>
      </c>
      <c r="G108" s="8">
        <f t="shared" si="4"/>
        <v>0.14520014470745371</v>
      </c>
      <c r="I108" s="10" t="s">
        <v>215</v>
      </c>
      <c r="J108" s="11">
        <v>2.6561317210895999E-3</v>
      </c>
      <c r="L108" s="12" t="str">
        <f>_xlfn.XLOOKUP(I108,Sheet!$B$2:$B$900,Sheet!$A$2:$A$900)</f>
        <v>CTSH</v>
      </c>
      <c r="M108" s="9">
        <f t="shared" si="5"/>
        <v>2.6561317210895999E-3</v>
      </c>
      <c r="P108" s="15"/>
      <c r="R108" s="10" t="s">
        <v>214</v>
      </c>
      <c r="S108" s="11">
        <v>0.14520014470745371</v>
      </c>
      <c r="V108" s="16"/>
    </row>
    <row r="109" spans="1:22">
      <c r="A109" s="1" t="s">
        <v>216</v>
      </c>
      <c r="B109">
        <v>6.2526717505135054E-2</v>
      </c>
      <c r="C109">
        <v>-0.1719139789586499</v>
      </c>
      <c r="D109">
        <v>0.61591943518468673</v>
      </c>
      <c r="E109">
        <v>-0.23444069646378499</v>
      </c>
      <c r="F109" s="8">
        <f t="shared" si="3"/>
        <v>-6.3093709817639999E-4</v>
      </c>
      <c r="G109" s="8">
        <f t="shared" si="4"/>
        <v>0.166607724789575</v>
      </c>
      <c r="I109" s="10" t="s">
        <v>217</v>
      </c>
      <c r="J109" s="11">
        <v>-6.3093709817639999E-4</v>
      </c>
      <c r="L109" s="12" t="str">
        <f>_xlfn.XLOOKUP(I109,Sheet!$B$2:$B$900,Sheet!$A$2:$A$900)</f>
        <v>CVS</v>
      </c>
      <c r="M109" s="9">
        <f t="shared" si="5"/>
        <v>-6.3093709817639999E-4</v>
      </c>
      <c r="P109" s="15"/>
      <c r="R109" s="10" t="s">
        <v>216</v>
      </c>
      <c r="S109" s="11">
        <v>0.166607724789575</v>
      </c>
      <c r="V109" s="16"/>
    </row>
    <row r="110" spans="1:22">
      <c r="A110" s="1" t="s">
        <v>218</v>
      </c>
      <c r="B110">
        <v>0.1141863981971875</v>
      </c>
      <c r="C110">
        <v>0.3401833495146418</v>
      </c>
      <c r="D110">
        <v>1.1504502392591971</v>
      </c>
      <c r="E110">
        <v>0.22599695131745429</v>
      </c>
      <c r="F110" s="8">
        <f t="shared" si="3"/>
        <v>6.2249094473729996E-4</v>
      </c>
      <c r="G110" s="8">
        <f t="shared" si="4"/>
        <v>-0.2219766553267809</v>
      </c>
      <c r="I110" s="10" t="s">
        <v>219</v>
      </c>
      <c r="J110" s="11">
        <v>6.2249094473729996E-4</v>
      </c>
      <c r="L110" s="12" t="str">
        <f>_xlfn.XLOOKUP(I110,Sheet!$B$2:$B$900,Sheet!$A$2:$A$900)</f>
        <v>CVX</v>
      </c>
      <c r="M110" s="9">
        <f t="shared" si="5"/>
        <v>6.2249094473729996E-4</v>
      </c>
      <c r="P110" s="15"/>
      <c r="R110" s="10" t="s">
        <v>218</v>
      </c>
      <c r="S110" s="11">
        <v>-0.2219766553267809</v>
      </c>
      <c r="V110" s="16"/>
    </row>
    <row r="111" spans="1:22">
      <c r="A111" s="1" t="s">
        <v>220</v>
      </c>
      <c r="B111">
        <v>3.8774844618732547E-2</v>
      </c>
      <c r="C111">
        <v>0.17664302370876581</v>
      </c>
      <c r="D111">
        <v>0.37015508778333861</v>
      </c>
      <c r="E111">
        <v>0.13786817909003329</v>
      </c>
      <c r="F111" s="8">
        <f t="shared" si="3"/>
        <v>-3.8527409459582001E-3</v>
      </c>
      <c r="G111" s="8">
        <f t="shared" si="4"/>
        <v>3.5003668030559598E-2</v>
      </c>
      <c r="I111" s="10" t="s">
        <v>221</v>
      </c>
      <c r="J111" s="11">
        <v>-3.8527409459582001E-3</v>
      </c>
      <c r="L111" s="12" t="str">
        <f>_xlfn.XLOOKUP(I111,Sheet!$B$2:$B$900,Sheet!$A$2:$A$900)</f>
        <v>D</v>
      </c>
      <c r="M111" s="9">
        <f t="shared" si="5"/>
        <v>-3.8527409459582001E-3</v>
      </c>
      <c r="P111" s="15"/>
      <c r="R111" s="10" t="s">
        <v>220</v>
      </c>
      <c r="S111" s="11">
        <v>3.5003668030559598E-2</v>
      </c>
      <c r="V111" s="16"/>
    </row>
    <row r="112" spans="1:22">
      <c r="A112" s="1" t="s">
        <v>222</v>
      </c>
      <c r="B112">
        <v>0.14398168094281749</v>
      </c>
      <c r="C112">
        <v>3.6979242799688561E-2</v>
      </c>
      <c r="D112">
        <v>1.458746694643583</v>
      </c>
      <c r="E112">
        <v>-0.1070024381431289</v>
      </c>
      <c r="F112" s="8">
        <f t="shared" si="3"/>
        <v>3.8065052850979999E-3</v>
      </c>
      <c r="G112" s="8">
        <f t="shared" si="4"/>
        <v>0.15625111853917081</v>
      </c>
      <c r="I112" s="10" t="s">
        <v>223</v>
      </c>
      <c r="J112" s="11">
        <v>3.8065052850979999E-3</v>
      </c>
      <c r="L112" s="12" t="str">
        <f>_xlfn.XLOOKUP(I112,Sheet!$B$2:$B$900,Sheet!$A$2:$A$900)</f>
        <v>DAL</v>
      </c>
      <c r="M112" s="9">
        <f t="shared" si="5"/>
        <v>3.8065052850979999E-3</v>
      </c>
      <c r="P112" s="15"/>
      <c r="R112" s="10" t="s">
        <v>222</v>
      </c>
      <c r="S112" s="11">
        <v>0.15625111853917081</v>
      </c>
      <c r="V112" s="16"/>
    </row>
    <row r="113" spans="1:22">
      <c r="A113" s="1" t="s">
        <v>224</v>
      </c>
      <c r="B113">
        <v>9.2346496736056272E-2</v>
      </c>
      <c r="C113">
        <v>0.16069813175624781</v>
      </c>
      <c r="D113">
        <v>0.92446935953760501</v>
      </c>
      <c r="E113">
        <v>6.8351635020191537E-2</v>
      </c>
      <c r="F113" s="8">
        <f t="shared" si="3"/>
        <v>3.5356629501772999E-3</v>
      </c>
      <c r="G113" s="8">
        <f t="shared" si="4"/>
        <v>2.9493833190515899E-2</v>
      </c>
      <c r="I113" s="10" t="s">
        <v>225</v>
      </c>
      <c r="J113" s="11">
        <v>3.5356629501772999E-3</v>
      </c>
      <c r="L113" s="12" t="str">
        <f>_xlfn.XLOOKUP(I113,Sheet!$B$2:$B$900,Sheet!$A$2:$A$900)</f>
        <v>DD</v>
      </c>
      <c r="M113" s="9">
        <f t="shared" si="5"/>
        <v>3.5356629501772999E-3</v>
      </c>
      <c r="P113" s="15"/>
      <c r="R113" s="10" t="s">
        <v>224</v>
      </c>
      <c r="S113" s="11">
        <v>2.9493833190515899E-2</v>
      </c>
      <c r="V113" s="16"/>
    </row>
    <row r="114" spans="1:22">
      <c r="A114" s="1" t="s">
        <v>226</v>
      </c>
      <c r="B114">
        <v>8.5598036985494744E-2</v>
      </c>
      <c r="C114">
        <v>0.3650299383784974</v>
      </c>
      <c r="D114">
        <v>0.85464198994476359</v>
      </c>
      <c r="E114">
        <v>0.27943190139300272</v>
      </c>
      <c r="F114" s="8">
        <f t="shared" si="3"/>
        <v>-2.4178481305035002E-3</v>
      </c>
      <c r="G114" s="8">
        <f t="shared" si="4"/>
        <v>-1.7546134067505499E-2</v>
      </c>
      <c r="I114" s="10" t="s">
        <v>227</v>
      </c>
      <c r="J114" s="11">
        <v>-2.4178481305035002E-3</v>
      </c>
      <c r="L114" s="12" t="str">
        <f>_xlfn.XLOOKUP(I114,Sheet!$B$2:$B$900,Sheet!$A$2:$A$900)</f>
        <v>DE</v>
      </c>
      <c r="M114" s="9">
        <f t="shared" si="5"/>
        <v>-2.4178481305035002E-3</v>
      </c>
      <c r="P114" s="15"/>
      <c r="R114" s="10" t="s">
        <v>226</v>
      </c>
      <c r="S114" s="11">
        <v>-1.7546134067505499E-2</v>
      </c>
      <c r="V114" s="16"/>
    </row>
    <row r="115" spans="1:22">
      <c r="A115" s="1" t="s">
        <v>228</v>
      </c>
      <c r="B115">
        <v>0.11617572385584291</v>
      </c>
      <c r="C115">
        <v>0.34783689072345902</v>
      </c>
      <c r="D115">
        <v>1.171034103302528</v>
      </c>
      <c r="E115">
        <v>0.23166116686761609</v>
      </c>
      <c r="F115" s="8">
        <f t="shared" si="3"/>
        <v>6.3271218253140005E-4</v>
      </c>
      <c r="G115" s="8">
        <f t="shared" si="4"/>
        <v>-1.7745122792998599E-2</v>
      </c>
      <c r="I115" s="10" t="s">
        <v>229</v>
      </c>
      <c r="J115" s="11">
        <v>6.3271218253140005E-4</v>
      </c>
      <c r="L115" s="12" t="str">
        <f>_xlfn.XLOOKUP(I115,Sheet!$B$2:$B$900,Sheet!$A$2:$A$900)</f>
        <v>DFS</v>
      </c>
      <c r="M115" s="9">
        <f t="shared" si="5"/>
        <v>6.3271218253140005E-4</v>
      </c>
      <c r="P115" s="15"/>
      <c r="R115" s="10" t="s">
        <v>228</v>
      </c>
      <c r="S115" s="11">
        <v>-1.7745122792998599E-2</v>
      </c>
      <c r="V115" s="16"/>
    </row>
    <row r="116" spans="1:22">
      <c r="A116" s="1" t="s">
        <v>230</v>
      </c>
      <c r="B116">
        <v>8.9307058497106281E-2</v>
      </c>
      <c r="C116">
        <v>0.29406983833501832</v>
      </c>
      <c r="D116">
        <v>0.89301981621801774</v>
      </c>
      <c r="E116">
        <v>0.204762779837912</v>
      </c>
      <c r="F116" s="8">
        <f t="shared" si="3"/>
        <v>-4.9258838529169999E-4</v>
      </c>
      <c r="G116" s="8">
        <f t="shared" si="4"/>
        <v>0.12581271175989939</v>
      </c>
      <c r="I116" s="10" t="s">
        <v>231</v>
      </c>
      <c r="J116" s="11">
        <v>-4.9258838529169999E-4</v>
      </c>
      <c r="L116" s="12" t="str">
        <f>_xlfn.XLOOKUP(I116,Sheet!$B$2:$B$900,Sheet!$A$2:$A$900)</f>
        <v>DGX</v>
      </c>
      <c r="M116" s="9">
        <f t="shared" si="5"/>
        <v>-4.9258838529169999E-4</v>
      </c>
      <c r="P116" s="15"/>
      <c r="R116" s="10" t="s">
        <v>230</v>
      </c>
      <c r="S116" s="11">
        <v>0.12581271175989939</v>
      </c>
      <c r="V116" s="16"/>
    </row>
    <row r="117" spans="1:22">
      <c r="A117" s="1" t="s">
        <v>232</v>
      </c>
      <c r="B117">
        <v>0.1474151602363255</v>
      </c>
      <c r="C117">
        <v>-0.10882779410421339</v>
      </c>
      <c r="D117">
        <v>1.4942734424466211</v>
      </c>
      <c r="E117">
        <v>-0.2562429543405389</v>
      </c>
      <c r="F117" s="8">
        <f t="shared" si="3"/>
        <v>2.4764549569257E-3</v>
      </c>
      <c r="G117" s="8">
        <f t="shared" si="4"/>
        <v>0.15967190061878889</v>
      </c>
      <c r="I117" s="10" t="s">
        <v>233</v>
      </c>
      <c r="J117" s="11">
        <v>2.4764549569257E-3</v>
      </c>
      <c r="L117" s="12" t="str">
        <f>_xlfn.XLOOKUP(I117,Sheet!$B$2:$B$900,Sheet!$A$2:$A$900)</f>
        <v>DHI</v>
      </c>
      <c r="M117" s="9">
        <f t="shared" si="5"/>
        <v>2.4764549569257E-3</v>
      </c>
      <c r="P117" s="15"/>
      <c r="R117" s="10" t="s">
        <v>232</v>
      </c>
      <c r="S117" s="11">
        <v>0.15967190061878889</v>
      </c>
      <c r="V117" s="16"/>
    </row>
    <row r="118" spans="1:22">
      <c r="A118" s="1" t="s">
        <v>234</v>
      </c>
      <c r="B118">
        <v>7.8848069327375911E-2</v>
      </c>
      <c r="C118">
        <v>0.1192827724662817</v>
      </c>
      <c r="D118">
        <v>0.78479901779634531</v>
      </c>
      <c r="E118">
        <v>4.0434703138905813E-2</v>
      </c>
      <c r="F118" s="8">
        <f t="shared" si="3"/>
        <v>2.6201231881690002E-4</v>
      </c>
      <c r="G118" s="8">
        <f t="shared" si="4"/>
        <v>0.10296923817648911</v>
      </c>
      <c r="I118" s="10" t="s">
        <v>235</v>
      </c>
      <c r="J118" s="11">
        <v>2.6201231881690002E-4</v>
      </c>
      <c r="L118" s="12" t="str">
        <f>_xlfn.XLOOKUP(I118,Sheet!$B$2:$B$900,Sheet!$A$2:$A$900)</f>
        <v>DHR</v>
      </c>
      <c r="M118" s="9">
        <f t="shared" si="5"/>
        <v>2.6201231881690002E-4</v>
      </c>
      <c r="P118" s="15"/>
      <c r="R118" s="10" t="s">
        <v>234</v>
      </c>
      <c r="S118" s="11">
        <v>0.10296923817648911</v>
      </c>
      <c r="V118" s="16"/>
    </row>
    <row r="119" spans="1:22">
      <c r="A119" s="1" t="s">
        <v>236</v>
      </c>
      <c r="B119">
        <v>8.6985176319923183E-2</v>
      </c>
      <c r="C119">
        <v>2.1367490342622641E-2</v>
      </c>
      <c r="D119">
        <v>0.86899493781169623</v>
      </c>
      <c r="E119">
        <v>-6.5617685977300541E-2</v>
      </c>
      <c r="F119" s="8">
        <f t="shared" si="3"/>
        <v>5.3845086352449995E-4</v>
      </c>
      <c r="G119" s="8">
        <f t="shared" si="4"/>
        <v>0.16572708007359269</v>
      </c>
      <c r="I119" s="10" t="s">
        <v>237</v>
      </c>
      <c r="J119" s="11">
        <v>5.3845086352449995E-4</v>
      </c>
      <c r="L119" s="12" t="str">
        <f>_xlfn.XLOOKUP(I119,Sheet!$B$2:$B$900,Sheet!$A$2:$A$900)</f>
        <v>DIS</v>
      </c>
      <c r="M119" s="9">
        <f t="shared" si="5"/>
        <v>5.3845086352449995E-4</v>
      </c>
      <c r="P119" s="15"/>
      <c r="R119" s="10" t="s">
        <v>236</v>
      </c>
      <c r="S119" s="11">
        <v>0.16572708007359269</v>
      </c>
      <c r="V119" s="16"/>
    </row>
    <row r="120" spans="1:22">
      <c r="A120" s="1" t="s">
        <v>238</v>
      </c>
      <c r="B120">
        <v>6.9956576825398978E-2</v>
      </c>
      <c r="C120">
        <v>0.32928271919518731</v>
      </c>
      <c r="D120">
        <v>0.69279735280666221</v>
      </c>
      <c r="E120">
        <v>0.25932614236978829</v>
      </c>
      <c r="F120" s="8">
        <f t="shared" si="3"/>
        <v>-3.0413745761353E-3</v>
      </c>
      <c r="G120" s="8">
        <f t="shared" si="4"/>
        <v>0.14540027714693241</v>
      </c>
      <c r="I120" s="10" t="s">
        <v>239</v>
      </c>
      <c r="J120" s="11">
        <v>-3.0413745761353E-3</v>
      </c>
      <c r="L120" s="12" t="str">
        <f>_xlfn.XLOOKUP(I120,Sheet!$B$2:$B$900,Sheet!$A$2:$A$900)</f>
        <v>DLR</v>
      </c>
      <c r="M120" s="9">
        <f t="shared" si="5"/>
        <v>-3.0413745761353E-3</v>
      </c>
      <c r="P120" s="15"/>
      <c r="R120" s="10" t="s">
        <v>238</v>
      </c>
      <c r="S120" s="11">
        <v>0.14540027714693241</v>
      </c>
      <c r="V120" s="16"/>
    </row>
    <row r="121" spans="1:22">
      <c r="A121" s="1" t="s">
        <v>240</v>
      </c>
      <c r="B121">
        <v>7.8800121057219827E-2</v>
      </c>
      <c r="C121">
        <v>4.1075508758876562E-2</v>
      </c>
      <c r="D121">
        <v>0.78430288953815308</v>
      </c>
      <c r="E121">
        <v>-3.7724612298343271E-2</v>
      </c>
      <c r="F121" s="8">
        <f t="shared" si="3"/>
        <v>-1.1585082646011001E-3</v>
      </c>
      <c r="G121" s="8">
        <f t="shared" si="4"/>
        <v>0.16376215782014519</v>
      </c>
      <c r="I121" s="10" t="s">
        <v>241</v>
      </c>
      <c r="J121" s="11">
        <v>-1.1585082646011001E-3</v>
      </c>
      <c r="L121" s="12" t="str">
        <f>_xlfn.XLOOKUP(I121,Sheet!$B$2:$B$900,Sheet!$A$2:$A$900)</f>
        <v>DLTR</v>
      </c>
      <c r="M121" s="9">
        <f t="shared" si="5"/>
        <v>-1.1585082646011001E-3</v>
      </c>
      <c r="P121" s="15"/>
      <c r="R121" s="10" t="s">
        <v>240</v>
      </c>
      <c r="S121" s="11">
        <v>0.16376215782014519</v>
      </c>
      <c r="V121" s="16"/>
    </row>
    <row r="122" spans="1:22">
      <c r="A122" s="1" t="s">
        <v>242</v>
      </c>
      <c r="B122">
        <v>0.12920024256462431</v>
      </c>
      <c r="C122">
        <v>0.26258359179719359</v>
      </c>
      <c r="D122">
        <v>1.305800837529739</v>
      </c>
      <c r="E122">
        <v>0.13338334923256931</v>
      </c>
      <c r="F122" s="8">
        <f t="shared" si="3"/>
        <v>9.0289496135070001E-4</v>
      </c>
      <c r="G122" s="8">
        <f t="shared" si="4"/>
        <v>-0.19213565835140259</v>
      </c>
      <c r="I122" s="10" t="s">
        <v>243</v>
      </c>
      <c r="J122" s="11">
        <v>9.0289496135070001E-4</v>
      </c>
      <c r="L122" s="12" t="str">
        <f>_xlfn.XLOOKUP(I122,Sheet!$B$2:$B$900,Sheet!$A$2:$A$900)</f>
        <v>DOV</v>
      </c>
      <c r="M122" s="9">
        <f t="shared" si="5"/>
        <v>9.0289496135070001E-4</v>
      </c>
      <c r="P122" s="15"/>
      <c r="R122" s="10" t="s">
        <v>242</v>
      </c>
      <c r="S122" s="11">
        <v>-0.19213565835140259</v>
      </c>
      <c r="V122" s="16"/>
    </row>
    <row r="123" spans="1:22">
      <c r="A123" s="1" t="s">
        <v>244</v>
      </c>
      <c r="B123">
        <v>8.5824945532046962E-2</v>
      </c>
      <c r="C123">
        <v>0.40385621103873132</v>
      </c>
      <c r="D123">
        <v>0.85698984820124324</v>
      </c>
      <c r="E123">
        <v>0.31803126550668431</v>
      </c>
      <c r="F123" s="8">
        <f t="shared" si="3"/>
        <v>-9.6289924985479996E-4</v>
      </c>
      <c r="G123" s="8">
        <f t="shared" si="4"/>
        <v>0.19241105280472301</v>
      </c>
      <c r="I123" s="10" t="s">
        <v>245</v>
      </c>
      <c r="J123" s="11">
        <v>-9.6289924985479996E-4</v>
      </c>
      <c r="L123" s="12" t="str">
        <f>_xlfn.XLOOKUP(I123,Sheet!$B$2:$B$900,Sheet!$A$2:$A$900)</f>
        <v>DPZ</v>
      </c>
      <c r="M123" s="9">
        <f t="shared" si="5"/>
        <v>-9.6289924985479996E-4</v>
      </c>
      <c r="P123" s="15"/>
      <c r="R123" s="10" t="s">
        <v>244</v>
      </c>
      <c r="S123" s="11">
        <v>0.19241105280472301</v>
      </c>
      <c r="V123" s="16"/>
    </row>
    <row r="124" spans="1:22">
      <c r="A124" s="1" t="s">
        <v>246</v>
      </c>
      <c r="B124">
        <v>7.1243801808715007E-2</v>
      </c>
      <c r="C124">
        <v>0.1894608402856105</v>
      </c>
      <c r="D124">
        <v>0.70611647123982291</v>
      </c>
      <c r="E124">
        <v>0.11821703847689551</v>
      </c>
      <c r="F124" s="8">
        <f t="shared" si="3"/>
        <v>-1.4793408578684E-3</v>
      </c>
      <c r="G124" s="8">
        <f t="shared" si="4"/>
        <v>0.18391301729556001</v>
      </c>
      <c r="I124" s="10" t="s">
        <v>247</v>
      </c>
      <c r="J124" s="11">
        <v>-1.4793408578684E-3</v>
      </c>
      <c r="L124" s="12" t="str">
        <f>_xlfn.XLOOKUP(I124,Sheet!$B$2:$B$900,Sheet!$A$2:$A$900)</f>
        <v>DRI</v>
      </c>
      <c r="M124" s="9">
        <f t="shared" si="5"/>
        <v>-1.4793408578684E-3</v>
      </c>
      <c r="P124" s="15"/>
      <c r="R124" s="10" t="s">
        <v>246</v>
      </c>
      <c r="S124" s="11">
        <v>0.18391301729556001</v>
      </c>
      <c r="V124" s="16"/>
    </row>
    <row r="125" spans="1:22">
      <c r="A125" s="1" t="s">
        <v>248</v>
      </c>
      <c r="B125">
        <v>3.8750929489167321E-2</v>
      </c>
      <c r="C125">
        <v>0.25389191520302762</v>
      </c>
      <c r="D125">
        <v>0.36990763419352152</v>
      </c>
      <c r="E125">
        <v>0.21514098571386031</v>
      </c>
      <c r="F125" s="8">
        <f t="shared" si="3"/>
        <v>-3.5143327173337E-3</v>
      </c>
      <c r="G125" s="8">
        <f t="shared" si="4"/>
        <v>7.89967857268528E-2</v>
      </c>
      <c r="I125" s="10" t="s">
        <v>249</v>
      </c>
      <c r="J125" s="11">
        <v>-3.5143327173337E-3</v>
      </c>
      <c r="L125" s="12" t="str">
        <f>_xlfn.XLOOKUP(I125,Sheet!$B$2:$B$900,Sheet!$A$2:$A$900)</f>
        <v>DTE</v>
      </c>
      <c r="M125" s="9">
        <f t="shared" si="5"/>
        <v>-3.5143327173337E-3</v>
      </c>
      <c r="P125" s="15"/>
      <c r="R125" s="10" t="s">
        <v>248</v>
      </c>
      <c r="S125" s="11">
        <v>7.89967857268528E-2</v>
      </c>
      <c r="V125" s="16"/>
    </row>
    <row r="126" spans="1:22">
      <c r="A126" s="1" t="s">
        <v>250</v>
      </c>
      <c r="B126">
        <v>3.2714263449951708E-2</v>
      </c>
      <c r="C126">
        <v>0.14073440910878629</v>
      </c>
      <c r="D126">
        <v>0.30744530557197358</v>
      </c>
      <c r="E126">
        <v>0.1080201456588346</v>
      </c>
      <c r="F126" s="8">
        <f t="shared" si="3"/>
        <v>-5.0764752035496003E-3</v>
      </c>
      <c r="G126" s="8">
        <f t="shared" si="4"/>
        <v>4.0014570628066702E-2</v>
      </c>
      <c r="I126" s="10" t="s">
        <v>251</v>
      </c>
      <c r="J126" s="11">
        <v>-5.0764752035496003E-3</v>
      </c>
      <c r="L126" s="12" t="str">
        <f>_xlfn.XLOOKUP(I126,Sheet!$B$2:$B$900,Sheet!$A$2:$A$900)</f>
        <v>DUK</v>
      </c>
      <c r="M126" s="9">
        <f t="shared" si="5"/>
        <v>-5.0764752035496003E-3</v>
      </c>
      <c r="P126" s="15"/>
      <c r="R126" s="10" t="s">
        <v>250</v>
      </c>
      <c r="S126" s="11">
        <v>4.0014570628066702E-2</v>
      </c>
      <c r="V126" s="16"/>
    </row>
    <row r="127" spans="1:22">
      <c r="A127" s="1" t="s">
        <v>252</v>
      </c>
      <c r="B127">
        <v>8.488351547738815E-2</v>
      </c>
      <c r="C127">
        <v>-5.9675924103566258E-2</v>
      </c>
      <c r="D127">
        <v>0.8472487240333173</v>
      </c>
      <c r="E127">
        <v>-0.14455943958095441</v>
      </c>
      <c r="F127" s="8">
        <f t="shared" si="3"/>
        <v>-3.2604973210353999E-3</v>
      </c>
      <c r="G127" s="8">
        <f t="shared" si="4"/>
        <v>6.1023370623073503E-2</v>
      </c>
      <c r="I127" s="10" t="s">
        <v>253</v>
      </c>
      <c r="J127" s="11">
        <v>-3.2604973210353999E-3</v>
      </c>
      <c r="L127" s="12" t="str">
        <f>_xlfn.XLOOKUP(I127,Sheet!$B$2:$B$900,Sheet!$A$2:$A$900)</f>
        <v>DVA</v>
      </c>
      <c r="M127" s="9">
        <f t="shared" si="5"/>
        <v>-3.2604973210353999E-3</v>
      </c>
      <c r="P127" s="15"/>
      <c r="R127" s="10" t="s">
        <v>252</v>
      </c>
      <c r="S127" s="11">
        <v>6.1023370623073503E-2</v>
      </c>
      <c r="V127" s="16"/>
    </row>
    <row r="128" spans="1:22">
      <c r="A128" s="1" t="s">
        <v>254</v>
      </c>
      <c r="B128">
        <v>0.22896872079158159</v>
      </c>
      <c r="C128">
        <v>0.54940377414254959</v>
      </c>
      <c r="D128">
        <v>2.3381209017176352</v>
      </c>
      <c r="E128">
        <v>0.320435053350968</v>
      </c>
      <c r="F128" s="8">
        <f t="shared" si="3"/>
        <v>2.907452892925E-3</v>
      </c>
      <c r="G128" s="8">
        <f t="shared" si="4"/>
        <v>-0.36719147511054229</v>
      </c>
      <c r="I128" s="10" t="s">
        <v>255</v>
      </c>
      <c r="J128" s="11">
        <v>2.907452892925E-3</v>
      </c>
      <c r="L128" s="12" t="str">
        <f>_xlfn.XLOOKUP(I128,Sheet!$B$2:$B$900,Sheet!$A$2:$A$900)</f>
        <v>DVN</v>
      </c>
      <c r="M128" s="9">
        <f t="shared" si="5"/>
        <v>2.907452892925E-3</v>
      </c>
      <c r="P128" s="15"/>
      <c r="R128" s="10" t="s">
        <v>254</v>
      </c>
      <c r="S128" s="11">
        <v>-0.36719147511054229</v>
      </c>
      <c r="V128" s="16"/>
    </row>
    <row r="129" spans="1:22">
      <c r="A129" s="1" t="s">
        <v>256</v>
      </c>
      <c r="B129">
        <v>0.13802308470656849</v>
      </c>
      <c r="C129">
        <v>-0.21339781543826999</v>
      </c>
      <c r="D129">
        <v>1.397092166496112</v>
      </c>
      <c r="E129">
        <v>-0.35142090014483851</v>
      </c>
      <c r="F129" s="8">
        <f t="shared" si="3"/>
        <v>4.4738316186736004E-3</v>
      </c>
      <c r="G129" s="8">
        <f t="shared" si="4"/>
        <v>0.29466737806037541</v>
      </c>
      <c r="I129" s="10" t="s">
        <v>257</v>
      </c>
      <c r="J129" s="11">
        <v>4.4738316186736004E-3</v>
      </c>
      <c r="L129" s="12" t="str">
        <f>_xlfn.XLOOKUP(I129,Sheet!$B$2:$B$900,Sheet!$A$2:$A$900)</f>
        <v>DXCM</v>
      </c>
      <c r="M129" s="9">
        <f t="shared" si="5"/>
        <v>4.4738316186736004E-3</v>
      </c>
      <c r="P129" s="15"/>
      <c r="R129" s="10" t="s">
        <v>256</v>
      </c>
      <c r="S129" s="11">
        <v>0.29466737806037541</v>
      </c>
      <c r="V129" s="16"/>
    </row>
    <row r="130" spans="1:22">
      <c r="A130" s="1" t="s">
        <v>258</v>
      </c>
      <c r="B130">
        <v>8.2671737190523856E-2</v>
      </c>
      <c r="C130">
        <v>0.17978593375521629</v>
      </c>
      <c r="D130">
        <v>0.82436310781823297</v>
      </c>
      <c r="E130">
        <v>9.7114196564692487E-2</v>
      </c>
      <c r="F130" s="8">
        <f t="shared" ref="F130:F193" si="6">_xlfn.XLOOKUP(A130,$L$2:$L$900,$M$2:$M$900)</f>
        <v>2.7956912584887E-3</v>
      </c>
      <c r="G130" s="8">
        <f t="shared" ref="G130:G193" si="7">_xlfn.XLOOKUP(A130,$R$2:$R$900,$S$2:$S$900)</f>
        <v>0.29702722307394291</v>
      </c>
      <c r="I130" s="10" t="s">
        <v>259</v>
      </c>
      <c r="J130" s="11">
        <v>2.7956912584887E-3</v>
      </c>
      <c r="L130" s="12" t="str">
        <f>_xlfn.XLOOKUP(I130,Sheet!$B$2:$B$900,Sheet!$A$2:$A$900)</f>
        <v>EA</v>
      </c>
      <c r="M130" s="9">
        <f t="shared" ref="M130:M193" si="8">J130</f>
        <v>2.7956912584887E-3</v>
      </c>
      <c r="P130" s="15"/>
      <c r="R130" s="10" t="s">
        <v>258</v>
      </c>
      <c r="S130" s="11">
        <v>0.29702722307394291</v>
      </c>
      <c r="V130" s="16"/>
    </row>
    <row r="131" spans="1:22">
      <c r="A131" s="1" t="s">
        <v>260</v>
      </c>
      <c r="B131">
        <v>0.10433258980841589</v>
      </c>
      <c r="C131">
        <v>0.12423627581306711</v>
      </c>
      <c r="D131">
        <v>1.048491341126546</v>
      </c>
      <c r="E131">
        <v>1.99036860046512E-2</v>
      </c>
      <c r="F131" s="8">
        <f t="shared" si="6"/>
        <v>1.002765017589E-4</v>
      </c>
      <c r="G131" s="8">
        <f t="shared" si="7"/>
        <v>0.1056276422959095</v>
      </c>
      <c r="I131" s="10" t="s">
        <v>261</v>
      </c>
      <c r="J131" s="11">
        <v>1.002765017589E-4</v>
      </c>
      <c r="L131" s="12" t="str">
        <f>_xlfn.XLOOKUP(I131,Sheet!$B$2:$B$900,Sheet!$A$2:$A$900)</f>
        <v>EBAY</v>
      </c>
      <c r="M131" s="9">
        <f t="shared" si="8"/>
        <v>1.002765017589E-4</v>
      </c>
      <c r="P131" s="15"/>
      <c r="R131" s="10" t="s">
        <v>260</v>
      </c>
      <c r="S131" s="11">
        <v>0.1056276422959095</v>
      </c>
      <c r="V131" s="16"/>
    </row>
    <row r="132" spans="1:22">
      <c r="A132" s="1" t="s">
        <v>262</v>
      </c>
      <c r="B132">
        <v>0.11134994681232489</v>
      </c>
      <c r="C132">
        <v>5.7279661458810249E-2</v>
      </c>
      <c r="D132">
        <v>1.1211010326989219</v>
      </c>
      <c r="E132">
        <v>-5.4070285353514602E-2</v>
      </c>
      <c r="F132" s="8">
        <f t="shared" si="6"/>
        <v>-2.2573574325589999E-4</v>
      </c>
      <c r="G132" s="8">
        <f t="shared" si="7"/>
        <v>5.3432683908589601E-2</v>
      </c>
      <c r="I132" s="10" t="s">
        <v>263</v>
      </c>
      <c r="J132" s="11">
        <v>-2.2573574325589999E-4</v>
      </c>
      <c r="L132" s="12" t="str">
        <f>_xlfn.XLOOKUP(I132,Sheet!$B$2:$B$900,Sheet!$A$2:$A$900)</f>
        <v>ECL</v>
      </c>
      <c r="M132" s="9">
        <f t="shared" si="8"/>
        <v>-2.2573574325589999E-4</v>
      </c>
      <c r="P132" s="15"/>
      <c r="R132" s="10" t="s">
        <v>262</v>
      </c>
      <c r="S132" s="11">
        <v>5.3432683908589601E-2</v>
      </c>
      <c r="V132" s="16"/>
    </row>
    <row r="133" spans="1:22">
      <c r="A133" s="1" t="s">
        <v>264</v>
      </c>
      <c r="B133">
        <v>7.1579076768596029E-3</v>
      </c>
      <c r="C133">
        <v>0.18929378569715599</v>
      </c>
      <c r="D133">
        <v>4.3009691228217239E-2</v>
      </c>
      <c r="E133">
        <v>0.1821358780202964</v>
      </c>
      <c r="F133" s="8">
        <f t="shared" si="6"/>
        <v>-4.7593725115469996E-3</v>
      </c>
      <c r="G133" s="8">
        <f t="shared" si="7"/>
        <v>0.1065854591666125</v>
      </c>
      <c r="I133" s="10" t="s">
        <v>265</v>
      </c>
      <c r="J133" s="11">
        <v>-4.7593725115469996E-3</v>
      </c>
      <c r="L133" s="12" t="str">
        <f>_xlfn.XLOOKUP(I133,Sheet!$B$2:$B$900,Sheet!$A$2:$A$900)</f>
        <v>ED</v>
      </c>
      <c r="M133" s="9">
        <f t="shared" si="8"/>
        <v>-4.7593725115469996E-3</v>
      </c>
      <c r="P133" s="15"/>
      <c r="R133" s="10" t="s">
        <v>264</v>
      </c>
      <c r="S133" s="11">
        <v>0.1065854591666125</v>
      </c>
      <c r="V133" s="16"/>
    </row>
    <row r="134" spans="1:22">
      <c r="A134" s="1" t="s">
        <v>266</v>
      </c>
      <c r="B134">
        <v>0.1151278613727911</v>
      </c>
      <c r="C134">
        <v>9.4771967839314297E-2</v>
      </c>
      <c r="D134">
        <v>1.160191706134724</v>
      </c>
      <c r="E134">
        <v>-2.035589353347679E-2</v>
      </c>
      <c r="F134" s="8">
        <f t="shared" si="6"/>
        <v>2.5801974795469998E-4</v>
      </c>
      <c r="G134" s="8">
        <f t="shared" si="7"/>
        <v>0.19117744154342289</v>
      </c>
      <c r="I134" s="10" t="s">
        <v>267</v>
      </c>
      <c r="J134" s="11">
        <v>2.5801974795469998E-4</v>
      </c>
      <c r="L134" s="12" t="str">
        <f>_xlfn.XLOOKUP(I134,Sheet!$B$2:$B$900,Sheet!$A$2:$A$900)</f>
        <v>EFX</v>
      </c>
      <c r="M134" s="9">
        <f t="shared" si="8"/>
        <v>2.5801974795469998E-4</v>
      </c>
      <c r="P134" s="15"/>
      <c r="R134" s="10" t="s">
        <v>266</v>
      </c>
      <c r="S134" s="11">
        <v>0.19117744154342289</v>
      </c>
      <c r="V134" s="16"/>
    </row>
    <row r="135" spans="1:22">
      <c r="A135" s="1" t="s">
        <v>268</v>
      </c>
      <c r="B135">
        <v>6.1613032293893873E-2</v>
      </c>
      <c r="C135">
        <v>0.20611157933992971</v>
      </c>
      <c r="D135">
        <v>0.606465391255397</v>
      </c>
      <c r="E135">
        <v>0.1444985470460359</v>
      </c>
      <c r="F135" s="8">
        <f t="shared" si="6"/>
        <v>-2.8452897080184E-3</v>
      </c>
      <c r="G135" s="8">
        <f t="shared" si="7"/>
        <v>0.10608799431245521</v>
      </c>
      <c r="I135" s="10" t="s">
        <v>269</v>
      </c>
      <c r="J135" s="11">
        <v>-2.8452897080184E-3</v>
      </c>
      <c r="L135" s="12" t="str">
        <f>_xlfn.XLOOKUP(I135,Sheet!$B$2:$B$900,Sheet!$A$2:$A$900)</f>
        <v>EG</v>
      </c>
      <c r="M135" s="9">
        <f t="shared" si="8"/>
        <v>-2.8452897080184E-3</v>
      </c>
      <c r="P135" s="15"/>
      <c r="R135" s="10" t="s">
        <v>268</v>
      </c>
      <c r="S135" s="11">
        <v>0.10608799431245521</v>
      </c>
      <c r="V135" s="16"/>
    </row>
    <row r="136" spans="1:22">
      <c r="A136" s="1" t="s">
        <v>270</v>
      </c>
      <c r="B136">
        <v>2.9831280593109279E-2</v>
      </c>
      <c r="C136">
        <v>0.23823728125961041</v>
      </c>
      <c r="D136">
        <v>0.27761463058605379</v>
      </c>
      <c r="E136">
        <v>0.20840600066650111</v>
      </c>
      <c r="F136" s="8">
        <f t="shared" si="6"/>
        <v>-4.1160958744830001E-3</v>
      </c>
      <c r="G136" s="8">
        <f t="shared" si="7"/>
        <v>9.0379264276822302E-2</v>
      </c>
      <c r="I136" s="10" t="s">
        <v>271</v>
      </c>
      <c r="J136" s="11">
        <v>-4.1160958744830001E-3</v>
      </c>
      <c r="L136" s="12" t="str">
        <f>_xlfn.XLOOKUP(I136,Sheet!$B$2:$B$900,Sheet!$A$2:$A$900)</f>
        <v>EIX</v>
      </c>
      <c r="M136" s="9">
        <f t="shared" si="8"/>
        <v>-4.1160958744830001E-3</v>
      </c>
      <c r="P136" s="15"/>
      <c r="R136" s="10" t="s">
        <v>270</v>
      </c>
      <c r="S136" s="11">
        <v>9.0379264276822302E-2</v>
      </c>
      <c r="V136" s="16"/>
    </row>
    <row r="137" spans="1:22">
      <c r="A137" s="1" t="s">
        <v>272</v>
      </c>
      <c r="B137">
        <v>8.5629517476555769E-2</v>
      </c>
      <c r="C137">
        <v>-0.1085740475436431</v>
      </c>
      <c r="D137">
        <v>0.85496772351442729</v>
      </c>
      <c r="E137">
        <v>-0.19420356502019889</v>
      </c>
      <c r="F137" s="8">
        <f t="shared" si="6"/>
        <v>-9.2898698765410002E-4</v>
      </c>
      <c r="G137" s="8">
        <f t="shared" si="7"/>
        <v>0.1048325154009898</v>
      </c>
      <c r="I137" s="10" t="s">
        <v>273</v>
      </c>
      <c r="J137" s="11">
        <v>-9.2898698765410002E-4</v>
      </c>
      <c r="L137" s="12" t="str">
        <f>_xlfn.XLOOKUP(I137,Sheet!$B$2:$B$900,Sheet!$A$2:$A$900)</f>
        <v>EL</v>
      </c>
      <c r="M137" s="9">
        <f t="shared" si="8"/>
        <v>-9.2898698765410002E-4</v>
      </c>
      <c r="P137" s="15"/>
      <c r="R137" s="10" t="s">
        <v>272</v>
      </c>
      <c r="S137" s="11">
        <v>0.1048325154009898</v>
      </c>
      <c r="V137" s="16"/>
    </row>
    <row r="138" spans="1:22">
      <c r="A138" s="1" t="s">
        <v>274</v>
      </c>
      <c r="B138">
        <v>0.1036726684615735</v>
      </c>
      <c r="C138">
        <v>8.3866607509101576E-2</v>
      </c>
      <c r="D138">
        <v>1.0416630316320219</v>
      </c>
      <c r="E138">
        <v>-1.9806060952471879E-2</v>
      </c>
      <c r="F138" s="8">
        <f t="shared" si="6"/>
        <v>-5.4117082326290001E-4</v>
      </c>
      <c r="G138" s="8">
        <f t="shared" si="7"/>
        <v>0.18803337991080379</v>
      </c>
      <c r="I138" s="10" t="s">
        <v>275</v>
      </c>
      <c r="J138" s="11">
        <v>-5.4117082326290001E-4</v>
      </c>
      <c r="L138" s="12" t="str">
        <f>_xlfn.XLOOKUP(I138,Sheet!$B$2:$B$900,Sheet!$A$2:$A$900)</f>
        <v>ELV</v>
      </c>
      <c r="M138" s="9">
        <f t="shared" si="8"/>
        <v>-5.4117082326290001E-4</v>
      </c>
      <c r="P138" s="15"/>
      <c r="R138" s="10" t="s">
        <v>274</v>
      </c>
      <c r="S138" s="11">
        <v>0.18803337991080379</v>
      </c>
      <c r="V138" s="16"/>
    </row>
    <row r="139" spans="1:22">
      <c r="A139" s="1" t="s">
        <v>276</v>
      </c>
      <c r="B139">
        <v>0.117374567186031</v>
      </c>
      <c r="C139">
        <v>0.16766620529991749</v>
      </c>
      <c r="D139">
        <v>1.1834387229335479</v>
      </c>
      <c r="E139">
        <v>5.0291638113886462E-2</v>
      </c>
      <c r="F139" s="8">
        <f t="shared" si="6"/>
        <v>1.3651317049255E-3</v>
      </c>
      <c r="G139" s="8">
        <f t="shared" si="7"/>
        <v>-0.1005399709767105</v>
      </c>
      <c r="I139" s="10" t="s">
        <v>277</v>
      </c>
      <c r="J139" s="11">
        <v>1.3651317049255E-3</v>
      </c>
      <c r="L139" s="12" t="str">
        <f>_xlfn.XLOOKUP(I139,Sheet!$B$2:$B$900,Sheet!$A$2:$A$900)</f>
        <v>EMN</v>
      </c>
      <c r="M139" s="9">
        <f t="shared" si="8"/>
        <v>1.3651317049255E-3</v>
      </c>
      <c r="P139" s="15"/>
      <c r="R139" s="10" t="s">
        <v>276</v>
      </c>
      <c r="S139" s="11">
        <v>-0.1005399709767105</v>
      </c>
      <c r="V139" s="16"/>
    </row>
    <row r="140" spans="1:22">
      <c r="A140" s="1" t="s">
        <v>278</v>
      </c>
      <c r="B140">
        <v>0.1166153647093908</v>
      </c>
      <c r="C140">
        <v>0.2170251432377289</v>
      </c>
      <c r="D140">
        <v>1.175583136045333</v>
      </c>
      <c r="E140">
        <v>0.1004097785283381</v>
      </c>
      <c r="F140" s="8">
        <f t="shared" si="6"/>
        <v>-2.7188513067060002E-4</v>
      </c>
      <c r="G140" s="8">
        <f t="shared" si="7"/>
        <v>-0.21963357479601961</v>
      </c>
      <c r="I140" s="10" t="s">
        <v>279</v>
      </c>
      <c r="J140" s="11">
        <v>-2.7188513067060002E-4</v>
      </c>
      <c r="L140" s="12" t="str">
        <f>_xlfn.XLOOKUP(I140,Sheet!$B$2:$B$900,Sheet!$A$2:$A$900)</f>
        <v>EMR</v>
      </c>
      <c r="M140" s="9">
        <f t="shared" si="8"/>
        <v>-2.7188513067060002E-4</v>
      </c>
      <c r="P140" s="15"/>
      <c r="R140" s="10" t="s">
        <v>278</v>
      </c>
      <c r="S140" s="11">
        <v>-0.21963357479601961</v>
      </c>
      <c r="V140" s="16"/>
    </row>
    <row r="141" spans="1:22">
      <c r="A141" s="1" t="s">
        <v>280</v>
      </c>
      <c r="B141">
        <v>0.13758554735153289</v>
      </c>
      <c r="C141">
        <v>0.43016223096702888</v>
      </c>
      <c r="D141">
        <v>1.392564898981743</v>
      </c>
      <c r="E141">
        <v>0.29257668361549588</v>
      </c>
      <c r="F141" s="8">
        <f t="shared" si="6"/>
        <v>2.6682474050831999E-3</v>
      </c>
      <c r="G141" s="8">
        <f t="shared" si="7"/>
        <v>-0.14889184992268181</v>
      </c>
      <c r="I141" s="10" t="s">
        <v>281</v>
      </c>
      <c r="J141" s="11">
        <v>2.6682474050831999E-3</v>
      </c>
      <c r="L141" s="12" t="str">
        <f>_xlfn.XLOOKUP(I141,Sheet!$B$2:$B$900,Sheet!$A$2:$A$900)</f>
        <v>EOG</v>
      </c>
      <c r="M141" s="9">
        <f t="shared" si="8"/>
        <v>2.6682474050831999E-3</v>
      </c>
      <c r="P141" s="15"/>
      <c r="R141" s="10" t="s">
        <v>280</v>
      </c>
      <c r="S141" s="11">
        <v>-0.14889184992268181</v>
      </c>
      <c r="V141" s="16"/>
    </row>
    <row r="142" spans="1:22">
      <c r="A142" s="1" t="s">
        <v>282</v>
      </c>
      <c r="B142">
        <v>9.5379971600087529E-2</v>
      </c>
      <c r="C142">
        <v>0.21775877390096521</v>
      </c>
      <c r="D142">
        <v>0.95585719888326914</v>
      </c>
      <c r="E142">
        <v>0.12237880230087771</v>
      </c>
      <c r="F142" s="8">
        <f t="shared" si="6"/>
        <v>9.1900596795480005E-4</v>
      </c>
      <c r="G142" s="8">
        <f t="shared" si="7"/>
        <v>0.20126101763518839</v>
      </c>
      <c r="I142" s="10" t="s">
        <v>283</v>
      </c>
      <c r="J142" s="11">
        <v>9.1900596795480005E-4</v>
      </c>
      <c r="L142" s="12" t="str">
        <f>_xlfn.XLOOKUP(I142,Sheet!$B$2:$B$900,Sheet!$A$2:$A$900)</f>
        <v>EQIX</v>
      </c>
      <c r="M142" s="9">
        <f t="shared" si="8"/>
        <v>9.1900596795480005E-4</v>
      </c>
      <c r="P142" s="15"/>
      <c r="R142" s="10" t="s">
        <v>282</v>
      </c>
      <c r="S142" s="11">
        <v>0.20126101763518839</v>
      </c>
      <c r="V142" s="16"/>
    </row>
    <row r="143" spans="1:22">
      <c r="A143" s="1" t="s">
        <v>284</v>
      </c>
      <c r="B143">
        <v>6.4940311604922057E-2</v>
      </c>
      <c r="C143">
        <v>-2.531217270349451E-2</v>
      </c>
      <c r="D143">
        <v>0.64089327121281214</v>
      </c>
      <c r="E143">
        <v>-9.0252484308416564E-2</v>
      </c>
      <c r="F143" s="8">
        <f t="shared" si="6"/>
        <v>-2.2204580873106E-3</v>
      </c>
      <c r="G143" s="8">
        <f t="shared" si="7"/>
        <v>0.1512046210260618</v>
      </c>
      <c r="I143" s="10" t="s">
        <v>285</v>
      </c>
      <c r="J143" s="11">
        <v>-2.2204580873106E-3</v>
      </c>
      <c r="L143" s="12" t="str">
        <f>_xlfn.XLOOKUP(I143,Sheet!$B$2:$B$900,Sheet!$A$2:$A$900)</f>
        <v>EQR</v>
      </c>
      <c r="M143" s="9">
        <f t="shared" si="8"/>
        <v>-2.2204580873106E-3</v>
      </c>
      <c r="P143" s="15"/>
      <c r="R143" s="10" t="s">
        <v>284</v>
      </c>
      <c r="S143" s="11">
        <v>0.1512046210260618</v>
      </c>
      <c r="V143" s="16"/>
    </row>
    <row r="144" spans="1:22">
      <c r="A144" s="1" t="s">
        <v>286</v>
      </c>
      <c r="B144">
        <v>0.10124808789308851</v>
      </c>
      <c r="C144">
        <v>0.2945598402728955</v>
      </c>
      <c r="D144">
        <v>1.016575516892213</v>
      </c>
      <c r="E144">
        <v>0.19331175237980699</v>
      </c>
      <c r="F144" s="8">
        <f t="shared" si="6"/>
        <v>-1.4337118034957999E-3</v>
      </c>
      <c r="G144" s="8">
        <f t="shared" si="7"/>
        <v>-0.37856696880270801</v>
      </c>
      <c r="I144" s="10" t="s">
        <v>287</v>
      </c>
      <c r="J144" s="11">
        <v>-1.4337118034957999E-3</v>
      </c>
      <c r="L144" s="12" t="str">
        <f>_xlfn.XLOOKUP(I144,Sheet!$B$2:$B$900,Sheet!$A$2:$A$900)</f>
        <v>EQT</v>
      </c>
      <c r="M144" s="9">
        <f t="shared" si="8"/>
        <v>-1.4337118034957999E-3</v>
      </c>
      <c r="P144" s="15"/>
      <c r="R144" s="10" t="s">
        <v>286</v>
      </c>
      <c r="S144" s="11">
        <v>-0.37856696880270801</v>
      </c>
      <c r="V144" s="16"/>
    </row>
    <row r="145" spans="1:22">
      <c r="A145" s="1" t="s">
        <v>288</v>
      </c>
      <c r="B145">
        <v>3.2027252155862919E-2</v>
      </c>
      <c r="C145">
        <v>0.12627629612110311</v>
      </c>
      <c r="D145">
        <v>0.30033669215202963</v>
      </c>
      <c r="E145">
        <v>9.4249043965240226E-2</v>
      </c>
      <c r="F145" s="8">
        <f t="shared" si="6"/>
        <v>-4.0395385931949997E-3</v>
      </c>
      <c r="G145" s="8">
        <f t="shared" si="7"/>
        <v>8.7069052607846795E-2</v>
      </c>
      <c r="I145" s="10" t="s">
        <v>289</v>
      </c>
      <c r="J145" s="11">
        <v>-4.0395385931949997E-3</v>
      </c>
      <c r="L145" s="12" t="str">
        <f>_xlfn.XLOOKUP(I145,Sheet!$B$2:$B$900,Sheet!$A$2:$A$900)</f>
        <v>ES</v>
      </c>
      <c r="M145" s="9">
        <f t="shared" si="8"/>
        <v>-4.0395385931949997E-3</v>
      </c>
      <c r="P145" s="15"/>
      <c r="R145" s="10" t="s">
        <v>288</v>
      </c>
      <c r="S145" s="11">
        <v>8.7069052607846795E-2</v>
      </c>
      <c r="V145" s="16"/>
    </row>
    <row r="146" spans="1:22">
      <c r="A146" s="1" t="s">
        <v>290</v>
      </c>
      <c r="B146">
        <v>5.9994285312790767E-2</v>
      </c>
      <c r="C146">
        <v>2.1471428416132698E-2</v>
      </c>
      <c r="D146">
        <v>0.58971596280731631</v>
      </c>
      <c r="E146">
        <v>-3.8522856896658068E-2</v>
      </c>
      <c r="F146" s="8">
        <f t="shared" si="6"/>
        <v>-2.1462974913107999E-3</v>
      </c>
      <c r="G146" s="8">
        <f t="shared" si="7"/>
        <v>0.1533136565800336</v>
      </c>
      <c r="I146" s="10" t="s">
        <v>291</v>
      </c>
      <c r="J146" s="11">
        <v>-2.1462974913107999E-3</v>
      </c>
      <c r="L146" s="12" t="str">
        <f>_xlfn.XLOOKUP(I146,Sheet!$B$2:$B$900,Sheet!$A$2:$A$900)</f>
        <v>ESS</v>
      </c>
      <c r="M146" s="9">
        <f t="shared" si="8"/>
        <v>-2.1462974913107999E-3</v>
      </c>
      <c r="P146" s="15"/>
      <c r="R146" s="10" t="s">
        <v>290</v>
      </c>
      <c r="S146" s="11">
        <v>0.1533136565800336</v>
      </c>
      <c r="V146" s="16"/>
    </row>
    <row r="147" spans="1:22">
      <c r="A147" s="1" t="s">
        <v>292</v>
      </c>
      <c r="B147">
        <v>0.1235712013489882</v>
      </c>
      <c r="C147">
        <v>0.32210999571086851</v>
      </c>
      <c r="D147">
        <v>1.2475562667764131</v>
      </c>
      <c r="E147">
        <v>0.19853879436188029</v>
      </c>
      <c r="F147" s="8">
        <f t="shared" si="6"/>
        <v>1.8116114223562E-3</v>
      </c>
      <c r="G147" s="8">
        <f t="shared" si="7"/>
        <v>-0.1481006502029274</v>
      </c>
      <c r="I147" s="10" t="s">
        <v>293</v>
      </c>
      <c r="J147" s="11">
        <v>1.8116114223562E-3</v>
      </c>
      <c r="L147" s="12" t="str">
        <f>_xlfn.XLOOKUP(I147,Sheet!$B$2:$B$900,Sheet!$A$2:$A$900)</f>
        <v>ETN</v>
      </c>
      <c r="M147" s="9">
        <f t="shared" si="8"/>
        <v>1.8116114223562E-3</v>
      </c>
      <c r="P147" s="15"/>
      <c r="R147" s="10" t="s">
        <v>292</v>
      </c>
      <c r="S147" s="11">
        <v>-0.1481006502029274</v>
      </c>
      <c r="V147" s="16"/>
    </row>
    <row r="148" spans="1:22">
      <c r="A148" s="1" t="s">
        <v>294</v>
      </c>
      <c r="B148">
        <v>4.7745818301879753E-2</v>
      </c>
      <c r="C148">
        <v>0.13510267721703861</v>
      </c>
      <c r="D148">
        <v>0.4629791569983398</v>
      </c>
      <c r="E148">
        <v>8.7356858915158875E-2</v>
      </c>
      <c r="F148" s="8">
        <f t="shared" si="6"/>
        <v>-4.3568078604972003E-3</v>
      </c>
      <c r="G148" s="8">
        <f t="shared" si="7"/>
        <v>2.7514602283298498E-2</v>
      </c>
      <c r="I148" s="10" t="s">
        <v>295</v>
      </c>
      <c r="J148" s="11">
        <v>-4.3568078604972003E-3</v>
      </c>
      <c r="L148" s="12" t="str">
        <f>_xlfn.XLOOKUP(I148,Sheet!$B$2:$B$900,Sheet!$A$2:$A$900)</f>
        <v>ETR</v>
      </c>
      <c r="M148" s="9">
        <f t="shared" si="8"/>
        <v>-4.3568078604972003E-3</v>
      </c>
      <c r="P148" s="15"/>
      <c r="R148" s="10" t="s">
        <v>294</v>
      </c>
      <c r="S148" s="11">
        <v>2.7514602283298498E-2</v>
      </c>
      <c r="V148" s="16"/>
    </row>
    <row r="149" spans="1:22">
      <c r="A149" s="1" t="s">
        <v>296</v>
      </c>
      <c r="B149">
        <v>2.5388813591100168E-2</v>
      </c>
      <c r="C149">
        <v>0.32646374794377231</v>
      </c>
      <c r="D149">
        <v>0.23164772899380809</v>
      </c>
      <c r="E149">
        <v>0.30107493435267207</v>
      </c>
      <c r="F149" s="8">
        <f t="shared" si="6"/>
        <v>-3.3566958669908999E-3</v>
      </c>
      <c r="G149" s="8">
        <f t="shared" si="7"/>
        <v>9.2764297706357204E-2</v>
      </c>
      <c r="I149" s="10" t="s">
        <v>297</v>
      </c>
      <c r="J149" s="11">
        <v>-3.3566958669908999E-3</v>
      </c>
      <c r="L149" s="12" t="str">
        <f>_xlfn.XLOOKUP(I149,Sheet!$B$2:$B$900,Sheet!$A$2:$A$900)</f>
        <v>EVRG</v>
      </c>
      <c r="M149" s="9">
        <f t="shared" si="8"/>
        <v>-3.3566958669908999E-3</v>
      </c>
      <c r="P149" s="15"/>
      <c r="R149" s="10" t="s">
        <v>296</v>
      </c>
      <c r="S149" s="11">
        <v>9.2764297706357204E-2</v>
      </c>
      <c r="V149" s="16"/>
    </row>
    <row r="150" spans="1:22">
      <c r="A150" s="1" t="s">
        <v>298</v>
      </c>
      <c r="B150">
        <v>0.11273058265250729</v>
      </c>
      <c r="C150">
        <v>0.2389053739840066</v>
      </c>
      <c r="D150">
        <v>1.1353866878926899</v>
      </c>
      <c r="E150">
        <v>0.12617479133149931</v>
      </c>
      <c r="F150" s="8">
        <f t="shared" si="6"/>
        <v>1.3978230623255001E-3</v>
      </c>
      <c r="G150" s="8">
        <f t="shared" si="7"/>
        <v>0.25658516765502398</v>
      </c>
      <c r="I150" s="10" t="s">
        <v>299</v>
      </c>
      <c r="J150" s="11">
        <v>1.3978230623255001E-3</v>
      </c>
      <c r="L150" s="12" t="str">
        <f>_xlfn.XLOOKUP(I150,Sheet!$B$2:$B$900,Sheet!$A$2:$A$900)</f>
        <v>EW</v>
      </c>
      <c r="M150" s="9">
        <f t="shared" si="8"/>
        <v>1.3978230623255001E-3</v>
      </c>
      <c r="P150" s="15"/>
      <c r="R150" s="10" t="s">
        <v>298</v>
      </c>
      <c r="S150" s="11">
        <v>0.25658516765502398</v>
      </c>
      <c r="V150" s="16"/>
    </row>
    <row r="151" spans="1:22">
      <c r="A151" s="1" t="s">
        <v>300</v>
      </c>
      <c r="B151">
        <v>7.1599551055878813E-2</v>
      </c>
      <c r="C151">
        <v>0.30823342575589618</v>
      </c>
      <c r="D151">
        <v>0.70979746439711566</v>
      </c>
      <c r="E151">
        <v>0.2366338747000174</v>
      </c>
      <c r="F151" s="8">
        <f t="shared" si="6"/>
        <v>-3.0846669393048E-3</v>
      </c>
      <c r="G151" s="8">
        <f t="shared" si="7"/>
        <v>-1.0933781042010499E-2</v>
      </c>
      <c r="I151" s="10" t="s">
        <v>301</v>
      </c>
      <c r="J151" s="11">
        <v>-3.0846669393048E-3</v>
      </c>
      <c r="L151" s="12" t="str">
        <f>_xlfn.XLOOKUP(I151,Sheet!$B$2:$B$900,Sheet!$A$2:$A$900)</f>
        <v>EXC</v>
      </c>
      <c r="M151" s="9">
        <f t="shared" si="8"/>
        <v>-3.0846669393048E-3</v>
      </c>
      <c r="P151" s="15"/>
      <c r="R151" s="10" t="s">
        <v>300</v>
      </c>
      <c r="S151" s="11">
        <v>-1.0933781042010499E-2</v>
      </c>
      <c r="V151" s="16"/>
    </row>
    <row r="152" spans="1:22">
      <c r="A152" s="1" t="s">
        <v>302</v>
      </c>
      <c r="B152">
        <v>7.10989922744652E-2</v>
      </c>
      <c r="C152">
        <v>0.1913507393463787</v>
      </c>
      <c r="D152">
        <v>0.70461810431723937</v>
      </c>
      <c r="E152">
        <v>0.1202517470719135</v>
      </c>
      <c r="F152" s="8">
        <f t="shared" si="6"/>
        <v>-1.5512533422937999E-3</v>
      </c>
      <c r="G152" s="8">
        <f t="shared" si="7"/>
        <v>9.0288922778742398E-2</v>
      </c>
      <c r="I152" s="10" t="s">
        <v>303</v>
      </c>
      <c r="J152" s="11">
        <v>-1.5512533422937999E-3</v>
      </c>
      <c r="L152" s="12" t="str">
        <f>_xlfn.XLOOKUP(I152,Sheet!$B$2:$B$900,Sheet!$A$2:$A$900)</f>
        <v>EXPD</v>
      </c>
      <c r="M152" s="9">
        <f t="shared" si="8"/>
        <v>-1.5512533422937999E-3</v>
      </c>
      <c r="P152" s="15"/>
      <c r="R152" s="10" t="s">
        <v>302</v>
      </c>
      <c r="S152" s="11">
        <v>9.0288922778742398E-2</v>
      </c>
      <c r="V152" s="16"/>
    </row>
    <row r="153" spans="1:22">
      <c r="A153" s="1" t="s">
        <v>304</v>
      </c>
      <c r="B153">
        <v>0.12220183297137301</v>
      </c>
      <c r="C153">
        <v>-3.6135693392586148E-2</v>
      </c>
      <c r="D153">
        <v>1.2333871977818871</v>
      </c>
      <c r="E153">
        <v>-0.1583375263639592</v>
      </c>
      <c r="F153" s="8">
        <f t="shared" si="6"/>
        <v>4.4300504437763998E-3</v>
      </c>
      <c r="G153" s="8">
        <f t="shared" si="7"/>
        <v>0.216988359859907</v>
      </c>
      <c r="I153" s="10" t="s">
        <v>305</v>
      </c>
      <c r="J153" s="11">
        <v>4.4300504437763998E-3</v>
      </c>
      <c r="L153" s="12" t="str">
        <f>_xlfn.XLOOKUP(I153,Sheet!$B$2:$B$900,Sheet!$A$2:$A$900)</f>
        <v>EXPE</v>
      </c>
      <c r="M153" s="9">
        <f t="shared" si="8"/>
        <v>4.4300504437763998E-3</v>
      </c>
      <c r="P153" s="15"/>
      <c r="R153" s="10" t="s">
        <v>304</v>
      </c>
      <c r="S153" s="11">
        <v>0.216988359859907</v>
      </c>
      <c r="V153" s="16"/>
    </row>
    <row r="154" spans="1:22">
      <c r="A154" s="1" t="s">
        <v>306</v>
      </c>
      <c r="B154">
        <v>5.4689357332198762E-2</v>
      </c>
      <c r="C154">
        <v>-6.4406269345279155E-2</v>
      </c>
      <c r="D154">
        <v>0.53482504244087536</v>
      </c>
      <c r="E154">
        <v>-0.1190956266774779</v>
      </c>
      <c r="F154" s="8">
        <f t="shared" si="6"/>
        <v>-1.8562297823173999E-3</v>
      </c>
      <c r="G154" s="8">
        <f t="shared" si="7"/>
        <v>0.2229139186261655</v>
      </c>
      <c r="I154" s="10" t="s">
        <v>307</v>
      </c>
      <c r="J154" s="11">
        <v>-1.8562297823173999E-3</v>
      </c>
      <c r="L154" s="12" t="str">
        <f>_xlfn.XLOOKUP(I154,Sheet!$B$2:$B$900,Sheet!$A$2:$A$900)</f>
        <v>EXR</v>
      </c>
      <c r="M154" s="9">
        <f t="shared" si="8"/>
        <v>-1.8562297823173999E-3</v>
      </c>
      <c r="P154" s="15"/>
      <c r="R154" s="10" t="s">
        <v>306</v>
      </c>
      <c r="S154" s="11">
        <v>0.2229139186261655</v>
      </c>
      <c r="V154" s="16"/>
    </row>
    <row r="155" spans="1:22">
      <c r="A155" s="1" t="s">
        <v>308</v>
      </c>
      <c r="B155">
        <v>0.1241228368213549</v>
      </c>
      <c r="C155">
        <v>-4.8436134476077752E-2</v>
      </c>
      <c r="D155">
        <v>1.25326412537426</v>
      </c>
      <c r="E155">
        <v>-0.17255897129743261</v>
      </c>
      <c r="F155" s="8">
        <f t="shared" si="6"/>
        <v>3.7591155340490002E-4</v>
      </c>
      <c r="G155" s="8">
        <f t="shared" si="7"/>
        <v>-3.2274626709995001E-2</v>
      </c>
      <c r="I155" s="10" t="s">
        <v>309</v>
      </c>
      <c r="J155" s="11">
        <v>3.7591155340490002E-4</v>
      </c>
      <c r="L155" s="12" t="str">
        <f>_xlfn.XLOOKUP(I155,Sheet!$B$2:$B$900,Sheet!$A$2:$A$900)</f>
        <v>F</v>
      </c>
      <c r="M155" s="9">
        <f t="shared" si="8"/>
        <v>3.7591155340490002E-4</v>
      </c>
      <c r="P155" s="15"/>
      <c r="R155" s="10" t="s">
        <v>308</v>
      </c>
      <c r="S155" s="11">
        <v>-3.2274626709995001E-2</v>
      </c>
      <c r="V155" s="16"/>
    </row>
    <row r="156" spans="1:22">
      <c r="A156" s="1" t="s">
        <v>310</v>
      </c>
      <c r="B156">
        <v>0.10574153549892169</v>
      </c>
      <c r="C156">
        <v>0.20012998483864261</v>
      </c>
      <c r="D156">
        <v>1.063069922773862</v>
      </c>
      <c r="E156">
        <v>9.4388449339720987E-2</v>
      </c>
      <c r="F156" s="8">
        <f t="shared" si="6"/>
        <v>-2.4502603711750001E-4</v>
      </c>
      <c r="G156" s="8">
        <f t="shared" si="7"/>
        <v>-0.1160555493766874</v>
      </c>
      <c r="I156" s="10" t="s">
        <v>311</v>
      </c>
      <c r="J156" s="11">
        <v>-2.4502603711750001E-4</v>
      </c>
      <c r="L156" s="12" t="str">
        <f>_xlfn.XLOOKUP(I156,Sheet!$B$2:$B$900,Sheet!$A$2:$A$900)</f>
        <v>FAST</v>
      </c>
      <c r="M156" s="9">
        <f t="shared" si="8"/>
        <v>-2.4502603711750001E-4</v>
      </c>
      <c r="P156" s="15"/>
      <c r="R156" s="10" t="s">
        <v>310</v>
      </c>
      <c r="S156" s="11">
        <v>-0.1160555493766874</v>
      </c>
      <c r="V156" s="16"/>
    </row>
    <row r="157" spans="1:22">
      <c r="A157" s="1" t="s">
        <v>312</v>
      </c>
      <c r="B157">
        <v>0.26609117829121248</v>
      </c>
      <c r="C157">
        <v>0.99027247187304435</v>
      </c>
      <c r="D157">
        <v>2.7222327814403511</v>
      </c>
      <c r="E157">
        <v>0.72418129358183192</v>
      </c>
      <c r="F157" s="8">
        <f t="shared" si="6"/>
        <v>5.8839397771757998E-3</v>
      </c>
      <c r="G157" s="8">
        <f t="shared" si="7"/>
        <v>-2.0519017231197201</v>
      </c>
      <c r="I157" s="10" t="s">
        <v>313</v>
      </c>
      <c r="J157" s="11">
        <v>5.8839397771757998E-3</v>
      </c>
      <c r="L157" s="12" t="str">
        <f>_xlfn.XLOOKUP(I157,Sheet!$B$2:$B$900,Sheet!$A$2:$A$900)</f>
        <v>FCX</v>
      </c>
      <c r="M157" s="9">
        <f t="shared" si="8"/>
        <v>5.8839397771757998E-3</v>
      </c>
      <c r="P157" s="15"/>
      <c r="R157" s="10" t="s">
        <v>312</v>
      </c>
      <c r="S157" s="11">
        <v>-2.0519017231197201</v>
      </c>
      <c r="V157" s="16"/>
    </row>
    <row r="158" spans="1:22">
      <c r="A158" s="1" t="s">
        <v>314</v>
      </c>
      <c r="B158">
        <v>0.10881599280752299</v>
      </c>
      <c r="C158">
        <v>4.0302741525096497E-2</v>
      </c>
      <c r="D158">
        <v>1.094881813889796</v>
      </c>
      <c r="E158">
        <v>-6.8513251282426552E-2</v>
      </c>
      <c r="F158" s="8">
        <f t="shared" si="6"/>
        <v>-3.7345674820880002E-4</v>
      </c>
      <c r="G158" s="8">
        <f t="shared" si="7"/>
        <v>0.19499189648595491</v>
      </c>
      <c r="I158" s="10" t="s">
        <v>315</v>
      </c>
      <c r="J158" s="11">
        <v>-3.7345674820880002E-4</v>
      </c>
      <c r="L158" s="12" t="str">
        <f>_xlfn.XLOOKUP(I158,Sheet!$B$2:$B$900,Sheet!$A$2:$A$900)</f>
        <v>FDS</v>
      </c>
      <c r="M158" s="9">
        <f t="shared" si="8"/>
        <v>-3.7345674820880002E-4</v>
      </c>
      <c r="P158" s="15"/>
      <c r="R158" s="10" t="s">
        <v>314</v>
      </c>
      <c r="S158" s="11">
        <v>0.19499189648595491</v>
      </c>
      <c r="V158" s="16"/>
    </row>
    <row r="159" spans="1:22">
      <c r="A159" s="1" t="s">
        <v>316</v>
      </c>
      <c r="B159">
        <v>0.1249176499978136</v>
      </c>
      <c r="C159">
        <v>0.26120319451182178</v>
      </c>
      <c r="D159">
        <v>1.2614881817487871</v>
      </c>
      <c r="E159">
        <v>0.13628554451400821</v>
      </c>
      <c r="F159" s="8">
        <f t="shared" si="6"/>
        <v>-5.5059394755922059E-6</v>
      </c>
      <c r="G159" s="8">
        <f t="shared" si="7"/>
        <v>7.6435781113457196E-2</v>
      </c>
      <c r="I159" s="10" t="s">
        <v>317</v>
      </c>
      <c r="J159" s="11">
        <v>-5.5059394755922059E-6</v>
      </c>
      <c r="L159" s="12" t="str">
        <f>_xlfn.XLOOKUP(I159,Sheet!$B$2:$B$900,Sheet!$A$2:$A$900)</f>
        <v>FDX</v>
      </c>
      <c r="M159" s="9">
        <f t="shared" si="8"/>
        <v>-5.5059394755922059E-6</v>
      </c>
      <c r="P159" s="15"/>
      <c r="R159" s="10" t="s">
        <v>316</v>
      </c>
      <c r="S159" s="11">
        <v>7.6435781113457196E-2</v>
      </c>
      <c r="V159" s="16"/>
    </row>
    <row r="160" spans="1:22">
      <c r="A160" s="1" t="s">
        <v>318</v>
      </c>
      <c r="B160">
        <v>6.436264246841869E-2</v>
      </c>
      <c r="C160">
        <v>5.0850352174119373E-2</v>
      </c>
      <c r="D160">
        <v>0.63491603821625442</v>
      </c>
      <c r="E160">
        <v>-1.3512290294299321E-2</v>
      </c>
      <c r="F160" s="8">
        <f t="shared" si="6"/>
        <v>-3.9845662398712003E-3</v>
      </c>
      <c r="G160" s="8">
        <f t="shared" si="7"/>
        <v>3.2687127834757301E-2</v>
      </c>
      <c r="I160" s="10" t="s">
        <v>319</v>
      </c>
      <c r="J160" s="11">
        <v>-3.9845662398712003E-3</v>
      </c>
      <c r="L160" s="12" t="str">
        <f>_xlfn.XLOOKUP(I160,Sheet!$B$2:$B$900,Sheet!$A$2:$A$900)</f>
        <v>FE</v>
      </c>
      <c r="M160" s="9">
        <f t="shared" si="8"/>
        <v>-3.9845662398712003E-3</v>
      </c>
      <c r="P160" s="15"/>
      <c r="R160" s="10" t="s">
        <v>318</v>
      </c>
      <c r="S160" s="11">
        <v>3.2687127834757301E-2</v>
      </c>
      <c r="V160" s="16"/>
    </row>
    <row r="161" spans="1:22">
      <c r="A161" s="1" t="s">
        <v>320</v>
      </c>
      <c r="B161">
        <v>0.1004176829907131</v>
      </c>
      <c r="C161">
        <v>0.43880214123347838</v>
      </c>
      <c r="D161">
        <v>1.0079831873573071</v>
      </c>
      <c r="E161">
        <v>0.33838445824276531</v>
      </c>
      <c r="F161" s="8">
        <f t="shared" si="6"/>
        <v>7.9670444817353525E-6</v>
      </c>
      <c r="G161" s="8">
        <f t="shared" si="7"/>
        <v>3.4728254840393102E-2</v>
      </c>
      <c r="I161" s="10" t="s">
        <v>321</v>
      </c>
      <c r="J161" s="11">
        <v>7.9670444817353525E-6</v>
      </c>
      <c r="L161" s="12" t="str">
        <f>_xlfn.XLOOKUP(I161,Sheet!$B$2:$B$900,Sheet!$A$2:$A$900)</f>
        <v>FFIV</v>
      </c>
      <c r="M161" s="9">
        <f t="shared" si="8"/>
        <v>7.9670444817353525E-6</v>
      </c>
      <c r="P161" s="15"/>
      <c r="R161" s="10" t="s">
        <v>320</v>
      </c>
      <c r="S161" s="11">
        <v>3.4728254840393102E-2</v>
      </c>
      <c r="V161" s="16"/>
    </row>
    <row r="162" spans="1:22">
      <c r="A162" s="1" t="s">
        <v>322</v>
      </c>
      <c r="B162">
        <v>9.6442298921835826E-2</v>
      </c>
      <c r="C162">
        <v>0.16569412416928431</v>
      </c>
      <c r="D162">
        <v>0.96684926600171328</v>
      </c>
      <c r="E162">
        <v>6.9251825247448481E-2</v>
      </c>
      <c r="F162" s="8">
        <f t="shared" si="6"/>
        <v>1.1141391185255001E-3</v>
      </c>
      <c r="G162" s="8">
        <f t="shared" si="7"/>
        <v>0.19861804314322179</v>
      </c>
      <c r="I162" s="10" t="s">
        <v>323</v>
      </c>
      <c r="J162" s="11">
        <v>1.1141391185255001E-3</v>
      </c>
      <c r="L162" s="12" t="str">
        <f>_xlfn.XLOOKUP(I162,Sheet!$B$2:$B$900,Sheet!$A$2:$A$900)</f>
        <v>FI</v>
      </c>
      <c r="M162" s="9">
        <f t="shared" si="8"/>
        <v>1.1141391185255001E-3</v>
      </c>
      <c r="P162" s="15"/>
      <c r="R162" s="10" t="s">
        <v>322</v>
      </c>
      <c r="S162" s="11">
        <v>0.19861804314322179</v>
      </c>
      <c r="V162" s="16"/>
    </row>
    <row r="163" spans="1:22">
      <c r="A163" s="1" t="s">
        <v>324</v>
      </c>
      <c r="B163">
        <v>0.1381303556446391</v>
      </c>
      <c r="C163">
        <v>0.28130671767828402</v>
      </c>
      <c r="D163">
        <v>1.398202115686904</v>
      </c>
      <c r="E163">
        <v>0.14317636203364489</v>
      </c>
      <c r="F163" s="8">
        <f t="shared" si="6"/>
        <v>1.5343038982731001E-3</v>
      </c>
      <c r="G163" s="8">
        <f t="shared" si="7"/>
        <v>0.21301841721508649</v>
      </c>
      <c r="I163" s="10" t="s">
        <v>325</v>
      </c>
      <c r="J163" s="11">
        <v>1.5343038982731001E-3</v>
      </c>
      <c r="L163" s="12" t="str">
        <f>_xlfn.XLOOKUP(I163,Sheet!$B$2:$B$900,Sheet!$A$2:$A$900)</f>
        <v>FICO</v>
      </c>
      <c r="M163" s="9">
        <f t="shared" si="8"/>
        <v>1.5343038982731001E-3</v>
      </c>
      <c r="P163" s="15"/>
      <c r="R163" s="10" t="s">
        <v>324</v>
      </c>
      <c r="S163" s="11">
        <v>0.21301841721508649</v>
      </c>
      <c r="V163" s="16"/>
    </row>
    <row r="164" spans="1:22">
      <c r="A164" s="1" t="s">
        <v>326</v>
      </c>
      <c r="B164">
        <v>0.1002833863445014</v>
      </c>
      <c r="C164">
        <v>0.25765054916297497</v>
      </c>
      <c r="D164">
        <v>1.006593598933174</v>
      </c>
      <c r="E164">
        <v>0.15736716281847371</v>
      </c>
      <c r="F164" s="8">
        <f t="shared" si="6"/>
        <v>7.8211553527760002E-4</v>
      </c>
      <c r="G164" s="8">
        <f t="shared" si="7"/>
        <v>0.12368080847626579</v>
      </c>
      <c r="I164" s="10" t="s">
        <v>327</v>
      </c>
      <c r="J164" s="11">
        <v>7.8211553527760002E-4</v>
      </c>
      <c r="L164" s="12" t="str">
        <f>_xlfn.XLOOKUP(I164,Sheet!$B$2:$B$900,Sheet!$A$2:$A$900)</f>
        <v>FIS</v>
      </c>
      <c r="M164" s="9">
        <f t="shared" si="8"/>
        <v>7.8211553527760002E-4</v>
      </c>
      <c r="P164" s="15"/>
      <c r="R164" s="10" t="s">
        <v>326</v>
      </c>
      <c r="S164" s="11">
        <v>0.12368080847626579</v>
      </c>
      <c r="V164" s="16"/>
    </row>
    <row r="165" spans="1:22">
      <c r="A165" s="1" t="s">
        <v>328</v>
      </c>
      <c r="B165">
        <v>0.16165932607769129</v>
      </c>
      <c r="C165">
        <v>0.36953294917064411</v>
      </c>
      <c r="D165">
        <v>1.641660056505335</v>
      </c>
      <c r="E165">
        <v>0.20787362309295271</v>
      </c>
      <c r="F165" s="8">
        <f t="shared" si="6"/>
        <v>1.4944635499421E-3</v>
      </c>
      <c r="G165" s="8">
        <f t="shared" si="7"/>
        <v>-2.16562668187315E-2</v>
      </c>
      <c r="I165" s="10" t="s">
        <v>329</v>
      </c>
      <c r="J165" s="11">
        <v>1.4944635499421E-3</v>
      </c>
      <c r="L165" s="12" t="str">
        <f>_xlfn.XLOOKUP(I165,Sheet!$B$2:$B$900,Sheet!$A$2:$A$900)</f>
        <v>FITB</v>
      </c>
      <c r="M165" s="9">
        <f t="shared" si="8"/>
        <v>1.4944635499421E-3</v>
      </c>
      <c r="P165" s="15"/>
      <c r="R165" s="10" t="s">
        <v>328</v>
      </c>
      <c r="S165" s="11">
        <v>-2.16562668187315E-2</v>
      </c>
      <c r="V165" s="16"/>
    </row>
    <row r="166" spans="1:22">
      <c r="A166" s="1" t="s">
        <v>330</v>
      </c>
      <c r="B166">
        <v>0.15744610651002491</v>
      </c>
      <c r="C166">
        <v>0.43883275074885553</v>
      </c>
      <c r="D166">
        <v>1.5980652140077189</v>
      </c>
      <c r="E166">
        <v>0.28138664423883059</v>
      </c>
      <c r="F166" s="8">
        <f t="shared" si="6"/>
        <v>-8.6582788511439996E-4</v>
      </c>
      <c r="G166" s="8">
        <f t="shared" si="7"/>
        <v>-0.67169341355084322</v>
      </c>
      <c r="I166" s="10" t="s">
        <v>331</v>
      </c>
      <c r="J166" s="11">
        <v>-8.6582788511439996E-4</v>
      </c>
      <c r="L166" s="12" t="str">
        <f>_xlfn.XLOOKUP(I166,Sheet!$B$2:$B$900,Sheet!$A$2:$A$900)</f>
        <v>FMC</v>
      </c>
      <c r="M166" s="9">
        <f t="shared" si="8"/>
        <v>-8.6582788511439996E-4</v>
      </c>
      <c r="P166" s="15"/>
      <c r="R166" s="10" t="s">
        <v>330</v>
      </c>
      <c r="S166" s="11">
        <v>-0.67169341355084322</v>
      </c>
      <c r="V166" s="16"/>
    </row>
    <row r="167" spans="1:22">
      <c r="A167" s="1" t="s">
        <v>332</v>
      </c>
      <c r="B167">
        <v>6.2173215239509069E-2</v>
      </c>
      <c r="C167">
        <v>1.249169946656936E-2</v>
      </c>
      <c r="D167">
        <v>0.61226169189715818</v>
      </c>
      <c r="E167">
        <v>-4.9681515772939708E-2</v>
      </c>
      <c r="F167" s="8">
        <f t="shared" si="6"/>
        <v>-2.4441555567463998E-3</v>
      </c>
      <c r="G167" s="8">
        <f t="shared" si="7"/>
        <v>0.1238399103574165</v>
      </c>
      <c r="I167" s="10" t="s">
        <v>333</v>
      </c>
      <c r="J167" s="11">
        <v>-2.4441555567463998E-3</v>
      </c>
      <c r="L167" s="12" t="str">
        <f>_xlfn.XLOOKUP(I167,Sheet!$B$2:$B$900,Sheet!$A$2:$A$900)</f>
        <v>FRT</v>
      </c>
      <c r="M167" s="9">
        <f t="shared" si="8"/>
        <v>-2.4441555567463998E-3</v>
      </c>
      <c r="P167" s="15"/>
      <c r="R167" s="10" t="s">
        <v>332</v>
      </c>
      <c r="S167" s="11">
        <v>0.1238399103574165</v>
      </c>
      <c r="V167" s="16"/>
    </row>
    <row r="168" spans="1:22">
      <c r="A168" s="1" t="s">
        <v>334</v>
      </c>
      <c r="B168">
        <v>0.16061531165663251</v>
      </c>
      <c r="C168">
        <v>-0.61182218151899026</v>
      </c>
      <c r="D168">
        <v>1.6308574758374339</v>
      </c>
      <c r="E168">
        <v>-0.77243749317562282</v>
      </c>
      <c r="F168" s="8">
        <f t="shared" si="6"/>
        <v>6.4278477568102E-3</v>
      </c>
      <c r="G168" s="8">
        <f t="shared" si="7"/>
        <v>-0.13028725399105259</v>
      </c>
      <c r="I168" s="10" t="s">
        <v>335</v>
      </c>
      <c r="J168" s="11">
        <v>6.4278477568102E-3</v>
      </c>
      <c r="L168" s="12" t="str">
        <f>_xlfn.XLOOKUP(I168,Sheet!$B$2:$B$900,Sheet!$A$2:$A$900)</f>
        <v>FSLR</v>
      </c>
      <c r="M168" s="9">
        <f t="shared" si="8"/>
        <v>6.4278477568102E-3</v>
      </c>
      <c r="P168" s="15"/>
      <c r="R168" s="10" t="s">
        <v>334</v>
      </c>
      <c r="S168" s="11">
        <v>-0.13028725399105259</v>
      </c>
      <c r="V168" s="16"/>
    </row>
    <row r="169" spans="1:22">
      <c r="A169" s="1" t="s">
        <v>336</v>
      </c>
      <c r="B169">
        <v>8.6301326256260261E-2</v>
      </c>
      <c r="C169">
        <v>0.26644674581960798</v>
      </c>
      <c r="D169">
        <v>0.86191903413789772</v>
      </c>
      <c r="E169">
        <v>0.18014541956334779</v>
      </c>
      <c r="F169" s="8">
        <f t="shared" si="6"/>
        <v>6.3860840026400004E-4</v>
      </c>
      <c r="G169" s="8">
        <f t="shared" si="7"/>
        <v>0.14416991880832111</v>
      </c>
      <c r="I169" s="10" t="s">
        <v>337</v>
      </c>
      <c r="J169" s="11">
        <v>6.3860840026400004E-4</v>
      </c>
      <c r="L169" s="12" t="str">
        <f>_xlfn.XLOOKUP(I169,Sheet!$B$2:$B$900,Sheet!$A$2:$A$900)</f>
        <v>GD</v>
      </c>
      <c r="M169" s="9">
        <f t="shared" si="8"/>
        <v>6.3860840026400004E-4</v>
      </c>
      <c r="P169" s="15"/>
      <c r="R169" s="10" t="s">
        <v>336</v>
      </c>
      <c r="S169" s="11">
        <v>0.14416991880832111</v>
      </c>
      <c r="V169" s="16"/>
    </row>
    <row r="170" spans="1:22">
      <c r="A170" s="1" t="s">
        <v>338</v>
      </c>
      <c r="B170">
        <v>9.9139634164807769E-2</v>
      </c>
      <c r="C170">
        <v>5.9822065465024332E-2</v>
      </c>
      <c r="D170">
        <v>0.99475901606151429</v>
      </c>
      <c r="E170">
        <v>-3.9317568699783437E-2</v>
      </c>
      <c r="F170" s="8">
        <f t="shared" si="6"/>
        <v>1.745540280601E-4</v>
      </c>
      <c r="G170" s="8">
        <f t="shared" si="7"/>
        <v>6.6267717668073295E-2</v>
      </c>
      <c r="I170" s="10" t="s">
        <v>339</v>
      </c>
      <c r="J170" s="11">
        <v>1.745540280601E-4</v>
      </c>
      <c r="L170" s="12" t="str">
        <f>_xlfn.XLOOKUP(I170,Sheet!$B$2:$B$900,Sheet!$A$2:$A$900)</f>
        <v>GE</v>
      </c>
      <c r="M170" s="9">
        <f t="shared" si="8"/>
        <v>1.745540280601E-4</v>
      </c>
      <c r="P170" s="15"/>
      <c r="R170" s="10" t="s">
        <v>338</v>
      </c>
      <c r="S170" s="11">
        <v>6.6267717668073295E-2</v>
      </c>
      <c r="V170" s="16"/>
    </row>
    <row r="171" spans="1:22">
      <c r="A171" s="1" t="s">
        <v>340</v>
      </c>
      <c r="B171">
        <v>0.1014601650606093</v>
      </c>
      <c r="C171">
        <v>0.39454010748020713</v>
      </c>
      <c r="D171">
        <v>1.018769912547822</v>
      </c>
      <c r="E171">
        <v>0.29307994241959773</v>
      </c>
      <c r="F171" s="8">
        <f t="shared" si="6"/>
        <v>-1.3161966184035E-3</v>
      </c>
      <c r="G171" s="8">
        <f t="shared" si="7"/>
        <v>9.3079710702851006E-3</v>
      </c>
      <c r="I171" s="10" t="s">
        <v>341</v>
      </c>
      <c r="J171" s="11">
        <v>-1.3161966184035E-3</v>
      </c>
      <c r="L171" s="12" t="str">
        <f>_xlfn.XLOOKUP(I171,Sheet!$B$2:$B$900,Sheet!$A$2:$A$900)</f>
        <v>GEN</v>
      </c>
      <c r="M171" s="9">
        <f t="shared" si="8"/>
        <v>-1.3161966184035E-3</v>
      </c>
      <c r="P171" s="15"/>
      <c r="R171" s="10" t="s">
        <v>340</v>
      </c>
      <c r="S171" s="11">
        <v>9.3079710702851006E-3</v>
      </c>
      <c r="V171" s="16"/>
    </row>
    <row r="172" spans="1:22">
      <c r="A172" s="1" t="s">
        <v>342</v>
      </c>
      <c r="B172">
        <v>9.2605429947489562E-2</v>
      </c>
      <c r="C172">
        <v>-0.28641449377261807</v>
      </c>
      <c r="D172">
        <v>0.92714858201546146</v>
      </c>
      <c r="E172">
        <v>-0.37901992372010762</v>
      </c>
      <c r="F172" s="8">
        <f t="shared" si="6"/>
        <v>2.8153057517113999E-3</v>
      </c>
      <c r="G172" s="8">
        <f t="shared" si="7"/>
        <v>0.13949702686769119</v>
      </c>
      <c r="I172" s="10" t="s">
        <v>343</v>
      </c>
      <c r="J172" s="11">
        <v>2.8153057517113999E-3</v>
      </c>
      <c r="L172" s="12" t="str">
        <f>_xlfn.XLOOKUP(I172,Sheet!$B$2:$B$900,Sheet!$A$2:$A$900)</f>
        <v>GILD</v>
      </c>
      <c r="M172" s="9">
        <f t="shared" si="8"/>
        <v>2.8153057517113999E-3</v>
      </c>
      <c r="P172" s="15"/>
      <c r="R172" s="10" t="s">
        <v>342</v>
      </c>
      <c r="S172" s="11">
        <v>0.13949702686769119</v>
      </c>
      <c r="V172" s="16"/>
    </row>
    <row r="173" spans="1:22">
      <c r="A173" s="1" t="s">
        <v>344</v>
      </c>
      <c r="B173">
        <v>6.0078158402499068E-2</v>
      </c>
      <c r="C173">
        <v>0.1124230463190944</v>
      </c>
      <c r="D173">
        <v>0.59058381079788447</v>
      </c>
      <c r="E173">
        <v>5.234488791659532E-2</v>
      </c>
      <c r="F173" s="8">
        <f t="shared" si="6"/>
        <v>-2.5152135205951001E-3</v>
      </c>
      <c r="G173" s="8">
        <f t="shared" si="7"/>
        <v>8.9560274897986306E-2</v>
      </c>
      <c r="I173" s="10" t="s">
        <v>345</v>
      </c>
      <c r="J173" s="11">
        <v>-2.5152135205951001E-3</v>
      </c>
      <c r="L173" s="12" t="str">
        <f>_xlfn.XLOOKUP(I173,Sheet!$B$2:$B$900,Sheet!$A$2:$A$900)</f>
        <v>GIS</v>
      </c>
      <c r="M173" s="9">
        <f t="shared" si="8"/>
        <v>-2.5152135205951001E-3</v>
      </c>
      <c r="P173" s="15"/>
      <c r="R173" s="10" t="s">
        <v>344</v>
      </c>
      <c r="S173" s="11">
        <v>8.9560274897986306E-2</v>
      </c>
      <c r="V173" s="16"/>
    </row>
    <row r="174" spans="1:22">
      <c r="A174" s="1" t="s">
        <v>346</v>
      </c>
      <c r="B174">
        <v>0.10671842647336049</v>
      </c>
      <c r="C174">
        <v>0.28222347912252471</v>
      </c>
      <c r="D174">
        <v>1.0731779666305929</v>
      </c>
      <c r="E174">
        <v>0.17550505264916411</v>
      </c>
      <c r="F174" s="8">
        <f t="shared" si="6"/>
        <v>-8.9632396380349998E-4</v>
      </c>
      <c r="G174" s="8">
        <f t="shared" si="7"/>
        <v>7.2557019772759995E-2</v>
      </c>
      <c r="I174" s="10" t="s">
        <v>347</v>
      </c>
      <c r="J174" s="11">
        <v>-8.9632396380349998E-4</v>
      </c>
      <c r="L174" s="12" t="str">
        <f>_xlfn.XLOOKUP(I174,Sheet!$B$2:$B$900,Sheet!$A$2:$A$900)</f>
        <v>GL</v>
      </c>
      <c r="M174" s="9">
        <f t="shared" si="8"/>
        <v>-8.9632396380349998E-4</v>
      </c>
      <c r="P174" s="15"/>
      <c r="R174" s="10" t="s">
        <v>346</v>
      </c>
      <c r="S174" s="11">
        <v>7.2557019772759995E-2</v>
      </c>
      <c r="V174" s="16"/>
    </row>
    <row r="175" spans="1:22">
      <c r="A175" s="1" t="s">
        <v>348</v>
      </c>
      <c r="B175">
        <v>0.1154626270159924</v>
      </c>
      <c r="C175">
        <v>0.33491709311532991</v>
      </c>
      <c r="D175">
        <v>1.163655578656577</v>
      </c>
      <c r="E175">
        <v>0.2194544660993375</v>
      </c>
      <c r="F175" s="8">
        <f t="shared" si="6"/>
        <v>8.9327508017850003E-4</v>
      </c>
      <c r="G175" s="8">
        <f t="shared" si="7"/>
        <v>-2.07053222558993E-2</v>
      </c>
      <c r="I175" s="10" t="s">
        <v>349</v>
      </c>
      <c r="J175" s="11">
        <v>8.9327508017850003E-4</v>
      </c>
      <c r="L175" s="12" t="str">
        <f>_xlfn.XLOOKUP(I175,Sheet!$B$2:$B$900,Sheet!$A$2:$A$900)</f>
        <v>GLW</v>
      </c>
      <c r="M175" s="9">
        <f t="shared" si="8"/>
        <v>8.9327508017850003E-4</v>
      </c>
      <c r="P175" s="15"/>
      <c r="R175" s="10" t="s">
        <v>348</v>
      </c>
      <c r="S175" s="11">
        <v>-2.07053222558993E-2</v>
      </c>
      <c r="V175" s="16"/>
    </row>
    <row r="176" spans="1:22">
      <c r="A176" s="1" t="s">
        <v>350</v>
      </c>
      <c r="B176">
        <v>9.5103483947989287E-2</v>
      </c>
      <c r="C176">
        <v>3.6886618396492647E-2</v>
      </c>
      <c r="D176">
        <v>0.95299633785949034</v>
      </c>
      <c r="E176">
        <v>-5.8216865551496633E-2</v>
      </c>
      <c r="F176" s="8">
        <f t="shared" si="6"/>
        <v>1.9624839180886E-3</v>
      </c>
      <c r="G176" s="8">
        <f t="shared" si="7"/>
        <v>8.3541244268756698E-2</v>
      </c>
      <c r="I176" s="10" t="s">
        <v>351</v>
      </c>
      <c r="J176" s="11">
        <v>1.9624839180886E-3</v>
      </c>
      <c r="L176" s="12" t="str">
        <f>_xlfn.XLOOKUP(I176,Sheet!$B$2:$B$900,Sheet!$A$2:$A$900)</f>
        <v>GOOG</v>
      </c>
      <c r="M176" s="9">
        <f t="shared" si="8"/>
        <v>1.9624839180886E-3</v>
      </c>
      <c r="P176" s="15"/>
      <c r="R176" s="10" t="s">
        <v>350</v>
      </c>
      <c r="S176" s="11">
        <v>8.3541244268756698E-2</v>
      </c>
      <c r="V176" s="16"/>
    </row>
    <row r="177" spans="1:22">
      <c r="A177" s="1" t="s">
        <v>352</v>
      </c>
      <c r="B177">
        <v>9.6501596331721173E-2</v>
      </c>
      <c r="C177">
        <v>3.8649974428148097E-2</v>
      </c>
      <c r="D177">
        <v>0.96746282558553065</v>
      </c>
      <c r="E177">
        <v>-5.7851621903573069E-2</v>
      </c>
      <c r="F177" s="8">
        <f t="shared" si="6"/>
        <v>1.9034032648106E-3</v>
      </c>
      <c r="G177" s="8">
        <f t="shared" si="7"/>
        <v>9.5860814394121002E-2</v>
      </c>
      <c r="I177" s="10" t="s">
        <v>353</v>
      </c>
      <c r="J177" s="11">
        <v>1.9034032648106E-3</v>
      </c>
      <c r="L177" s="12" t="str">
        <f>_xlfn.XLOOKUP(I177,Sheet!$B$2:$B$900,Sheet!$A$2:$A$900)</f>
        <v>GOOGL</v>
      </c>
      <c r="M177" s="9">
        <f t="shared" si="8"/>
        <v>1.9034032648106E-3</v>
      </c>
      <c r="P177" s="15"/>
      <c r="R177" s="10" t="s">
        <v>352</v>
      </c>
      <c r="S177" s="11">
        <v>9.5860814394121002E-2</v>
      </c>
      <c r="V177" s="16"/>
    </row>
    <row r="178" spans="1:22">
      <c r="A178" s="1" t="s">
        <v>354</v>
      </c>
      <c r="B178">
        <v>9.6481973708550717E-2</v>
      </c>
      <c r="C178">
        <v>0.1524247517781393</v>
      </c>
      <c r="D178">
        <v>0.96725978723142458</v>
      </c>
      <c r="E178">
        <v>5.5942778069588583E-2</v>
      </c>
      <c r="F178" s="8">
        <f t="shared" si="6"/>
        <v>-9.2863015427067916E-5</v>
      </c>
      <c r="G178" s="8">
        <f t="shared" si="7"/>
        <v>3.8262854027480399E-2</v>
      </c>
      <c r="I178" s="10" t="s">
        <v>355</v>
      </c>
      <c r="J178" s="11">
        <v>-9.2863015427067916E-5</v>
      </c>
      <c r="L178" s="12" t="str">
        <f>_xlfn.XLOOKUP(I178,Sheet!$B$2:$B$900,Sheet!$A$2:$A$900)</f>
        <v>GPC</v>
      </c>
      <c r="M178" s="9">
        <f t="shared" si="8"/>
        <v>-9.2863015427067916E-5</v>
      </c>
      <c r="P178" s="15"/>
      <c r="R178" s="10" t="s">
        <v>354</v>
      </c>
      <c r="S178" s="11">
        <v>3.8262854027480399E-2</v>
      </c>
      <c r="V178" s="16"/>
    </row>
    <row r="179" spans="1:22">
      <c r="A179" s="1" t="s">
        <v>356</v>
      </c>
      <c r="B179">
        <v>0.14886710626219871</v>
      </c>
      <c r="C179">
        <v>0.1179802587180654</v>
      </c>
      <c r="D179">
        <v>1.509296955296211</v>
      </c>
      <c r="E179">
        <v>-3.0886847544133289E-2</v>
      </c>
      <c r="F179" s="8">
        <f t="shared" si="6"/>
        <v>1.8499257592230001E-3</v>
      </c>
      <c r="G179" s="8">
        <f t="shared" si="7"/>
        <v>0.24664002952832581</v>
      </c>
      <c r="I179" s="10" t="s">
        <v>357</v>
      </c>
      <c r="J179" s="11">
        <v>1.8499257592230001E-3</v>
      </c>
      <c r="L179" s="12" t="str">
        <f>_xlfn.XLOOKUP(I179,Sheet!$B$2:$B$900,Sheet!$A$2:$A$900)</f>
        <v>GPN</v>
      </c>
      <c r="M179" s="9">
        <f t="shared" si="8"/>
        <v>1.8499257592230001E-3</v>
      </c>
      <c r="P179" s="15"/>
      <c r="R179" s="10" t="s">
        <v>356</v>
      </c>
      <c r="S179" s="11">
        <v>0.24664002952832581</v>
      </c>
      <c r="V179" s="16"/>
    </row>
    <row r="180" spans="1:22">
      <c r="A180" s="1" t="s">
        <v>358</v>
      </c>
      <c r="B180">
        <v>0.12774747329209299</v>
      </c>
      <c r="C180">
        <v>0.3564077093366087</v>
      </c>
      <c r="D180">
        <v>1.2907688064180891</v>
      </c>
      <c r="E180">
        <v>0.22866023604451571</v>
      </c>
      <c r="F180" s="8">
        <f t="shared" si="6"/>
        <v>-1.3575041377644E-3</v>
      </c>
      <c r="G180" s="8">
        <f t="shared" si="7"/>
        <v>-0.23110878065746299</v>
      </c>
      <c r="I180" s="10" t="s">
        <v>359</v>
      </c>
      <c r="J180" s="11">
        <v>-1.3575041377644E-3</v>
      </c>
      <c r="L180" s="12" t="str">
        <f>_xlfn.XLOOKUP(I180,Sheet!$B$2:$B$900,Sheet!$A$2:$A$900)</f>
        <v>GRMN</v>
      </c>
      <c r="M180" s="9">
        <f t="shared" si="8"/>
        <v>-1.3575041377644E-3</v>
      </c>
      <c r="P180" s="15"/>
      <c r="R180" s="10" t="s">
        <v>358</v>
      </c>
      <c r="S180" s="11">
        <v>-0.23110878065746299</v>
      </c>
      <c r="V180" s="16"/>
    </row>
    <row r="181" spans="1:22">
      <c r="A181" s="1" t="s">
        <v>360</v>
      </c>
      <c r="B181">
        <v>0.148705209681679</v>
      </c>
      <c r="C181">
        <v>0.33569998679247359</v>
      </c>
      <c r="D181">
        <v>1.507621786030688</v>
      </c>
      <c r="E181">
        <v>0.1869947771107946</v>
      </c>
      <c r="F181" s="8">
        <f t="shared" si="6"/>
        <v>1.6967894320513001E-3</v>
      </c>
      <c r="G181" s="8">
        <f t="shared" si="7"/>
        <v>8.7849350316105995E-2</v>
      </c>
      <c r="I181" s="10" t="s">
        <v>361</v>
      </c>
      <c r="J181" s="11">
        <v>1.6967894320513001E-3</v>
      </c>
      <c r="L181" s="12" t="str">
        <f>_xlfn.XLOOKUP(I181,Sheet!$B$2:$B$900,Sheet!$A$2:$A$900)</f>
        <v>GS</v>
      </c>
      <c r="M181" s="9">
        <f t="shared" si="8"/>
        <v>1.6967894320513001E-3</v>
      </c>
      <c r="P181" s="15"/>
      <c r="R181" s="10" t="s">
        <v>360</v>
      </c>
      <c r="S181" s="11">
        <v>8.7849350316105995E-2</v>
      </c>
      <c r="V181" s="16"/>
    </row>
    <row r="182" spans="1:22">
      <c r="A182" s="1" t="s">
        <v>362</v>
      </c>
      <c r="B182">
        <v>8.1729195822703313E-2</v>
      </c>
      <c r="C182">
        <v>0.1840203819728192</v>
      </c>
      <c r="D182">
        <v>0.81461048471903308</v>
      </c>
      <c r="E182">
        <v>0.1022911861501159</v>
      </c>
      <c r="F182" s="8">
        <f t="shared" si="6"/>
        <v>-1.5632195114739999E-3</v>
      </c>
      <c r="G182" s="8">
        <f t="shared" si="7"/>
        <v>-8.76194176783643E-2</v>
      </c>
      <c r="I182" s="10" t="s">
        <v>363</v>
      </c>
      <c r="J182" s="11">
        <v>-1.5632195114739999E-3</v>
      </c>
      <c r="L182" s="12" t="str">
        <f>_xlfn.XLOOKUP(I182,Sheet!$B$2:$B$900,Sheet!$A$2:$A$900)</f>
        <v>GWW</v>
      </c>
      <c r="M182" s="9">
        <f t="shared" si="8"/>
        <v>-1.5632195114739999E-3</v>
      </c>
      <c r="P182" s="15"/>
      <c r="R182" s="10" t="s">
        <v>362</v>
      </c>
      <c r="S182" s="11">
        <v>-8.76194176783643E-2</v>
      </c>
      <c r="V182" s="16"/>
    </row>
    <row r="183" spans="1:22">
      <c r="A183" s="1" t="s">
        <v>364</v>
      </c>
      <c r="B183">
        <v>0.1474639203104528</v>
      </c>
      <c r="C183">
        <v>0.53668778475383216</v>
      </c>
      <c r="D183">
        <v>1.4947779705676021</v>
      </c>
      <c r="E183">
        <v>0.38922386444337931</v>
      </c>
      <c r="F183" s="8">
        <f t="shared" si="6"/>
        <v>2.7825693421070002E-3</v>
      </c>
      <c r="G183" s="8">
        <f t="shared" si="7"/>
        <v>-0.49437806247919641</v>
      </c>
      <c r="I183" s="10" t="s">
        <v>365</v>
      </c>
      <c r="J183" s="11">
        <v>2.7825693421070002E-3</v>
      </c>
      <c r="L183" s="12" t="str">
        <f>_xlfn.XLOOKUP(I183,Sheet!$B$2:$B$900,Sheet!$A$2:$A$900)</f>
        <v>HAL</v>
      </c>
      <c r="M183" s="9">
        <f t="shared" si="8"/>
        <v>2.7825693421070002E-3</v>
      </c>
      <c r="P183" s="15"/>
      <c r="R183" s="10" t="s">
        <v>364</v>
      </c>
      <c r="S183" s="11">
        <v>-0.49437806247919641</v>
      </c>
      <c r="V183" s="16"/>
    </row>
    <row r="184" spans="1:22">
      <c r="A184" s="1" t="s">
        <v>366</v>
      </c>
      <c r="B184">
        <v>8.4364456755127173E-2</v>
      </c>
      <c r="C184">
        <v>0.19566567520205949</v>
      </c>
      <c r="D184">
        <v>0.84187794216910172</v>
      </c>
      <c r="E184">
        <v>0.1113012184469323</v>
      </c>
      <c r="F184" s="8">
        <f t="shared" si="6"/>
        <v>-1.5615623670049001E-3</v>
      </c>
      <c r="G184" s="8">
        <f t="shared" si="7"/>
        <v>0.18544754464401031</v>
      </c>
      <c r="I184" s="10" t="s">
        <v>367</v>
      </c>
      <c r="J184" s="11">
        <v>-1.5615623670049001E-3</v>
      </c>
      <c r="L184" s="12" t="str">
        <f>_xlfn.XLOOKUP(I184,Sheet!$B$2:$B$900,Sheet!$A$2:$A$900)</f>
        <v>HAS</v>
      </c>
      <c r="M184" s="9">
        <f t="shared" si="8"/>
        <v>-1.5615623670049001E-3</v>
      </c>
      <c r="P184" s="15"/>
      <c r="R184" s="10" t="s">
        <v>366</v>
      </c>
      <c r="S184" s="11">
        <v>0.18544754464401031</v>
      </c>
      <c r="V184" s="16"/>
    </row>
    <row r="185" spans="1:22">
      <c r="A185" s="1" t="s">
        <v>368</v>
      </c>
      <c r="B185">
        <v>0.14306061994130931</v>
      </c>
      <c r="C185">
        <v>0.25594835854479292</v>
      </c>
      <c r="D185">
        <v>1.449216332257631</v>
      </c>
      <c r="E185">
        <v>0.1128877386034836</v>
      </c>
      <c r="F185" s="8">
        <f t="shared" si="6"/>
        <v>1.5650612185380999E-3</v>
      </c>
      <c r="G185" s="8">
        <f t="shared" si="7"/>
        <v>0.1108627896116031</v>
      </c>
      <c r="I185" s="10" t="s">
        <v>369</v>
      </c>
      <c r="J185" s="11">
        <v>1.5650612185380999E-3</v>
      </c>
      <c r="L185" s="12" t="str">
        <f>_xlfn.XLOOKUP(I185,Sheet!$B$2:$B$900,Sheet!$A$2:$A$900)</f>
        <v>HBAN</v>
      </c>
      <c r="M185" s="9">
        <f t="shared" si="8"/>
        <v>1.5650612185380999E-3</v>
      </c>
      <c r="P185" s="15"/>
      <c r="R185" s="10" t="s">
        <v>368</v>
      </c>
      <c r="S185" s="11">
        <v>0.1108627896116031</v>
      </c>
      <c r="V185" s="16"/>
    </row>
    <row r="186" spans="1:22">
      <c r="A186" s="1" t="s">
        <v>370</v>
      </c>
      <c r="B186">
        <v>9.1059265702773742E-2</v>
      </c>
      <c r="C186">
        <v>5.2314461102587077E-2</v>
      </c>
      <c r="D186">
        <v>0.91115017850449376</v>
      </c>
      <c r="E186">
        <v>-3.8744804600186658E-2</v>
      </c>
      <c r="F186" s="8">
        <f t="shared" si="6"/>
        <v>2.3622676879160001E-4</v>
      </c>
      <c r="G186" s="8">
        <f t="shared" si="7"/>
        <v>0.2027017361106101</v>
      </c>
      <c r="I186" s="10" t="s">
        <v>371</v>
      </c>
      <c r="J186" s="11">
        <v>2.3622676879160001E-4</v>
      </c>
      <c r="L186" s="12" t="str">
        <f>_xlfn.XLOOKUP(I186,Sheet!$B$2:$B$900,Sheet!$A$2:$A$900)</f>
        <v>HD</v>
      </c>
      <c r="M186" s="9">
        <f t="shared" si="8"/>
        <v>2.3622676879160001E-4</v>
      </c>
      <c r="P186" s="15"/>
      <c r="R186" s="10" t="s">
        <v>370</v>
      </c>
      <c r="S186" s="11">
        <v>0.2027017361106101</v>
      </c>
      <c r="V186" s="16"/>
    </row>
    <row r="187" spans="1:22">
      <c r="A187" s="1" t="s">
        <v>372</v>
      </c>
      <c r="B187">
        <v>0.1990411146803614</v>
      </c>
      <c r="C187">
        <v>0.38791030685196598</v>
      </c>
      <c r="D187">
        <v>2.0284552757526479</v>
      </c>
      <c r="E187">
        <v>0.18886919217160461</v>
      </c>
      <c r="F187" s="8">
        <f t="shared" si="6"/>
        <v>1.3736554974721001E-3</v>
      </c>
      <c r="G187" s="8">
        <f t="shared" si="7"/>
        <v>-0.40897159961375812</v>
      </c>
      <c r="I187" s="10" t="s">
        <v>373</v>
      </c>
      <c r="J187" s="11">
        <v>1.3736554974721001E-3</v>
      </c>
      <c r="L187" s="12" t="str">
        <f>_xlfn.XLOOKUP(I187,Sheet!$B$2:$B$900,Sheet!$A$2:$A$900)</f>
        <v>HES</v>
      </c>
      <c r="M187" s="9">
        <f t="shared" si="8"/>
        <v>1.3736554974721001E-3</v>
      </c>
      <c r="P187" s="15"/>
      <c r="R187" s="10" t="s">
        <v>372</v>
      </c>
      <c r="S187" s="11">
        <v>-0.40897159961375812</v>
      </c>
      <c r="V187" s="16"/>
    </row>
    <row r="188" spans="1:22">
      <c r="A188" s="1" t="s">
        <v>374</v>
      </c>
      <c r="B188">
        <v>0.1157197878986248</v>
      </c>
      <c r="C188">
        <v>0.13946660270140709</v>
      </c>
      <c r="D188">
        <v>1.1663164625708511</v>
      </c>
      <c r="E188">
        <v>2.37468148027823E-2</v>
      </c>
      <c r="F188" s="8">
        <f t="shared" si="6"/>
        <v>1.1261178588591E-3</v>
      </c>
      <c r="G188" s="8">
        <f t="shared" si="7"/>
        <v>0.14667368697300129</v>
      </c>
      <c r="I188" s="10" t="s">
        <v>375</v>
      </c>
      <c r="J188" s="11">
        <v>1.1261178588591E-3</v>
      </c>
      <c r="L188" s="12" t="str">
        <f>_xlfn.XLOOKUP(I188,Sheet!$B$2:$B$900,Sheet!$A$2:$A$900)</f>
        <v>HIG</v>
      </c>
      <c r="M188" s="9">
        <f t="shared" si="8"/>
        <v>1.1261178588591E-3</v>
      </c>
      <c r="P188" s="15"/>
      <c r="R188" s="10" t="s">
        <v>374</v>
      </c>
      <c r="S188" s="11">
        <v>0.14667368697300129</v>
      </c>
      <c r="V188" s="16"/>
    </row>
    <row r="189" spans="1:22">
      <c r="A189" s="1" t="s">
        <v>376</v>
      </c>
      <c r="B189">
        <v>0.10784666793978349</v>
      </c>
      <c r="C189">
        <v>7.2121488381355459E-2</v>
      </c>
      <c r="D189">
        <v>1.08485205772365</v>
      </c>
      <c r="E189">
        <v>-3.5725179558428091E-2</v>
      </c>
      <c r="F189" s="8">
        <f t="shared" si="6"/>
        <v>2.2630973472030001E-4</v>
      </c>
      <c r="G189" s="8">
        <f t="shared" si="7"/>
        <v>0.23500866142895249</v>
      </c>
      <c r="I189" s="10" t="s">
        <v>377</v>
      </c>
      <c r="J189" s="11">
        <v>2.2630973472030001E-4</v>
      </c>
      <c r="L189" s="12" t="str">
        <f>_xlfn.XLOOKUP(I189,Sheet!$B$2:$B$900,Sheet!$A$2:$A$900)</f>
        <v>HOLX</v>
      </c>
      <c r="M189" s="9">
        <f t="shared" si="8"/>
        <v>2.2630973472030001E-4</v>
      </c>
      <c r="P189" s="15"/>
      <c r="R189" s="10" t="s">
        <v>376</v>
      </c>
      <c r="S189" s="11">
        <v>0.23500866142895249</v>
      </c>
      <c r="V189" s="16"/>
    </row>
    <row r="190" spans="1:22">
      <c r="A190" s="1" t="s">
        <v>378</v>
      </c>
      <c r="B190">
        <v>9.5918682475211278E-2</v>
      </c>
      <c r="C190">
        <v>0.1550766498466393</v>
      </c>
      <c r="D190">
        <v>0.96143132464994041</v>
      </c>
      <c r="E190">
        <v>5.9157967371427991E-2</v>
      </c>
      <c r="F190" s="8">
        <f t="shared" si="6"/>
        <v>1.2264819193743E-3</v>
      </c>
      <c r="G190" s="8">
        <f t="shared" si="7"/>
        <v>7.4933975278745804E-2</v>
      </c>
      <c r="I190" s="10" t="s">
        <v>379</v>
      </c>
      <c r="J190" s="11">
        <v>1.2264819193743E-3</v>
      </c>
      <c r="L190" s="12" t="str">
        <f>_xlfn.XLOOKUP(I190,Sheet!$B$2:$B$900,Sheet!$A$2:$A$900)</f>
        <v>HON</v>
      </c>
      <c r="M190" s="9">
        <f t="shared" si="8"/>
        <v>1.2264819193743E-3</v>
      </c>
      <c r="P190" s="15"/>
      <c r="R190" s="10" t="s">
        <v>378</v>
      </c>
      <c r="S190" s="11">
        <v>7.4933975278745804E-2</v>
      </c>
      <c r="V190" s="16"/>
    </row>
    <row r="191" spans="1:22">
      <c r="A191" s="1" t="s">
        <v>380</v>
      </c>
      <c r="B191">
        <v>0.1461825879033852</v>
      </c>
      <c r="C191">
        <v>0.313213113564072</v>
      </c>
      <c r="D191">
        <v>1.4815198235434379</v>
      </c>
      <c r="E191">
        <v>0.1670305256606868</v>
      </c>
      <c r="F191" s="8">
        <f t="shared" si="6"/>
        <v>1.4682367375651001E-3</v>
      </c>
      <c r="G191" s="8">
        <f t="shared" si="7"/>
        <v>-5.1770441866450301E-2</v>
      </c>
      <c r="I191" s="10" t="s">
        <v>381</v>
      </c>
      <c r="J191" s="11">
        <v>1.4682367375651001E-3</v>
      </c>
      <c r="L191" s="12" t="str">
        <f>_xlfn.XLOOKUP(I191,Sheet!$B$2:$B$900,Sheet!$A$2:$A$900)</f>
        <v>HPQ</v>
      </c>
      <c r="M191" s="9">
        <f t="shared" si="8"/>
        <v>1.4682367375651001E-3</v>
      </c>
      <c r="P191" s="15"/>
      <c r="R191" s="10" t="s">
        <v>380</v>
      </c>
      <c r="S191" s="11">
        <v>-5.1770441866450301E-2</v>
      </c>
      <c r="V191" s="16"/>
    </row>
    <row r="192" spans="1:22">
      <c r="A192" s="1" t="s">
        <v>382</v>
      </c>
      <c r="B192">
        <v>5.6186150283811249E-2</v>
      </c>
      <c r="C192">
        <v>-8.2322536583113393E-2</v>
      </c>
      <c r="D192">
        <v>0.55031259345242423</v>
      </c>
      <c r="E192">
        <v>-0.13850868686692461</v>
      </c>
      <c r="F192" s="8">
        <f t="shared" si="6"/>
        <v>-1.1698239921381999E-3</v>
      </c>
      <c r="G192" s="8">
        <f t="shared" si="7"/>
        <v>0.1750265564004615</v>
      </c>
      <c r="I192" s="10" t="s">
        <v>383</v>
      </c>
      <c r="J192" s="11">
        <v>-1.1698239921381999E-3</v>
      </c>
      <c r="L192" s="12" t="str">
        <f>_xlfn.XLOOKUP(I192,Sheet!$B$2:$B$900,Sheet!$A$2:$A$900)</f>
        <v>HRL</v>
      </c>
      <c r="M192" s="9">
        <f t="shared" si="8"/>
        <v>-1.1698239921381999E-3</v>
      </c>
      <c r="P192" s="15"/>
      <c r="R192" s="10" t="s">
        <v>382</v>
      </c>
      <c r="S192" s="11">
        <v>0.1750265564004615</v>
      </c>
      <c r="V192" s="16"/>
    </row>
    <row r="193" spans="1:22">
      <c r="A193" s="1" t="s">
        <v>384</v>
      </c>
      <c r="B193">
        <v>8.5926947820085656E-2</v>
      </c>
      <c r="C193">
        <v>-1.7355498829618291E-2</v>
      </c>
      <c r="D193">
        <v>0.85804528184528328</v>
      </c>
      <c r="E193">
        <v>-0.1032824466497039</v>
      </c>
      <c r="F193" s="8">
        <f t="shared" si="6"/>
        <v>-4.8923985330980003E-4</v>
      </c>
      <c r="G193" s="8">
        <f t="shared" si="7"/>
        <v>0.1261876249203718</v>
      </c>
      <c r="I193" s="10" t="s">
        <v>385</v>
      </c>
      <c r="J193" s="11">
        <v>-4.8923985330980003E-4</v>
      </c>
      <c r="L193" s="12" t="str">
        <f>_xlfn.XLOOKUP(I193,Sheet!$B$2:$B$900,Sheet!$A$2:$A$900)</f>
        <v>HSIC</v>
      </c>
      <c r="M193" s="9">
        <f t="shared" si="8"/>
        <v>-4.8923985330980003E-4</v>
      </c>
      <c r="P193" s="15"/>
      <c r="R193" s="10" t="s">
        <v>384</v>
      </c>
      <c r="S193" s="11">
        <v>0.1261876249203718</v>
      </c>
      <c r="V193" s="16"/>
    </row>
    <row r="194" spans="1:22">
      <c r="A194" s="1" t="s">
        <v>386</v>
      </c>
      <c r="B194">
        <v>0.14218158326339039</v>
      </c>
      <c r="C194">
        <v>0.30362671473977942</v>
      </c>
      <c r="D194">
        <v>1.440120802127278</v>
      </c>
      <c r="E194">
        <v>0.161445131476389</v>
      </c>
      <c r="F194" s="8">
        <f t="shared" ref="F194:F257" si="9">_xlfn.XLOOKUP(A194,$L$2:$L$900,$M$2:$M$900)</f>
        <v>-4.0491438198262543E-5</v>
      </c>
      <c r="G194" s="8">
        <f t="shared" ref="G194:G257" si="10">_xlfn.XLOOKUP(A194,$R$2:$R$900,$S$2:$S$900)</f>
        <v>-7.0239645202670994E-2</v>
      </c>
      <c r="I194" s="10" t="s">
        <v>387</v>
      </c>
      <c r="J194" s="11">
        <v>-4.0491438198262543E-5</v>
      </c>
      <c r="L194" s="12" t="str">
        <f>_xlfn.XLOOKUP(I194,Sheet!$B$2:$B$900,Sheet!$A$2:$A$900)</f>
        <v>HST</v>
      </c>
      <c r="M194" s="9">
        <f t="shared" ref="M194:M257" si="11">J194</f>
        <v>-4.0491438198262543E-5</v>
      </c>
      <c r="P194" s="15"/>
      <c r="R194" s="10" t="s">
        <v>386</v>
      </c>
      <c r="S194" s="11">
        <v>-7.0239645202670994E-2</v>
      </c>
      <c r="V194" s="16"/>
    </row>
    <row r="195" spans="1:22">
      <c r="A195" s="1" t="s">
        <v>388</v>
      </c>
      <c r="B195">
        <v>5.6617216482074108E-2</v>
      </c>
      <c r="C195">
        <v>0.20529634862240431</v>
      </c>
      <c r="D195">
        <v>0.55477290289452719</v>
      </c>
      <c r="E195">
        <v>0.14867913214033021</v>
      </c>
      <c r="F195" s="8">
        <f t="shared" si="9"/>
        <v>-3.5016320133606999E-3</v>
      </c>
      <c r="G195" s="8">
        <f t="shared" si="10"/>
        <v>-3.6836993851255301E-2</v>
      </c>
      <c r="I195" s="10" t="s">
        <v>389</v>
      </c>
      <c r="J195" s="11">
        <v>-3.5016320133606999E-3</v>
      </c>
      <c r="L195" s="12" t="str">
        <f>_xlfn.XLOOKUP(I195,Sheet!$B$2:$B$900,Sheet!$A$2:$A$900)</f>
        <v>HSY</v>
      </c>
      <c r="M195" s="9">
        <f t="shared" si="11"/>
        <v>-3.5016320133606999E-3</v>
      </c>
      <c r="P195" s="15"/>
      <c r="R195" s="10" t="s">
        <v>388</v>
      </c>
      <c r="S195" s="11">
        <v>-3.6836993851255301E-2</v>
      </c>
      <c r="V195" s="16"/>
    </row>
    <row r="196" spans="1:22">
      <c r="A196" s="1" t="s">
        <v>390</v>
      </c>
      <c r="B196">
        <v>9.9474215988630252E-2</v>
      </c>
      <c r="C196">
        <v>0.18546246914220621</v>
      </c>
      <c r="D196">
        <v>0.99822098657547575</v>
      </c>
      <c r="E196">
        <v>8.5988253153575958E-2</v>
      </c>
      <c r="F196" s="8">
        <f t="shared" si="9"/>
        <v>-9.7384144384374954E-5</v>
      </c>
      <c r="G196" s="8">
        <f t="shared" si="10"/>
        <v>-0.12167687228323031</v>
      </c>
      <c r="I196" s="10" t="s">
        <v>391</v>
      </c>
      <c r="J196" s="11">
        <v>-9.7384144384374954E-5</v>
      </c>
      <c r="L196" s="12" t="str">
        <f>_xlfn.XLOOKUP(I196,Sheet!$B$2:$B$900,Sheet!$A$2:$A$900)</f>
        <v>HUBB</v>
      </c>
      <c r="M196" s="9">
        <f t="shared" si="11"/>
        <v>-9.7384144384374954E-5</v>
      </c>
      <c r="P196" s="15"/>
      <c r="R196" s="10" t="s">
        <v>390</v>
      </c>
      <c r="S196" s="11">
        <v>-0.12167687228323031</v>
      </c>
      <c r="V196" s="16"/>
    </row>
    <row r="197" spans="1:22">
      <c r="A197" s="1" t="s">
        <v>392</v>
      </c>
      <c r="B197">
        <v>8.3598165226289572E-2</v>
      </c>
      <c r="C197">
        <v>0.1765444099740239</v>
      </c>
      <c r="D197">
        <v>0.83394900374792269</v>
      </c>
      <c r="E197">
        <v>9.2946244747734302E-2</v>
      </c>
      <c r="F197" s="8">
        <f t="shared" si="9"/>
        <v>-9.4727118081400002E-4</v>
      </c>
      <c r="G197" s="8">
        <f t="shared" si="10"/>
        <v>0.21080165436088361</v>
      </c>
      <c r="I197" s="10" t="s">
        <v>393</v>
      </c>
      <c r="J197" s="11">
        <v>-9.4727118081400002E-4</v>
      </c>
      <c r="L197" s="12" t="str">
        <f>_xlfn.XLOOKUP(I197,Sheet!$B$2:$B$900,Sheet!$A$2:$A$900)</f>
        <v>HUM</v>
      </c>
      <c r="M197" s="9">
        <f t="shared" si="11"/>
        <v>-9.4727118081400002E-4</v>
      </c>
      <c r="P197" s="15"/>
      <c r="R197" s="10" t="s">
        <v>392</v>
      </c>
      <c r="S197" s="11">
        <v>0.21080165436088361</v>
      </c>
      <c r="V197" s="16"/>
    </row>
    <row r="198" spans="1:22">
      <c r="A198" s="1" t="s">
        <v>394</v>
      </c>
      <c r="B198">
        <v>9.2466499327161028E-2</v>
      </c>
      <c r="C198">
        <v>0.24447313398553561</v>
      </c>
      <c r="D198">
        <v>0.92571104513563696</v>
      </c>
      <c r="E198">
        <v>0.15200663465837461</v>
      </c>
      <c r="F198" s="8">
        <f t="shared" si="9"/>
        <v>-1.4773899245062001E-3</v>
      </c>
      <c r="G198" s="8">
        <f t="shared" si="10"/>
        <v>-0.16005436093100611</v>
      </c>
      <c r="I198" s="10" t="s">
        <v>395</v>
      </c>
      <c r="J198" s="11">
        <v>-1.4773899245062001E-3</v>
      </c>
      <c r="L198" s="12" t="str">
        <f>_xlfn.XLOOKUP(I198,Sheet!$B$2:$B$900,Sheet!$A$2:$A$900)</f>
        <v>IBM</v>
      </c>
      <c r="M198" s="9">
        <f t="shared" si="11"/>
        <v>-1.4773899245062001E-3</v>
      </c>
      <c r="P198" s="15"/>
      <c r="R198" s="10" t="s">
        <v>394</v>
      </c>
      <c r="S198" s="11">
        <v>-0.16005436093100611</v>
      </c>
      <c r="V198" s="16"/>
    </row>
    <row r="199" spans="1:22">
      <c r="A199" s="1" t="s">
        <v>396</v>
      </c>
      <c r="B199">
        <v>8.0391314526687949E-2</v>
      </c>
      <c r="C199">
        <v>0.13230411917546711</v>
      </c>
      <c r="D199">
        <v>0.80076721748750801</v>
      </c>
      <c r="E199">
        <v>5.191280464877919E-2</v>
      </c>
      <c r="F199" s="8">
        <f t="shared" si="9"/>
        <v>-6.6119240035069997E-4</v>
      </c>
      <c r="G199" s="8">
        <f t="shared" si="10"/>
        <v>0.11409268341596961</v>
      </c>
      <c r="I199" s="10" t="s">
        <v>397</v>
      </c>
      <c r="J199" s="11">
        <v>-6.6119240035069997E-4</v>
      </c>
      <c r="L199" s="12" t="str">
        <f>_xlfn.XLOOKUP(I199,Sheet!$B$2:$B$900,Sheet!$A$2:$A$900)</f>
        <v>ICE</v>
      </c>
      <c r="M199" s="9">
        <f t="shared" si="11"/>
        <v>-6.6119240035069997E-4</v>
      </c>
      <c r="P199" s="15"/>
      <c r="R199" s="10" t="s">
        <v>396</v>
      </c>
      <c r="S199" s="11">
        <v>0.11409268341596961</v>
      </c>
      <c r="V199" s="16"/>
    </row>
    <row r="200" spans="1:22">
      <c r="A200" s="1" t="s">
        <v>398</v>
      </c>
      <c r="B200">
        <v>0.1024442585170541</v>
      </c>
      <c r="C200">
        <v>0.50827257393421743</v>
      </c>
      <c r="D200">
        <v>1.0289524816135029</v>
      </c>
      <c r="E200">
        <v>0.4058283154171633</v>
      </c>
      <c r="F200" s="8">
        <f t="shared" si="9"/>
        <v>-1.5597789071132E-3</v>
      </c>
      <c r="G200" s="8">
        <f t="shared" si="10"/>
        <v>8.4714307494066596E-2</v>
      </c>
      <c r="I200" s="10" t="s">
        <v>399</v>
      </c>
      <c r="J200" s="11">
        <v>-1.5597789071132E-3</v>
      </c>
      <c r="L200" s="12" t="str">
        <f>_xlfn.XLOOKUP(I200,Sheet!$B$2:$B$900,Sheet!$A$2:$A$900)</f>
        <v>IDXX</v>
      </c>
      <c r="M200" s="9">
        <f t="shared" si="11"/>
        <v>-1.5597789071132E-3</v>
      </c>
      <c r="P200" s="15"/>
      <c r="R200" s="10" t="s">
        <v>398</v>
      </c>
      <c r="S200" s="11">
        <v>8.4714307494066596E-2</v>
      </c>
      <c r="V200" s="16"/>
    </row>
    <row r="201" spans="1:22">
      <c r="A201" s="1" t="s">
        <v>400</v>
      </c>
      <c r="B201">
        <v>0.1025340920295584</v>
      </c>
      <c r="C201">
        <v>0.19491324943490171</v>
      </c>
      <c r="D201">
        <v>1.029882003031918</v>
      </c>
      <c r="E201">
        <v>9.2379157405343332E-2</v>
      </c>
      <c r="F201" s="8">
        <f t="shared" si="9"/>
        <v>-3.3901927975392078E-5</v>
      </c>
      <c r="G201" s="8">
        <f t="shared" si="10"/>
        <v>2.3525744471375901E-2</v>
      </c>
      <c r="I201" s="10" t="s">
        <v>401</v>
      </c>
      <c r="J201" s="11">
        <v>-3.3901927975392078E-5</v>
      </c>
      <c r="L201" s="12" t="str">
        <f>_xlfn.XLOOKUP(I201,Sheet!$B$2:$B$900,Sheet!$A$2:$A$900)</f>
        <v>IEX</v>
      </c>
      <c r="M201" s="9">
        <f t="shared" si="11"/>
        <v>-3.3901927975392078E-5</v>
      </c>
      <c r="P201" s="15"/>
      <c r="R201" s="10" t="s">
        <v>400</v>
      </c>
      <c r="S201" s="11">
        <v>2.3525744471375901E-2</v>
      </c>
      <c r="V201" s="16"/>
    </row>
    <row r="202" spans="1:22">
      <c r="A202" s="1" t="s">
        <v>402</v>
      </c>
      <c r="B202">
        <v>0.10191136079151181</v>
      </c>
      <c r="C202">
        <v>3.4523647369561587E-2</v>
      </c>
      <c r="D202">
        <v>1.0234385054156701</v>
      </c>
      <c r="E202">
        <v>-6.7387713421950171E-2</v>
      </c>
      <c r="F202" s="8">
        <f t="shared" si="9"/>
        <v>7.1643396914119995E-4</v>
      </c>
      <c r="G202" s="8">
        <f t="shared" si="10"/>
        <v>0.1176116307634363</v>
      </c>
      <c r="I202" s="10" t="s">
        <v>403</v>
      </c>
      <c r="J202" s="11">
        <v>7.1643396914119995E-4</v>
      </c>
      <c r="L202" s="12" t="str">
        <f>_xlfn.XLOOKUP(I202,Sheet!$B$2:$B$900,Sheet!$A$2:$A$900)</f>
        <v>IFF</v>
      </c>
      <c r="M202" s="9">
        <f t="shared" si="11"/>
        <v>7.1643396914119995E-4</v>
      </c>
      <c r="P202" s="15"/>
      <c r="R202" s="10" t="s">
        <v>402</v>
      </c>
      <c r="S202" s="11">
        <v>0.1176116307634363</v>
      </c>
      <c r="V202" s="16"/>
    </row>
    <row r="203" spans="1:22">
      <c r="A203" s="1" t="s">
        <v>404</v>
      </c>
      <c r="B203">
        <v>0.1634030344708168</v>
      </c>
      <c r="C203">
        <v>-0.2747911656664942</v>
      </c>
      <c r="D203">
        <v>1.6597024802478471</v>
      </c>
      <c r="E203">
        <v>-0.43819420013731097</v>
      </c>
      <c r="F203" s="8">
        <f t="shared" si="9"/>
        <v>4.1071998089622997E-3</v>
      </c>
      <c r="G203" s="8">
        <f t="shared" si="10"/>
        <v>0.10094681280590791</v>
      </c>
      <c r="I203" s="10" t="s">
        <v>405</v>
      </c>
      <c r="J203" s="11">
        <v>4.1071998089622997E-3</v>
      </c>
      <c r="L203" s="12" t="str">
        <f>_xlfn.XLOOKUP(I203,Sheet!$B$2:$B$900,Sheet!$A$2:$A$900)</f>
        <v>ILMN</v>
      </c>
      <c r="M203" s="9">
        <f t="shared" si="11"/>
        <v>4.1071998089622997E-3</v>
      </c>
      <c r="P203" s="15"/>
      <c r="R203" s="10" t="s">
        <v>404</v>
      </c>
      <c r="S203" s="11">
        <v>0.10094681280590791</v>
      </c>
      <c r="V203" s="16"/>
    </row>
    <row r="204" spans="1:22">
      <c r="A204" s="1" t="s">
        <v>406</v>
      </c>
      <c r="B204">
        <v>0.18913754819691531</v>
      </c>
      <c r="C204">
        <v>3.0416409644126619E-2</v>
      </c>
      <c r="D204">
        <v>1.925981522824163</v>
      </c>
      <c r="E204">
        <v>-0.1587211385527886</v>
      </c>
      <c r="F204" s="8">
        <f t="shared" si="9"/>
        <v>6.7283875648909003E-3</v>
      </c>
      <c r="G204" s="8">
        <f t="shared" si="10"/>
        <v>0.27439361510823529</v>
      </c>
      <c r="I204" s="10" t="s">
        <v>407</v>
      </c>
      <c r="J204" s="11">
        <v>6.7283875648909003E-3</v>
      </c>
      <c r="L204" s="12" t="str">
        <f>_xlfn.XLOOKUP(I204,Sheet!$B$2:$B$900,Sheet!$A$2:$A$900)</f>
        <v>INCY</v>
      </c>
      <c r="M204" s="9">
        <f t="shared" si="11"/>
        <v>6.7283875648909003E-3</v>
      </c>
      <c r="P204" s="15"/>
      <c r="R204" s="10" t="s">
        <v>406</v>
      </c>
      <c r="S204" s="11">
        <v>0.27439361510823529</v>
      </c>
      <c r="V204" s="16"/>
    </row>
    <row r="205" spans="1:22">
      <c r="A205" s="1" t="s">
        <v>408</v>
      </c>
      <c r="B205">
        <v>0.1241915948681854</v>
      </c>
      <c r="C205">
        <v>0.10949749406603</v>
      </c>
      <c r="D205">
        <v>1.2539755756497279</v>
      </c>
      <c r="E205">
        <v>-1.4694100802155359E-2</v>
      </c>
      <c r="F205" s="8">
        <f t="shared" si="9"/>
        <v>8.0929908195090004E-4</v>
      </c>
      <c r="G205" s="8">
        <f t="shared" si="10"/>
        <v>0.1004335558460737</v>
      </c>
      <c r="I205" s="10" t="s">
        <v>409</v>
      </c>
      <c r="J205" s="11">
        <v>8.0929908195090004E-4</v>
      </c>
      <c r="L205" s="12" t="str">
        <f>_xlfn.XLOOKUP(I205,Sheet!$B$2:$B$900,Sheet!$A$2:$A$900)</f>
        <v>INTC</v>
      </c>
      <c r="M205" s="9">
        <f t="shared" si="11"/>
        <v>8.0929908195090004E-4</v>
      </c>
      <c r="P205" s="15"/>
      <c r="R205" s="10" t="s">
        <v>408</v>
      </c>
      <c r="S205" s="11">
        <v>0.1004335558460737</v>
      </c>
      <c r="V205" s="16"/>
    </row>
    <row r="206" spans="1:22">
      <c r="A206" s="1" t="s">
        <v>410</v>
      </c>
      <c r="B206">
        <v>0.1094598910778161</v>
      </c>
      <c r="C206">
        <v>0.20336038713045429</v>
      </c>
      <c r="D206">
        <v>1.1015443301026551</v>
      </c>
      <c r="E206">
        <v>9.3900496052638227E-2</v>
      </c>
      <c r="F206" s="8">
        <f t="shared" si="9"/>
        <v>1.9472697937298999E-3</v>
      </c>
      <c r="G206" s="8">
        <f t="shared" si="10"/>
        <v>0.13024072698296879</v>
      </c>
      <c r="I206" s="10" t="s">
        <v>411</v>
      </c>
      <c r="J206" s="11">
        <v>1.9472697937298999E-3</v>
      </c>
      <c r="L206" s="12" t="str">
        <f>_xlfn.XLOOKUP(I206,Sheet!$B$2:$B$900,Sheet!$A$2:$A$900)</f>
        <v>INTU</v>
      </c>
      <c r="M206" s="9">
        <f t="shared" si="11"/>
        <v>1.9472697937298999E-3</v>
      </c>
      <c r="P206" s="15"/>
      <c r="R206" s="10" t="s">
        <v>410</v>
      </c>
      <c r="S206" s="11">
        <v>0.13024072698296879</v>
      </c>
      <c r="V206" s="16"/>
    </row>
    <row r="207" spans="1:22">
      <c r="A207" s="1" t="s">
        <v>412</v>
      </c>
      <c r="B207">
        <v>0.1204742177242781</v>
      </c>
      <c r="C207">
        <v>0.41766501444660159</v>
      </c>
      <c r="D207">
        <v>1.215511292340933</v>
      </c>
      <c r="E207">
        <v>0.29719079672232351</v>
      </c>
      <c r="F207" s="8">
        <f t="shared" si="9"/>
        <v>-4.693072103879E-4</v>
      </c>
      <c r="G207" s="8">
        <f t="shared" si="10"/>
        <v>-1.417778582512E-2</v>
      </c>
      <c r="I207" s="10" t="s">
        <v>413</v>
      </c>
      <c r="J207" s="11">
        <v>-4.693072103879E-4</v>
      </c>
      <c r="L207" s="12" t="str">
        <f>_xlfn.XLOOKUP(I207,Sheet!$B$2:$B$900,Sheet!$A$2:$A$900)</f>
        <v>IP</v>
      </c>
      <c r="M207" s="9">
        <f t="shared" si="11"/>
        <v>-4.693072103879E-4</v>
      </c>
      <c r="P207" s="15"/>
      <c r="R207" s="10" t="s">
        <v>412</v>
      </c>
      <c r="S207" s="11">
        <v>-1.417778582512E-2</v>
      </c>
      <c r="V207" s="16"/>
    </row>
    <row r="208" spans="1:22">
      <c r="A208" s="1" t="s">
        <v>414</v>
      </c>
      <c r="B208">
        <v>0.1072339209292679</v>
      </c>
      <c r="C208">
        <v>5.4890763439888413E-2</v>
      </c>
      <c r="D208">
        <v>1.0785118684728181</v>
      </c>
      <c r="E208">
        <v>-5.2343157489379517E-2</v>
      </c>
      <c r="F208" s="8">
        <f t="shared" si="9"/>
        <v>1.4815639129639E-3</v>
      </c>
      <c r="G208" s="8">
        <f t="shared" si="10"/>
        <v>0.117931993956075</v>
      </c>
      <c r="I208" s="10" t="s">
        <v>415</v>
      </c>
      <c r="J208" s="11">
        <v>1.4815639129639E-3</v>
      </c>
      <c r="L208" s="12" t="str">
        <f>_xlfn.XLOOKUP(I208,Sheet!$B$2:$B$900,Sheet!$A$2:$A$900)</f>
        <v>IPG</v>
      </c>
      <c r="M208" s="9">
        <f t="shared" si="11"/>
        <v>1.4815639129639E-3</v>
      </c>
      <c r="P208" s="15"/>
      <c r="R208" s="10" t="s">
        <v>414</v>
      </c>
      <c r="S208" s="11">
        <v>0.117931993956075</v>
      </c>
      <c r="V208" s="16"/>
    </row>
    <row r="209" spans="1:22">
      <c r="A209" s="1" t="s">
        <v>416</v>
      </c>
      <c r="B209">
        <v>9.2443198949276245E-2</v>
      </c>
      <c r="C209">
        <v>0.27253108904368128</v>
      </c>
      <c r="D209">
        <v>0.92546995247770447</v>
      </c>
      <c r="E209">
        <v>0.18008789009440501</v>
      </c>
      <c r="F209" s="8">
        <f t="shared" si="9"/>
        <v>-1.3266792018291999E-3</v>
      </c>
      <c r="G209" s="8">
        <f t="shared" si="10"/>
        <v>0.1083071079606199</v>
      </c>
      <c r="I209" s="10" t="s">
        <v>417</v>
      </c>
      <c r="J209" s="11">
        <v>-1.3266792018291999E-3</v>
      </c>
      <c r="L209" s="12" t="str">
        <f>_xlfn.XLOOKUP(I209,Sheet!$B$2:$B$900,Sheet!$A$2:$A$900)</f>
        <v>IRM</v>
      </c>
      <c r="M209" s="9">
        <f t="shared" si="11"/>
        <v>-1.3266792018291999E-3</v>
      </c>
      <c r="P209" s="15"/>
      <c r="R209" s="10" t="s">
        <v>416</v>
      </c>
      <c r="S209" s="11">
        <v>0.1083071079606199</v>
      </c>
      <c r="V209" s="16"/>
    </row>
    <row r="210" spans="1:22">
      <c r="A210" s="1" t="s">
        <v>418</v>
      </c>
      <c r="B210">
        <v>7.4519545418715277E-2</v>
      </c>
      <c r="C210">
        <v>0.17144565811607931</v>
      </c>
      <c r="D210">
        <v>0.74001110323015895</v>
      </c>
      <c r="E210">
        <v>9.6926112697363981E-2</v>
      </c>
      <c r="F210" s="8">
        <f t="shared" si="9"/>
        <v>-5.1578216772959996E-4</v>
      </c>
      <c r="G210" s="8">
        <f t="shared" si="10"/>
        <v>0.1052042466042562</v>
      </c>
      <c r="I210" s="10" t="s">
        <v>419</v>
      </c>
      <c r="J210" s="11">
        <v>-5.1578216772959996E-4</v>
      </c>
      <c r="L210" s="12" t="str">
        <f>_xlfn.XLOOKUP(I210,Sheet!$B$2:$B$900,Sheet!$A$2:$A$900)</f>
        <v>ISRG</v>
      </c>
      <c r="M210" s="9">
        <f t="shared" si="11"/>
        <v>-5.1578216772959996E-4</v>
      </c>
      <c r="P210" s="15"/>
      <c r="R210" s="10" t="s">
        <v>418</v>
      </c>
      <c r="S210" s="11">
        <v>0.1052042466042562</v>
      </c>
      <c r="V210" s="16"/>
    </row>
    <row r="211" spans="1:22">
      <c r="A211" s="1" t="s">
        <v>420</v>
      </c>
      <c r="B211">
        <v>9.4583318365713875E-2</v>
      </c>
      <c r="C211">
        <v>0.13207991059922161</v>
      </c>
      <c r="D211">
        <v>0.94761410314141292</v>
      </c>
      <c r="E211">
        <v>3.7496592233507757E-2</v>
      </c>
      <c r="F211" s="8">
        <f t="shared" si="9"/>
        <v>-5.9633484133259996E-4</v>
      </c>
      <c r="G211" s="8">
        <f t="shared" si="10"/>
        <v>0.1219381053646193</v>
      </c>
      <c r="I211" s="10" t="s">
        <v>421</v>
      </c>
      <c r="J211" s="11">
        <v>-5.9633484133259996E-4</v>
      </c>
      <c r="L211" s="12" t="str">
        <f>_xlfn.XLOOKUP(I211,Sheet!$B$2:$B$900,Sheet!$A$2:$A$900)</f>
        <v>IT</v>
      </c>
      <c r="M211" s="9">
        <f t="shared" si="11"/>
        <v>-5.9633484133259996E-4</v>
      </c>
      <c r="P211" s="15"/>
      <c r="R211" s="10" t="s">
        <v>420</v>
      </c>
      <c r="S211" s="11">
        <v>0.1219381053646193</v>
      </c>
      <c r="V211" s="16"/>
    </row>
    <row r="212" spans="1:22">
      <c r="A212" s="1" t="s">
        <v>422</v>
      </c>
      <c r="B212">
        <v>9.829142457211687E-2</v>
      </c>
      <c r="C212">
        <v>0.3152270185814634</v>
      </c>
      <c r="D212">
        <v>0.98598245860837208</v>
      </c>
      <c r="E212">
        <v>0.21693559400934651</v>
      </c>
      <c r="F212" s="8">
        <f t="shared" si="9"/>
        <v>2.5354602751170001E-4</v>
      </c>
      <c r="G212" s="8">
        <f t="shared" si="10"/>
        <v>6.5547954760608707E-2</v>
      </c>
      <c r="I212" s="10" t="s">
        <v>423</v>
      </c>
      <c r="J212" s="11">
        <v>2.5354602751170001E-4</v>
      </c>
      <c r="L212" s="12" t="str">
        <f>_xlfn.XLOOKUP(I212,Sheet!$B$2:$B$900,Sheet!$A$2:$A$900)</f>
        <v>ITW</v>
      </c>
      <c r="M212" s="9">
        <f t="shared" si="11"/>
        <v>2.5354602751170001E-4</v>
      </c>
      <c r="P212" s="15"/>
      <c r="R212" s="10" t="s">
        <v>422</v>
      </c>
      <c r="S212" s="11">
        <v>6.5547954760608707E-2</v>
      </c>
      <c r="V212" s="16"/>
    </row>
    <row r="213" spans="1:22">
      <c r="A213" s="1" t="s">
        <v>424</v>
      </c>
      <c r="B213">
        <v>0.19699749171303241</v>
      </c>
      <c r="C213">
        <v>-4.9964734718961354E-3</v>
      </c>
      <c r="D213">
        <v>2.007309588955565</v>
      </c>
      <c r="E213">
        <v>-0.20199396518492849</v>
      </c>
      <c r="F213" s="8">
        <f t="shared" si="9"/>
        <v>3.4030905681513E-3</v>
      </c>
      <c r="G213" s="8">
        <f t="shared" si="10"/>
        <v>2.6442554987248998E-3</v>
      </c>
      <c r="I213" s="10" t="s">
        <v>425</v>
      </c>
      <c r="J213" s="11">
        <v>3.4030905681513E-3</v>
      </c>
      <c r="L213" s="12" t="str">
        <f>_xlfn.XLOOKUP(I213,Sheet!$B$2:$B$900,Sheet!$A$2:$A$900)</f>
        <v>IVZ</v>
      </c>
      <c r="M213" s="9">
        <f t="shared" si="11"/>
        <v>3.4030905681513E-3</v>
      </c>
      <c r="P213" s="15"/>
      <c r="R213" s="10" t="s">
        <v>424</v>
      </c>
      <c r="S213" s="11">
        <v>2.6442554987248998E-3</v>
      </c>
      <c r="V213" s="16"/>
    </row>
    <row r="214" spans="1:22">
      <c r="A214" s="1" t="s">
        <v>426</v>
      </c>
      <c r="B214">
        <v>0.1249374642071642</v>
      </c>
      <c r="C214">
        <v>0.34159473759853082</v>
      </c>
      <c r="D214">
        <v>1.261693202475094</v>
      </c>
      <c r="E214">
        <v>0.21665727339136659</v>
      </c>
      <c r="F214" s="8">
        <f t="shared" si="9"/>
        <v>4.795959704560239E-5</v>
      </c>
      <c r="G214" s="8">
        <f t="shared" si="10"/>
        <v>-0.41512627976534849</v>
      </c>
      <c r="I214" s="10" t="s">
        <v>427</v>
      </c>
      <c r="J214" s="11">
        <v>4.795959704560239E-5</v>
      </c>
      <c r="L214" s="12" t="str">
        <f>_xlfn.XLOOKUP(I214,Sheet!$B$2:$B$900,Sheet!$A$2:$A$900)</f>
        <v>J</v>
      </c>
      <c r="M214" s="9">
        <f t="shared" si="11"/>
        <v>4.795959704560239E-5</v>
      </c>
      <c r="P214" s="15"/>
      <c r="R214" s="10" t="s">
        <v>426</v>
      </c>
      <c r="S214" s="11">
        <v>-0.41512627976534849</v>
      </c>
      <c r="V214" s="16"/>
    </row>
    <row r="215" spans="1:22">
      <c r="A215" s="1" t="s">
        <v>428</v>
      </c>
      <c r="B215">
        <v>9.6314122122340931E-2</v>
      </c>
      <c r="C215">
        <v>0.31270571252049911</v>
      </c>
      <c r="D215">
        <v>0.96552300058969642</v>
      </c>
      <c r="E215">
        <v>0.21639159039815811</v>
      </c>
      <c r="F215" s="8">
        <f t="shared" si="9"/>
        <v>-2.2243409055341E-3</v>
      </c>
      <c r="G215" s="8">
        <f t="shared" si="10"/>
        <v>3.96924087463323E-2</v>
      </c>
      <c r="I215" s="10" t="s">
        <v>429</v>
      </c>
      <c r="J215" s="11">
        <v>-2.2243409055341E-3</v>
      </c>
      <c r="L215" s="12" t="str">
        <f>_xlfn.XLOOKUP(I215,Sheet!$B$2:$B$900,Sheet!$A$2:$A$900)</f>
        <v>JBHT</v>
      </c>
      <c r="M215" s="9">
        <f t="shared" si="11"/>
        <v>-2.2243409055341E-3</v>
      </c>
      <c r="P215" s="15"/>
      <c r="R215" s="10" t="s">
        <v>428</v>
      </c>
      <c r="S215" s="11">
        <v>3.96924087463323E-2</v>
      </c>
      <c r="V215" s="16"/>
    </row>
    <row r="216" spans="1:22">
      <c r="A216" s="1" t="s">
        <v>430</v>
      </c>
      <c r="B216">
        <v>0.13804007829726039</v>
      </c>
      <c r="C216">
        <v>8.6178784695824739E-2</v>
      </c>
      <c r="D216">
        <v>1.3972680018395549</v>
      </c>
      <c r="E216">
        <v>-5.1861293601435647E-2</v>
      </c>
      <c r="F216" s="8">
        <f t="shared" si="9"/>
        <v>2.6082581345832001E-3</v>
      </c>
      <c r="G216" s="8">
        <f t="shared" si="10"/>
        <v>0.1151369362244594</v>
      </c>
      <c r="I216" s="10" t="s">
        <v>431</v>
      </c>
      <c r="J216" s="11">
        <v>2.6082581345832001E-3</v>
      </c>
      <c r="L216" s="12" t="str">
        <f>_xlfn.XLOOKUP(I216,Sheet!$B$2:$B$900,Sheet!$A$2:$A$900)</f>
        <v>JBL</v>
      </c>
      <c r="M216" s="9">
        <f t="shared" si="11"/>
        <v>2.6082581345832001E-3</v>
      </c>
      <c r="P216" s="15"/>
      <c r="R216" s="10" t="s">
        <v>430</v>
      </c>
      <c r="S216" s="11">
        <v>0.1151369362244594</v>
      </c>
      <c r="V216" s="16"/>
    </row>
    <row r="217" spans="1:22">
      <c r="A217" s="1" t="s">
        <v>432</v>
      </c>
      <c r="B217">
        <v>9.0508598496136045E-2</v>
      </c>
      <c r="C217">
        <v>0.3837516362828598</v>
      </c>
      <c r="D217">
        <v>0.90545233870373787</v>
      </c>
      <c r="E217">
        <v>0.29324303778672378</v>
      </c>
      <c r="F217" s="8">
        <f t="shared" si="9"/>
        <v>-1.2004989841146001E-3</v>
      </c>
      <c r="G217" s="8">
        <f t="shared" si="10"/>
        <v>-0.1040396231801696</v>
      </c>
      <c r="I217" s="10" t="s">
        <v>433</v>
      </c>
      <c r="J217" s="11">
        <v>-1.2004989841146001E-3</v>
      </c>
      <c r="L217" s="12" t="str">
        <f>_xlfn.XLOOKUP(I217,Sheet!$B$2:$B$900,Sheet!$A$2:$A$900)</f>
        <v>JCI</v>
      </c>
      <c r="M217" s="9">
        <f t="shared" si="11"/>
        <v>-1.2004989841146001E-3</v>
      </c>
      <c r="P217" s="15"/>
      <c r="R217" s="10" t="s">
        <v>432</v>
      </c>
      <c r="S217" s="11">
        <v>-0.1040396231801696</v>
      </c>
      <c r="V217" s="16"/>
    </row>
    <row r="218" spans="1:22">
      <c r="A218" s="1" t="s">
        <v>434</v>
      </c>
      <c r="B218">
        <v>8.6894192565167491E-2</v>
      </c>
      <c r="C218">
        <v>0.1558671539872114</v>
      </c>
      <c r="D218">
        <v>0.86805351465662128</v>
      </c>
      <c r="E218">
        <v>6.8972961422043913E-2</v>
      </c>
      <c r="F218" s="8">
        <f t="shared" si="9"/>
        <v>-9.5382342810159998E-4</v>
      </c>
      <c r="G218" s="8">
        <f t="shared" si="10"/>
        <v>0.1387135889790411</v>
      </c>
      <c r="I218" s="10" t="s">
        <v>435</v>
      </c>
      <c r="J218" s="11">
        <v>-9.5382342810159998E-4</v>
      </c>
      <c r="L218" s="12" t="str">
        <f>_xlfn.XLOOKUP(I218,Sheet!$B$2:$B$900,Sheet!$A$2:$A$900)</f>
        <v>JKHY</v>
      </c>
      <c r="M218" s="9">
        <f t="shared" si="11"/>
        <v>-9.5382342810159998E-4</v>
      </c>
      <c r="P218" s="15"/>
      <c r="R218" s="10" t="s">
        <v>434</v>
      </c>
      <c r="S218" s="11">
        <v>0.1387135889790411</v>
      </c>
      <c r="V218" s="16"/>
    </row>
    <row r="219" spans="1:22">
      <c r="A219" s="1" t="s">
        <v>436</v>
      </c>
      <c r="B219">
        <v>5.650377838750955E-2</v>
      </c>
      <c r="C219">
        <v>0.1516880191739691</v>
      </c>
      <c r="D219">
        <v>0.55359914116994879</v>
      </c>
      <c r="E219">
        <v>9.5184240786459567E-2</v>
      </c>
      <c r="F219" s="8">
        <f t="shared" si="9"/>
        <v>-1.3701214760159001E-3</v>
      </c>
      <c r="G219" s="8">
        <f t="shared" si="10"/>
        <v>3.0722773458842001E-2</v>
      </c>
      <c r="I219" s="10" t="s">
        <v>437</v>
      </c>
      <c r="J219" s="11">
        <v>-1.3701214760159001E-3</v>
      </c>
      <c r="L219" s="12" t="str">
        <f>_xlfn.XLOOKUP(I219,Sheet!$B$2:$B$900,Sheet!$A$2:$A$900)</f>
        <v>JNJ</v>
      </c>
      <c r="M219" s="9">
        <f t="shared" si="11"/>
        <v>-1.3701214760159001E-3</v>
      </c>
      <c r="P219" s="15"/>
      <c r="R219" s="10" t="s">
        <v>436</v>
      </c>
      <c r="S219" s="11">
        <v>3.0722773458842001E-2</v>
      </c>
      <c r="V219" s="16"/>
    </row>
    <row r="220" spans="1:22">
      <c r="A220" s="1" t="s">
        <v>438</v>
      </c>
      <c r="B220">
        <v>0.1181424885386174</v>
      </c>
      <c r="C220">
        <v>9.3438800358079832E-2</v>
      </c>
      <c r="D220">
        <v>1.1913845253962241</v>
      </c>
      <c r="E220">
        <v>-2.4703688180537559E-2</v>
      </c>
      <c r="F220" s="8">
        <f t="shared" si="9"/>
        <v>-1.0030953253929999E-3</v>
      </c>
      <c r="G220" s="8">
        <f t="shared" si="10"/>
        <v>8.0850376094124501E-2</v>
      </c>
      <c r="I220" s="10" t="s">
        <v>439</v>
      </c>
      <c r="J220" s="11">
        <v>-1.0030953253929999E-3</v>
      </c>
      <c r="L220" s="12" t="str">
        <f>_xlfn.XLOOKUP(I220,Sheet!$B$2:$B$900,Sheet!$A$2:$A$900)</f>
        <v>JNPR</v>
      </c>
      <c r="M220" s="9">
        <f t="shared" si="11"/>
        <v>-1.0030953253929999E-3</v>
      </c>
      <c r="P220" s="15"/>
      <c r="R220" s="10" t="s">
        <v>438</v>
      </c>
      <c r="S220" s="11">
        <v>8.0850376094124501E-2</v>
      </c>
      <c r="V220" s="16"/>
    </row>
    <row r="221" spans="1:22">
      <c r="A221" s="1" t="s">
        <v>440</v>
      </c>
      <c r="B221">
        <v>0.14224788731562621</v>
      </c>
      <c r="C221">
        <v>0.32699504659026951</v>
      </c>
      <c r="D221">
        <v>1.440806860536471</v>
      </c>
      <c r="E221">
        <v>0.1847471592746433</v>
      </c>
      <c r="F221" s="8">
        <f t="shared" si="9"/>
        <v>2.0537565382382E-3</v>
      </c>
      <c r="G221" s="8">
        <f t="shared" si="10"/>
        <v>9.6437188152408995E-2</v>
      </c>
      <c r="I221" s="10" t="s">
        <v>441</v>
      </c>
      <c r="J221" s="11">
        <v>2.0537565382382E-3</v>
      </c>
      <c r="L221" s="12" t="str">
        <f>_xlfn.XLOOKUP(I221,Sheet!$B$2:$B$900,Sheet!$A$2:$A$900)</f>
        <v>JPM</v>
      </c>
      <c r="M221" s="9">
        <f t="shared" si="11"/>
        <v>2.0537565382382E-3</v>
      </c>
      <c r="P221" s="15"/>
      <c r="R221" s="10" t="s">
        <v>440</v>
      </c>
      <c r="S221" s="11">
        <v>9.6437188152408995E-2</v>
      </c>
      <c r="V221" s="16"/>
    </row>
    <row r="222" spans="1:22">
      <c r="A222" s="1" t="s">
        <v>442</v>
      </c>
      <c r="B222">
        <v>5.1319866302174777E-2</v>
      </c>
      <c r="C222">
        <v>6.384803504597325E-2</v>
      </c>
      <c r="D222">
        <v>0.49996039121825081</v>
      </c>
      <c r="E222">
        <v>1.252816874379847E-2</v>
      </c>
      <c r="F222" s="8">
        <f t="shared" si="9"/>
        <v>-2.9153012069057E-3</v>
      </c>
      <c r="G222" s="8">
        <f t="shared" si="10"/>
        <v>6.5684818557701696E-2</v>
      </c>
      <c r="I222" s="10" t="s">
        <v>443</v>
      </c>
      <c r="J222" s="11">
        <v>-2.9153012069057E-3</v>
      </c>
      <c r="L222" s="12" t="str">
        <f>_xlfn.XLOOKUP(I222,Sheet!$B$2:$B$900,Sheet!$A$2:$A$900)</f>
        <v>K</v>
      </c>
      <c r="M222" s="9">
        <f t="shared" si="11"/>
        <v>-2.9153012069057E-3</v>
      </c>
      <c r="P222" s="15"/>
      <c r="R222" s="10" t="s">
        <v>442</v>
      </c>
      <c r="S222" s="11">
        <v>6.5684818557701696E-2</v>
      </c>
      <c r="V222" s="16"/>
    </row>
    <row r="223" spans="1:22">
      <c r="A223" s="1" t="s">
        <v>444</v>
      </c>
      <c r="B223">
        <v>3.8341726391531203E-2</v>
      </c>
      <c r="C223">
        <v>1.127964643986556E-2</v>
      </c>
      <c r="D223">
        <v>0.36567354567653881</v>
      </c>
      <c r="E223">
        <v>-2.7062079951665641E-2</v>
      </c>
      <c r="F223" s="8">
        <f t="shared" si="9"/>
        <v>-1.2742848960330001E-3</v>
      </c>
      <c r="G223" s="8">
        <f t="shared" si="10"/>
        <v>0.21242176279958019</v>
      </c>
      <c r="I223" s="10" t="s">
        <v>445</v>
      </c>
      <c r="J223" s="11">
        <v>-1.2742848960330001E-3</v>
      </c>
      <c r="L223" s="12" t="str">
        <f>_xlfn.XLOOKUP(I223,Sheet!$B$2:$B$900,Sheet!$A$2:$A$900)</f>
        <v>KDP</v>
      </c>
      <c r="M223" s="9">
        <f t="shared" si="11"/>
        <v>-1.2742848960330001E-3</v>
      </c>
      <c r="P223" s="15"/>
      <c r="R223" s="10" t="s">
        <v>444</v>
      </c>
      <c r="S223" s="11">
        <v>0.21242176279958019</v>
      </c>
      <c r="V223" s="16"/>
    </row>
    <row r="224" spans="1:22">
      <c r="A224" s="1" t="s">
        <v>446</v>
      </c>
      <c r="B224">
        <v>0.14707512511209039</v>
      </c>
      <c r="C224">
        <v>0.39416053446425903</v>
      </c>
      <c r="D224">
        <v>1.49075504577951</v>
      </c>
      <c r="E224">
        <v>0.24708540935216861</v>
      </c>
      <c r="F224" s="8">
        <f t="shared" si="9"/>
        <v>2.7996588423996002E-3</v>
      </c>
      <c r="G224" s="8">
        <f t="shared" si="10"/>
        <v>2.7447733262304399E-2</v>
      </c>
      <c r="I224" s="10" t="s">
        <v>447</v>
      </c>
      <c r="J224" s="11">
        <v>2.7996588423996002E-3</v>
      </c>
      <c r="L224" s="12" t="str">
        <f>_xlfn.XLOOKUP(I224,Sheet!$B$2:$B$900,Sheet!$A$2:$A$900)</f>
        <v>KEY</v>
      </c>
      <c r="M224" s="9">
        <f t="shared" si="11"/>
        <v>2.7996588423996002E-3</v>
      </c>
      <c r="P224" s="15"/>
      <c r="R224" s="10" t="s">
        <v>446</v>
      </c>
      <c r="S224" s="11">
        <v>2.7447733262304399E-2</v>
      </c>
      <c r="V224" s="16"/>
    </row>
    <row r="225" spans="1:22">
      <c r="A225" s="1" t="s">
        <v>448</v>
      </c>
      <c r="B225">
        <v>7.6972093243624154E-2</v>
      </c>
      <c r="C225">
        <v>6.5602712414914999E-3</v>
      </c>
      <c r="D225">
        <v>0.76538799955080195</v>
      </c>
      <c r="E225">
        <v>-7.0411822002132654E-2</v>
      </c>
      <c r="F225" s="8">
        <f t="shared" si="9"/>
        <v>-1.4187439284883E-3</v>
      </c>
      <c r="G225" s="8">
        <f t="shared" si="10"/>
        <v>0.10405111485789099</v>
      </c>
      <c r="I225" s="10" t="s">
        <v>449</v>
      </c>
      <c r="J225" s="11">
        <v>-1.4187439284883E-3</v>
      </c>
      <c r="L225" s="12" t="str">
        <f>_xlfn.XLOOKUP(I225,Sheet!$B$2:$B$900,Sheet!$A$2:$A$900)</f>
        <v>KIM</v>
      </c>
      <c r="M225" s="9">
        <f t="shared" si="11"/>
        <v>-1.4187439284883E-3</v>
      </c>
      <c r="P225" s="15"/>
      <c r="R225" s="10" t="s">
        <v>448</v>
      </c>
      <c r="S225" s="11">
        <v>0.10405111485789099</v>
      </c>
      <c r="V225" s="16"/>
    </row>
    <row r="226" spans="1:22">
      <c r="A226" s="1" t="s">
        <v>450</v>
      </c>
      <c r="B226">
        <v>8.6050463773428967E-2</v>
      </c>
      <c r="C226">
        <v>0.1785531747819343</v>
      </c>
      <c r="D226">
        <v>0.85932332075245732</v>
      </c>
      <c r="E226">
        <v>9.2502711008505364E-2</v>
      </c>
      <c r="F226" s="8">
        <f t="shared" si="9"/>
        <v>1.1522961576156E-3</v>
      </c>
      <c r="G226" s="8">
        <f t="shared" si="10"/>
        <v>7.2558929721079204E-2</v>
      </c>
      <c r="I226" s="10" t="s">
        <v>451</v>
      </c>
      <c r="J226" s="11">
        <v>1.1522961576156E-3</v>
      </c>
      <c r="L226" s="12" t="str">
        <f>_xlfn.XLOOKUP(I226,Sheet!$B$2:$B$900,Sheet!$A$2:$A$900)</f>
        <v>KLAC</v>
      </c>
      <c r="M226" s="9">
        <f t="shared" si="11"/>
        <v>1.1522961576156E-3</v>
      </c>
      <c r="P226" s="15"/>
      <c r="R226" s="10" t="s">
        <v>450</v>
      </c>
      <c r="S226" s="11">
        <v>7.2558929721079204E-2</v>
      </c>
      <c r="V226" s="16"/>
    </row>
    <row r="227" spans="1:22">
      <c r="A227" s="1" t="s">
        <v>452</v>
      </c>
      <c r="B227">
        <v>5.8324309217227463E-2</v>
      </c>
      <c r="C227">
        <v>-6.7405583078097298E-2</v>
      </c>
      <c r="D227">
        <v>0.57243645869137239</v>
      </c>
      <c r="E227">
        <v>-0.12572989229532469</v>
      </c>
      <c r="F227" s="8">
        <f t="shared" si="9"/>
        <v>-2.1490740267358999E-3</v>
      </c>
      <c r="G227" s="8">
        <f t="shared" si="10"/>
        <v>7.9614944614137803E-2</v>
      </c>
      <c r="I227" s="10" t="s">
        <v>453</v>
      </c>
      <c r="J227" s="11">
        <v>-2.1490740267358999E-3</v>
      </c>
      <c r="L227" s="12" t="str">
        <f>_xlfn.XLOOKUP(I227,Sheet!$B$2:$B$900,Sheet!$A$2:$A$900)</f>
        <v>KMB</v>
      </c>
      <c r="M227" s="9">
        <f t="shared" si="11"/>
        <v>-2.1490740267358999E-3</v>
      </c>
      <c r="P227" s="15"/>
      <c r="R227" s="10" t="s">
        <v>452</v>
      </c>
      <c r="S227" s="11">
        <v>7.9614944614137803E-2</v>
      </c>
      <c r="V227" s="16"/>
    </row>
    <row r="228" spans="1:22">
      <c r="A228" s="1" t="s">
        <v>454</v>
      </c>
      <c r="B228">
        <v>0.15267508516700651</v>
      </c>
      <c r="C228">
        <v>0.23991643656546799</v>
      </c>
      <c r="D228">
        <v>1.5486987092098561</v>
      </c>
      <c r="E228">
        <v>8.7241351398461509E-2</v>
      </c>
      <c r="F228" s="8">
        <f t="shared" si="9"/>
        <v>1.7593477451593E-3</v>
      </c>
      <c r="G228" s="8">
        <f t="shared" si="10"/>
        <v>0.1416731859766997</v>
      </c>
      <c r="I228" s="10" t="s">
        <v>455</v>
      </c>
      <c r="J228" s="11">
        <v>1.7593477451593E-3</v>
      </c>
      <c r="L228" s="12" t="str">
        <f>_xlfn.XLOOKUP(I228,Sheet!$B$2:$B$900,Sheet!$A$2:$A$900)</f>
        <v>KMX</v>
      </c>
      <c r="M228" s="9">
        <f t="shared" si="11"/>
        <v>1.7593477451593E-3</v>
      </c>
      <c r="P228" s="15"/>
      <c r="R228" s="10" t="s">
        <v>454</v>
      </c>
      <c r="S228" s="11">
        <v>0.1416731859766997</v>
      </c>
      <c r="V228" s="16"/>
    </row>
    <row r="229" spans="1:22">
      <c r="A229" s="1" t="s">
        <v>456</v>
      </c>
      <c r="B229">
        <v>5.7346517365638922E-2</v>
      </c>
      <c r="C229">
        <v>6.5241766943527901E-3</v>
      </c>
      <c r="D229">
        <v>0.56231909331773133</v>
      </c>
      <c r="E229">
        <v>-5.0822340671286131E-2</v>
      </c>
      <c r="F229" s="8">
        <f t="shared" si="9"/>
        <v>-4.0683961862062997E-3</v>
      </c>
      <c r="G229" s="8">
        <f t="shared" si="10"/>
        <v>4.6564749501118503E-2</v>
      </c>
      <c r="I229" s="10" t="s">
        <v>457</v>
      </c>
      <c r="J229" s="11">
        <v>-4.0683961862062997E-3</v>
      </c>
      <c r="L229" s="12" t="str">
        <f>_xlfn.XLOOKUP(I229,Sheet!$B$2:$B$900,Sheet!$A$2:$A$900)</f>
        <v>KO</v>
      </c>
      <c r="M229" s="9">
        <f t="shared" si="11"/>
        <v>-4.0683961862062997E-3</v>
      </c>
      <c r="P229" s="15"/>
      <c r="R229" s="10" t="s">
        <v>456</v>
      </c>
      <c r="S229" s="11">
        <v>4.6564749501118503E-2</v>
      </c>
      <c r="V229" s="16"/>
    </row>
    <row r="230" spans="1:22">
      <c r="A230" s="1" t="s">
        <v>458</v>
      </c>
      <c r="B230">
        <v>4.8572730421164327E-2</v>
      </c>
      <c r="C230">
        <v>-0.14615113390235859</v>
      </c>
      <c r="D230">
        <v>0.47153534615976728</v>
      </c>
      <c r="E230">
        <v>-0.1947238643235229</v>
      </c>
      <c r="F230" s="8">
        <f t="shared" si="9"/>
        <v>-9.6129458585309999E-4</v>
      </c>
      <c r="G230" s="8">
        <f t="shared" si="10"/>
        <v>0.23880306082326891</v>
      </c>
      <c r="I230" s="10" t="s">
        <v>459</v>
      </c>
      <c r="J230" s="11">
        <v>-9.6129458585309999E-4</v>
      </c>
      <c r="L230" s="12" t="str">
        <f>_xlfn.XLOOKUP(I230,Sheet!$B$2:$B$900,Sheet!$A$2:$A$900)</f>
        <v>KR</v>
      </c>
      <c r="M230" s="9">
        <f t="shared" si="11"/>
        <v>-9.6129458585309999E-4</v>
      </c>
      <c r="P230" s="15"/>
      <c r="R230" s="10" t="s">
        <v>458</v>
      </c>
      <c r="S230" s="11">
        <v>0.23880306082326891</v>
      </c>
      <c r="V230" s="16"/>
    </row>
    <row r="231" spans="1:22">
      <c r="A231" s="1" t="s">
        <v>460</v>
      </c>
      <c r="B231">
        <v>9.8810681309132467E-2</v>
      </c>
      <c r="C231">
        <v>0.22052710890048469</v>
      </c>
      <c r="D231">
        <v>0.99135528936225548</v>
      </c>
      <c r="E231">
        <v>0.12171642759135221</v>
      </c>
      <c r="F231" s="8">
        <f t="shared" si="9"/>
        <v>-1.8381643236124001E-3</v>
      </c>
      <c r="G231" s="8">
        <f t="shared" si="10"/>
        <v>-0.12092053818570631</v>
      </c>
      <c r="I231" s="10" t="s">
        <v>461</v>
      </c>
      <c r="J231" s="11">
        <v>-1.8381643236124001E-3</v>
      </c>
      <c r="L231" s="12" t="str">
        <f>_xlfn.XLOOKUP(I231,Sheet!$B$2:$B$900,Sheet!$A$2:$A$900)</f>
        <v>L</v>
      </c>
      <c r="M231" s="9">
        <f t="shared" si="11"/>
        <v>-1.8381643236124001E-3</v>
      </c>
      <c r="P231" s="15"/>
      <c r="R231" s="10" t="s">
        <v>460</v>
      </c>
      <c r="S231" s="11">
        <v>-0.12092053818570631</v>
      </c>
      <c r="V231" s="16"/>
    </row>
    <row r="232" spans="1:22">
      <c r="A232" s="1" t="s">
        <v>462</v>
      </c>
      <c r="B232">
        <v>0.11190091630268061</v>
      </c>
      <c r="C232">
        <v>0.27873123672250638</v>
      </c>
      <c r="D232">
        <v>1.126802000276635</v>
      </c>
      <c r="E232">
        <v>0.1668303204198259</v>
      </c>
      <c r="F232" s="8">
        <f t="shared" si="9"/>
        <v>1.0475695946591001E-3</v>
      </c>
      <c r="G232" s="8">
        <f t="shared" si="10"/>
        <v>0.122065964701588</v>
      </c>
      <c r="I232" s="10" t="s">
        <v>463</v>
      </c>
      <c r="J232" s="11">
        <v>1.0475695946591001E-3</v>
      </c>
      <c r="L232" s="12" t="str">
        <f>_xlfn.XLOOKUP(I232,Sheet!$B$2:$B$900,Sheet!$A$2:$A$900)</f>
        <v>LDOS</v>
      </c>
      <c r="M232" s="9">
        <f t="shared" si="11"/>
        <v>1.0475695946591001E-3</v>
      </c>
      <c r="P232" s="15"/>
      <c r="R232" s="10" t="s">
        <v>462</v>
      </c>
      <c r="S232" s="11">
        <v>0.122065964701588</v>
      </c>
      <c r="V232" s="16"/>
    </row>
    <row r="233" spans="1:22">
      <c r="A233" s="1" t="s">
        <v>464</v>
      </c>
      <c r="B233">
        <v>0.13296648274792719</v>
      </c>
      <c r="C233">
        <v>-9.4420351790314494E-2</v>
      </c>
      <c r="D233">
        <v>1.344770714357266</v>
      </c>
      <c r="E233">
        <v>-0.22738683453824171</v>
      </c>
      <c r="F233" s="8">
        <f t="shared" si="9"/>
        <v>1.5998852422645E-3</v>
      </c>
      <c r="G233" s="8">
        <f t="shared" si="10"/>
        <v>0.1325489761445478</v>
      </c>
      <c r="I233" s="10" t="s">
        <v>465</v>
      </c>
      <c r="J233" s="11">
        <v>1.5998852422645E-3</v>
      </c>
      <c r="L233" s="12" t="str">
        <f>_xlfn.XLOOKUP(I233,Sheet!$B$2:$B$900,Sheet!$A$2:$A$900)</f>
        <v>LEN</v>
      </c>
      <c r="M233" s="9">
        <f t="shared" si="11"/>
        <v>1.5998852422645E-3</v>
      </c>
      <c r="P233" s="15"/>
      <c r="R233" s="10" t="s">
        <v>464</v>
      </c>
      <c r="S233" s="11">
        <v>0.1325489761445478</v>
      </c>
      <c r="V233" s="16"/>
    </row>
    <row r="234" spans="1:22">
      <c r="A234" s="1" t="s">
        <v>466</v>
      </c>
      <c r="B234">
        <v>9.3314835903180321E-2</v>
      </c>
      <c r="C234">
        <v>6.0051455937495613E-2</v>
      </c>
      <c r="D234">
        <v>0.93448891650515886</v>
      </c>
      <c r="E234">
        <v>-3.3263379965684708E-2</v>
      </c>
      <c r="F234" s="8">
        <f t="shared" si="9"/>
        <v>-1.9191164391308001E-3</v>
      </c>
      <c r="G234" s="8">
        <f t="shared" si="10"/>
        <v>0.1170135534897071</v>
      </c>
      <c r="I234" s="10" t="s">
        <v>467</v>
      </c>
      <c r="J234" s="11">
        <v>-1.9191164391308001E-3</v>
      </c>
      <c r="L234" s="12" t="str">
        <f>_xlfn.XLOOKUP(I234,Sheet!$B$2:$B$900,Sheet!$A$2:$A$900)</f>
        <v>LH</v>
      </c>
      <c r="M234" s="9">
        <f t="shared" si="11"/>
        <v>-1.9191164391308001E-3</v>
      </c>
      <c r="P234" s="15"/>
      <c r="R234" s="10" t="s">
        <v>466</v>
      </c>
      <c r="S234" s="11">
        <v>0.1170135534897071</v>
      </c>
      <c r="V234" s="16"/>
    </row>
    <row r="235" spans="1:22">
      <c r="A235" s="1" t="s">
        <v>468</v>
      </c>
      <c r="B235">
        <v>0.1032709843583718</v>
      </c>
      <c r="C235">
        <v>0.21176964498718981</v>
      </c>
      <c r="D235">
        <v>1.037506743327643</v>
      </c>
      <c r="E235">
        <v>0.10849866062881799</v>
      </c>
      <c r="F235" s="8">
        <f t="shared" si="9"/>
        <v>8.3635397564119085E-5</v>
      </c>
      <c r="G235" s="8">
        <f t="shared" si="10"/>
        <v>8.1237433724025795E-2</v>
      </c>
      <c r="I235" s="10" t="s">
        <v>469</v>
      </c>
      <c r="J235" s="11">
        <v>8.3635397564119085E-5</v>
      </c>
      <c r="L235" s="12" t="str">
        <f>_xlfn.XLOOKUP(I235,Sheet!$B$2:$B$900,Sheet!$A$2:$A$900)</f>
        <v>LHX</v>
      </c>
      <c r="M235" s="9">
        <f t="shared" si="11"/>
        <v>8.3635397564119085E-5</v>
      </c>
      <c r="P235" s="15"/>
      <c r="R235" s="10" t="s">
        <v>468</v>
      </c>
      <c r="S235" s="11">
        <v>8.1237433724025795E-2</v>
      </c>
      <c r="V235" s="16"/>
    </row>
    <row r="236" spans="1:22">
      <c r="A236" s="1" t="s">
        <v>470</v>
      </c>
      <c r="B236">
        <v>9.4131169609118132E-2</v>
      </c>
      <c r="C236">
        <v>0.17882562501008961</v>
      </c>
      <c r="D236">
        <v>0.94293564916750761</v>
      </c>
      <c r="E236">
        <v>8.4694455400971452E-2</v>
      </c>
      <c r="F236" s="8">
        <f t="shared" si="9"/>
        <v>-2.0649385217775002E-3</v>
      </c>
      <c r="G236" s="8">
        <f t="shared" si="10"/>
        <v>-9.9120652535009499E-2</v>
      </c>
      <c r="I236" s="10" t="s">
        <v>471</v>
      </c>
      <c r="J236" s="11">
        <v>-2.0649385217775002E-3</v>
      </c>
      <c r="L236" s="12" t="str">
        <f>_xlfn.XLOOKUP(I236,Sheet!$B$2:$B$900,Sheet!$A$2:$A$900)</f>
        <v>LIN</v>
      </c>
      <c r="M236" s="9">
        <f t="shared" si="11"/>
        <v>-2.0649385217775002E-3</v>
      </c>
      <c r="P236" s="15"/>
      <c r="R236" s="10" t="s">
        <v>470</v>
      </c>
      <c r="S236" s="11">
        <v>-9.9120652535009499E-2</v>
      </c>
      <c r="V236" s="16"/>
    </row>
    <row r="237" spans="1:22">
      <c r="A237" s="1" t="s">
        <v>472</v>
      </c>
      <c r="B237">
        <v>0.1324187403812046</v>
      </c>
      <c r="C237">
        <v>6.6985384547529336E-2</v>
      </c>
      <c r="D237">
        <v>1.339103138333031</v>
      </c>
      <c r="E237">
        <v>-6.5433355833675239E-2</v>
      </c>
      <c r="F237" s="8">
        <f t="shared" si="9"/>
        <v>-9.7731497996139997E-4</v>
      </c>
      <c r="G237" s="8">
        <f t="shared" si="10"/>
        <v>3.25188419440572E-2</v>
      </c>
      <c r="I237" s="10" t="s">
        <v>473</v>
      </c>
      <c r="J237" s="11">
        <v>-9.7731497996139997E-4</v>
      </c>
      <c r="L237" s="12" t="str">
        <f>_xlfn.XLOOKUP(I237,Sheet!$B$2:$B$900,Sheet!$A$2:$A$900)</f>
        <v>LKQ</v>
      </c>
      <c r="M237" s="9">
        <f t="shared" si="11"/>
        <v>-9.7731497996139997E-4</v>
      </c>
      <c r="P237" s="15"/>
      <c r="R237" s="10" t="s">
        <v>472</v>
      </c>
      <c r="S237" s="11">
        <v>3.25188419440572E-2</v>
      </c>
      <c r="V237" s="16"/>
    </row>
    <row r="238" spans="1:22">
      <c r="A238" s="1" t="s">
        <v>474</v>
      </c>
      <c r="B238">
        <v>7.583783066420198E-2</v>
      </c>
      <c r="C238">
        <v>-8.0009100841640479E-2</v>
      </c>
      <c r="D238">
        <v>0.75365160705886303</v>
      </c>
      <c r="E238">
        <v>-0.15584693150584239</v>
      </c>
      <c r="F238" s="8">
        <f t="shared" si="9"/>
        <v>1.3580129113680001E-4</v>
      </c>
      <c r="G238" s="8">
        <f t="shared" si="10"/>
        <v>0.1861606763756227</v>
      </c>
      <c r="I238" s="10" t="s">
        <v>475</v>
      </c>
      <c r="J238" s="11">
        <v>1.3580129113680001E-4</v>
      </c>
      <c r="L238" s="12" t="str">
        <f>_xlfn.XLOOKUP(I238,Sheet!$B$2:$B$900,Sheet!$A$2:$A$900)</f>
        <v>LLY</v>
      </c>
      <c r="M238" s="9">
        <f t="shared" si="11"/>
        <v>1.3580129113680001E-4</v>
      </c>
      <c r="P238" s="15"/>
      <c r="R238" s="10" t="s">
        <v>474</v>
      </c>
      <c r="S238" s="11">
        <v>0.1861606763756227</v>
      </c>
      <c r="V238" s="16"/>
    </row>
    <row r="239" spans="1:22">
      <c r="A239" s="1" t="s">
        <v>476</v>
      </c>
      <c r="B239">
        <v>4.8785671862898491E-2</v>
      </c>
      <c r="C239">
        <v>0.18300220983488599</v>
      </c>
      <c r="D239">
        <v>0.47373868459597368</v>
      </c>
      <c r="E239">
        <v>0.13421653797198749</v>
      </c>
      <c r="F239" s="8">
        <f t="shared" si="9"/>
        <v>-9.2957716753479995E-4</v>
      </c>
      <c r="G239" s="8">
        <f t="shared" si="10"/>
        <v>0.1507680524593682</v>
      </c>
      <c r="I239" s="10" t="s">
        <v>477</v>
      </c>
      <c r="J239" s="11">
        <v>-9.2957716753479995E-4</v>
      </c>
      <c r="L239" s="12" t="str">
        <f>_xlfn.XLOOKUP(I239,Sheet!$B$2:$B$900,Sheet!$A$2:$A$900)</f>
        <v>LMT</v>
      </c>
      <c r="M239" s="9">
        <f t="shared" si="11"/>
        <v>-9.2957716753479995E-4</v>
      </c>
      <c r="P239" s="15"/>
      <c r="R239" s="10" t="s">
        <v>476</v>
      </c>
      <c r="S239" s="11">
        <v>0.1507680524593682</v>
      </c>
      <c r="V239" s="16"/>
    </row>
    <row r="240" spans="1:22">
      <c r="A240" s="1" t="s">
        <v>478</v>
      </c>
      <c r="B240">
        <v>3.784119684847409E-2</v>
      </c>
      <c r="C240">
        <v>0.2444721452744564</v>
      </c>
      <c r="D240">
        <v>0.36049448813051482</v>
      </c>
      <c r="E240">
        <v>0.20663094842598231</v>
      </c>
      <c r="F240" s="8">
        <f t="shared" si="9"/>
        <v>-3.1906807448030998E-3</v>
      </c>
      <c r="G240" s="8">
        <f t="shared" si="10"/>
        <v>7.2114544934389097E-2</v>
      </c>
      <c r="I240" s="10" t="s">
        <v>479</v>
      </c>
      <c r="J240" s="11">
        <v>-3.1906807448030998E-3</v>
      </c>
      <c r="L240" s="12" t="str">
        <f>_xlfn.XLOOKUP(I240,Sheet!$B$2:$B$900,Sheet!$A$2:$A$900)</f>
        <v>LNT</v>
      </c>
      <c r="M240" s="9">
        <f t="shared" si="11"/>
        <v>-3.1906807448030998E-3</v>
      </c>
      <c r="P240" s="15"/>
      <c r="R240" s="10" t="s">
        <v>478</v>
      </c>
      <c r="S240" s="11">
        <v>7.2114544934389097E-2</v>
      </c>
      <c r="V240" s="16"/>
    </row>
    <row r="241" spans="1:22">
      <c r="A241" s="1" t="s">
        <v>480</v>
      </c>
      <c r="B241">
        <v>9.4720688663044492E-2</v>
      </c>
      <c r="C241">
        <v>-2.6323388093139829E-2</v>
      </c>
      <c r="D241">
        <v>0.94903549511489027</v>
      </c>
      <c r="E241">
        <v>-0.1210440767561843</v>
      </c>
      <c r="F241" s="8">
        <f t="shared" si="9"/>
        <v>-1.658510893191E-4</v>
      </c>
      <c r="G241" s="8">
        <f t="shared" si="10"/>
        <v>0.20028611842984609</v>
      </c>
      <c r="I241" s="10" t="s">
        <v>481</v>
      </c>
      <c r="J241" s="11">
        <v>-1.658510893191E-4</v>
      </c>
      <c r="L241" s="12" t="str">
        <f>_xlfn.XLOOKUP(I241,Sheet!$B$2:$B$900,Sheet!$A$2:$A$900)</f>
        <v>LOW</v>
      </c>
      <c r="M241" s="9">
        <f t="shared" si="11"/>
        <v>-1.658510893191E-4</v>
      </c>
      <c r="P241" s="15"/>
      <c r="R241" s="10" t="s">
        <v>480</v>
      </c>
      <c r="S241" s="11">
        <v>0.20028611842984609</v>
      </c>
      <c r="V241" s="16"/>
    </row>
    <row r="242" spans="1:22">
      <c r="A242" s="1" t="s">
        <v>482</v>
      </c>
      <c r="B242">
        <v>0.14240451499473639</v>
      </c>
      <c r="C242">
        <v>0.33926269332650161</v>
      </c>
      <c r="D242">
        <v>1.4424275116541989</v>
      </c>
      <c r="E242">
        <v>0.19685817833176519</v>
      </c>
      <c r="F242" s="8">
        <f t="shared" si="9"/>
        <v>2.692468773537E-3</v>
      </c>
      <c r="G242" s="8">
        <f t="shared" si="10"/>
        <v>0.13292207265601599</v>
      </c>
      <c r="I242" s="10" t="s">
        <v>483</v>
      </c>
      <c r="J242" s="11">
        <v>2.692468773537E-3</v>
      </c>
      <c r="L242" s="12" t="str">
        <f>_xlfn.XLOOKUP(I242,Sheet!$B$2:$B$900,Sheet!$A$2:$A$900)</f>
        <v>LRCX</v>
      </c>
      <c r="M242" s="9">
        <f t="shared" si="11"/>
        <v>2.692468773537E-3</v>
      </c>
      <c r="P242" s="15"/>
      <c r="R242" s="10" t="s">
        <v>482</v>
      </c>
      <c r="S242" s="11">
        <v>0.13292207265601599</v>
      </c>
      <c r="V242" s="16"/>
    </row>
    <row r="243" spans="1:22">
      <c r="A243" s="1" t="s">
        <v>484</v>
      </c>
      <c r="B243">
        <v>8.2898315832861558E-2</v>
      </c>
      <c r="C243">
        <v>0.27083392982481458</v>
      </c>
      <c r="D243">
        <v>0.82670755250415451</v>
      </c>
      <c r="E243">
        <v>0.18793561399195299</v>
      </c>
      <c r="F243" s="8">
        <f t="shared" si="9"/>
        <v>-8.6191137906099996E-4</v>
      </c>
      <c r="G243" s="8">
        <f t="shared" si="10"/>
        <v>0.1190886006501812</v>
      </c>
      <c r="I243" s="10" t="s">
        <v>485</v>
      </c>
      <c r="J243" s="11">
        <v>-8.6191137906099996E-4</v>
      </c>
      <c r="L243" s="12" t="str">
        <f>_xlfn.XLOOKUP(I243,Sheet!$B$2:$B$900,Sheet!$A$2:$A$900)</f>
        <v>LULU</v>
      </c>
      <c r="M243" s="9">
        <f t="shared" si="11"/>
        <v>-8.6191137906099996E-4</v>
      </c>
      <c r="P243" s="15"/>
      <c r="R243" s="10" t="s">
        <v>484</v>
      </c>
      <c r="S243" s="11">
        <v>0.1190886006501812</v>
      </c>
      <c r="V243" s="16"/>
    </row>
    <row r="244" spans="1:22">
      <c r="A244" s="1" t="s">
        <v>486</v>
      </c>
      <c r="B244">
        <v>0.12318431968023209</v>
      </c>
      <c r="C244">
        <v>0.2032734259288452</v>
      </c>
      <c r="D244">
        <v>1.243553141578744</v>
      </c>
      <c r="E244">
        <v>8.0089106248613165E-2</v>
      </c>
      <c r="F244" s="8">
        <f t="shared" si="9"/>
        <v>2.8404007376698999E-3</v>
      </c>
      <c r="G244" s="8">
        <f t="shared" si="10"/>
        <v>0.22182281734564849</v>
      </c>
      <c r="I244" s="10" t="s">
        <v>487</v>
      </c>
      <c r="J244" s="11">
        <v>2.8404007376698999E-3</v>
      </c>
      <c r="L244" s="12" t="str">
        <f>_xlfn.XLOOKUP(I244,Sheet!$B$2:$B$900,Sheet!$A$2:$A$900)</f>
        <v>LUV</v>
      </c>
      <c r="M244" s="9">
        <f t="shared" si="11"/>
        <v>2.8404007376698999E-3</v>
      </c>
      <c r="P244" s="15"/>
      <c r="R244" s="10" t="s">
        <v>486</v>
      </c>
      <c r="S244" s="11">
        <v>0.22182281734564849</v>
      </c>
      <c r="V244" s="16"/>
    </row>
    <row r="245" spans="1:22">
      <c r="A245" s="1" t="s">
        <v>488</v>
      </c>
      <c r="B245">
        <v>0.13851927448322601</v>
      </c>
      <c r="C245">
        <v>0.31469713751339001</v>
      </c>
      <c r="D245">
        <v>1.402226319799756</v>
      </c>
      <c r="E245">
        <v>0.176177863030164</v>
      </c>
      <c r="F245" s="8">
        <f t="shared" si="9"/>
        <v>1.8534370587868E-3</v>
      </c>
      <c r="G245" s="8">
        <f t="shared" si="10"/>
        <v>-0.527560629621174</v>
      </c>
      <c r="I245" s="10" t="s">
        <v>489</v>
      </c>
      <c r="J245" s="11">
        <v>1.8534370587868E-3</v>
      </c>
      <c r="L245" s="12" t="str">
        <f>_xlfn.XLOOKUP(I245,Sheet!$B$2:$B$900,Sheet!$A$2:$A$900)</f>
        <v>LVS</v>
      </c>
      <c r="M245" s="9">
        <f t="shared" si="11"/>
        <v>1.8534370587868E-3</v>
      </c>
      <c r="P245" s="15"/>
      <c r="R245" s="10" t="s">
        <v>488</v>
      </c>
      <c r="S245" s="11">
        <v>-0.527560629621174</v>
      </c>
      <c r="V245" s="16"/>
    </row>
    <row r="246" spans="1:22">
      <c r="A246" s="1" t="s">
        <v>490</v>
      </c>
      <c r="B246">
        <v>0.1223331813281001</v>
      </c>
      <c r="C246">
        <v>0.1130147892973994</v>
      </c>
      <c r="D246">
        <v>1.2347462797931319</v>
      </c>
      <c r="E246">
        <v>-9.3183920307007145E-3</v>
      </c>
      <c r="F246" s="8">
        <f t="shared" si="9"/>
        <v>1.1734704986647001E-3</v>
      </c>
      <c r="G246" s="8">
        <f t="shared" si="10"/>
        <v>8.9684269964508095E-2</v>
      </c>
      <c r="I246" s="10" t="s">
        <v>491</v>
      </c>
      <c r="J246" s="11">
        <v>1.1734704986647001E-3</v>
      </c>
      <c r="L246" s="12" t="str">
        <f>_xlfn.XLOOKUP(I246,Sheet!$B$2:$B$900,Sheet!$A$2:$A$900)</f>
        <v>LYV</v>
      </c>
      <c r="M246" s="9">
        <f t="shared" si="11"/>
        <v>1.1734704986647001E-3</v>
      </c>
      <c r="P246" s="15"/>
      <c r="R246" s="10" t="s">
        <v>490</v>
      </c>
      <c r="S246" s="11">
        <v>8.9684269964508095E-2</v>
      </c>
      <c r="V246" s="16"/>
    </row>
    <row r="247" spans="1:22">
      <c r="A247" s="1" t="s">
        <v>492</v>
      </c>
      <c r="B247">
        <v>0.1154118594295777</v>
      </c>
      <c r="C247">
        <v>8.8479118384340305E-2</v>
      </c>
      <c r="D247">
        <v>1.1631302784916591</v>
      </c>
      <c r="E247">
        <v>-2.693274104523739E-2</v>
      </c>
      <c r="F247" s="8">
        <f t="shared" si="9"/>
        <v>2.6222872079849002E-3</v>
      </c>
      <c r="G247" s="8">
        <f t="shared" si="10"/>
        <v>0.1285064082304771</v>
      </c>
      <c r="I247" s="10" t="s">
        <v>493</v>
      </c>
      <c r="J247" s="11">
        <v>2.6222872079849002E-3</v>
      </c>
      <c r="L247" s="12" t="str">
        <f>_xlfn.XLOOKUP(I247,Sheet!$B$2:$B$900,Sheet!$A$2:$A$900)</f>
        <v>MA</v>
      </c>
      <c r="M247" s="9">
        <f t="shared" si="11"/>
        <v>2.6222872079849002E-3</v>
      </c>
      <c r="P247" s="15"/>
      <c r="R247" s="10" t="s">
        <v>492</v>
      </c>
      <c r="S247" s="11">
        <v>0.1285064082304771</v>
      </c>
      <c r="V247" s="16"/>
    </row>
    <row r="248" spans="1:22">
      <c r="A248" s="1" t="s">
        <v>494</v>
      </c>
      <c r="B248">
        <v>5.3076661098871041E-2</v>
      </c>
      <c r="C248">
        <v>0.13373852419453491</v>
      </c>
      <c r="D248">
        <v>0.51813822202734505</v>
      </c>
      <c r="E248">
        <v>8.0661863095663866E-2</v>
      </c>
      <c r="F248" s="8">
        <f t="shared" si="9"/>
        <v>-2.8492516911685002E-3</v>
      </c>
      <c r="G248" s="8">
        <f t="shared" si="10"/>
        <v>0.1324737356319787</v>
      </c>
      <c r="I248" s="10" t="s">
        <v>495</v>
      </c>
      <c r="J248" s="11">
        <v>-2.8492516911685002E-3</v>
      </c>
      <c r="L248" s="12" t="str">
        <f>_xlfn.XLOOKUP(I248,Sheet!$B$2:$B$900,Sheet!$A$2:$A$900)</f>
        <v>MAA</v>
      </c>
      <c r="M248" s="9">
        <f t="shared" si="11"/>
        <v>-2.8492516911685002E-3</v>
      </c>
      <c r="P248" s="15"/>
      <c r="R248" s="10" t="s">
        <v>494</v>
      </c>
      <c r="S248" s="11">
        <v>0.1324737356319787</v>
      </c>
      <c r="V248" s="16"/>
    </row>
    <row r="249" spans="1:22">
      <c r="A249" s="1" t="s">
        <v>496</v>
      </c>
      <c r="B249">
        <v>0.12116015190566889</v>
      </c>
      <c r="C249">
        <v>0.25737630855361271</v>
      </c>
      <c r="D249">
        <v>1.222608760707155</v>
      </c>
      <c r="E249">
        <v>0.13621615664794379</v>
      </c>
      <c r="F249" s="8">
        <f t="shared" si="9"/>
        <v>1.7029787567725001E-3</v>
      </c>
      <c r="G249" s="8">
        <f t="shared" si="10"/>
        <v>0.13551964026553029</v>
      </c>
      <c r="I249" s="10" t="s">
        <v>497</v>
      </c>
      <c r="J249" s="11">
        <v>1.7029787567725001E-3</v>
      </c>
      <c r="L249" s="12" t="str">
        <f>_xlfn.XLOOKUP(I249,Sheet!$B$2:$B$900,Sheet!$A$2:$A$900)</f>
        <v>MAR</v>
      </c>
      <c r="M249" s="9">
        <f t="shared" si="11"/>
        <v>1.7029787567725001E-3</v>
      </c>
      <c r="P249" s="15"/>
      <c r="R249" s="10" t="s">
        <v>496</v>
      </c>
      <c r="S249" s="11">
        <v>0.13551964026553029</v>
      </c>
      <c r="V249" s="16"/>
    </row>
    <row r="250" spans="1:22">
      <c r="A250" s="1" t="s">
        <v>498</v>
      </c>
      <c r="B250">
        <v>0.13543037976144109</v>
      </c>
      <c r="C250">
        <v>0.1617304435224183</v>
      </c>
      <c r="D250">
        <v>1.37026504250926</v>
      </c>
      <c r="E250">
        <v>2.6300063760977131E-2</v>
      </c>
      <c r="F250" s="8">
        <f t="shared" si="9"/>
        <v>1.8894612276110999E-3</v>
      </c>
      <c r="G250" s="8">
        <f t="shared" si="10"/>
        <v>0.1773968498452983</v>
      </c>
      <c r="I250" s="10" t="s">
        <v>499</v>
      </c>
      <c r="J250" s="11">
        <v>1.8894612276110999E-3</v>
      </c>
      <c r="L250" s="12" t="str">
        <f>_xlfn.XLOOKUP(I250,Sheet!$B$2:$B$900,Sheet!$A$2:$A$900)</f>
        <v>MAS</v>
      </c>
      <c r="M250" s="9">
        <f t="shared" si="11"/>
        <v>1.8894612276110999E-3</v>
      </c>
      <c r="P250" s="15"/>
      <c r="R250" s="10" t="s">
        <v>498</v>
      </c>
      <c r="S250" s="11">
        <v>0.1773968498452983</v>
      </c>
      <c r="V250" s="16"/>
    </row>
    <row r="251" spans="1:22">
      <c r="A251" s="1" t="s">
        <v>500</v>
      </c>
      <c r="B251">
        <v>5.5486718312018297E-2</v>
      </c>
      <c r="C251">
        <v>7.1774493453650945E-2</v>
      </c>
      <c r="D251">
        <v>0.54307546133566642</v>
      </c>
      <c r="E251">
        <v>1.6287775141632641E-2</v>
      </c>
      <c r="F251" s="8">
        <f t="shared" si="9"/>
        <v>-2.2143433302492998E-3</v>
      </c>
      <c r="G251" s="8">
        <f t="shared" si="10"/>
        <v>7.1682314413062997E-2</v>
      </c>
      <c r="I251" s="10" t="s">
        <v>501</v>
      </c>
      <c r="J251" s="11">
        <v>-2.2143433302492998E-3</v>
      </c>
      <c r="L251" s="12" t="str">
        <f>_xlfn.XLOOKUP(I251,Sheet!$B$2:$B$900,Sheet!$A$2:$A$900)</f>
        <v>MCD</v>
      </c>
      <c r="M251" s="9">
        <f t="shared" si="11"/>
        <v>-2.2143433302492998E-3</v>
      </c>
      <c r="P251" s="15"/>
      <c r="R251" s="10" t="s">
        <v>500</v>
      </c>
      <c r="S251" s="11">
        <v>7.1682314413062997E-2</v>
      </c>
      <c r="V251" s="16"/>
    </row>
    <row r="252" spans="1:22">
      <c r="A252" s="1" t="s">
        <v>502</v>
      </c>
      <c r="B252">
        <v>0.1210444693358006</v>
      </c>
      <c r="C252">
        <v>0.38049654048191978</v>
      </c>
      <c r="D252">
        <v>1.22141177504521</v>
      </c>
      <c r="E252">
        <v>0.25945207114611918</v>
      </c>
      <c r="F252" s="8">
        <f t="shared" si="9"/>
        <v>2.0566439340012998E-3</v>
      </c>
      <c r="G252" s="8">
        <f t="shared" si="10"/>
        <v>2.02317582939886E-2</v>
      </c>
      <c r="I252" s="10" t="s">
        <v>503</v>
      </c>
      <c r="J252" s="11">
        <v>2.0566439340012998E-3</v>
      </c>
      <c r="L252" s="12" t="str">
        <f>_xlfn.XLOOKUP(I252,Sheet!$B$2:$B$900,Sheet!$A$2:$A$900)</f>
        <v>MCHP</v>
      </c>
      <c r="M252" s="9">
        <f t="shared" si="11"/>
        <v>2.0566439340012998E-3</v>
      </c>
      <c r="P252" s="15"/>
      <c r="R252" s="10" t="s">
        <v>502</v>
      </c>
      <c r="S252" s="11">
        <v>2.02317582939886E-2</v>
      </c>
      <c r="V252" s="16"/>
    </row>
    <row r="253" spans="1:22">
      <c r="A253" s="1" t="s">
        <v>504</v>
      </c>
      <c r="B253">
        <v>0.10845771408814581</v>
      </c>
      <c r="C253">
        <v>-0.25963955014079348</v>
      </c>
      <c r="D253">
        <v>1.09117464788749</v>
      </c>
      <c r="E253">
        <v>-0.36809726422893929</v>
      </c>
      <c r="F253" s="8">
        <f t="shared" si="9"/>
        <v>-6.0499047119060001E-4</v>
      </c>
      <c r="G253" s="8">
        <f t="shared" si="10"/>
        <v>7.9438408428240195E-2</v>
      </c>
      <c r="I253" s="10" t="s">
        <v>505</v>
      </c>
      <c r="J253" s="11">
        <v>-6.0499047119060001E-4</v>
      </c>
      <c r="L253" s="12" t="str">
        <f>_xlfn.XLOOKUP(I253,Sheet!$B$2:$B$900,Sheet!$A$2:$A$900)</f>
        <v>MCK</v>
      </c>
      <c r="M253" s="9">
        <f t="shared" si="11"/>
        <v>-6.0499047119060001E-4</v>
      </c>
      <c r="P253" s="15"/>
      <c r="R253" s="10" t="s">
        <v>504</v>
      </c>
      <c r="S253" s="11">
        <v>7.9438408428240195E-2</v>
      </c>
      <c r="V253" s="16"/>
    </row>
    <row r="254" spans="1:22">
      <c r="A254" s="1" t="s">
        <v>506</v>
      </c>
      <c r="B254">
        <v>0.15389640152167519</v>
      </c>
      <c r="C254">
        <v>-1.50006447697355E-2</v>
      </c>
      <c r="D254">
        <v>1.5613358607436021</v>
      </c>
      <c r="E254">
        <v>-0.1688970462914107</v>
      </c>
      <c r="F254" s="8">
        <f t="shared" si="9"/>
        <v>1.6702336915513001E-3</v>
      </c>
      <c r="G254" s="8">
        <f t="shared" si="10"/>
        <v>0.1300912108628956</v>
      </c>
      <c r="I254" s="10" t="s">
        <v>507</v>
      </c>
      <c r="J254" s="11">
        <v>1.6702336915513001E-3</v>
      </c>
      <c r="L254" s="12" t="str">
        <f>_xlfn.XLOOKUP(I254,Sheet!$B$2:$B$900,Sheet!$A$2:$A$900)</f>
        <v>MCO</v>
      </c>
      <c r="M254" s="9">
        <f t="shared" si="11"/>
        <v>1.6702336915513001E-3</v>
      </c>
      <c r="P254" s="15"/>
      <c r="R254" s="10" t="s">
        <v>506</v>
      </c>
      <c r="S254" s="11">
        <v>0.1300912108628956</v>
      </c>
      <c r="V254" s="16"/>
    </row>
    <row r="255" spans="1:22">
      <c r="A255" s="1" t="s">
        <v>508</v>
      </c>
      <c r="B255">
        <v>0.12541279309848211</v>
      </c>
      <c r="C255">
        <v>4.1574613938588863E-2</v>
      </c>
      <c r="D255">
        <v>1.2666115049321029</v>
      </c>
      <c r="E255">
        <v>-8.3838179159893222E-2</v>
      </c>
      <c r="F255" s="8">
        <f t="shared" si="9"/>
        <v>-5.5023245359930005E-4</v>
      </c>
      <c r="G255" s="8">
        <f t="shared" si="10"/>
        <v>0.12354559543088969</v>
      </c>
      <c r="I255" s="10" t="s">
        <v>509</v>
      </c>
      <c r="J255" s="11">
        <v>-5.5023245359930005E-4</v>
      </c>
      <c r="L255" s="12" t="str">
        <f>_xlfn.XLOOKUP(I255,Sheet!$B$2:$B$900,Sheet!$A$2:$A$900)</f>
        <v>MDLZ</v>
      </c>
      <c r="M255" s="9">
        <f t="shared" si="11"/>
        <v>-5.5023245359930005E-4</v>
      </c>
      <c r="P255" s="15"/>
      <c r="R255" s="10" t="s">
        <v>508</v>
      </c>
      <c r="S255" s="11">
        <v>0.12354559543088969</v>
      </c>
      <c r="V255" s="16"/>
    </row>
    <row r="256" spans="1:22">
      <c r="A256" s="1" t="s">
        <v>510</v>
      </c>
      <c r="B256">
        <v>7.3700547646376721E-2</v>
      </c>
      <c r="C256">
        <v>-3.6514574674495932E-2</v>
      </c>
      <c r="D256">
        <v>0.73153680505566965</v>
      </c>
      <c r="E256">
        <v>-0.1102151223208726</v>
      </c>
      <c r="F256" s="8">
        <f t="shared" si="9"/>
        <v>5.078776479855E-4</v>
      </c>
      <c r="G256" s="8">
        <f t="shared" si="10"/>
        <v>0.13302263373950621</v>
      </c>
      <c r="I256" s="10" t="s">
        <v>511</v>
      </c>
      <c r="J256" s="11">
        <v>5.078776479855E-4</v>
      </c>
      <c r="L256" s="12" t="str">
        <f>_xlfn.XLOOKUP(I256,Sheet!$B$2:$B$900,Sheet!$A$2:$A$900)</f>
        <v>MDT</v>
      </c>
      <c r="M256" s="9">
        <f t="shared" si="11"/>
        <v>5.078776479855E-4</v>
      </c>
      <c r="P256" s="15"/>
      <c r="R256" s="10" t="s">
        <v>510</v>
      </c>
      <c r="S256" s="11">
        <v>0.13302263373950621</v>
      </c>
      <c r="V256" s="16"/>
    </row>
    <row r="257" spans="1:22">
      <c r="A257" s="1" t="s">
        <v>512</v>
      </c>
      <c r="B257">
        <v>0.1579740476637064</v>
      </c>
      <c r="C257">
        <v>0.20080281700619229</v>
      </c>
      <c r="D257">
        <v>1.603527903780495</v>
      </c>
      <c r="E257">
        <v>4.2828769342485917E-2</v>
      </c>
      <c r="F257" s="8">
        <f t="shared" si="9"/>
        <v>2.9072013416975E-3</v>
      </c>
      <c r="G257" s="8">
        <f t="shared" si="10"/>
        <v>3.6056654974130002E-3</v>
      </c>
      <c r="I257" s="10" t="s">
        <v>513</v>
      </c>
      <c r="J257" s="11">
        <v>2.9072013416975E-3</v>
      </c>
      <c r="L257" s="12" t="str">
        <f>_xlfn.XLOOKUP(I257,Sheet!$B$2:$B$900,Sheet!$A$2:$A$900)</f>
        <v>MET</v>
      </c>
      <c r="M257" s="9">
        <f t="shared" si="11"/>
        <v>2.9072013416975E-3</v>
      </c>
      <c r="P257" s="15"/>
      <c r="R257" s="10" t="s">
        <v>512</v>
      </c>
      <c r="S257" s="11">
        <v>3.6056654974130002E-3</v>
      </c>
      <c r="V257" s="16"/>
    </row>
    <row r="258" spans="1:22">
      <c r="A258" s="1" t="s">
        <v>514</v>
      </c>
      <c r="B258">
        <v>0.16433414008714239</v>
      </c>
      <c r="C258">
        <v>0.29024763563317069</v>
      </c>
      <c r="D258">
        <v>1.6693367758359221</v>
      </c>
      <c r="E258">
        <v>0.12591349554602821</v>
      </c>
      <c r="F258" s="8">
        <f t="shared" ref="F258:F321" si="12">_xlfn.XLOOKUP(A258,$L$2:$L$900,$M$2:$M$900)</f>
        <v>4.6511034389532004E-3</v>
      </c>
      <c r="G258" s="8">
        <f t="shared" ref="G258:G321" si="13">_xlfn.XLOOKUP(A258,$R$2:$R$900,$S$2:$S$900)</f>
        <v>-0.1714426324360292</v>
      </c>
      <c r="I258" s="10" t="s">
        <v>515</v>
      </c>
      <c r="J258" s="11">
        <v>4.6511034389532004E-3</v>
      </c>
      <c r="L258" s="12" t="str">
        <f>_xlfn.XLOOKUP(I258,Sheet!$B$2:$B$900,Sheet!$A$2:$A$900)</f>
        <v>MGM</v>
      </c>
      <c r="M258" s="9">
        <f t="shared" ref="M258:M321" si="14">J258</f>
        <v>4.6511034389532004E-3</v>
      </c>
      <c r="P258" s="15"/>
      <c r="R258" s="10" t="s">
        <v>514</v>
      </c>
      <c r="S258" s="11">
        <v>-0.1714426324360292</v>
      </c>
      <c r="V258" s="16"/>
    </row>
    <row r="259" spans="1:22">
      <c r="A259" s="1" t="s">
        <v>516</v>
      </c>
      <c r="B259">
        <v>0.1300203797705268</v>
      </c>
      <c r="C259">
        <v>8.3632297703645775E-2</v>
      </c>
      <c r="D259">
        <v>1.314286925601708</v>
      </c>
      <c r="E259">
        <v>-4.6388082066881033E-2</v>
      </c>
      <c r="F259" s="8">
        <f t="shared" si="12"/>
        <v>1.5304420581496001E-3</v>
      </c>
      <c r="G259" s="8">
        <f t="shared" si="13"/>
        <v>0.16589638165898771</v>
      </c>
      <c r="I259" s="10" t="s">
        <v>517</v>
      </c>
      <c r="J259" s="11">
        <v>1.5304420581496001E-3</v>
      </c>
      <c r="L259" s="12" t="str">
        <f>_xlfn.XLOOKUP(I259,Sheet!$B$2:$B$900,Sheet!$A$2:$A$900)</f>
        <v>MHK</v>
      </c>
      <c r="M259" s="9">
        <f t="shared" si="14"/>
        <v>1.5304420581496001E-3</v>
      </c>
      <c r="P259" s="15"/>
      <c r="R259" s="10" t="s">
        <v>516</v>
      </c>
      <c r="S259" s="11">
        <v>0.16589638165898771</v>
      </c>
      <c r="V259" s="16"/>
    </row>
    <row r="260" spans="1:22">
      <c r="A260" s="1" t="s">
        <v>518</v>
      </c>
      <c r="B260">
        <v>5.0871871460544657E-2</v>
      </c>
      <c r="C260">
        <v>0.11956853124570881</v>
      </c>
      <c r="D260">
        <v>0.49532491845284082</v>
      </c>
      <c r="E260">
        <v>6.8696659785164108E-2</v>
      </c>
      <c r="F260" s="8">
        <f t="shared" si="12"/>
        <v>-1.7139888027021999E-3</v>
      </c>
      <c r="G260" s="8">
        <f t="shared" si="13"/>
        <v>0.1163577924171692</v>
      </c>
      <c r="I260" s="10" t="s">
        <v>519</v>
      </c>
      <c r="J260" s="11">
        <v>-1.7139888027021999E-3</v>
      </c>
      <c r="L260" s="12" t="str">
        <f>_xlfn.XLOOKUP(I260,Sheet!$B$2:$B$900,Sheet!$A$2:$A$900)</f>
        <v>MKC</v>
      </c>
      <c r="M260" s="9">
        <f t="shared" si="14"/>
        <v>-1.7139888027021999E-3</v>
      </c>
      <c r="P260" s="15"/>
      <c r="R260" s="10" t="s">
        <v>518</v>
      </c>
      <c r="S260" s="11">
        <v>0.1163577924171692</v>
      </c>
      <c r="V260" s="16"/>
    </row>
    <row r="261" spans="1:22">
      <c r="A261" s="1" t="s">
        <v>520</v>
      </c>
      <c r="B261">
        <v>8.8880585197882833E-2</v>
      </c>
      <c r="C261">
        <v>0.31248942791727752</v>
      </c>
      <c r="D261">
        <v>0.8886070302213499</v>
      </c>
      <c r="E261">
        <v>0.22360884271939471</v>
      </c>
      <c r="F261" s="8">
        <f t="shared" si="12"/>
        <v>1.3559535749164001E-3</v>
      </c>
      <c r="G261" s="8">
        <f t="shared" si="13"/>
        <v>0.2380084545337757</v>
      </c>
      <c r="I261" s="10" t="s">
        <v>521</v>
      </c>
      <c r="J261" s="11">
        <v>1.3559535749164001E-3</v>
      </c>
      <c r="L261" s="12" t="str">
        <f>_xlfn.XLOOKUP(I261,Sheet!$B$2:$B$900,Sheet!$A$2:$A$900)</f>
        <v>MKTX</v>
      </c>
      <c r="M261" s="9">
        <f t="shared" si="14"/>
        <v>1.3559535749164001E-3</v>
      </c>
      <c r="P261" s="15"/>
      <c r="R261" s="10" t="s">
        <v>520</v>
      </c>
      <c r="S261" s="11">
        <v>0.2380084545337757</v>
      </c>
      <c r="V261" s="16"/>
    </row>
    <row r="262" spans="1:22">
      <c r="A262" s="1" t="s">
        <v>522</v>
      </c>
      <c r="B262">
        <v>0.1208174419176638</v>
      </c>
      <c r="C262">
        <v>0.53877745885618678</v>
      </c>
      <c r="D262">
        <v>1.2190626868058341</v>
      </c>
      <c r="E262">
        <v>0.41796001693852292</v>
      </c>
      <c r="F262" s="8">
        <f t="shared" si="12"/>
        <v>3.2581826761336002E-3</v>
      </c>
      <c r="G262" s="8">
        <f t="shared" si="13"/>
        <v>0.1400228700078309</v>
      </c>
      <c r="I262" s="10" t="s">
        <v>523</v>
      </c>
      <c r="J262" s="11">
        <v>3.2581826761336002E-3</v>
      </c>
      <c r="L262" s="12" t="str">
        <f>_xlfn.XLOOKUP(I262,Sheet!$B$2:$B$900,Sheet!$A$2:$A$900)</f>
        <v>MLM</v>
      </c>
      <c r="M262" s="9">
        <f t="shared" si="14"/>
        <v>3.2581826761336002E-3</v>
      </c>
      <c r="P262" s="15"/>
      <c r="R262" s="10" t="s">
        <v>522</v>
      </c>
      <c r="S262" s="11">
        <v>0.1400228700078309</v>
      </c>
      <c r="V262" s="16"/>
    </row>
    <row r="263" spans="1:22">
      <c r="A263" s="1" t="s">
        <v>524</v>
      </c>
      <c r="B263">
        <v>8.6813731583801082E-2</v>
      </c>
      <c r="C263">
        <v>0.23071796982597861</v>
      </c>
      <c r="D263">
        <v>0.86722097228527384</v>
      </c>
      <c r="E263">
        <v>0.14390423824217749</v>
      </c>
      <c r="F263" s="8">
        <f t="shared" si="12"/>
        <v>2.9756196156860419E-5</v>
      </c>
      <c r="G263" s="8">
        <f t="shared" si="13"/>
        <v>8.9422241150207804E-2</v>
      </c>
      <c r="I263" s="10" t="s">
        <v>525</v>
      </c>
      <c r="J263" s="11">
        <v>2.9756196156860419E-5</v>
      </c>
      <c r="L263" s="12" t="str">
        <f>_xlfn.XLOOKUP(I263,Sheet!$B$2:$B$900,Sheet!$A$2:$A$900)</f>
        <v>MMC</v>
      </c>
      <c r="M263" s="9">
        <f t="shared" si="14"/>
        <v>2.9756196156860419E-5</v>
      </c>
      <c r="P263" s="15"/>
      <c r="R263" s="10" t="s">
        <v>524</v>
      </c>
      <c r="S263" s="11">
        <v>8.9422241150207804E-2</v>
      </c>
      <c r="V263" s="16"/>
    </row>
    <row r="264" spans="1:22">
      <c r="A264" s="1" t="s">
        <v>526</v>
      </c>
      <c r="B264">
        <v>8.0515586634728339E-2</v>
      </c>
      <c r="C264">
        <v>0.20745890535728309</v>
      </c>
      <c r="D264">
        <v>0.80205308044571788</v>
      </c>
      <c r="E264">
        <v>0.12694331872255471</v>
      </c>
      <c r="F264" s="8">
        <f t="shared" si="12"/>
        <v>-5.3646963453310003E-4</v>
      </c>
      <c r="G264" s="8">
        <f t="shared" si="13"/>
        <v>8.0681015452177901E-2</v>
      </c>
      <c r="I264" s="10" t="s">
        <v>527</v>
      </c>
      <c r="J264" s="11">
        <v>-5.3646963453310003E-4</v>
      </c>
      <c r="L264" s="12" t="str">
        <f>_xlfn.XLOOKUP(I264,Sheet!$B$2:$B$900,Sheet!$A$2:$A$900)</f>
        <v>MMM</v>
      </c>
      <c r="M264" s="9">
        <f t="shared" si="14"/>
        <v>-5.3646963453310003E-4</v>
      </c>
      <c r="P264" s="15"/>
      <c r="R264" s="10" t="s">
        <v>526</v>
      </c>
      <c r="S264" s="11">
        <v>8.0681015452177901E-2</v>
      </c>
      <c r="V264" s="16"/>
    </row>
    <row r="265" spans="1:22">
      <c r="A265" s="1" t="s">
        <v>528</v>
      </c>
      <c r="B265">
        <v>7.7960842512579509E-2</v>
      </c>
      <c r="C265">
        <v>-7.6342578115589199E-2</v>
      </c>
      <c r="D265">
        <v>0.77561874303745493</v>
      </c>
      <c r="E265">
        <v>-0.15430342062816871</v>
      </c>
      <c r="F265" s="8">
        <f t="shared" si="12"/>
        <v>3.28518205694E-4</v>
      </c>
      <c r="G265" s="8">
        <f t="shared" si="13"/>
        <v>0.27185463552958489</v>
      </c>
      <c r="I265" s="10" t="s">
        <v>529</v>
      </c>
      <c r="J265" s="11">
        <v>3.28518205694E-4</v>
      </c>
      <c r="L265" s="12" t="str">
        <f>_xlfn.XLOOKUP(I265,Sheet!$B$2:$B$900,Sheet!$A$2:$A$900)</f>
        <v>MNST</v>
      </c>
      <c r="M265" s="9">
        <f t="shared" si="14"/>
        <v>3.28518205694E-4</v>
      </c>
      <c r="P265" s="15"/>
      <c r="R265" s="10" t="s">
        <v>528</v>
      </c>
      <c r="S265" s="11">
        <v>0.27185463552958489</v>
      </c>
      <c r="V265" s="16"/>
    </row>
    <row r="266" spans="1:22">
      <c r="A266" s="1" t="s">
        <v>530</v>
      </c>
      <c r="B266">
        <v>4.0224431437646591E-2</v>
      </c>
      <c r="C266">
        <v>0.19821744646708009</v>
      </c>
      <c r="D266">
        <v>0.38515418954915992</v>
      </c>
      <c r="E266">
        <v>0.1579930150294335</v>
      </c>
      <c r="F266" s="8">
        <f t="shared" si="12"/>
        <v>-1.9449452875567E-3</v>
      </c>
      <c r="G266" s="8">
        <f t="shared" si="13"/>
        <v>0.194154336532951</v>
      </c>
      <c r="I266" s="10" t="s">
        <v>531</v>
      </c>
      <c r="J266" s="11">
        <v>-1.9449452875567E-3</v>
      </c>
      <c r="L266" s="12" t="str">
        <f>_xlfn.XLOOKUP(I266,Sheet!$B$2:$B$900,Sheet!$A$2:$A$900)</f>
        <v>MO</v>
      </c>
      <c r="M266" s="9">
        <f t="shared" si="14"/>
        <v>-1.9449452875567E-3</v>
      </c>
      <c r="P266" s="15"/>
      <c r="R266" s="10" t="s">
        <v>530</v>
      </c>
      <c r="S266" s="11">
        <v>0.194154336532951</v>
      </c>
      <c r="V266" s="16"/>
    </row>
    <row r="267" spans="1:22">
      <c r="A267" s="1" t="s">
        <v>532</v>
      </c>
      <c r="B267">
        <v>0.1156480513690723</v>
      </c>
      <c r="C267">
        <v>-1.618874444325458E-2</v>
      </c>
      <c r="D267">
        <v>1.1655741934683419</v>
      </c>
      <c r="E267">
        <v>-0.13183679581232691</v>
      </c>
      <c r="F267" s="8">
        <f t="shared" si="12"/>
        <v>1.7415055683772001E-3</v>
      </c>
      <c r="G267" s="8">
        <f t="shared" si="13"/>
        <v>0.23404786896190549</v>
      </c>
      <c r="I267" s="10" t="s">
        <v>533</v>
      </c>
      <c r="J267" s="11">
        <v>1.7415055683772001E-3</v>
      </c>
      <c r="L267" s="12" t="str">
        <f>_xlfn.XLOOKUP(I267,Sheet!$B$2:$B$900,Sheet!$A$2:$A$900)</f>
        <v>MOH</v>
      </c>
      <c r="M267" s="9">
        <f t="shared" si="14"/>
        <v>1.7415055683772001E-3</v>
      </c>
      <c r="P267" s="15"/>
      <c r="R267" s="10" t="s">
        <v>532</v>
      </c>
      <c r="S267" s="11">
        <v>0.23404786896190549</v>
      </c>
      <c r="V267" s="16"/>
    </row>
    <row r="268" spans="1:22">
      <c r="A268" s="1" t="s">
        <v>534</v>
      </c>
      <c r="B268">
        <v>0.13674074106661391</v>
      </c>
      <c r="C268">
        <v>0.2034493976702488</v>
      </c>
      <c r="D268">
        <v>1.3838235560869461</v>
      </c>
      <c r="E268">
        <v>6.6708656603634925E-2</v>
      </c>
      <c r="F268" s="8">
        <f t="shared" si="12"/>
        <v>-1.3732981826298E-3</v>
      </c>
      <c r="G268" s="8">
        <f t="shared" si="13"/>
        <v>-0.1815931739054667</v>
      </c>
      <c r="I268" s="10" t="s">
        <v>535</v>
      </c>
      <c r="J268" s="11">
        <v>-1.3732981826298E-3</v>
      </c>
      <c r="L268" s="12" t="str">
        <f>_xlfn.XLOOKUP(I268,Sheet!$B$2:$B$900,Sheet!$A$2:$A$900)</f>
        <v>MOS</v>
      </c>
      <c r="M268" s="9">
        <f t="shared" si="14"/>
        <v>-1.3732981826298E-3</v>
      </c>
      <c r="P268" s="15"/>
      <c r="R268" s="10" t="s">
        <v>534</v>
      </c>
      <c r="S268" s="11">
        <v>-0.1815931739054667</v>
      </c>
      <c r="V268" s="16"/>
    </row>
    <row r="269" spans="1:22">
      <c r="A269" s="1" t="s">
        <v>536</v>
      </c>
      <c r="B269">
        <v>0.1300871868074851</v>
      </c>
      <c r="C269">
        <v>0.2976602232265344</v>
      </c>
      <c r="D269">
        <v>1.3149781884725731</v>
      </c>
      <c r="E269">
        <v>0.1675730364190493</v>
      </c>
      <c r="F269" s="8">
        <f t="shared" si="12"/>
        <v>3.4473332378207001E-3</v>
      </c>
      <c r="G269" s="8">
        <f t="shared" si="13"/>
        <v>0.1977329866875851</v>
      </c>
      <c r="I269" s="10" t="s">
        <v>537</v>
      </c>
      <c r="J269" s="11">
        <v>3.4473332378207001E-3</v>
      </c>
      <c r="L269" s="12" t="str">
        <f>_xlfn.XLOOKUP(I269,Sheet!$B$2:$B$900,Sheet!$A$2:$A$900)</f>
        <v>MPWR</v>
      </c>
      <c r="M269" s="9">
        <f t="shared" si="14"/>
        <v>3.4473332378207001E-3</v>
      </c>
      <c r="P269" s="15"/>
      <c r="R269" s="10" t="s">
        <v>536</v>
      </c>
      <c r="S269" s="11">
        <v>0.1977329866875851</v>
      </c>
      <c r="V269" s="16"/>
    </row>
    <row r="270" spans="1:22">
      <c r="A270" s="1" t="s">
        <v>538</v>
      </c>
      <c r="B270">
        <v>8.7427748272019851E-2</v>
      </c>
      <c r="C270">
        <v>0.16181712661797909</v>
      </c>
      <c r="D270">
        <v>0.87357429909008388</v>
      </c>
      <c r="E270">
        <v>7.4389378345959239E-2</v>
      </c>
      <c r="F270" s="8">
        <f t="shared" si="12"/>
        <v>-4.001183083661E-4</v>
      </c>
      <c r="G270" s="8">
        <f t="shared" si="13"/>
        <v>1.15588866504909E-2</v>
      </c>
      <c r="I270" s="10" t="s">
        <v>539</v>
      </c>
      <c r="J270" s="11">
        <v>-4.001183083661E-4</v>
      </c>
      <c r="L270" s="12" t="str">
        <f>_xlfn.XLOOKUP(I270,Sheet!$B$2:$B$900,Sheet!$A$2:$A$900)</f>
        <v>MRK</v>
      </c>
      <c r="M270" s="9">
        <f t="shared" si="14"/>
        <v>-4.001183083661E-4</v>
      </c>
      <c r="P270" s="15"/>
      <c r="R270" s="10" t="s">
        <v>538</v>
      </c>
      <c r="S270" s="11">
        <v>1.15588866504909E-2</v>
      </c>
      <c r="V270" s="16"/>
    </row>
    <row r="271" spans="1:22">
      <c r="A271" s="1" t="s">
        <v>540</v>
      </c>
      <c r="B271">
        <v>0.24424682788842431</v>
      </c>
      <c r="C271">
        <v>0.56468312365686157</v>
      </c>
      <c r="D271">
        <v>2.4962058678228982</v>
      </c>
      <c r="E271">
        <v>0.32043629576843718</v>
      </c>
      <c r="F271" s="8">
        <f t="shared" si="12"/>
        <v>2.5727134996856998E-3</v>
      </c>
      <c r="G271" s="8">
        <f t="shared" si="13"/>
        <v>-0.97245866394200997</v>
      </c>
      <c r="I271" s="10" t="s">
        <v>541</v>
      </c>
      <c r="J271" s="11">
        <v>2.5727134996856998E-3</v>
      </c>
      <c r="L271" s="12" t="str">
        <f>_xlfn.XLOOKUP(I271,Sheet!$B$2:$B$900,Sheet!$A$2:$A$900)</f>
        <v>MRO</v>
      </c>
      <c r="M271" s="9">
        <f t="shared" si="14"/>
        <v>2.5727134996856998E-3</v>
      </c>
      <c r="P271" s="15"/>
      <c r="R271" s="10" t="s">
        <v>540</v>
      </c>
      <c r="S271" s="11">
        <v>-0.97245866394200997</v>
      </c>
      <c r="V271" s="16"/>
    </row>
    <row r="272" spans="1:22">
      <c r="A272" s="1" t="s">
        <v>542</v>
      </c>
      <c r="B272">
        <v>0.1878550952413913</v>
      </c>
      <c r="C272">
        <v>0.36136976095879753</v>
      </c>
      <c r="D272">
        <v>1.9127117813096861</v>
      </c>
      <c r="E272">
        <v>0.17351466571740609</v>
      </c>
      <c r="F272" s="8">
        <f t="shared" si="12"/>
        <v>3.2397487906254E-3</v>
      </c>
      <c r="G272" s="8">
        <f t="shared" si="13"/>
        <v>7.8304878680231796E-2</v>
      </c>
      <c r="I272" s="10" t="s">
        <v>543</v>
      </c>
      <c r="J272" s="11">
        <v>3.2397487906254E-3</v>
      </c>
      <c r="L272" s="12" t="str">
        <f>_xlfn.XLOOKUP(I272,Sheet!$B$2:$B$900,Sheet!$A$2:$A$900)</f>
        <v>MS</v>
      </c>
      <c r="M272" s="9">
        <f t="shared" si="14"/>
        <v>3.2397487906254E-3</v>
      </c>
      <c r="P272" s="15"/>
      <c r="R272" s="10" t="s">
        <v>542</v>
      </c>
      <c r="S272" s="11">
        <v>7.8304878680231796E-2</v>
      </c>
      <c r="V272" s="16"/>
    </row>
    <row r="273" spans="1:22">
      <c r="A273" s="1" t="s">
        <v>544</v>
      </c>
      <c r="B273">
        <v>0.1057653873994058</v>
      </c>
      <c r="C273">
        <v>0.12057110525932099</v>
      </c>
      <c r="D273">
        <v>1.063316722122478</v>
      </c>
      <c r="E273">
        <v>1.4805717859915199E-2</v>
      </c>
      <c r="F273" s="8">
        <f t="shared" si="12"/>
        <v>1.1017477569672E-3</v>
      </c>
      <c r="G273" s="8">
        <f t="shared" si="13"/>
        <v>0.1977848467665376</v>
      </c>
      <c r="I273" s="10" t="s">
        <v>545</v>
      </c>
      <c r="J273" s="11">
        <v>1.1017477569672E-3</v>
      </c>
      <c r="L273" s="12" t="str">
        <f>_xlfn.XLOOKUP(I273,Sheet!$B$2:$B$900,Sheet!$A$2:$A$900)</f>
        <v>MSCI</v>
      </c>
      <c r="M273" s="9">
        <f t="shared" si="14"/>
        <v>1.1017477569672E-3</v>
      </c>
      <c r="P273" s="15"/>
      <c r="R273" s="10" t="s">
        <v>544</v>
      </c>
      <c r="S273" s="11">
        <v>0.1977848467665376</v>
      </c>
      <c r="V273" s="16"/>
    </row>
    <row r="274" spans="1:22">
      <c r="A274" s="1" t="s">
        <v>546</v>
      </c>
      <c r="B274">
        <v>0.121958879082007</v>
      </c>
      <c r="C274">
        <v>0.1661563905234216</v>
      </c>
      <c r="D274">
        <v>1.2308733158512191</v>
      </c>
      <c r="E274">
        <v>4.4197511441414553E-2</v>
      </c>
      <c r="F274" s="8">
        <f t="shared" si="12"/>
        <v>2.2105800871329998E-3</v>
      </c>
      <c r="G274" s="8">
        <f t="shared" si="13"/>
        <v>0.12675356190034021</v>
      </c>
      <c r="I274" s="10" t="s">
        <v>547</v>
      </c>
      <c r="J274" s="11">
        <v>2.2105800871329998E-3</v>
      </c>
      <c r="L274" s="12" t="str">
        <f>_xlfn.XLOOKUP(I274,Sheet!$B$2:$B$900,Sheet!$A$2:$A$900)</f>
        <v>MSFT</v>
      </c>
      <c r="M274" s="9">
        <f t="shared" si="14"/>
        <v>2.2105800871329998E-3</v>
      </c>
      <c r="P274" s="15"/>
      <c r="R274" s="10" t="s">
        <v>546</v>
      </c>
      <c r="S274" s="11">
        <v>0.12675356190034021</v>
      </c>
      <c r="V274" s="16"/>
    </row>
    <row r="275" spans="1:22">
      <c r="A275" s="1" t="s">
        <v>548</v>
      </c>
      <c r="B275">
        <v>8.0939824158084442E-2</v>
      </c>
      <c r="C275">
        <v>0.23466793586098869</v>
      </c>
      <c r="D275">
        <v>0.8064427325194482</v>
      </c>
      <c r="E275">
        <v>0.15372811170290421</v>
      </c>
      <c r="F275" s="8">
        <f t="shared" si="12"/>
        <v>-2.0668361308140001E-3</v>
      </c>
      <c r="G275" s="8">
        <f t="shared" si="13"/>
        <v>2.64673951615551E-2</v>
      </c>
      <c r="I275" s="10" t="s">
        <v>549</v>
      </c>
      <c r="J275" s="11">
        <v>-2.0668361308140001E-3</v>
      </c>
      <c r="L275" s="12" t="str">
        <f>_xlfn.XLOOKUP(I275,Sheet!$B$2:$B$900,Sheet!$A$2:$A$900)</f>
        <v>MSI</v>
      </c>
      <c r="M275" s="9">
        <f t="shared" si="14"/>
        <v>-2.0668361308140001E-3</v>
      </c>
      <c r="P275" s="15"/>
      <c r="R275" s="10" t="s">
        <v>548</v>
      </c>
      <c r="S275" s="11">
        <v>2.64673951615551E-2</v>
      </c>
      <c r="V275" s="16"/>
    </row>
    <row r="276" spans="1:22">
      <c r="A276" s="1" t="s">
        <v>550</v>
      </c>
      <c r="B276">
        <v>0.12841019037467299</v>
      </c>
      <c r="C276">
        <v>0.310000326733057</v>
      </c>
      <c r="D276">
        <v>1.297626043827995</v>
      </c>
      <c r="E276">
        <v>0.181590136358384</v>
      </c>
      <c r="F276" s="8">
        <f t="shared" si="12"/>
        <v>-1.4044887446290001E-4</v>
      </c>
      <c r="G276" s="8">
        <f t="shared" si="13"/>
        <v>4.0560200990681701E-2</v>
      </c>
      <c r="I276" s="10" t="s">
        <v>551</v>
      </c>
      <c r="J276" s="11">
        <v>-1.4044887446290001E-4</v>
      </c>
      <c r="L276" s="12" t="str">
        <f>_xlfn.XLOOKUP(I276,Sheet!$B$2:$B$900,Sheet!$A$2:$A$900)</f>
        <v>MTB</v>
      </c>
      <c r="M276" s="9">
        <f t="shared" si="14"/>
        <v>-1.4044887446290001E-4</v>
      </c>
      <c r="P276" s="15"/>
      <c r="R276" s="10" t="s">
        <v>550</v>
      </c>
      <c r="S276" s="11">
        <v>4.0560200990681701E-2</v>
      </c>
      <c r="V276" s="16"/>
    </row>
    <row r="277" spans="1:22">
      <c r="A277" s="1" t="s">
        <v>552</v>
      </c>
      <c r="B277">
        <v>0.12023717159222951</v>
      </c>
      <c r="C277">
        <v>0.34581356516449002</v>
      </c>
      <c r="D277">
        <v>1.2130585389001589</v>
      </c>
      <c r="E277">
        <v>0.22557639357226059</v>
      </c>
      <c r="F277" s="8">
        <f t="shared" si="12"/>
        <v>-7.3737288798170003E-4</v>
      </c>
      <c r="G277" s="8">
        <f t="shared" si="13"/>
        <v>-8.1679054571371992E-3</v>
      </c>
      <c r="I277" s="10" t="s">
        <v>553</v>
      </c>
      <c r="J277" s="11">
        <v>-7.3737288798170003E-4</v>
      </c>
      <c r="L277" s="12" t="str">
        <f>_xlfn.XLOOKUP(I277,Sheet!$B$2:$B$900,Sheet!$A$2:$A$900)</f>
        <v>MTCH</v>
      </c>
      <c r="M277" s="9">
        <f t="shared" si="14"/>
        <v>-7.3737288798170003E-4</v>
      </c>
      <c r="P277" s="15"/>
      <c r="R277" s="10" t="s">
        <v>552</v>
      </c>
      <c r="S277" s="11">
        <v>-8.1679054571371992E-3</v>
      </c>
      <c r="V277" s="16"/>
    </row>
    <row r="278" spans="1:22">
      <c r="A278" s="1" t="s">
        <v>554</v>
      </c>
      <c r="B278">
        <v>0.107930035169675</v>
      </c>
      <c r="C278">
        <v>0.2335829323045665</v>
      </c>
      <c r="D278">
        <v>1.0857146715034951</v>
      </c>
      <c r="E278">
        <v>0.1256528971348915</v>
      </c>
      <c r="F278" s="8">
        <f t="shared" si="12"/>
        <v>1.7444389698364001E-3</v>
      </c>
      <c r="G278" s="8">
        <f t="shared" si="13"/>
        <v>0.13326300796575569</v>
      </c>
      <c r="I278" s="10" t="s">
        <v>555</v>
      </c>
      <c r="J278" s="11">
        <v>1.7444389698364001E-3</v>
      </c>
      <c r="L278" s="12" t="str">
        <f>_xlfn.XLOOKUP(I278,Sheet!$B$2:$B$900,Sheet!$A$2:$A$900)</f>
        <v>MTD</v>
      </c>
      <c r="M278" s="9">
        <f t="shared" si="14"/>
        <v>1.7444389698364001E-3</v>
      </c>
      <c r="P278" s="15"/>
      <c r="R278" s="10" t="s">
        <v>554</v>
      </c>
      <c r="S278" s="11">
        <v>0.13326300796575569</v>
      </c>
      <c r="V278" s="16"/>
    </row>
    <row r="279" spans="1:22">
      <c r="A279" s="1" t="s">
        <v>556</v>
      </c>
      <c r="B279">
        <v>0.220366139005128</v>
      </c>
      <c r="C279">
        <v>0.5671698977696179</v>
      </c>
      <c r="D279">
        <v>2.2491086411339731</v>
      </c>
      <c r="E279">
        <v>0.34680375876448988</v>
      </c>
      <c r="F279" s="8">
        <f t="shared" si="12"/>
        <v>4.9795318982298001E-3</v>
      </c>
      <c r="G279" s="8">
        <f t="shared" si="13"/>
        <v>-0.3636846802292798</v>
      </c>
      <c r="I279" s="10" t="s">
        <v>557</v>
      </c>
      <c r="J279" s="11">
        <v>4.9795318982298001E-3</v>
      </c>
      <c r="L279" s="12" t="str">
        <f>_xlfn.XLOOKUP(I279,Sheet!$B$2:$B$900,Sheet!$A$2:$A$900)</f>
        <v>MU</v>
      </c>
      <c r="M279" s="9">
        <f t="shared" si="14"/>
        <v>4.9795318982298001E-3</v>
      </c>
      <c r="P279" s="15"/>
      <c r="R279" s="10" t="s">
        <v>556</v>
      </c>
      <c r="S279" s="11">
        <v>-0.3636846802292798</v>
      </c>
      <c r="V279" s="16"/>
    </row>
    <row r="280" spans="1:22">
      <c r="A280" s="1" t="s">
        <v>558</v>
      </c>
      <c r="B280">
        <v>8.4433381787051093E-2</v>
      </c>
      <c r="C280">
        <v>0.1791419748251368</v>
      </c>
      <c r="D280">
        <v>0.84259112026547389</v>
      </c>
      <c r="E280">
        <v>9.4708593038085737E-2</v>
      </c>
      <c r="F280" s="8">
        <f t="shared" si="12"/>
        <v>9.4980560547651416E-6</v>
      </c>
      <c r="G280" s="8">
        <f t="shared" si="13"/>
        <v>0.1806481783051023</v>
      </c>
      <c r="I280" s="10" t="s">
        <v>559</v>
      </c>
      <c r="J280" s="11">
        <v>9.4980560547651416E-6</v>
      </c>
      <c r="L280" s="12" t="str">
        <f>_xlfn.XLOOKUP(I280,Sheet!$B$2:$B$900,Sheet!$A$2:$A$900)</f>
        <v>NDAQ</v>
      </c>
      <c r="M280" s="9">
        <f t="shared" si="14"/>
        <v>9.4980560547651416E-6</v>
      </c>
      <c r="P280" s="15"/>
      <c r="R280" s="10" t="s">
        <v>558</v>
      </c>
      <c r="S280" s="11">
        <v>0.1806481783051023</v>
      </c>
      <c r="V280" s="16"/>
    </row>
    <row r="281" spans="1:22">
      <c r="A281" s="1" t="s">
        <v>560</v>
      </c>
      <c r="B281">
        <v>0.1333673349181973</v>
      </c>
      <c r="C281">
        <v>0.61607511153901195</v>
      </c>
      <c r="D281">
        <v>1.348918394521353</v>
      </c>
      <c r="E281">
        <v>0.48270777662081471</v>
      </c>
      <c r="F281" s="8">
        <f t="shared" si="12"/>
        <v>6.1670613210819999E-4</v>
      </c>
      <c r="G281" s="8">
        <f t="shared" si="13"/>
        <v>-2.0175123425837299E-2</v>
      </c>
      <c r="I281" s="10" t="s">
        <v>561</v>
      </c>
      <c r="J281" s="11">
        <v>6.1670613210819999E-4</v>
      </c>
      <c r="L281" s="12" t="str">
        <f>_xlfn.XLOOKUP(I281,Sheet!$B$2:$B$900,Sheet!$A$2:$A$900)</f>
        <v>NDSN</v>
      </c>
      <c r="M281" s="9">
        <f t="shared" si="14"/>
        <v>6.1670613210819999E-4</v>
      </c>
      <c r="P281" s="15"/>
      <c r="R281" s="10" t="s">
        <v>560</v>
      </c>
      <c r="S281" s="11">
        <v>-2.0175123425837299E-2</v>
      </c>
      <c r="V281" s="16"/>
    </row>
    <row r="282" spans="1:22">
      <c r="A282" s="1" t="s">
        <v>562</v>
      </c>
      <c r="B282">
        <v>3.4332139116480712E-2</v>
      </c>
      <c r="C282">
        <v>0.18525537024335709</v>
      </c>
      <c r="D282">
        <v>0.32418571839174121</v>
      </c>
      <c r="E282">
        <v>0.15092323112687639</v>
      </c>
      <c r="F282" s="8">
        <f t="shared" si="12"/>
        <v>-3.0478745968867001E-3</v>
      </c>
      <c r="G282" s="8">
        <f t="shared" si="13"/>
        <v>7.0485449833780606E-2</v>
      </c>
      <c r="I282" s="10" t="s">
        <v>563</v>
      </c>
      <c r="J282" s="11">
        <v>-3.0478745968867001E-3</v>
      </c>
      <c r="L282" s="12" t="str">
        <f>_xlfn.XLOOKUP(I282,Sheet!$B$2:$B$900,Sheet!$A$2:$A$900)</f>
        <v>NEE</v>
      </c>
      <c r="M282" s="9">
        <f t="shared" si="14"/>
        <v>-3.0478745968867001E-3</v>
      </c>
      <c r="P282" s="15"/>
      <c r="R282" s="10" t="s">
        <v>562</v>
      </c>
      <c r="S282" s="11">
        <v>7.0485449833780606E-2</v>
      </c>
      <c r="V282" s="16"/>
    </row>
    <row r="283" spans="1:22">
      <c r="A283" s="1" t="s">
        <v>564</v>
      </c>
      <c r="B283">
        <v>-1.7919884643639011E-3</v>
      </c>
      <c r="C283">
        <v>0.75930000234166994</v>
      </c>
      <c r="D283">
        <v>-4.959628536055305E-2</v>
      </c>
      <c r="E283">
        <v>0.76109199080603385</v>
      </c>
      <c r="F283" s="8">
        <f t="shared" si="12"/>
        <v>-3.8361809578253002E-3</v>
      </c>
      <c r="G283" s="8">
        <f t="shared" si="13"/>
        <v>-0.18096871169042289</v>
      </c>
      <c r="I283" s="10" t="s">
        <v>565</v>
      </c>
      <c r="J283" s="11">
        <v>-3.8361809578253002E-3</v>
      </c>
      <c r="L283" s="12" t="str">
        <f>_xlfn.XLOOKUP(I283,Sheet!$B$2:$B$900,Sheet!$A$2:$A$900)</f>
        <v>NEM</v>
      </c>
      <c r="M283" s="9">
        <f t="shared" si="14"/>
        <v>-3.8361809578253002E-3</v>
      </c>
      <c r="P283" s="15"/>
      <c r="R283" s="10" t="s">
        <v>564</v>
      </c>
      <c r="S283" s="11">
        <v>-0.18096871169042289</v>
      </c>
      <c r="V283" s="16"/>
    </row>
    <row r="284" spans="1:22">
      <c r="A284" s="1" t="s">
        <v>566</v>
      </c>
      <c r="B284">
        <v>0.12561426186710251</v>
      </c>
      <c r="C284">
        <v>0.17775795346682241</v>
      </c>
      <c r="D284">
        <v>1.268696133823414</v>
      </c>
      <c r="E284">
        <v>5.2143691599719988E-2</v>
      </c>
      <c r="F284" s="8">
        <f t="shared" si="12"/>
        <v>4.8412482758333E-3</v>
      </c>
      <c r="G284" s="8">
        <f t="shared" si="13"/>
        <v>0.26560795696726208</v>
      </c>
      <c r="I284" s="10" t="s">
        <v>567</v>
      </c>
      <c r="J284" s="11">
        <v>4.8412482758333E-3</v>
      </c>
      <c r="L284" s="12" t="str">
        <f>_xlfn.XLOOKUP(I284,Sheet!$B$2:$B$900,Sheet!$A$2:$A$900)</f>
        <v>NFLX</v>
      </c>
      <c r="M284" s="9">
        <f t="shared" si="14"/>
        <v>4.8412482758333E-3</v>
      </c>
      <c r="P284" s="15"/>
      <c r="R284" s="10" t="s">
        <v>566</v>
      </c>
      <c r="S284" s="11">
        <v>0.26560795696726208</v>
      </c>
      <c r="V284" s="16"/>
    </row>
    <row r="285" spans="1:22">
      <c r="A285" s="1" t="s">
        <v>568</v>
      </c>
      <c r="B285">
        <v>5.1993077786672913E-2</v>
      </c>
      <c r="C285">
        <v>0.1741735919782762</v>
      </c>
      <c r="D285">
        <v>0.5069262158478316</v>
      </c>
      <c r="E285">
        <v>0.12218051419160331</v>
      </c>
      <c r="F285" s="8">
        <f t="shared" si="12"/>
        <v>-1.3088906191511E-3</v>
      </c>
      <c r="G285" s="8">
        <f t="shared" si="13"/>
        <v>0.15312308308686359</v>
      </c>
      <c r="I285" s="10" t="s">
        <v>569</v>
      </c>
      <c r="J285" s="11">
        <v>-1.3088906191511E-3</v>
      </c>
      <c r="L285" s="12" t="str">
        <f>_xlfn.XLOOKUP(I285,Sheet!$B$2:$B$900,Sheet!$A$2:$A$900)</f>
        <v>NI</v>
      </c>
      <c r="M285" s="9">
        <f t="shared" si="14"/>
        <v>-1.3088906191511E-3</v>
      </c>
      <c r="P285" s="15"/>
      <c r="R285" s="10" t="s">
        <v>568</v>
      </c>
      <c r="S285" s="11">
        <v>0.15312308308686359</v>
      </c>
      <c r="V285" s="16"/>
    </row>
    <row r="286" spans="1:22">
      <c r="A286" s="1" t="s">
        <v>570</v>
      </c>
      <c r="B286">
        <v>8.6130369615499483E-2</v>
      </c>
      <c r="C286">
        <v>-0.16973240404815371</v>
      </c>
      <c r="D286">
        <v>0.86015011901059635</v>
      </c>
      <c r="E286">
        <v>-0.25586277366365318</v>
      </c>
      <c r="F286" s="8">
        <f t="shared" si="12"/>
        <v>9.2039276933629998E-4</v>
      </c>
      <c r="G286" s="8">
        <f t="shared" si="13"/>
        <v>0.21469291741131311</v>
      </c>
      <c r="I286" s="10" t="s">
        <v>571</v>
      </c>
      <c r="J286" s="11">
        <v>9.2039276933629998E-4</v>
      </c>
      <c r="L286" s="12" t="str">
        <f>_xlfn.XLOOKUP(I286,Sheet!$B$2:$B$900,Sheet!$A$2:$A$900)</f>
        <v>NKE</v>
      </c>
      <c r="M286" s="9">
        <f t="shared" si="14"/>
        <v>9.2039276933629998E-4</v>
      </c>
      <c r="P286" s="15"/>
      <c r="R286" s="10" t="s">
        <v>570</v>
      </c>
      <c r="S286" s="11">
        <v>0.21469291741131311</v>
      </c>
      <c r="V286" s="16"/>
    </row>
    <row r="287" spans="1:22">
      <c r="A287" s="1" t="s">
        <v>572</v>
      </c>
      <c r="B287">
        <v>5.8288705211555263E-2</v>
      </c>
      <c r="C287">
        <v>0.23842259098108021</v>
      </c>
      <c r="D287">
        <v>0.57206805847044029</v>
      </c>
      <c r="E287">
        <v>0.18013388576952491</v>
      </c>
      <c r="F287" s="8">
        <f t="shared" si="12"/>
        <v>1.4314431105745999E-3</v>
      </c>
      <c r="G287" s="8">
        <f t="shared" si="13"/>
        <v>0.18839631283693811</v>
      </c>
      <c r="I287" s="10" t="s">
        <v>573</v>
      </c>
      <c r="J287" s="11">
        <v>1.4314431105745999E-3</v>
      </c>
      <c r="L287" s="12" t="str">
        <f>_xlfn.XLOOKUP(I287,Sheet!$B$2:$B$900,Sheet!$A$2:$A$900)</f>
        <v>NOC</v>
      </c>
      <c r="M287" s="9">
        <f t="shared" si="14"/>
        <v>1.4314431105745999E-3</v>
      </c>
      <c r="P287" s="15"/>
      <c r="R287" s="10" t="s">
        <v>572</v>
      </c>
      <c r="S287" s="11">
        <v>0.18839631283693811</v>
      </c>
      <c r="V287" s="16"/>
    </row>
    <row r="288" spans="1:22">
      <c r="A288" s="1" t="s">
        <v>574</v>
      </c>
      <c r="B288">
        <v>0.19334253154843081</v>
      </c>
      <c r="C288">
        <v>0.19725496055836181</v>
      </c>
      <c r="D288">
        <v>1.9694911439037861</v>
      </c>
      <c r="E288">
        <v>3.9124290099309678E-3</v>
      </c>
      <c r="F288" s="8">
        <f t="shared" si="12"/>
        <v>-3.0893744403230998E-3</v>
      </c>
      <c r="G288" s="8">
        <f t="shared" si="13"/>
        <v>-0.86741410597208479</v>
      </c>
      <c r="I288" s="10" t="s">
        <v>575</v>
      </c>
      <c r="J288" s="11">
        <v>-3.0893744403230998E-3</v>
      </c>
      <c r="L288" s="12" t="str">
        <f>_xlfn.XLOOKUP(I288,Sheet!$B$2:$B$900,Sheet!$A$2:$A$900)</f>
        <v>NRG</v>
      </c>
      <c r="M288" s="9">
        <f t="shared" si="14"/>
        <v>-3.0893744403230998E-3</v>
      </c>
      <c r="P288" s="15"/>
      <c r="R288" s="10" t="s">
        <v>574</v>
      </c>
      <c r="S288" s="11">
        <v>-0.86741410597208479</v>
      </c>
      <c r="V288" s="16"/>
    </row>
    <row r="289" spans="1:22">
      <c r="A289" s="1" t="s">
        <v>576</v>
      </c>
      <c r="B289">
        <v>0.1169883798151671</v>
      </c>
      <c r="C289">
        <v>0.30880949845889571</v>
      </c>
      <c r="D289">
        <v>1.1794427817448701</v>
      </c>
      <c r="E289">
        <v>0.19182111864372861</v>
      </c>
      <c r="F289" s="8">
        <f t="shared" si="12"/>
        <v>3.4132362710539998E-4</v>
      </c>
      <c r="G289" s="8">
        <f t="shared" si="13"/>
        <v>-6.1217399791800103E-2</v>
      </c>
      <c r="I289" s="10" t="s">
        <v>577</v>
      </c>
      <c r="J289" s="11">
        <v>3.4132362710539998E-4</v>
      </c>
      <c r="L289" s="12" t="str">
        <f>_xlfn.XLOOKUP(I289,Sheet!$B$2:$B$900,Sheet!$A$2:$A$900)</f>
        <v>NSC</v>
      </c>
      <c r="M289" s="9">
        <f t="shared" si="14"/>
        <v>3.4132362710539998E-4</v>
      </c>
      <c r="P289" s="15"/>
      <c r="R289" s="10" t="s">
        <v>576</v>
      </c>
      <c r="S289" s="11">
        <v>-6.1217399791800103E-2</v>
      </c>
      <c r="V289" s="16"/>
    </row>
    <row r="290" spans="1:22">
      <c r="A290" s="1" t="s">
        <v>578</v>
      </c>
      <c r="B290">
        <v>0.14014793034777701</v>
      </c>
      <c r="C290">
        <v>0.36840840937526692</v>
      </c>
      <c r="D290">
        <v>1.4190782770162289</v>
      </c>
      <c r="E290">
        <v>0.2282604790274898</v>
      </c>
      <c r="F290" s="8">
        <f t="shared" si="12"/>
        <v>-1.6502063622885999E-3</v>
      </c>
      <c r="G290" s="8">
        <f t="shared" si="13"/>
        <v>-0.15468777046237689</v>
      </c>
      <c r="I290" s="10" t="s">
        <v>579</v>
      </c>
      <c r="J290" s="11">
        <v>-1.6502063622885999E-3</v>
      </c>
      <c r="L290" s="12" t="str">
        <f>_xlfn.XLOOKUP(I290,Sheet!$B$2:$B$900,Sheet!$A$2:$A$900)</f>
        <v>NTAP</v>
      </c>
      <c r="M290" s="9">
        <f t="shared" si="14"/>
        <v>-1.6502063622885999E-3</v>
      </c>
      <c r="P290" s="15"/>
      <c r="R290" s="10" t="s">
        <v>578</v>
      </c>
      <c r="S290" s="11">
        <v>-0.15468777046237689</v>
      </c>
      <c r="V290" s="16"/>
    </row>
    <row r="291" spans="1:22">
      <c r="A291" s="1" t="s">
        <v>580</v>
      </c>
      <c r="B291">
        <v>0.15100617083000731</v>
      </c>
      <c r="C291">
        <v>0.26853408481246721</v>
      </c>
      <c r="D291">
        <v>1.531430191276006</v>
      </c>
      <c r="E291">
        <v>0.1175279139824599</v>
      </c>
      <c r="F291" s="8">
        <f t="shared" si="12"/>
        <v>1.5550133270586001E-3</v>
      </c>
      <c r="G291" s="8">
        <f t="shared" si="13"/>
        <v>0.1012392143189746</v>
      </c>
      <c r="I291" s="10" t="s">
        <v>581</v>
      </c>
      <c r="J291" s="11">
        <v>1.5550133270586001E-3</v>
      </c>
      <c r="L291" s="12" t="str">
        <f>_xlfn.XLOOKUP(I291,Sheet!$B$2:$B$900,Sheet!$A$2:$A$900)</f>
        <v>NTRS</v>
      </c>
      <c r="M291" s="9">
        <f t="shared" si="14"/>
        <v>1.5550133270586001E-3</v>
      </c>
      <c r="P291" s="15"/>
      <c r="R291" s="10" t="s">
        <v>580</v>
      </c>
      <c r="S291" s="11">
        <v>0.1012392143189746</v>
      </c>
      <c r="V291" s="16"/>
    </row>
    <row r="292" spans="1:22">
      <c r="A292" s="1" t="s">
        <v>582</v>
      </c>
      <c r="B292">
        <v>0.15267657278706889</v>
      </c>
      <c r="C292">
        <v>0.46756154373206271</v>
      </c>
      <c r="D292">
        <v>1.5487141018475461</v>
      </c>
      <c r="E292">
        <v>0.31488497094499379</v>
      </c>
      <c r="F292" s="8">
        <f t="shared" si="12"/>
        <v>6.0433655481030005E-4</v>
      </c>
      <c r="G292" s="8">
        <f t="shared" si="13"/>
        <v>-0.11144247876094671</v>
      </c>
      <c r="I292" s="10" t="s">
        <v>583</v>
      </c>
      <c r="J292" s="11">
        <v>6.0433655481030005E-4</v>
      </c>
      <c r="L292" s="12" t="str">
        <f>_xlfn.XLOOKUP(I292,Sheet!$B$2:$B$900,Sheet!$A$2:$A$900)</f>
        <v>NUE</v>
      </c>
      <c r="M292" s="9">
        <f t="shared" si="14"/>
        <v>6.0433655481030005E-4</v>
      </c>
      <c r="P292" s="15"/>
      <c r="R292" s="10" t="s">
        <v>582</v>
      </c>
      <c r="S292" s="11">
        <v>-0.11144247876094671</v>
      </c>
      <c r="V292" s="16"/>
    </row>
    <row r="293" spans="1:22">
      <c r="A293" s="1" t="s">
        <v>584</v>
      </c>
      <c r="B293">
        <v>0.13175395563865391</v>
      </c>
      <c r="C293">
        <v>1.289541018095417</v>
      </c>
      <c r="D293">
        <v>1.33222450652169</v>
      </c>
      <c r="E293">
        <v>1.157787062456763</v>
      </c>
      <c r="F293" s="8">
        <f t="shared" si="12"/>
        <v>3.3694507723254002E-3</v>
      </c>
      <c r="G293" s="8">
        <f t="shared" si="13"/>
        <v>0.19658402688272661</v>
      </c>
      <c r="I293" s="10" t="s">
        <v>585</v>
      </c>
      <c r="J293" s="11">
        <v>3.3694507723254002E-3</v>
      </c>
      <c r="L293" s="12" t="str">
        <f>_xlfn.XLOOKUP(I293,Sheet!$B$2:$B$900,Sheet!$A$2:$A$900)</f>
        <v>NVDA</v>
      </c>
      <c r="M293" s="9">
        <f t="shared" si="14"/>
        <v>3.3694507723254002E-3</v>
      </c>
      <c r="P293" s="15"/>
      <c r="R293" s="10" t="s">
        <v>584</v>
      </c>
      <c r="S293" s="11">
        <v>0.19658402688272661</v>
      </c>
      <c r="V293" s="16"/>
    </row>
    <row r="294" spans="1:22">
      <c r="A294" s="1" t="s">
        <v>586</v>
      </c>
      <c r="B294">
        <v>7.3939909087680569E-2</v>
      </c>
      <c r="C294">
        <v>3.120759319794331E-2</v>
      </c>
      <c r="D294">
        <v>0.73401351536379711</v>
      </c>
      <c r="E294">
        <v>-4.2732315889737263E-2</v>
      </c>
      <c r="F294" s="8">
        <f t="shared" si="12"/>
        <v>-3.3267686200732002E-3</v>
      </c>
      <c r="G294" s="8">
        <f t="shared" si="13"/>
        <v>0.10463165904525649</v>
      </c>
      <c r="I294" s="10" t="s">
        <v>587</v>
      </c>
      <c r="J294" s="11">
        <v>-3.3267686200732002E-3</v>
      </c>
      <c r="L294" s="12" t="str">
        <f>_xlfn.XLOOKUP(I294,Sheet!$B$2:$B$900,Sheet!$A$2:$A$900)</f>
        <v>NVR</v>
      </c>
      <c r="M294" s="9">
        <f t="shared" si="14"/>
        <v>-3.3267686200732002E-3</v>
      </c>
      <c r="P294" s="15"/>
      <c r="R294" s="10" t="s">
        <v>586</v>
      </c>
      <c r="S294" s="11">
        <v>0.10463165904525649</v>
      </c>
      <c r="V294" s="16"/>
    </row>
    <row r="295" spans="1:22">
      <c r="A295" s="1" t="s">
        <v>588</v>
      </c>
      <c r="B295">
        <v>3.8298662997627693E-2</v>
      </c>
      <c r="C295">
        <v>0.17240168560050359</v>
      </c>
      <c r="D295">
        <v>0.3652279619977189</v>
      </c>
      <c r="E295">
        <v>0.1341030226028759</v>
      </c>
      <c r="F295" s="8">
        <f t="shared" si="12"/>
        <v>-4.2362618149691996E-3</v>
      </c>
      <c r="G295" s="8">
        <f t="shared" si="13"/>
        <v>0.1115568647910396</v>
      </c>
      <c r="I295" s="10" t="s">
        <v>589</v>
      </c>
      <c r="J295" s="11">
        <v>-4.2362618149691996E-3</v>
      </c>
      <c r="L295" s="12" t="str">
        <f>_xlfn.XLOOKUP(I295,Sheet!$B$2:$B$900,Sheet!$A$2:$A$900)</f>
        <v>O</v>
      </c>
      <c r="M295" s="9">
        <f t="shared" si="14"/>
        <v>-4.2362618149691996E-3</v>
      </c>
      <c r="P295" s="15"/>
      <c r="R295" s="10" t="s">
        <v>588</v>
      </c>
      <c r="S295" s="11">
        <v>0.1115568647910396</v>
      </c>
      <c r="V295" s="16"/>
    </row>
    <row r="296" spans="1:22">
      <c r="A296" s="1" t="s">
        <v>590</v>
      </c>
      <c r="B296">
        <v>0.120872176752766</v>
      </c>
      <c r="C296">
        <v>0.40930359811862532</v>
      </c>
      <c r="D296">
        <v>1.219629036714043</v>
      </c>
      <c r="E296">
        <v>0.2884314213658592</v>
      </c>
      <c r="F296" s="8">
        <f t="shared" si="12"/>
        <v>-5.209850787606E-4</v>
      </c>
      <c r="G296" s="8">
        <f t="shared" si="13"/>
        <v>6.6280386197636404E-2</v>
      </c>
      <c r="I296" s="10" t="s">
        <v>591</v>
      </c>
      <c r="J296" s="11">
        <v>-5.209850787606E-4</v>
      </c>
      <c r="L296" s="12" t="str">
        <f>_xlfn.XLOOKUP(I296,Sheet!$B$2:$B$900,Sheet!$A$2:$A$900)</f>
        <v>ODFL</v>
      </c>
      <c r="M296" s="9">
        <f t="shared" si="14"/>
        <v>-5.209850787606E-4</v>
      </c>
      <c r="P296" s="15"/>
      <c r="R296" s="10" t="s">
        <v>590</v>
      </c>
      <c r="S296" s="11">
        <v>6.6280386197636404E-2</v>
      </c>
      <c r="V296" s="16"/>
    </row>
    <row r="297" spans="1:22">
      <c r="A297" s="1" t="s">
        <v>592</v>
      </c>
      <c r="B297">
        <v>0.17123408738388901</v>
      </c>
      <c r="C297">
        <v>1.0203948233669</v>
      </c>
      <c r="D297">
        <v>1.7407316107863651</v>
      </c>
      <c r="E297">
        <v>0.84916073598301089</v>
      </c>
      <c r="F297" s="8">
        <f t="shared" si="12"/>
        <v>2.174373654346E-3</v>
      </c>
      <c r="G297" s="8">
        <f t="shared" si="13"/>
        <v>-0.77954770142679242</v>
      </c>
      <c r="I297" s="10" t="s">
        <v>593</v>
      </c>
      <c r="J297" s="11">
        <v>2.174373654346E-3</v>
      </c>
      <c r="L297" s="12" t="str">
        <f>_xlfn.XLOOKUP(I297,Sheet!$B$2:$B$900,Sheet!$A$2:$A$900)</f>
        <v>OKE</v>
      </c>
      <c r="M297" s="9">
        <f t="shared" si="14"/>
        <v>2.174373654346E-3</v>
      </c>
      <c r="P297" s="15"/>
      <c r="R297" s="10" t="s">
        <v>592</v>
      </c>
      <c r="S297" s="11">
        <v>-0.77954770142679242</v>
      </c>
      <c r="V297" s="16"/>
    </row>
    <row r="298" spans="1:22">
      <c r="A298" s="1" t="s">
        <v>594</v>
      </c>
      <c r="B298">
        <v>0.10251572956691191</v>
      </c>
      <c r="C298">
        <v>0.1609404935590856</v>
      </c>
      <c r="D298">
        <v>1.029692003756048</v>
      </c>
      <c r="E298">
        <v>5.8424763992173639E-2</v>
      </c>
      <c r="F298" s="8">
        <f t="shared" si="12"/>
        <v>-9.1100553393360002E-4</v>
      </c>
      <c r="G298" s="8">
        <f t="shared" si="13"/>
        <v>3.2954165380883797E-2</v>
      </c>
      <c r="I298" s="10" t="s">
        <v>595</v>
      </c>
      <c r="J298" s="11">
        <v>-9.1100553393360002E-4</v>
      </c>
      <c r="L298" s="12" t="str">
        <f>_xlfn.XLOOKUP(I298,Sheet!$B$2:$B$900,Sheet!$A$2:$A$900)</f>
        <v>OMC</v>
      </c>
      <c r="M298" s="9">
        <f t="shared" si="14"/>
        <v>-9.1100553393360002E-4</v>
      </c>
      <c r="P298" s="15"/>
      <c r="R298" s="10" t="s">
        <v>594</v>
      </c>
      <c r="S298" s="11">
        <v>3.2954165380883797E-2</v>
      </c>
      <c r="V298" s="16"/>
    </row>
    <row r="299" spans="1:22">
      <c r="A299" s="1" t="s">
        <v>596</v>
      </c>
      <c r="B299">
        <v>0.1771292861548168</v>
      </c>
      <c r="C299">
        <v>0.33292303228656372</v>
      </c>
      <c r="D299">
        <v>1.8017301554345111</v>
      </c>
      <c r="E299">
        <v>0.15579374613174701</v>
      </c>
      <c r="F299" s="8">
        <f t="shared" si="12"/>
        <v>3.7637167590264002E-3</v>
      </c>
      <c r="G299" s="8">
        <f t="shared" si="13"/>
        <v>0.10745834411352451</v>
      </c>
      <c r="I299" s="10" t="s">
        <v>597</v>
      </c>
      <c r="J299" s="11">
        <v>3.7637167590264002E-3</v>
      </c>
      <c r="L299" s="12" t="str">
        <f>_xlfn.XLOOKUP(I299,Sheet!$B$2:$B$900,Sheet!$A$2:$A$900)</f>
        <v>ON</v>
      </c>
      <c r="M299" s="9">
        <f t="shared" si="14"/>
        <v>3.7637167590264002E-3</v>
      </c>
      <c r="P299" s="15"/>
      <c r="R299" s="10" t="s">
        <v>596</v>
      </c>
      <c r="S299" s="11">
        <v>0.10745834411352451</v>
      </c>
      <c r="V299" s="16"/>
    </row>
    <row r="300" spans="1:22">
      <c r="A300" s="1" t="s">
        <v>598</v>
      </c>
      <c r="B300">
        <v>0.10673477739865909</v>
      </c>
      <c r="C300">
        <v>8.4920735934378322E-2</v>
      </c>
      <c r="D300">
        <v>1.073347152214593</v>
      </c>
      <c r="E300">
        <v>-2.1814041464280749E-2</v>
      </c>
      <c r="F300" s="8">
        <f t="shared" si="12"/>
        <v>5.3050005169260001E-4</v>
      </c>
      <c r="G300" s="8">
        <f t="shared" si="13"/>
        <v>6.8293404313293999E-3</v>
      </c>
      <c r="I300" s="10" t="s">
        <v>599</v>
      </c>
      <c r="J300" s="11">
        <v>5.3050005169260001E-4</v>
      </c>
      <c r="L300" s="12" t="str">
        <f>_xlfn.XLOOKUP(I300,Sheet!$B$2:$B$900,Sheet!$A$2:$A$900)</f>
        <v>ORCL</v>
      </c>
      <c r="M300" s="9">
        <f t="shared" si="14"/>
        <v>5.3050005169260001E-4</v>
      </c>
      <c r="P300" s="15"/>
      <c r="R300" s="10" t="s">
        <v>598</v>
      </c>
      <c r="S300" s="11">
        <v>6.8293404313293999E-3</v>
      </c>
      <c r="V300" s="16"/>
    </row>
    <row r="301" spans="1:22">
      <c r="A301" s="1" t="s">
        <v>600</v>
      </c>
      <c r="B301">
        <v>7.0973947638608745E-2</v>
      </c>
      <c r="C301">
        <v>0.1187739070392294</v>
      </c>
      <c r="D301">
        <v>0.70332424789276793</v>
      </c>
      <c r="E301">
        <v>4.7799959400620658E-2</v>
      </c>
      <c r="F301" s="8">
        <f t="shared" si="12"/>
        <v>9.4820653532679997E-4</v>
      </c>
      <c r="G301" s="8">
        <f t="shared" si="13"/>
        <v>0.22218946385313179</v>
      </c>
      <c r="I301" s="10" t="s">
        <v>601</v>
      </c>
      <c r="J301" s="11">
        <v>9.4820653532679997E-4</v>
      </c>
      <c r="L301" s="12" t="str">
        <f>_xlfn.XLOOKUP(I301,Sheet!$B$2:$B$900,Sheet!$A$2:$A$900)</f>
        <v>ORLY</v>
      </c>
      <c r="M301" s="9">
        <f t="shared" si="14"/>
        <v>9.4820653532679997E-4</v>
      </c>
      <c r="P301" s="15"/>
      <c r="R301" s="10" t="s">
        <v>600</v>
      </c>
      <c r="S301" s="11">
        <v>0.22218946385313179</v>
      </c>
      <c r="V301" s="16"/>
    </row>
    <row r="302" spans="1:22">
      <c r="A302" s="1" t="s">
        <v>602</v>
      </c>
      <c r="B302">
        <v>0.1153189457802182</v>
      </c>
      <c r="C302">
        <v>0.12901081537207479</v>
      </c>
      <c r="D302">
        <v>1.16216888641497</v>
      </c>
      <c r="E302">
        <v>1.369186959185657E-2</v>
      </c>
      <c r="F302" s="8">
        <f t="shared" si="12"/>
        <v>6.4948428726679594E-5</v>
      </c>
      <c r="G302" s="8">
        <f t="shared" si="13"/>
        <v>-0.17884305022735711</v>
      </c>
      <c r="I302" s="10" t="s">
        <v>603</v>
      </c>
      <c r="J302" s="11">
        <v>6.4948428726679594E-5</v>
      </c>
      <c r="L302" s="12" t="str">
        <f>_xlfn.XLOOKUP(I302,Sheet!$B$2:$B$900,Sheet!$A$2:$A$900)</f>
        <v>OXY</v>
      </c>
      <c r="M302" s="9">
        <f t="shared" si="14"/>
        <v>6.4948428726679594E-5</v>
      </c>
      <c r="P302" s="15"/>
      <c r="R302" s="10" t="s">
        <v>602</v>
      </c>
      <c r="S302" s="11">
        <v>-0.17884305022735711</v>
      </c>
      <c r="V302" s="16"/>
    </row>
    <row r="303" spans="1:22">
      <c r="A303" s="1" t="s">
        <v>604</v>
      </c>
      <c r="B303">
        <v>0.107805833742378</v>
      </c>
      <c r="C303">
        <v>0.34261118052931783</v>
      </c>
      <c r="D303">
        <v>1.084429539890003</v>
      </c>
      <c r="E303">
        <v>0.23480534678693979</v>
      </c>
      <c r="F303" s="8">
        <f t="shared" si="12"/>
        <v>1.4321039591459999E-4</v>
      </c>
      <c r="G303" s="8">
        <f t="shared" si="13"/>
        <v>-0.15308064918933781</v>
      </c>
      <c r="I303" s="10" t="s">
        <v>605</v>
      </c>
      <c r="J303" s="11">
        <v>1.4321039591459999E-4</v>
      </c>
      <c r="L303" s="12" t="str">
        <f>_xlfn.XLOOKUP(I303,Sheet!$B$2:$B$900,Sheet!$A$2:$A$900)</f>
        <v>PARA</v>
      </c>
      <c r="M303" s="9">
        <f t="shared" si="14"/>
        <v>1.4321039591459999E-4</v>
      </c>
      <c r="P303" s="15"/>
      <c r="R303" s="10" t="s">
        <v>604</v>
      </c>
      <c r="S303" s="11">
        <v>-0.15308064918933781</v>
      </c>
      <c r="V303" s="16"/>
    </row>
    <row r="304" spans="1:22">
      <c r="A304" s="1" t="s">
        <v>606</v>
      </c>
      <c r="B304">
        <v>9.7048775327864129E-2</v>
      </c>
      <c r="C304">
        <v>0.19007206845098309</v>
      </c>
      <c r="D304">
        <v>0.97312457232617544</v>
      </c>
      <c r="E304">
        <v>9.3023293123118994E-2</v>
      </c>
      <c r="F304" s="8">
        <f t="shared" si="12"/>
        <v>-8.9953467379540002E-4</v>
      </c>
      <c r="G304" s="8">
        <f t="shared" si="13"/>
        <v>0.12283606608208721</v>
      </c>
      <c r="I304" s="10" t="s">
        <v>607</v>
      </c>
      <c r="J304" s="11">
        <v>-8.9953467379540002E-4</v>
      </c>
      <c r="L304" s="12" t="str">
        <f>_xlfn.XLOOKUP(I304,Sheet!$B$2:$B$900,Sheet!$A$2:$A$900)</f>
        <v>PAYX</v>
      </c>
      <c r="M304" s="9">
        <f t="shared" si="14"/>
        <v>-8.9953467379540002E-4</v>
      </c>
      <c r="P304" s="15"/>
      <c r="R304" s="10" t="s">
        <v>606</v>
      </c>
      <c r="S304" s="11">
        <v>0.12283606608208721</v>
      </c>
      <c r="V304" s="16"/>
    </row>
    <row r="305" spans="1:22">
      <c r="A305" s="1" t="s">
        <v>608</v>
      </c>
      <c r="B305">
        <v>0.13457932818509249</v>
      </c>
      <c r="C305">
        <v>0.35783614541602271</v>
      </c>
      <c r="D305">
        <v>1.361459078606263</v>
      </c>
      <c r="E305">
        <v>0.22325681723093019</v>
      </c>
      <c r="F305" s="8">
        <f t="shared" si="12"/>
        <v>1.5293596638862E-3</v>
      </c>
      <c r="G305" s="8">
        <f t="shared" si="13"/>
        <v>-4.6664594901179503E-2</v>
      </c>
      <c r="I305" s="10" t="s">
        <v>609</v>
      </c>
      <c r="J305" s="11">
        <v>1.5293596638862E-3</v>
      </c>
      <c r="L305" s="12" t="str">
        <f>_xlfn.XLOOKUP(I305,Sheet!$B$2:$B$900,Sheet!$A$2:$A$900)</f>
        <v>PCAR</v>
      </c>
      <c r="M305" s="9">
        <f t="shared" si="14"/>
        <v>1.5293596638862E-3</v>
      </c>
      <c r="P305" s="15"/>
      <c r="R305" s="10" t="s">
        <v>608</v>
      </c>
      <c r="S305" s="11">
        <v>-4.6664594901179503E-2</v>
      </c>
      <c r="V305" s="16"/>
    </row>
    <row r="306" spans="1:22">
      <c r="A306" s="1" t="s">
        <v>610</v>
      </c>
      <c r="B306">
        <v>4.1073815371396982E-2</v>
      </c>
      <c r="C306">
        <v>0.17931967901345811</v>
      </c>
      <c r="D306">
        <v>0.39394289809310212</v>
      </c>
      <c r="E306">
        <v>0.13824586364206121</v>
      </c>
      <c r="F306" s="8">
        <f t="shared" si="12"/>
        <v>-3.7703750035219001E-3</v>
      </c>
      <c r="G306" s="8">
        <f t="shared" si="13"/>
        <v>0.1222061281509939</v>
      </c>
      <c r="I306" s="10" t="s">
        <v>611</v>
      </c>
      <c r="J306" s="11">
        <v>-3.7703750035219001E-3</v>
      </c>
      <c r="L306" s="12" t="str">
        <f>_xlfn.XLOOKUP(I306,Sheet!$B$2:$B$900,Sheet!$A$2:$A$900)</f>
        <v>PCG</v>
      </c>
      <c r="M306" s="9">
        <f t="shared" si="14"/>
        <v>-3.7703750035219001E-3</v>
      </c>
      <c r="P306" s="15"/>
      <c r="R306" s="10" t="s">
        <v>610</v>
      </c>
      <c r="S306" s="11">
        <v>0.1222061281509939</v>
      </c>
      <c r="V306" s="16"/>
    </row>
    <row r="307" spans="1:22">
      <c r="A307" s="1" t="s">
        <v>612</v>
      </c>
      <c r="B307">
        <v>8.6915853647265909E-2</v>
      </c>
      <c r="C307">
        <v>-4.8183214597722679E-2</v>
      </c>
      <c r="D307">
        <v>0.86827764526440043</v>
      </c>
      <c r="E307">
        <v>-0.1350990682449886</v>
      </c>
      <c r="F307" s="8">
        <f t="shared" si="12"/>
        <v>-4.7514683577294997E-3</v>
      </c>
      <c r="G307" s="8">
        <f t="shared" si="13"/>
        <v>9.7584600529221008E-3</v>
      </c>
      <c r="I307" s="10" t="s">
        <v>613</v>
      </c>
      <c r="J307" s="11">
        <v>-4.7514683577294997E-3</v>
      </c>
      <c r="L307" s="12" t="str">
        <f>_xlfn.XLOOKUP(I307,Sheet!$B$2:$B$900,Sheet!$A$2:$A$900)</f>
        <v>PEAK</v>
      </c>
      <c r="M307" s="9">
        <f t="shared" si="14"/>
        <v>-4.7514683577294997E-3</v>
      </c>
      <c r="P307" s="15"/>
      <c r="R307" s="10" t="s">
        <v>612</v>
      </c>
      <c r="S307" s="11">
        <v>9.7584600529221008E-3</v>
      </c>
      <c r="V307" s="16"/>
    </row>
    <row r="308" spans="1:22">
      <c r="A308" s="1" t="s">
        <v>614</v>
      </c>
      <c r="B308">
        <v>4.7863542302528747E-2</v>
      </c>
      <c r="C308">
        <v>0.18164294440514619</v>
      </c>
      <c r="D308">
        <v>0.46419726566418501</v>
      </c>
      <c r="E308">
        <v>0.13377940210261741</v>
      </c>
      <c r="F308" s="8">
        <f t="shared" si="12"/>
        <v>-3.0478170102924999E-3</v>
      </c>
      <c r="G308" s="8">
        <f t="shared" si="13"/>
        <v>9.2324437789030295E-2</v>
      </c>
      <c r="I308" s="10" t="s">
        <v>615</v>
      </c>
      <c r="J308" s="11">
        <v>-3.0478170102924999E-3</v>
      </c>
      <c r="L308" s="12" t="str">
        <f>_xlfn.XLOOKUP(I308,Sheet!$B$2:$B$900,Sheet!$A$2:$A$900)</f>
        <v>PEG</v>
      </c>
      <c r="M308" s="9">
        <f t="shared" si="14"/>
        <v>-3.0478170102924999E-3</v>
      </c>
      <c r="P308" s="15"/>
      <c r="R308" s="10" t="s">
        <v>614</v>
      </c>
      <c r="S308" s="11">
        <v>9.2324437789030295E-2</v>
      </c>
      <c r="V308" s="16"/>
    </row>
    <row r="309" spans="1:22">
      <c r="A309" s="1" t="s">
        <v>616</v>
      </c>
      <c r="B309">
        <v>5.4406772299000712E-2</v>
      </c>
      <c r="C309">
        <v>8.4173036563098602E-2</v>
      </c>
      <c r="D309">
        <v>0.53190109086023751</v>
      </c>
      <c r="E309">
        <v>2.976626426409789E-2</v>
      </c>
      <c r="F309" s="8">
        <f t="shared" si="12"/>
        <v>-2.6842837296478998E-3</v>
      </c>
      <c r="G309" s="8">
        <f t="shared" si="13"/>
        <v>9.8265230461851705E-2</v>
      </c>
      <c r="I309" s="10" t="s">
        <v>617</v>
      </c>
      <c r="J309" s="11">
        <v>-2.6842837296478998E-3</v>
      </c>
      <c r="L309" s="12" t="str">
        <f>_xlfn.XLOOKUP(I309,Sheet!$B$2:$B$900,Sheet!$A$2:$A$900)</f>
        <v>PEP</v>
      </c>
      <c r="M309" s="9">
        <f t="shared" si="14"/>
        <v>-2.6842837296478998E-3</v>
      </c>
      <c r="P309" s="15"/>
      <c r="R309" s="10" t="s">
        <v>616</v>
      </c>
      <c r="S309" s="11">
        <v>9.8265230461851705E-2</v>
      </c>
      <c r="V309" s="16"/>
    </row>
    <row r="310" spans="1:22">
      <c r="A310" s="1" t="s">
        <v>618</v>
      </c>
      <c r="B310">
        <v>7.1270122090085625E-2</v>
      </c>
      <c r="C310">
        <v>6.055946957122571E-2</v>
      </c>
      <c r="D310">
        <v>0.70638881131192621</v>
      </c>
      <c r="E310">
        <v>-1.0710652518859909E-2</v>
      </c>
      <c r="F310" s="8">
        <f t="shared" si="12"/>
        <v>-8.542453160787E-4</v>
      </c>
      <c r="G310" s="8">
        <f t="shared" si="13"/>
        <v>8.72340435181993E-2</v>
      </c>
      <c r="I310" s="10" t="s">
        <v>619</v>
      </c>
      <c r="J310" s="11">
        <v>-8.542453160787E-4</v>
      </c>
      <c r="L310" s="12" t="str">
        <f>_xlfn.XLOOKUP(I310,Sheet!$B$2:$B$900,Sheet!$A$2:$A$900)</f>
        <v>PFE</v>
      </c>
      <c r="M310" s="9">
        <f t="shared" si="14"/>
        <v>-8.542453160787E-4</v>
      </c>
      <c r="P310" s="15"/>
      <c r="R310" s="10" t="s">
        <v>618</v>
      </c>
      <c r="S310" s="11">
        <v>8.72340435181993E-2</v>
      </c>
      <c r="V310" s="16"/>
    </row>
    <row r="311" spans="1:22">
      <c r="A311" s="1" t="s">
        <v>620</v>
      </c>
      <c r="B311">
        <v>0.16733651771152469</v>
      </c>
      <c r="C311">
        <v>0.32774770719039498</v>
      </c>
      <c r="D311">
        <v>1.7004028471742849</v>
      </c>
      <c r="E311">
        <v>0.16041118947887029</v>
      </c>
      <c r="F311" s="8">
        <f t="shared" si="12"/>
        <v>3.5672884346464001E-3</v>
      </c>
      <c r="G311" s="8">
        <f t="shared" si="13"/>
        <v>5.5994680144137998E-2</v>
      </c>
      <c r="I311" s="10" t="s">
        <v>621</v>
      </c>
      <c r="J311" s="11">
        <v>3.5672884346464001E-3</v>
      </c>
      <c r="L311" s="12" t="str">
        <f>_xlfn.XLOOKUP(I311,Sheet!$B$2:$B$900,Sheet!$A$2:$A$900)</f>
        <v>PFG</v>
      </c>
      <c r="M311" s="9">
        <f t="shared" si="14"/>
        <v>3.5672884346464001E-3</v>
      </c>
      <c r="P311" s="15"/>
      <c r="R311" s="10" t="s">
        <v>620</v>
      </c>
      <c r="S311" s="11">
        <v>5.5994680144137998E-2</v>
      </c>
      <c r="V311" s="16"/>
    </row>
    <row r="312" spans="1:22">
      <c r="A312" s="1" t="s">
        <v>622</v>
      </c>
      <c r="B312">
        <v>5.6978049932628443E-2</v>
      </c>
      <c r="C312">
        <v>9.9589872445280281E-2</v>
      </c>
      <c r="D312">
        <v>0.55850650310029581</v>
      </c>
      <c r="E312">
        <v>4.2611822512651838E-2</v>
      </c>
      <c r="F312" s="8">
        <f t="shared" si="12"/>
        <v>-3.5854140483606999E-3</v>
      </c>
      <c r="G312" s="8">
        <f t="shared" si="13"/>
        <v>-4.3369875942658002E-3</v>
      </c>
      <c r="I312" s="10" t="s">
        <v>623</v>
      </c>
      <c r="J312" s="11">
        <v>-3.5854140483606999E-3</v>
      </c>
      <c r="L312" s="12" t="str">
        <f>_xlfn.XLOOKUP(I312,Sheet!$B$2:$B$900,Sheet!$A$2:$A$900)</f>
        <v>PG</v>
      </c>
      <c r="M312" s="9">
        <f t="shared" si="14"/>
        <v>-3.5854140483606999E-3</v>
      </c>
      <c r="P312" s="15"/>
      <c r="R312" s="10" t="s">
        <v>622</v>
      </c>
      <c r="S312" s="11">
        <v>-4.3369875942658002E-3</v>
      </c>
      <c r="V312" s="16"/>
    </row>
    <row r="313" spans="1:22">
      <c r="A313" s="1" t="s">
        <v>624</v>
      </c>
      <c r="B313">
        <v>7.0816564368214791E-2</v>
      </c>
      <c r="C313">
        <v>0.1515746781904814</v>
      </c>
      <c r="D313">
        <v>0.70169577855372878</v>
      </c>
      <c r="E313">
        <v>8.0758113822266636E-2</v>
      </c>
      <c r="F313" s="8">
        <f t="shared" si="12"/>
        <v>-1.0777171231955E-3</v>
      </c>
      <c r="G313" s="8">
        <f t="shared" si="13"/>
        <v>0.13779500045243939</v>
      </c>
      <c r="I313" s="10" t="s">
        <v>625</v>
      </c>
      <c r="J313" s="11">
        <v>-1.0777171231955E-3</v>
      </c>
      <c r="L313" s="12" t="str">
        <f>_xlfn.XLOOKUP(I313,Sheet!$B$2:$B$900,Sheet!$A$2:$A$900)</f>
        <v>PGR</v>
      </c>
      <c r="M313" s="9">
        <f t="shared" si="14"/>
        <v>-1.0777171231955E-3</v>
      </c>
      <c r="P313" s="15"/>
      <c r="R313" s="10" t="s">
        <v>624</v>
      </c>
      <c r="S313" s="11">
        <v>0.13779500045243939</v>
      </c>
      <c r="V313" s="16"/>
    </row>
    <row r="314" spans="1:22">
      <c r="A314" s="1" t="s">
        <v>626</v>
      </c>
      <c r="B314">
        <v>0.12016171696308579</v>
      </c>
      <c r="C314">
        <v>0.41593876133466279</v>
      </c>
      <c r="D314">
        <v>1.212277798039066</v>
      </c>
      <c r="E314">
        <v>0.29577704437157692</v>
      </c>
      <c r="F314" s="8">
        <f t="shared" si="12"/>
        <v>1.6185300199974E-3</v>
      </c>
      <c r="G314" s="8">
        <f t="shared" si="13"/>
        <v>-7.2766677844703906E-2</v>
      </c>
      <c r="I314" s="10" t="s">
        <v>627</v>
      </c>
      <c r="J314" s="11">
        <v>1.6185300199974E-3</v>
      </c>
      <c r="L314" s="12" t="str">
        <f>_xlfn.XLOOKUP(I314,Sheet!$B$2:$B$900,Sheet!$A$2:$A$900)</f>
        <v>PH</v>
      </c>
      <c r="M314" s="9">
        <f t="shared" si="14"/>
        <v>1.6185300199974E-3</v>
      </c>
      <c r="P314" s="15"/>
      <c r="R314" s="10" t="s">
        <v>626</v>
      </c>
      <c r="S314" s="11">
        <v>-7.2766677844703906E-2</v>
      </c>
      <c r="V314" s="16"/>
    </row>
    <row r="315" spans="1:22">
      <c r="A315" s="1" t="s">
        <v>628</v>
      </c>
      <c r="B315">
        <v>0.12706905123938811</v>
      </c>
      <c r="C315">
        <v>8.9361060598951991E-2</v>
      </c>
      <c r="D315">
        <v>1.2837490672234939</v>
      </c>
      <c r="E315">
        <v>-3.7707990640436062E-2</v>
      </c>
      <c r="F315" s="8">
        <f t="shared" si="12"/>
        <v>1.2401637869933E-3</v>
      </c>
      <c r="G315" s="8">
        <f t="shared" si="13"/>
        <v>1.8954537909231E-2</v>
      </c>
      <c r="I315" s="10" t="s">
        <v>629</v>
      </c>
      <c r="J315" s="11">
        <v>1.2401637869933E-3</v>
      </c>
      <c r="L315" s="12" t="str">
        <f>_xlfn.XLOOKUP(I315,Sheet!$B$2:$B$900,Sheet!$A$2:$A$900)</f>
        <v>PHM</v>
      </c>
      <c r="M315" s="9">
        <f t="shared" si="14"/>
        <v>1.2401637869933E-3</v>
      </c>
      <c r="P315" s="15"/>
      <c r="R315" s="10" t="s">
        <v>628</v>
      </c>
      <c r="S315" s="11">
        <v>1.8954537909231E-2</v>
      </c>
      <c r="V315" s="16"/>
    </row>
    <row r="316" spans="1:22">
      <c r="A316" s="1" t="s">
        <v>630</v>
      </c>
      <c r="B316">
        <v>0.1226653947976222</v>
      </c>
      <c r="C316">
        <v>0.37199738185401782</v>
      </c>
      <c r="D316">
        <v>1.238183744574352</v>
      </c>
      <c r="E316">
        <v>0.24933198705639559</v>
      </c>
      <c r="F316" s="8">
        <f t="shared" si="12"/>
        <v>6.8232071224329997E-4</v>
      </c>
      <c r="G316" s="8">
        <f t="shared" si="13"/>
        <v>1.5627152462777599E-2</v>
      </c>
      <c r="I316" s="10" t="s">
        <v>631</v>
      </c>
      <c r="J316" s="11">
        <v>6.8232071224329997E-4</v>
      </c>
      <c r="L316" s="12" t="str">
        <f>_xlfn.XLOOKUP(I316,Sheet!$B$2:$B$900,Sheet!$A$2:$A$900)</f>
        <v>PKG</v>
      </c>
      <c r="M316" s="9">
        <f t="shared" si="14"/>
        <v>6.8232071224329997E-4</v>
      </c>
      <c r="P316" s="15"/>
      <c r="R316" s="10" t="s">
        <v>630</v>
      </c>
      <c r="S316" s="11">
        <v>1.5627152462777599E-2</v>
      </c>
      <c r="V316" s="16"/>
    </row>
    <row r="317" spans="1:22">
      <c r="A317" s="1" t="s">
        <v>632</v>
      </c>
      <c r="B317">
        <v>0.10020600616138579</v>
      </c>
      <c r="C317">
        <v>0.26740567882233679</v>
      </c>
      <c r="D317">
        <v>1.005792934063666</v>
      </c>
      <c r="E317">
        <v>0.1671996726609509</v>
      </c>
      <c r="F317" s="8">
        <f t="shared" si="12"/>
        <v>-1.0329028941019E-3</v>
      </c>
      <c r="G317" s="8">
        <f t="shared" si="13"/>
        <v>4.1222590519538999E-2</v>
      </c>
      <c r="I317" s="10" t="s">
        <v>633</v>
      </c>
      <c r="J317" s="11">
        <v>-1.0329028941019E-3</v>
      </c>
      <c r="L317" s="12" t="str">
        <f>_xlfn.XLOOKUP(I317,Sheet!$B$2:$B$900,Sheet!$A$2:$A$900)</f>
        <v>PLD</v>
      </c>
      <c r="M317" s="9">
        <f t="shared" si="14"/>
        <v>-1.0329028941019E-3</v>
      </c>
      <c r="P317" s="15"/>
      <c r="R317" s="10" t="s">
        <v>632</v>
      </c>
      <c r="S317" s="11">
        <v>4.1222590519538999E-2</v>
      </c>
      <c r="V317" s="16"/>
    </row>
    <row r="318" spans="1:22">
      <c r="A318" s="1" t="s">
        <v>634</v>
      </c>
      <c r="B318">
        <v>5.7670617510502453E-2</v>
      </c>
      <c r="C318">
        <v>9.5266229856773799E-2</v>
      </c>
      <c r="D318">
        <v>0.56567260825846966</v>
      </c>
      <c r="E318">
        <v>3.7595612346271352E-2</v>
      </c>
      <c r="F318" s="8">
        <f t="shared" si="12"/>
        <v>-2.3404281307406998E-3</v>
      </c>
      <c r="G318" s="8">
        <f t="shared" si="13"/>
        <v>4.5613226886660203E-2</v>
      </c>
      <c r="I318" s="10" t="s">
        <v>635</v>
      </c>
      <c r="J318" s="11">
        <v>-2.3404281307406998E-3</v>
      </c>
      <c r="L318" s="12" t="str">
        <f>_xlfn.XLOOKUP(I318,Sheet!$B$2:$B$900,Sheet!$A$2:$A$900)</f>
        <v>PM</v>
      </c>
      <c r="M318" s="9">
        <f t="shared" si="14"/>
        <v>-2.3404281307406998E-3</v>
      </c>
      <c r="P318" s="15"/>
      <c r="R318" s="10" t="s">
        <v>634</v>
      </c>
      <c r="S318" s="11">
        <v>4.5613226886660203E-2</v>
      </c>
      <c r="V318" s="16"/>
    </row>
    <row r="319" spans="1:22">
      <c r="A319" s="1" t="s">
        <v>636</v>
      </c>
      <c r="B319">
        <v>0.1226622581000042</v>
      </c>
      <c r="C319">
        <v>0.25476051433591079</v>
      </c>
      <c r="D319">
        <v>1.2381512886730111</v>
      </c>
      <c r="E319">
        <v>0.1320982562359066</v>
      </c>
      <c r="F319" s="8">
        <f t="shared" si="12"/>
        <v>1.1415655455966E-3</v>
      </c>
      <c r="G319" s="8">
        <f t="shared" si="13"/>
        <v>8.6841364065527504E-2</v>
      </c>
      <c r="I319" s="10" t="s">
        <v>637</v>
      </c>
      <c r="J319" s="11">
        <v>1.1415655455966E-3</v>
      </c>
      <c r="L319" s="12" t="str">
        <f>_xlfn.XLOOKUP(I319,Sheet!$B$2:$B$900,Sheet!$A$2:$A$900)</f>
        <v>PNC</v>
      </c>
      <c r="M319" s="9">
        <f t="shared" si="14"/>
        <v>1.1415655455966E-3</v>
      </c>
      <c r="P319" s="15"/>
      <c r="R319" s="10" t="s">
        <v>636</v>
      </c>
      <c r="S319" s="11">
        <v>8.6841364065527504E-2</v>
      </c>
      <c r="V319" s="16"/>
    </row>
    <row r="320" spans="1:22">
      <c r="A320" s="1" t="s">
        <v>638</v>
      </c>
      <c r="B320">
        <v>0.1384814190456948</v>
      </c>
      <c r="C320">
        <v>0.18517153451462701</v>
      </c>
      <c r="D320">
        <v>1.401834623660889</v>
      </c>
      <c r="E320">
        <v>4.6690115468932203E-2</v>
      </c>
      <c r="F320" s="8">
        <f t="shared" si="12"/>
        <v>1.3892678219303001E-3</v>
      </c>
      <c r="G320" s="8">
        <f t="shared" si="13"/>
        <v>-0.23758605286899701</v>
      </c>
      <c r="I320" s="10" t="s">
        <v>639</v>
      </c>
      <c r="J320" s="11">
        <v>1.3892678219303001E-3</v>
      </c>
      <c r="L320" s="12" t="str">
        <f>_xlfn.XLOOKUP(I320,Sheet!$B$2:$B$900,Sheet!$A$2:$A$900)</f>
        <v>PNR</v>
      </c>
      <c r="M320" s="9">
        <f t="shared" si="14"/>
        <v>1.3892678219303001E-3</v>
      </c>
      <c r="P320" s="15"/>
      <c r="R320" s="10" t="s">
        <v>638</v>
      </c>
      <c r="S320" s="11">
        <v>-0.23758605286899701</v>
      </c>
      <c r="V320" s="16"/>
    </row>
    <row r="321" spans="1:22">
      <c r="A321" s="1" t="s">
        <v>640</v>
      </c>
      <c r="B321">
        <v>3.4235210313488057E-2</v>
      </c>
      <c r="C321">
        <v>0.24167582252376749</v>
      </c>
      <c r="D321">
        <v>0.32318278089178848</v>
      </c>
      <c r="E321">
        <v>0.20744061221027951</v>
      </c>
      <c r="F321" s="8">
        <f t="shared" si="12"/>
        <v>-3.7553136284462999E-3</v>
      </c>
      <c r="G321" s="8">
        <f t="shared" si="13"/>
        <v>0.10388661316055919</v>
      </c>
      <c r="I321" s="10" t="s">
        <v>641</v>
      </c>
      <c r="J321" s="11">
        <v>-3.7553136284462999E-3</v>
      </c>
      <c r="L321" s="12" t="str">
        <f>_xlfn.XLOOKUP(I321,Sheet!$B$2:$B$900,Sheet!$A$2:$A$900)</f>
        <v>PNW</v>
      </c>
      <c r="M321" s="9">
        <f t="shared" si="14"/>
        <v>-3.7553136284462999E-3</v>
      </c>
      <c r="P321" s="15"/>
      <c r="R321" s="10" t="s">
        <v>640</v>
      </c>
      <c r="S321" s="11">
        <v>0.10388661316055919</v>
      </c>
      <c r="V321" s="16"/>
    </row>
    <row r="322" spans="1:22">
      <c r="A322" s="1" t="s">
        <v>642</v>
      </c>
      <c r="B322">
        <v>0.1559286191835268</v>
      </c>
      <c r="C322">
        <v>0.1022012166139975</v>
      </c>
      <c r="D322">
        <v>1.582363535059272</v>
      </c>
      <c r="E322">
        <v>-5.3727402569529292E-2</v>
      </c>
      <c r="F322" s="8">
        <f t="shared" ref="F322:F385" si="15">_xlfn.XLOOKUP(A322,$L$2:$L$900,$M$2:$M$900)</f>
        <v>2.0071829248199998E-3</v>
      </c>
      <c r="G322" s="8">
        <f t="shared" ref="G322:G385" si="16">_xlfn.XLOOKUP(A322,$R$2:$R$900,$S$2:$S$900)</f>
        <v>-0.25287748777919877</v>
      </c>
      <c r="I322" s="10" t="s">
        <v>643</v>
      </c>
      <c r="J322" s="11">
        <v>2.0071829248199998E-3</v>
      </c>
      <c r="L322" s="12" t="str">
        <f>_xlfn.XLOOKUP(I322,Sheet!$B$2:$B$900,Sheet!$A$2:$A$900)</f>
        <v>PODD</v>
      </c>
      <c r="M322" s="9">
        <f t="shared" ref="M322:M385" si="17">J322</f>
        <v>2.0071829248199998E-3</v>
      </c>
      <c r="P322" s="15"/>
      <c r="R322" s="10" t="s">
        <v>642</v>
      </c>
      <c r="S322" s="11">
        <v>-0.25287748777919877</v>
      </c>
      <c r="V322" s="16"/>
    </row>
    <row r="323" spans="1:22">
      <c r="A323" s="1" t="s">
        <v>644</v>
      </c>
      <c r="B323">
        <v>9.0002034812297113E-2</v>
      </c>
      <c r="C323">
        <v>0.28670051478863878</v>
      </c>
      <c r="D323">
        <v>0.90021084495832593</v>
      </c>
      <c r="E323">
        <v>0.19669847997634171</v>
      </c>
      <c r="F323" s="8">
        <f t="shared" si="15"/>
        <v>3.2087635860539657E-5</v>
      </c>
      <c r="G323" s="8">
        <f t="shared" si="16"/>
        <v>0.15471332389399789</v>
      </c>
      <c r="I323" s="10" t="s">
        <v>645</v>
      </c>
      <c r="J323" s="11">
        <v>3.2087635860539657E-5</v>
      </c>
      <c r="L323" s="12" t="str">
        <f>_xlfn.XLOOKUP(I323,Sheet!$B$2:$B$900,Sheet!$A$2:$A$900)</f>
        <v>POOL</v>
      </c>
      <c r="M323" s="9">
        <f t="shared" si="17"/>
        <v>3.2087635860539657E-5</v>
      </c>
      <c r="P323" s="15"/>
      <c r="R323" s="10" t="s">
        <v>644</v>
      </c>
      <c r="S323" s="11">
        <v>0.15471332389399789</v>
      </c>
      <c r="V323" s="16"/>
    </row>
    <row r="324" spans="1:22">
      <c r="A324" s="1" t="s">
        <v>646</v>
      </c>
      <c r="B324">
        <v>0.12519087798946649</v>
      </c>
      <c r="C324">
        <v>1.8685217102187851E-4</v>
      </c>
      <c r="D324">
        <v>1.264315314555599</v>
      </c>
      <c r="E324">
        <v>-0.12500402581844469</v>
      </c>
      <c r="F324" s="8">
        <f t="shared" si="15"/>
        <v>9.4881400274759997E-4</v>
      </c>
      <c r="G324" s="8">
        <f t="shared" si="16"/>
        <v>4.98684581118745E-2</v>
      </c>
      <c r="I324" s="10" t="s">
        <v>647</v>
      </c>
      <c r="J324" s="11">
        <v>9.4881400274759997E-4</v>
      </c>
      <c r="L324" s="12" t="str">
        <f>_xlfn.XLOOKUP(I324,Sheet!$B$2:$B$900,Sheet!$A$2:$A$900)</f>
        <v>PPG</v>
      </c>
      <c r="M324" s="9">
        <f t="shared" si="17"/>
        <v>9.4881400274759997E-4</v>
      </c>
      <c r="P324" s="15"/>
      <c r="R324" s="10" t="s">
        <v>646</v>
      </c>
      <c r="S324" s="11">
        <v>4.98684581118745E-2</v>
      </c>
      <c r="V324" s="16"/>
    </row>
    <row r="325" spans="1:22">
      <c r="A325" s="1" t="s">
        <v>648</v>
      </c>
      <c r="B325">
        <v>6.1735295262537418E-2</v>
      </c>
      <c r="C325">
        <v>5.7234530083648087E-2</v>
      </c>
      <c r="D325">
        <v>0.60773046533371256</v>
      </c>
      <c r="E325">
        <v>-4.5007651788893308E-3</v>
      </c>
      <c r="F325" s="8">
        <f t="shared" si="15"/>
        <v>-3.2942944399023E-3</v>
      </c>
      <c r="G325" s="8">
        <f t="shared" si="16"/>
        <v>7.6447173183009504E-2</v>
      </c>
      <c r="I325" s="10" t="s">
        <v>649</v>
      </c>
      <c r="J325" s="11">
        <v>-3.2942944399023E-3</v>
      </c>
      <c r="L325" s="12" t="str">
        <f>_xlfn.XLOOKUP(I325,Sheet!$B$2:$B$900,Sheet!$A$2:$A$900)</f>
        <v>PPL</v>
      </c>
      <c r="M325" s="9">
        <f t="shared" si="17"/>
        <v>-3.2942944399023E-3</v>
      </c>
      <c r="P325" s="15"/>
      <c r="R325" s="10" t="s">
        <v>648</v>
      </c>
      <c r="S325" s="11">
        <v>7.6447173183009504E-2</v>
      </c>
      <c r="V325" s="16"/>
    </row>
    <row r="326" spans="1:22">
      <c r="A326" s="1" t="s">
        <v>650</v>
      </c>
      <c r="B326">
        <v>0.16199380047615339</v>
      </c>
      <c r="C326">
        <v>0.32548467764257988</v>
      </c>
      <c r="D326">
        <v>1.6451209154722739</v>
      </c>
      <c r="E326">
        <v>0.16349087716642649</v>
      </c>
      <c r="F326" s="8">
        <f t="shared" si="15"/>
        <v>3.5696204123693001E-3</v>
      </c>
      <c r="G326" s="8">
        <f t="shared" si="16"/>
        <v>1.1937572175876E-3</v>
      </c>
      <c r="I326" s="10" t="s">
        <v>651</v>
      </c>
      <c r="J326" s="11">
        <v>3.5696204123693001E-3</v>
      </c>
      <c r="L326" s="12" t="str">
        <f>_xlfn.XLOOKUP(I326,Sheet!$B$2:$B$900,Sheet!$A$2:$A$900)</f>
        <v>PRU</v>
      </c>
      <c r="M326" s="9">
        <f t="shared" si="17"/>
        <v>3.5696204123693001E-3</v>
      </c>
      <c r="P326" s="15"/>
      <c r="R326" s="10" t="s">
        <v>650</v>
      </c>
      <c r="S326" s="11">
        <v>1.1937572175876E-3</v>
      </c>
      <c r="V326" s="16"/>
    </row>
    <row r="327" spans="1:22">
      <c r="A327" s="1" t="s">
        <v>652</v>
      </c>
      <c r="B327">
        <v>6.1075564784347218E-2</v>
      </c>
      <c r="C327">
        <v>-4.6597918435333667E-2</v>
      </c>
      <c r="D327">
        <v>0.60090413078701599</v>
      </c>
      <c r="E327">
        <v>-0.1076734832196809</v>
      </c>
      <c r="F327" s="8">
        <f t="shared" si="15"/>
        <v>-2.4722868275621002E-3</v>
      </c>
      <c r="G327" s="8">
        <f t="shared" si="16"/>
        <v>0.156191458984688</v>
      </c>
      <c r="I327" s="10" t="s">
        <v>653</v>
      </c>
      <c r="J327" s="11">
        <v>-2.4722868275621002E-3</v>
      </c>
      <c r="L327" s="12" t="str">
        <f>_xlfn.XLOOKUP(I327,Sheet!$B$2:$B$900,Sheet!$A$2:$A$900)</f>
        <v>PSA</v>
      </c>
      <c r="M327" s="9">
        <f t="shared" si="17"/>
        <v>-2.4722868275621002E-3</v>
      </c>
      <c r="P327" s="15"/>
      <c r="R327" s="10" t="s">
        <v>652</v>
      </c>
      <c r="S327" s="11">
        <v>0.156191458984688</v>
      </c>
      <c r="V327" s="16"/>
    </row>
    <row r="328" spans="1:22">
      <c r="A328" s="1" t="s">
        <v>654</v>
      </c>
      <c r="B328">
        <v>0.13572816544450469</v>
      </c>
      <c r="C328">
        <v>0.32944048381719221</v>
      </c>
      <c r="D328">
        <v>1.3733462775939029</v>
      </c>
      <c r="E328">
        <v>0.19371231837268749</v>
      </c>
      <c r="F328" s="8">
        <f t="shared" si="15"/>
        <v>-2.9711029273090002E-4</v>
      </c>
      <c r="G328" s="8">
        <f t="shared" si="16"/>
        <v>-1.74051809882751E-2</v>
      </c>
      <c r="I328" s="10" t="s">
        <v>655</v>
      </c>
      <c r="J328" s="11">
        <v>-2.9711029273090002E-4</v>
      </c>
      <c r="L328" s="12" t="str">
        <f>_xlfn.XLOOKUP(I328,Sheet!$B$2:$B$900,Sheet!$A$2:$A$900)</f>
        <v>PTC</v>
      </c>
      <c r="M328" s="9">
        <f t="shared" si="17"/>
        <v>-2.9711029273090002E-4</v>
      </c>
      <c r="P328" s="15"/>
      <c r="R328" s="10" t="s">
        <v>654</v>
      </c>
      <c r="S328" s="11">
        <v>-1.74051809882751E-2</v>
      </c>
      <c r="V328" s="16"/>
    </row>
    <row r="329" spans="1:22">
      <c r="A329" s="1" t="s">
        <v>656</v>
      </c>
      <c r="B329">
        <v>0.12553830202973409</v>
      </c>
      <c r="C329">
        <v>0.58173736949415178</v>
      </c>
      <c r="D329">
        <v>1.267910165493723</v>
      </c>
      <c r="E329">
        <v>0.45619906746441757</v>
      </c>
      <c r="F329" s="8">
        <f t="shared" si="15"/>
        <v>1.1375458405306E-3</v>
      </c>
      <c r="G329" s="8">
        <f t="shared" si="16"/>
        <v>-0.38043450562149911</v>
      </c>
      <c r="I329" s="10" t="s">
        <v>657</v>
      </c>
      <c r="J329" s="11">
        <v>1.1375458405306E-3</v>
      </c>
      <c r="L329" s="12" t="str">
        <f>_xlfn.XLOOKUP(I329,Sheet!$B$2:$B$900,Sheet!$A$2:$A$900)</f>
        <v>PWR</v>
      </c>
      <c r="M329" s="9">
        <f t="shared" si="17"/>
        <v>1.1375458405306E-3</v>
      </c>
      <c r="P329" s="15"/>
      <c r="R329" s="10" t="s">
        <v>656</v>
      </c>
      <c r="S329" s="11">
        <v>-0.38043450562149911</v>
      </c>
      <c r="V329" s="16"/>
    </row>
    <row r="330" spans="1:22">
      <c r="A330" s="1" t="s">
        <v>658</v>
      </c>
      <c r="B330">
        <v>0.1414887594424783</v>
      </c>
      <c r="C330">
        <v>0.42740150936792309</v>
      </c>
      <c r="D330">
        <v>1.4329520455822711</v>
      </c>
      <c r="E330">
        <v>0.2859127499254448</v>
      </c>
      <c r="F330" s="8">
        <f t="shared" si="15"/>
        <v>2.7513055634765999E-3</v>
      </c>
      <c r="G330" s="8">
        <f t="shared" si="16"/>
        <v>-0.41451555209342661</v>
      </c>
      <c r="I330" s="10" t="s">
        <v>659</v>
      </c>
      <c r="J330" s="11">
        <v>2.7513055634765999E-3</v>
      </c>
      <c r="L330" s="12" t="str">
        <f>_xlfn.XLOOKUP(I330,Sheet!$B$2:$B$900,Sheet!$A$2:$A$900)</f>
        <v>PXD</v>
      </c>
      <c r="M330" s="9">
        <f t="shared" si="17"/>
        <v>2.7513055634765999E-3</v>
      </c>
      <c r="P330" s="15"/>
      <c r="R330" s="10" t="s">
        <v>658</v>
      </c>
      <c r="S330" s="11">
        <v>-0.41451555209342661</v>
      </c>
      <c r="V330" s="16"/>
    </row>
    <row r="331" spans="1:22">
      <c r="A331" s="1" t="s">
        <v>660</v>
      </c>
      <c r="B331">
        <v>0.1273266768139632</v>
      </c>
      <c r="C331">
        <v>0.34017563956566932</v>
      </c>
      <c r="D331">
        <v>1.2864147593780519</v>
      </c>
      <c r="E331">
        <v>0.21284896275170609</v>
      </c>
      <c r="F331" s="8">
        <f t="shared" si="15"/>
        <v>-1.5443606823024E-3</v>
      </c>
      <c r="G331" s="8">
        <f t="shared" si="16"/>
        <v>-0.2327397291740877</v>
      </c>
      <c r="I331" s="10" t="s">
        <v>661</v>
      </c>
      <c r="J331" s="11">
        <v>-1.5443606823024E-3</v>
      </c>
      <c r="L331" s="12" t="str">
        <f>_xlfn.XLOOKUP(I331,Sheet!$B$2:$B$900,Sheet!$A$2:$A$900)</f>
        <v>QCOM</v>
      </c>
      <c r="M331" s="9">
        <f t="shared" si="17"/>
        <v>-1.5443606823024E-3</v>
      </c>
      <c r="P331" s="15"/>
      <c r="R331" s="10" t="s">
        <v>660</v>
      </c>
      <c r="S331" s="11">
        <v>-0.2327397291740877</v>
      </c>
      <c r="V331" s="16"/>
    </row>
    <row r="332" spans="1:22">
      <c r="A332" s="1" t="s">
        <v>662</v>
      </c>
      <c r="B332">
        <v>0.16186860497621941</v>
      </c>
      <c r="C332">
        <v>-0.106756557349811</v>
      </c>
      <c r="D332">
        <v>1.6438254980335729</v>
      </c>
      <c r="E332">
        <v>-0.26862516232603051</v>
      </c>
      <c r="F332" s="8">
        <f t="shared" si="15"/>
        <v>3.8386566075134E-3</v>
      </c>
      <c r="G332" s="8">
        <f t="shared" si="16"/>
        <v>0.2300375895065753</v>
      </c>
      <c r="I332" s="10" t="s">
        <v>663</v>
      </c>
      <c r="J332" s="11">
        <v>3.8386566075134E-3</v>
      </c>
      <c r="L332" s="12" t="str">
        <f>_xlfn.XLOOKUP(I332,Sheet!$B$2:$B$900,Sheet!$A$2:$A$900)</f>
        <v>RCL</v>
      </c>
      <c r="M332" s="9">
        <f t="shared" si="17"/>
        <v>3.8386566075134E-3</v>
      </c>
      <c r="P332" s="15"/>
      <c r="R332" s="10" t="s">
        <v>662</v>
      </c>
      <c r="S332" s="11">
        <v>0.2300375895065753</v>
      </c>
      <c r="V332" s="16"/>
    </row>
    <row r="333" spans="1:22">
      <c r="A333" s="1" t="s">
        <v>664</v>
      </c>
      <c r="B333">
        <v>5.9124340357014207E-2</v>
      </c>
      <c r="C333">
        <v>5.6944488328229508E-2</v>
      </c>
      <c r="D333">
        <v>0.58071450614939035</v>
      </c>
      <c r="E333">
        <v>-2.1798520287846998E-3</v>
      </c>
      <c r="F333" s="8">
        <f t="shared" si="15"/>
        <v>-1.7335080537152E-3</v>
      </c>
      <c r="G333" s="8">
        <f t="shared" si="16"/>
        <v>0.13894988800841229</v>
      </c>
      <c r="I333" s="10" t="s">
        <v>665</v>
      </c>
      <c r="J333" s="11">
        <v>-1.7335080537152E-3</v>
      </c>
      <c r="L333" s="12" t="str">
        <f>_xlfn.XLOOKUP(I333,Sheet!$B$2:$B$900,Sheet!$A$2:$A$900)</f>
        <v>REG</v>
      </c>
      <c r="M333" s="9">
        <f t="shared" si="17"/>
        <v>-1.7335080537152E-3</v>
      </c>
      <c r="P333" s="15"/>
      <c r="R333" s="10" t="s">
        <v>664</v>
      </c>
      <c r="S333" s="11">
        <v>0.13894988800841229</v>
      </c>
      <c r="V333" s="16"/>
    </row>
    <row r="334" spans="1:22">
      <c r="A334" s="1" t="s">
        <v>666</v>
      </c>
      <c r="B334">
        <v>0.14483250996342781</v>
      </c>
      <c r="C334">
        <v>-0.31193350846702322</v>
      </c>
      <c r="D334">
        <v>1.4675503557275109</v>
      </c>
      <c r="E334">
        <v>-0.45676601843045089</v>
      </c>
      <c r="F334" s="8">
        <f t="shared" si="15"/>
        <v>5.2084054101048001E-3</v>
      </c>
      <c r="G334" s="8">
        <f t="shared" si="16"/>
        <v>0.2069687575172614</v>
      </c>
      <c r="I334" s="10" t="s">
        <v>667</v>
      </c>
      <c r="J334" s="11">
        <v>5.2084054101048001E-3</v>
      </c>
      <c r="L334" s="12" t="str">
        <f>_xlfn.XLOOKUP(I334,Sheet!$B$2:$B$900,Sheet!$A$2:$A$900)</f>
        <v>REGN</v>
      </c>
      <c r="M334" s="9">
        <f t="shared" si="17"/>
        <v>5.2084054101048001E-3</v>
      </c>
      <c r="P334" s="15"/>
      <c r="R334" s="10" t="s">
        <v>666</v>
      </c>
      <c r="S334" s="11">
        <v>0.2069687575172614</v>
      </c>
      <c r="V334" s="16"/>
    </row>
    <row r="335" spans="1:22">
      <c r="A335" s="1" t="s">
        <v>668</v>
      </c>
      <c r="B335">
        <v>0.17393467808861751</v>
      </c>
      <c r="C335">
        <v>0.4864789447583302</v>
      </c>
      <c r="D335">
        <v>1.768675045618644</v>
      </c>
      <c r="E335">
        <v>0.31254426666971269</v>
      </c>
      <c r="F335" s="8">
        <f t="shared" si="15"/>
        <v>2.1910688007177998E-3</v>
      </c>
      <c r="G335" s="8">
        <f t="shared" si="16"/>
        <v>-2.92935039445225E-2</v>
      </c>
      <c r="I335" s="10" t="s">
        <v>669</v>
      </c>
      <c r="J335" s="11">
        <v>2.1910688007177998E-3</v>
      </c>
      <c r="L335" s="12" t="str">
        <f>_xlfn.XLOOKUP(I335,Sheet!$B$2:$B$900,Sheet!$A$2:$A$900)</f>
        <v>RF</v>
      </c>
      <c r="M335" s="9">
        <f t="shared" si="17"/>
        <v>2.1910688007177998E-3</v>
      </c>
      <c r="P335" s="15"/>
      <c r="R335" s="10" t="s">
        <v>668</v>
      </c>
      <c r="S335" s="11">
        <v>-2.92935039445225E-2</v>
      </c>
      <c r="V335" s="16"/>
    </row>
    <row r="336" spans="1:22">
      <c r="A336" s="1" t="s">
        <v>670</v>
      </c>
      <c r="B336">
        <v>0.1313078037884701</v>
      </c>
      <c r="C336">
        <v>0.108375157632932</v>
      </c>
      <c r="D336">
        <v>1.3276081034773179</v>
      </c>
      <c r="E336">
        <v>-2.2932646155538059E-2</v>
      </c>
      <c r="F336" s="8">
        <f t="shared" si="15"/>
        <v>1.2694769944707001E-3</v>
      </c>
      <c r="G336" s="8">
        <f t="shared" si="16"/>
        <v>0.11057471172592589</v>
      </c>
      <c r="I336" s="10" t="s">
        <v>671</v>
      </c>
      <c r="J336" s="11">
        <v>1.2694769944707001E-3</v>
      </c>
      <c r="L336" s="12" t="str">
        <f>_xlfn.XLOOKUP(I336,Sheet!$B$2:$B$900,Sheet!$A$2:$A$900)</f>
        <v>RHI</v>
      </c>
      <c r="M336" s="9">
        <f t="shared" si="17"/>
        <v>1.2694769944707001E-3</v>
      </c>
      <c r="P336" s="15"/>
      <c r="R336" s="10" t="s">
        <v>670</v>
      </c>
      <c r="S336" s="11">
        <v>0.11057471172592589</v>
      </c>
      <c r="V336" s="16"/>
    </row>
    <row r="337" spans="1:22">
      <c r="A337" s="1" t="s">
        <v>672</v>
      </c>
      <c r="B337">
        <v>0.15791711985995641</v>
      </c>
      <c r="C337">
        <v>0.24246507296899861</v>
      </c>
      <c r="D337">
        <v>1.6029388628823511</v>
      </c>
      <c r="E337">
        <v>8.4547953109042201E-2</v>
      </c>
      <c r="F337" s="8">
        <f t="shared" si="15"/>
        <v>2.1629321226824001E-3</v>
      </c>
      <c r="G337" s="8">
        <f t="shared" si="16"/>
        <v>6.3822746640430306E-2</v>
      </c>
      <c r="I337" s="10" t="s">
        <v>673</v>
      </c>
      <c r="J337" s="11">
        <v>2.1629321226824001E-3</v>
      </c>
      <c r="L337" s="12" t="str">
        <f>_xlfn.XLOOKUP(I337,Sheet!$B$2:$B$900,Sheet!$A$2:$A$900)</f>
        <v>RJF</v>
      </c>
      <c r="M337" s="9">
        <f t="shared" si="17"/>
        <v>2.1629321226824001E-3</v>
      </c>
      <c r="P337" s="15"/>
      <c r="R337" s="10" t="s">
        <v>672</v>
      </c>
      <c r="S337" s="11">
        <v>6.3822746640430306E-2</v>
      </c>
      <c r="V337" s="16"/>
    </row>
    <row r="338" spans="1:22">
      <c r="A338" s="1" t="s">
        <v>674</v>
      </c>
      <c r="B338">
        <v>0.1129256245851023</v>
      </c>
      <c r="C338">
        <v>-0.1182506469296865</v>
      </c>
      <c r="D338">
        <v>1.137404817305447</v>
      </c>
      <c r="E338">
        <v>-0.23117627151478881</v>
      </c>
      <c r="F338" s="8">
        <f t="shared" si="15"/>
        <v>-1.5387404748864999E-3</v>
      </c>
      <c r="G338" s="8">
        <f t="shared" si="16"/>
        <v>-0.24548078699650119</v>
      </c>
      <c r="I338" s="10" t="s">
        <v>675</v>
      </c>
      <c r="J338" s="11">
        <v>-1.5387404748864999E-3</v>
      </c>
      <c r="L338" s="12" t="str">
        <f>_xlfn.XLOOKUP(I338,Sheet!$B$2:$B$900,Sheet!$A$2:$A$900)</f>
        <v>RL</v>
      </c>
      <c r="M338" s="9">
        <f t="shared" si="17"/>
        <v>-1.5387404748864999E-3</v>
      </c>
      <c r="P338" s="15"/>
      <c r="R338" s="10" t="s">
        <v>674</v>
      </c>
      <c r="S338" s="11">
        <v>-0.24548078699650119</v>
      </c>
      <c r="V338" s="16"/>
    </row>
    <row r="339" spans="1:22">
      <c r="A339" s="1" t="s">
        <v>676</v>
      </c>
      <c r="B339">
        <v>8.2143084578054942E-2</v>
      </c>
      <c r="C339">
        <v>0.19062054752283991</v>
      </c>
      <c r="D339">
        <v>0.81889305646999511</v>
      </c>
      <c r="E339">
        <v>0.1084774629447849</v>
      </c>
      <c r="F339" s="8">
        <f t="shared" si="15"/>
        <v>-2.1387897062162E-3</v>
      </c>
      <c r="G339" s="8">
        <f t="shared" si="16"/>
        <v>0.115871986720656</v>
      </c>
      <c r="I339" s="10" t="s">
        <v>677</v>
      </c>
      <c r="J339" s="11">
        <v>-2.1387897062162E-3</v>
      </c>
      <c r="L339" s="12" t="str">
        <f>_xlfn.XLOOKUP(I339,Sheet!$B$2:$B$900,Sheet!$A$2:$A$900)</f>
        <v>RMD</v>
      </c>
      <c r="M339" s="9">
        <f t="shared" si="17"/>
        <v>-2.1387897062162E-3</v>
      </c>
      <c r="P339" s="15"/>
      <c r="R339" s="10" t="s">
        <v>676</v>
      </c>
      <c r="S339" s="11">
        <v>0.115871986720656</v>
      </c>
      <c r="V339" s="16"/>
    </row>
    <row r="340" spans="1:22">
      <c r="A340" s="1" t="s">
        <v>678</v>
      </c>
      <c r="B340">
        <v>0.12474564319661061</v>
      </c>
      <c r="C340">
        <v>0.32342953893443122</v>
      </c>
      <c r="D340">
        <v>1.259708400446975</v>
      </c>
      <c r="E340">
        <v>0.19868389573782061</v>
      </c>
      <c r="F340" s="8">
        <f t="shared" si="15"/>
        <v>1.1129322136374999E-3</v>
      </c>
      <c r="G340" s="8">
        <f t="shared" si="16"/>
        <v>-3.7509290568745302E-2</v>
      </c>
      <c r="I340" s="10" t="s">
        <v>679</v>
      </c>
      <c r="J340" s="11">
        <v>1.1129322136374999E-3</v>
      </c>
      <c r="L340" s="12" t="str">
        <f>_xlfn.XLOOKUP(I340,Sheet!$B$2:$B$900,Sheet!$A$2:$A$900)</f>
        <v>ROK</v>
      </c>
      <c r="M340" s="9">
        <f t="shared" si="17"/>
        <v>1.1129322136374999E-3</v>
      </c>
      <c r="P340" s="15"/>
      <c r="R340" s="10" t="s">
        <v>678</v>
      </c>
      <c r="S340" s="11">
        <v>-3.7509290568745302E-2</v>
      </c>
      <c r="V340" s="16"/>
    </row>
    <row r="341" spans="1:22">
      <c r="A341" s="1" t="s">
        <v>680</v>
      </c>
      <c r="B341">
        <v>9.095277161214893E-2</v>
      </c>
      <c r="C341">
        <v>0.30444818236224891</v>
      </c>
      <c r="D341">
        <v>0.91004826747584844</v>
      </c>
      <c r="E341">
        <v>0.21349541075010001</v>
      </c>
      <c r="F341" s="8">
        <f t="shared" si="15"/>
        <v>-2.1212025488297E-3</v>
      </c>
      <c r="G341" s="8">
        <f t="shared" si="16"/>
        <v>0.1750578441279341</v>
      </c>
      <c r="I341" s="10" t="s">
        <v>681</v>
      </c>
      <c r="J341" s="11">
        <v>-2.1212025488297E-3</v>
      </c>
      <c r="L341" s="12" t="str">
        <f>_xlfn.XLOOKUP(I341,Sheet!$B$2:$B$900,Sheet!$A$2:$A$900)</f>
        <v>ROL</v>
      </c>
      <c r="M341" s="9">
        <f t="shared" si="17"/>
        <v>-2.1212025488297E-3</v>
      </c>
      <c r="P341" s="15"/>
      <c r="R341" s="10" t="s">
        <v>680</v>
      </c>
      <c r="S341" s="11">
        <v>0.1750578441279341</v>
      </c>
      <c r="V341" s="16"/>
    </row>
    <row r="342" spans="1:22">
      <c r="A342" s="1" t="s">
        <v>682</v>
      </c>
      <c r="B342">
        <v>0.1023125086753618</v>
      </c>
      <c r="C342">
        <v>-8.6411809929167749E-3</v>
      </c>
      <c r="D342">
        <v>1.0275892453744671</v>
      </c>
      <c r="E342">
        <v>-0.11095368966827859</v>
      </c>
      <c r="F342" s="8">
        <f t="shared" si="15"/>
        <v>7.4805386693210004E-4</v>
      </c>
      <c r="G342" s="8">
        <f t="shared" si="16"/>
        <v>0.1276223949723693</v>
      </c>
      <c r="I342" s="10" t="s">
        <v>683</v>
      </c>
      <c r="J342" s="11">
        <v>7.4805386693210004E-4</v>
      </c>
      <c r="L342" s="12" t="str">
        <f>_xlfn.XLOOKUP(I342,Sheet!$B$2:$B$900,Sheet!$A$2:$A$900)</f>
        <v>ROP</v>
      </c>
      <c r="M342" s="9">
        <f t="shared" si="17"/>
        <v>7.4805386693210004E-4</v>
      </c>
      <c r="P342" s="15"/>
      <c r="R342" s="10" t="s">
        <v>682</v>
      </c>
      <c r="S342" s="11">
        <v>0.1276223949723693</v>
      </c>
      <c r="V342" s="16"/>
    </row>
    <row r="343" spans="1:22">
      <c r="A343" s="1" t="s">
        <v>684</v>
      </c>
      <c r="B343">
        <v>7.9435018225383167E-2</v>
      </c>
      <c r="C343">
        <v>0.22943326467270009</v>
      </c>
      <c r="D343">
        <v>0.79087226993804383</v>
      </c>
      <c r="E343">
        <v>0.14999824644731691</v>
      </c>
      <c r="F343" s="8">
        <f t="shared" si="15"/>
        <v>-1.8036728088319999E-4</v>
      </c>
      <c r="G343" s="8">
        <f t="shared" si="16"/>
        <v>0.1913314966510862</v>
      </c>
      <c r="I343" s="10" t="s">
        <v>685</v>
      </c>
      <c r="J343" s="11">
        <v>-1.8036728088319999E-4</v>
      </c>
      <c r="L343" s="12" t="str">
        <f>_xlfn.XLOOKUP(I343,Sheet!$B$2:$B$900,Sheet!$A$2:$A$900)</f>
        <v>ROST</v>
      </c>
      <c r="M343" s="9">
        <f t="shared" si="17"/>
        <v>-1.8036728088319999E-4</v>
      </c>
      <c r="P343" s="15"/>
      <c r="R343" s="10" t="s">
        <v>684</v>
      </c>
      <c r="S343" s="11">
        <v>0.1913314966510862</v>
      </c>
      <c r="V343" s="16"/>
    </row>
    <row r="344" spans="1:22">
      <c r="A344" s="1" t="s">
        <v>686</v>
      </c>
      <c r="B344">
        <v>6.0563731921735572E-2</v>
      </c>
      <c r="C344">
        <v>0.29413695439271198</v>
      </c>
      <c r="D344">
        <v>0.59560811602388852</v>
      </c>
      <c r="E344">
        <v>0.23357322247097639</v>
      </c>
      <c r="F344" s="8">
        <f t="shared" si="15"/>
        <v>-2.7700068008737E-3</v>
      </c>
      <c r="G344" s="8">
        <f t="shared" si="16"/>
        <v>0.1245018701059661</v>
      </c>
      <c r="I344" s="10" t="s">
        <v>687</v>
      </c>
      <c r="J344" s="11">
        <v>-2.7700068008737E-3</v>
      </c>
      <c r="L344" s="12" t="str">
        <f>_xlfn.XLOOKUP(I344,Sheet!$B$2:$B$900,Sheet!$A$2:$A$900)</f>
        <v>RSG</v>
      </c>
      <c r="M344" s="9">
        <f t="shared" si="17"/>
        <v>-2.7700068008737E-3</v>
      </c>
      <c r="P344" s="15"/>
      <c r="R344" s="10" t="s">
        <v>686</v>
      </c>
      <c r="S344" s="11">
        <v>0.1245018701059661</v>
      </c>
      <c r="V344" s="16"/>
    </row>
    <row r="345" spans="1:22">
      <c r="A345" s="1" t="s">
        <v>688</v>
      </c>
      <c r="B345">
        <v>8.8889032375620208E-2</v>
      </c>
      <c r="C345">
        <v>0.1732005274604278</v>
      </c>
      <c r="D345">
        <v>0.88869443449190744</v>
      </c>
      <c r="E345">
        <v>8.4311495084807592E-2</v>
      </c>
      <c r="F345" s="8">
        <f t="shared" si="15"/>
        <v>-1.1985430000623E-3</v>
      </c>
      <c r="G345" s="8">
        <f t="shared" si="16"/>
        <v>-6.8600965108386994E-2</v>
      </c>
      <c r="I345" s="10" t="s">
        <v>689</v>
      </c>
      <c r="J345" s="11">
        <v>-1.1985430000623E-3</v>
      </c>
      <c r="L345" s="12" t="str">
        <f>_xlfn.XLOOKUP(I345,Sheet!$B$2:$B$900,Sheet!$A$2:$A$900)</f>
        <v>RTX</v>
      </c>
      <c r="M345" s="9">
        <f t="shared" si="17"/>
        <v>-1.1985430000623E-3</v>
      </c>
      <c r="P345" s="15"/>
      <c r="R345" s="10" t="s">
        <v>688</v>
      </c>
      <c r="S345" s="11">
        <v>-6.8600965108386994E-2</v>
      </c>
      <c r="V345" s="16"/>
    </row>
    <row r="346" spans="1:22">
      <c r="A346" s="1" t="s">
        <v>690</v>
      </c>
      <c r="B346">
        <v>0.12469463624932681</v>
      </c>
      <c r="C346">
        <v>8.3116539590396554E-3</v>
      </c>
      <c r="D346">
        <v>1.2591806235776679</v>
      </c>
      <c r="E346">
        <v>-0.1163829822902871</v>
      </c>
      <c r="F346" s="8">
        <f t="shared" si="15"/>
        <v>8.9648611827499998E-4</v>
      </c>
      <c r="G346" s="8">
        <f t="shared" si="16"/>
        <v>8.5815764230094904E-2</v>
      </c>
      <c r="I346" s="10" t="s">
        <v>691</v>
      </c>
      <c r="J346" s="11">
        <v>8.9648611827499998E-4</v>
      </c>
      <c r="L346" s="12" t="str">
        <f>_xlfn.XLOOKUP(I346,Sheet!$B$2:$B$900,Sheet!$A$2:$A$900)</f>
        <v>RVTY</v>
      </c>
      <c r="M346" s="9">
        <f t="shared" si="17"/>
        <v>8.9648611827499998E-4</v>
      </c>
      <c r="P346" s="15"/>
      <c r="R346" s="10" t="s">
        <v>690</v>
      </c>
      <c r="S346" s="11">
        <v>8.5815764230094904E-2</v>
      </c>
      <c r="V346" s="16"/>
    </row>
    <row r="347" spans="1:22">
      <c r="A347" s="1" t="s">
        <v>692</v>
      </c>
      <c r="B347">
        <v>0.14160993227425911</v>
      </c>
      <c r="C347">
        <v>2.201882494348395E-2</v>
      </c>
      <c r="D347">
        <v>1.4342058398437929</v>
      </c>
      <c r="E347">
        <v>-0.1195911073307751</v>
      </c>
      <c r="F347" s="8">
        <f t="shared" si="15"/>
        <v>-1.8988129677429001E-3</v>
      </c>
      <c r="G347" s="8">
        <f t="shared" si="16"/>
        <v>8.5690552690532995E-2</v>
      </c>
      <c r="I347" s="10" t="s">
        <v>693</v>
      </c>
      <c r="J347" s="11">
        <v>-1.8988129677429001E-3</v>
      </c>
      <c r="L347" s="12" t="str">
        <f>_xlfn.XLOOKUP(I347,Sheet!$B$2:$B$900,Sheet!$A$2:$A$900)</f>
        <v>SBAC</v>
      </c>
      <c r="M347" s="9">
        <f t="shared" si="17"/>
        <v>-1.8988129677429001E-3</v>
      </c>
      <c r="P347" s="15"/>
      <c r="R347" s="10" t="s">
        <v>692</v>
      </c>
      <c r="S347" s="11">
        <v>8.5690552690532995E-2</v>
      </c>
      <c r="V347" s="16"/>
    </row>
    <row r="348" spans="1:22">
      <c r="A348" s="1" t="s">
        <v>694</v>
      </c>
      <c r="B348">
        <v>9.1961811424040293E-2</v>
      </c>
      <c r="C348">
        <v>-4.311976656258143E-2</v>
      </c>
      <c r="D348">
        <v>0.92048896038699268</v>
      </c>
      <c r="E348">
        <v>-0.13508157798662171</v>
      </c>
      <c r="F348" s="8">
        <f t="shared" si="15"/>
        <v>5.1006347780459997E-4</v>
      </c>
      <c r="G348" s="8">
        <f t="shared" si="16"/>
        <v>0.21803683801826071</v>
      </c>
      <c r="I348" s="10" t="s">
        <v>695</v>
      </c>
      <c r="J348" s="11">
        <v>5.1006347780459997E-4</v>
      </c>
      <c r="L348" s="12" t="str">
        <f>_xlfn.XLOOKUP(I348,Sheet!$B$2:$B$900,Sheet!$A$2:$A$900)</f>
        <v>SBUX</v>
      </c>
      <c r="M348" s="9">
        <f t="shared" si="17"/>
        <v>5.1006347780459997E-4</v>
      </c>
      <c r="P348" s="15"/>
      <c r="R348" s="10" t="s">
        <v>694</v>
      </c>
      <c r="S348" s="11">
        <v>0.21803683801826071</v>
      </c>
      <c r="V348" s="16"/>
    </row>
    <row r="349" spans="1:22">
      <c r="A349" s="1" t="s">
        <v>696</v>
      </c>
      <c r="B349">
        <v>0.18713337942029259</v>
      </c>
      <c r="C349">
        <v>0.24913264758081211</v>
      </c>
      <c r="D349">
        <v>1.905244074715353</v>
      </c>
      <c r="E349">
        <v>6.1999268160519511E-2</v>
      </c>
      <c r="F349" s="8">
        <f t="shared" si="15"/>
        <v>5.2270086796976003E-3</v>
      </c>
      <c r="G349" s="8">
        <f t="shared" si="16"/>
        <v>0.1100370002956402</v>
      </c>
      <c r="I349" s="10" t="s">
        <v>697</v>
      </c>
      <c r="J349" s="11">
        <v>5.2270086796976003E-3</v>
      </c>
      <c r="L349" s="12" t="str">
        <f>_xlfn.XLOOKUP(I349,Sheet!$B$2:$B$900,Sheet!$A$2:$A$900)</f>
        <v>SCHW</v>
      </c>
      <c r="M349" s="9">
        <f t="shared" si="17"/>
        <v>5.2270086796976003E-3</v>
      </c>
      <c r="P349" s="15"/>
      <c r="R349" s="10" t="s">
        <v>696</v>
      </c>
      <c r="S349" s="11">
        <v>0.1100370002956402</v>
      </c>
      <c r="V349" s="16"/>
    </row>
    <row r="350" spans="1:22">
      <c r="A350" s="1" t="s">
        <v>698</v>
      </c>
      <c r="B350">
        <v>9.4189536875739083E-2</v>
      </c>
      <c r="C350">
        <v>7.5890923126898047E-2</v>
      </c>
      <c r="D350">
        <v>0.94353958441334285</v>
      </c>
      <c r="E350">
        <v>-1.829861374884104E-2</v>
      </c>
      <c r="F350" s="8">
        <f t="shared" si="15"/>
        <v>1.008225794546E-4</v>
      </c>
      <c r="G350" s="8">
        <f t="shared" si="16"/>
        <v>0.1544782298483233</v>
      </c>
      <c r="I350" s="10" t="s">
        <v>699</v>
      </c>
      <c r="J350" s="11">
        <v>1.008225794546E-4</v>
      </c>
      <c r="L350" s="12" t="str">
        <f>_xlfn.XLOOKUP(I350,Sheet!$B$2:$B$900,Sheet!$A$2:$A$900)</f>
        <v>SHW</v>
      </c>
      <c r="M350" s="9">
        <f t="shared" si="17"/>
        <v>1.008225794546E-4</v>
      </c>
      <c r="P350" s="15"/>
      <c r="R350" s="10" t="s">
        <v>698</v>
      </c>
      <c r="S350" s="11">
        <v>0.1544782298483233</v>
      </c>
      <c r="V350" s="16"/>
    </row>
    <row r="351" spans="1:22">
      <c r="A351" s="1" t="s">
        <v>700</v>
      </c>
      <c r="B351">
        <v>5.059426225847477E-2</v>
      </c>
      <c r="C351">
        <v>7.8327231256265839E-2</v>
      </c>
      <c r="D351">
        <v>0.49245245257591308</v>
      </c>
      <c r="E351">
        <v>2.7732968997791069E-2</v>
      </c>
      <c r="F351" s="8">
        <f t="shared" si="15"/>
        <v>-2.3411149524712E-3</v>
      </c>
      <c r="G351" s="8">
        <f t="shared" si="16"/>
        <v>0.1090086739190179</v>
      </c>
      <c r="I351" s="10" t="s">
        <v>701</v>
      </c>
      <c r="J351" s="11">
        <v>-2.3411149524712E-3</v>
      </c>
      <c r="L351" s="12" t="str">
        <f>_xlfn.XLOOKUP(I351,Sheet!$B$2:$B$900,Sheet!$A$2:$A$900)</f>
        <v>SJM</v>
      </c>
      <c r="M351" s="9">
        <f t="shared" si="17"/>
        <v>-2.3411149524712E-3</v>
      </c>
      <c r="P351" s="15"/>
      <c r="R351" s="10" t="s">
        <v>700</v>
      </c>
      <c r="S351" s="11">
        <v>0.1090086739190179</v>
      </c>
      <c r="V351" s="16"/>
    </row>
    <row r="352" spans="1:22">
      <c r="A352" s="1" t="s">
        <v>702</v>
      </c>
      <c r="B352">
        <v>0.1206834223698159</v>
      </c>
      <c r="C352">
        <v>0.24273586740744291</v>
      </c>
      <c r="D352">
        <v>1.2176759655618541</v>
      </c>
      <c r="E352">
        <v>0.12205244503762699</v>
      </c>
      <c r="F352" s="8">
        <f t="shared" si="15"/>
        <v>-4.8499680964880001E-4</v>
      </c>
      <c r="G352" s="8">
        <f t="shared" si="16"/>
        <v>-0.1755103435161415</v>
      </c>
      <c r="I352" s="10" t="s">
        <v>703</v>
      </c>
      <c r="J352" s="11">
        <v>-4.8499680964880001E-4</v>
      </c>
      <c r="L352" s="12" t="str">
        <f>_xlfn.XLOOKUP(I352,Sheet!$B$2:$B$900,Sheet!$A$2:$A$900)</f>
        <v>SLB</v>
      </c>
      <c r="M352" s="9">
        <f t="shared" si="17"/>
        <v>-4.8499680964880001E-4</v>
      </c>
      <c r="P352" s="15"/>
      <c r="R352" s="10" t="s">
        <v>702</v>
      </c>
      <c r="S352" s="11">
        <v>-0.1755103435161415</v>
      </c>
      <c r="V352" s="16"/>
    </row>
    <row r="353" spans="1:22">
      <c r="A353" s="1" t="s">
        <v>704</v>
      </c>
      <c r="B353">
        <v>0.1096519125288853</v>
      </c>
      <c r="C353">
        <v>3.9089093599987128E-2</v>
      </c>
      <c r="D353">
        <v>1.103531206120171</v>
      </c>
      <c r="E353">
        <v>-7.0562818928898138E-2</v>
      </c>
      <c r="F353" s="8">
        <f t="shared" si="15"/>
        <v>1.0993480196819999E-3</v>
      </c>
      <c r="G353" s="8">
        <f t="shared" si="16"/>
        <v>0.18204707547755669</v>
      </c>
      <c r="I353" s="10" t="s">
        <v>705</v>
      </c>
      <c r="J353" s="11">
        <v>1.0993480196819999E-3</v>
      </c>
      <c r="L353" s="12" t="str">
        <f>_xlfn.XLOOKUP(I353,Sheet!$B$2:$B$900,Sheet!$A$2:$A$900)</f>
        <v>SNA</v>
      </c>
      <c r="M353" s="9">
        <f t="shared" si="17"/>
        <v>1.0993480196819999E-3</v>
      </c>
      <c r="P353" s="15"/>
      <c r="R353" s="10" t="s">
        <v>704</v>
      </c>
      <c r="S353" s="11">
        <v>0.18204707547755669</v>
      </c>
      <c r="V353" s="16"/>
    </row>
    <row r="354" spans="1:22">
      <c r="A354" s="1" t="s">
        <v>706</v>
      </c>
      <c r="B354">
        <v>9.9721836036623726E-2</v>
      </c>
      <c r="C354">
        <v>0.27134409392895059</v>
      </c>
      <c r="D354">
        <v>1.0007831499800059</v>
      </c>
      <c r="E354">
        <v>0.17162225789232691</v>
      </c>
      <c r="F354" s="8">
        <f t="shared" si="15"/>
        <v>-5.6196663314840003E-4</v>
      </c>
      <c r="G354" s="8">
        <f t="shared" si="16"/>
        <v>0.12106553080641939</v>
      </c>
      <c r="I354" s="10" t="s">
        <v>707</v>
      </c>
      <c r="J354" s="11">
        <v>-5.6196663314840003E-4</v>
      </c>
      <c r="L354" s="12" t="str">
        <f>_xlfn.XLOOKUP(I354,Sheet!$B$2:$B$900,Sheet!$A$2:$A$900)</f>
        <v>SNPS</v>
      </c>
      <c r="M354" s="9">
        <f t="shared" si="17"/>
        <v>-5.6196663314840003E-4</v>
      </c>
      <c r="P354" s="15"/>
      <c r="R354" s="10" t="s">
        <v>706</v>
      </c>
      <c r="S354" s="11">
        <v>0.12106553080641939</v>
      </c>
      <c r="V354" s="16"/>
    </row>
    <row r="355" spans="1:22">
      <c r="A355" s="1" t="s">
        <v>708</v>
      </c>
      <c r="B355">
        <v>2.17429836811249E-2</v>
      </c>
      <c r="C355">
        <v>0.1064636036682174</v>
      </c>
      <c r="D355">
        <v>0.19392375611610141</v>
      </c>
      <c r="E355">
        <v>8.4720619987092488E-2</v>
      </c>
      <c r="F355" s="8">
        <f t="shared" si="15"/>
        <v>-5.3262599057712998E-3</v>
      </c>
      <c r="G355" s="8">
        <f t="shared" si="16"/>
        <v>5.62915082358173E-2</v>
      </c>
      <c r="I355" s="10" t="s">
        <v>709</v>
      </c>
      <c r="J355" s="11">
        <v>-5.3262599057712998E-3</v>
      </c>
      <c r="L355" s="12" t="str">
        <f>_xlfn.XLOOKUP(I355,Sheet!$B$2:$B$900,Sheet!$A$2:$A$900)</f>
        <v>SO</v>
      </c>
      <c r="M355" s="9">
        <f t="shared" si="17"/>
        <v>-5.3262599057712998E-3</v>
      </c>
      <c r="P355" s="15"/>
      <c r="R355" s="10" t="s">
        <v>708</v>
      </c>
      <c r="S355" s="11">
        <v>5.62915082358173E-2</v>
      </c>
      <c r="V355" s="16"/>
    </row>
    <row r="356" spans="1:22">
      <c r="A356" s="1" t="s">
        <v>710</v>
      </c>
      <c r="B356">
        <v>7.2709173773265787E-2</v>
      </c>
      <c r="C356">
        <v>-3.8620468179232481E-2</v>
      </c>
      <c r="D356">
        <v>0.72127890437890496</v>
      </c>
      <c r="E356">
        <v>-0.1113296419524983</v>
      </c>
      <c r="F356" s="8">
        <f t="shared" si="15"/>
        <v>-2.5169568192276999E-3</v>
      </c>
      <c r="G356" s="8">
        <f t="shared" si="16"/>
        <v>0.1189981021117798</v>
      </c>
      <c r="I356" s="10" t="s">
        <v>711</v>
      </c>
      <c r="J356" s="11">
        <v>-2.5169568192276999E-3</v>
      </c>
      <c r="L356" s="12" t="str">
        <f>_xlfn.XLOOKUP(I356,Sheet!$B$2:$B$900,Sheet!$A$2:$A$900)</f>
        <v>SPG</v>
      </c>
      <c r="M356" s="9">
        <f t="shared" si="17"/>
        <v>-2.5169568192276999E-3</v>
      </c>
      <c r="P356" s="15"/>
      <c r="R356" s="10" t="s">
        <v>710</v>
      </c>
      <c r="S356" s="11">
        <v>0.1189981021117798</v>
      </c>
      <c r="V356" s="16"/>
    </row>
    <row r="357" spans="1:22">
      <c r="A357" s="1" t="s">
        <v>712</v>
      </c>
      <c r="B357">
        <v>0.134890233264891</v>
      </c>
      <c r="C357">
        <v>0.1289117043926413</v>
      </c>
      <c r="D357">
        <v>1.3646760621429259</v>
      </c>
      <c r="E357">
        <v>-5.9785288722496999E-3</v>
      </c>
      <c r="F357" s="8">
        <f t="shared" si="15"/>
        <v>1.5638074077772999E-3</v>
      </c>
      <c r="G357" s="8">
        <f t="shared" si="16"/>
        <v>0.12714274489813521</v>
      </c>
      <c r="I357" s="10" t="s">
        <v>713</v>
      </c>
      <c r="J357" s="11">
        <v>1.5638074077772999E-3</v>
      </c>
      <c r="L357" s="12" t="str">
        <f>_xlfn.XLOOKUP(I357,Sheet!$B$2:$B$900,Sheet!$A$2:$A$900)</f>
        <v>SPGI</v>
      </c>
      <c r="M357" s="9">
        <f t="shared" si="17"/>
        <v>1.5638074077772999E-3</v>
      </c>
      <c r="P357" s="15"/>
      <c r="R357" s="10" t="s">
        <v>712</v>
      </c>
      <c r="S357" s="11">
        <v>0.12714274489813521</v>
      </c>
      <c r="V357" s="16"/>
    </row>
    <row r="358" spans="1:22">
      <c r="A358" s="1" t="s">
        <v>714</v>
      </c>
      <c r="B358">
        <v>6.0411450970095933E-2</v>
      </c>
      <c r="C358">
        <v>0.14563868581965439</v>
      </c>
      <c r="D358">
        <v>0.59403244117583054</v>
      </c>
      <c r="E358">
        <v>8.522723484955852E-2</v>
      </c>
      <c r="F358" s="8">
        <f t="shared" si="15"/>
        <v>-2.8445181139263999E-3</v>
      </c>
      <c r="G358" s="8">
        <f t="shared" si="16"/>
        <v>5.8927085969317498E-2</v>
      </c>
      <c r="I358" s="10" t="s">
        <v>715</v>
      </c>
      <c r="J358" s="11">
        <v>-2.8445181139263999E-3</v>
      </c>
      <c r="L358" s="12" t="str">
        <f>_xlfn.XLOOKUP(I358,Sheet!$B$2:$B$900,Sheet!$A$2:$A$900)</f>
        <v>SRE</v>
      </c>
      <c r="M358" s="9">
        <f t="shared" si="17"/>
        <v>-2.8445181139263999E-3</v>
      </c>
      <c r="P358" s="15"/>
      <c r="R358" s="10" t="s">
        <v>714</v>
      </c>
      <c r="S358" s="11">
        <v>5.8927085969317498E-2</v>
      </c>
      <c r="V358" s="16"/>
    </row>
    <row r="359" spans="1:22">
      <c r="A359" s="1" t="s">
        <v>716</v>
      </c>
      <c r="B359">
        <v>0.1103646414507571</v>
      </c>
      <c r="C359">
        <v>-7.3808493324707514E-2</v>
      </c>
      <c r="D359">
        <v>1.1109059238611949</v>
      </c>
      <c r="E359">
        <v>-0.18417313477546471</v>
      </c>
      <c r="F359" s="8">
        <f t="shared" si="15"/>
        <v>-1.960783855921E-4</v>
      </c>
      <c r="G359" s="8">
        <f t="shared" si="16"/>
        <v>0.1725889887929653</v>
      </c>
      <c r="I359" s="10" t="s">
        <v>717</v>
      </c>
      <c r="J359" s="11">
        <v>-1.960783855921E-4</v>
      </c>
      <c r="L359" s="12" t="str">
        <f>_xlfn.XLOOKUP(I359,Sheet!$B$2:$B$900,Sheet!$A$2:$A$900)</f>
        <v>STE</v>
      </c>
      <c r="M359" s="9">
        <f t="shared" si="17"/>
        <v>-1.960783855921E-4</v>
      </c>
      <c r="P359" s="15"/>
      <c r="R359" s="10" t="s">
        <v>716</v>
      </c>
      <c r="S359" s="11">
        <v>0.1725889887929653</v>
      </c>
      <c r="V359" s="16"/>
    </row>
    <row r="360" spans="1:22">
      <c r="A360" s="1" t="s">
        <v>718</v>
      </c>
      <c r="B360">
        <v>0.15106960276181089</v>
      </c>
      <c r="C360">
        <v>0.76965721817204846</v>
      </c>
      <c r="D360">
        <v>1.5320865314054219</v>
      </c>
      <c r="E360">
        <v>0.61858761541023755</v>
      </c>
      <c r="F360" s="8">
        <f t="shared" si="15"/>
        <v>2.2878946409840002E-3</v>
      </c>
      <c r="G360" s="8">
        <f t="shared" si="16"/>
        <v>3.0404851030239901E-2</v>
      </c>
      <c r="I360" s="10" t="s">
        <v>719</v>
      </c>
      <c r="J360" s="11">
        <v>2.2878946409840002E-3</v>
      </c>
      <c r="L360" s="12" t="str">
        <f>_xlfn.XLOOKUP(I360,Sheet!$B$2:$B$900,Sheet!$A$2:$A$900)</f>
        <v>STLD</v>
      </c>
      <c r="M360" s="9">
        <f t="shared" si="17"/>
        <v>2.2878946409840002E-3</v>
      </c>
      <c r="P360" s="15"/>
      <c r="R360" s="10" t="s">
        <v>718</v>
      </c>
      <c r="S360" s="11">
        <v>3.0404851030239901E-2</v>
      </c>
      <c r="V360" s="16"/>
    </row>
    <row r="361" spans="1:22">
      <c r="A361" s="1" t="s">
        <v>720</v>
      </c>
      <c r="B361">
        <v>0.1664723508941725</v>
      </c>
      <c r="C361">
        <v>0.2272061605166481</v>
      </c>
      <c r="D361">
        <v>1.6914611778192741</v>
      </c>
      <c r="E361">
        <v>6.0733809622475633E-2</v>
      </c>
      <c r="F361" s="8">
        <f t="shared" si="15"/>
        <v>2.2495827903376E-3</v>
      </c>
      <c r="G361" s="8">
        <f t="shared" si="16"/>
        <v>4.9477900511919803E-2</v>
      </c>
      <c r="I361" s="10" t="s">
        <v>721</v>
      </c>
      <c r="J361" s="11">
        <v>2.2495827903376E-3</v>
      </c>
      <c r="L361" s="12" t="str">
        <f>_xlfn.XLOOKUP(I361,Sheet!$B$2:$B$900,Sheet!$A$2:$A$900)</f>
        <v>STT</v>
      </c>
      <c r="M361" s="9">
        <f t="shared" si="17"/>
        <v>2.2495827903376E-3</v>
      </c>
      <c r="P361" s="15"/>
      <c r="R361" s="10" t="s">
        <v>720</v>
      </c>
      <c r="S361" s="11">
        <v>4.9477900511919803E-2</v>
      </c>
      <c r="V361" s="16"/>
    </row>
    <row r="362" spans="1:22">
      <c r="A362" s="1" t="s">
        <v>722</v>
      </c>
      <c r="B362">
        <v>0.18843183615021389</v>
      </c>
      <c r="C362">
        <v>0.28222995191561939</v>
      </c>
      <c r="D362">
        <v>1.9186794097891049</v>
      </c>
      <c r="E362">
        <v>9.3798115765405504E-2</v>
      </c>
      <c r="F362" s="8">
        <f t="shared" si="15"/>
        <v>7.613782799787E-4</v>
      </c>
      <c r="G362" s="8">
        <f t="shared" si="16"/>
        <v>-0.1245825124009831</v>
      </c>
      <c r="I362" s="10" t="s">
        <v>723</v>
      </c>
      <c r="J362" s="11">
        <v>7.613782799787E-4</v>
      </c>
      <c r="L362" s="12" t="str">
        <f>_xlfn.XLOOKUP(I362,Sheet!$B$2:$B$900,Sheet!$A$2:$A$900)</f>
        <v>STX</v>
      </c>
      <c r="M362" s="9">
        <f t="shared" si="17"/>
        <v>7.613782799787E-4</v>
      </c>
      <c r="P362" s="15"/>
      <c r="R362" s="10" t="s">
        <v>722</v>
      </c>
      <c r="S362" s="11">
        <v>-0.1245825124009831</v>
      </c>
      <c r="V362" s="16"/>
    </row>
    <row r="363" spans="1:22">
      <c r="A363" s="1" t="s">
        <v>724</v>
      </c>
      <c r="B363">
        <v>7.52852570470295E-2</v>
      </c>
      <c r="C363">
        <v>0.11110763382623599</v>
      </c>
      <c r="D363">
        <v>0.74793404132983199</v>
      </c>
      <c r="E363">
        <v>3.5822376779206508E-2</v>
      </c>
      <c r="F363" s="8">
        <f t="shared" si="15"/>
        <v>1.7211620154600001E-4</v>
      </c>
      <c r="G363" s="8">
        <f t="shared" si="16"/>
        <v>0.21397793595963199</v>
      </c>
      <c r="I363" s="10" t="s">
        <v>725</v>
      </c>
      <c r="J363" s="11">
        <v>1.7211620154600001E-4</v>
      </c>
      <c r="L363" s="12" t="str">
        <f>_xlfn.XLOOKUP(I363,Sheet!$B$2:$B$900,Sheet!$A$2:$A$900)</f>
        <v>STZ</v>
      </c>
      <c r="M363" s="9">
        <f t="shared" si="17"/>
        <v>1.7211620154600001E-4</v>
      </c>
      <c r="P363" s="15"/>
      <c r="R363" s="10" t="s">
        <v>724</v>
      </c>
      <c r="S363" s="11">
        <v>0.21397793595963199</v>
      </c>
      <c r="V363" s="16"/>
    </row>
    <row r="364" spans="1:22">
      <c r="A364" s="1" t="s">
        <v>726</v>
      </c>
      <c r="B364">
        <v>0.107974375433311</v>
      </c>
      <c r="C364">
        <v>0.1127213738927815</v>
      </c>
      <c r="D364">
        <v>1.0861734671533461</v>
      </c>
      <c r="E364">
        <v>4.7469984594705186E-3</v>
      </c>
      <c r="F364" s="8">
        <f t="shared" si="15"/>
        <v>5.7624353687929996E-4</v>
      </c>
      <c r="G364" s="8">
        <f t="shared" si="16"/>
        <v>0.13382457454019681</v>
      </c>
      <c r="I364" s="10" t="s">
        <v>727</v>
      </c>
      <c r="J364" s="11">
        <v>5.7624353687929996E-4</v>
      </c>
      <c r="L364" s="12" t="str">
        <f>_xlfn.XLOOKUP(I364,Sheet!$B$2:$B$900,Sheet!$A$2:$A$900)</f>
        <v>SWK</v>
      </c>
      <c r="M364" s="9">
        <f t="shared" si="17"/>
        <v>5.7624353687929996E-4</v>
      </c>
      <c r="P364" s="15"/>
      <c r="R364" s="10" t="s">
        <v>726</v>
      </c>
      <c r="S364" s="11">
        <v>0.13382457454019681</v>
      </c>
      <c r="V364" s="16"/>
    </row>
    <row r="365" spans="1:22">
      <c r="A365" s="1" t="s">
        <v>728</v>
      </c>
      <c r="B365">
        <v>0.1937482713662636</v>
      </c>
      <c r="C365">
        <v>6.3143716889704105E-2</v>
      </c>
      <c r="D365">
        <v>1.973689397322425</v>
      </c>
      <c r="E365">
        <v>-0.1306045544765595</v>
      </c>
      <c r="F365" s="8">
        <f t="shared" si="15"/>
        <v>7.2475977864710998E-3</v>
      </c>
      <c r="G365" s="8">
        <f t="shared" si="16"/>
        <v>0.28416984092643238</v>
      </c>
      <c r="I365" s="10" t="s">
        <v>729</v>
      </c>
      <c r="J365" s="11">
        <v>7.2475977864710998E-3</v>
      </c>
      <c r="L365" s="12" t="str">
        <f>_xlfn.XLOOKUP(I365,Sheet!$B$2:$B$900,Sheet!$A$2:$A$900)</f>
        <v>SWKS</v>
      </c>
      <c r="M365" s="9">
        <f t="shared" si="17"/>
        <v>7.2475977864710998E-3</v>
      </c>
      <c r="P365" s="15"/>
      <c r="R365" s="10" t="s">
        <v>728</v>
      </c>
      <c r="S365" s="11">
        <v>0.28416984092643238</v>
      </c>
      <c r="V365" s="16"/>
    </row>
    <row r="366" spans="1:22">
      <c r="A366" s="1" t="s">
        <v>730</v>
      </c>
      <c r="B366">
        <v>7.1746557162142968E-2</v>
      </c>
      <c r="C366">
        <v>0.28524023988686892</v>
      </c>
      <c r="D366">
        <v>0.71131855959423196</v>
      </c>
      <c r="E366">
        <v>0.21349368272472591</v>
      </c>
      <c r="F366" s="8">
        <f t="shared" si="15"/>
        <v>-3.1575772299049999E-4</v>
      </c>
      <c r="G366" s="8">
        <f t="shared" si="16"/>
        <v>0.1122460900640057</v>
      </c>
      <c r="I366" s="10" t="s">
        <v>731</v>
      </c>
      <c r="J366" s="11">
        <v>-3.1575772299049999E-4</v>
      </c>
      <c r="L366" s="12" t="str">
        <f>_xlfn.XLOOKUP(I366,Sheet!$B$2:$B$900,Sheet!$A$2:$A$900)</f>
        <v>SYK</v>
      </c>
      <c r="M366" s="9">
        <f t="shared" si="17"/>
        <v>-3.1575772299049999E-4</v>
      </c>
      <c r="P366" s="15"/>
      <c r="R366" s="10" t="s">
        <v>730</v>
      </c>
      <c r="S366" s="11">
        <v>0.1122460900640057</v>
      </c>
      <c r="V366" s="16"/>
    </row>
    <row r="367" spans="1:22">
      <c r="A367" s="1" t="s">
        <v>732</v>
      </c>
      <c r="B367">
        <v>6.2262153527320958E-2</v>
      </c>
      <c r="C367">
        <v>0.34692467014367029</v>
      </c>
      <c r="D367">
        <v>0.6131819502855228</v>
      </c>
      <c r="E367">
        <v>0.28466251661634939</v>
      </c>
      <c r="F367" s="8">
        <f t="shared" si="15"/>
        <v>-3.4822176605408001E-3</v>
      </c>
      <c r="G367" s="8">
        <f t="shared" si="16"/>
        <v>7.2856136171490504E-2</v>
      </c>
      <c r="I367" s="10" t="s">
        <v>733</v>
      </c>
      <c r="J367" s="11">
        <v>-3.4822176605408001E-3</v>
      </c>
      <c r="L367" s="12" t="str">
        <f>_xlfn.XLOOKUP(I367,Sheet!$B$2:$B$900,Sheet!$A$2:$A$900)</f>
        <v>SYY</v>
      </c>
      <c r="M367" s="9">
        <f t="shared" si="17"/>
        <v>-3.4822176605408001E-3</v>
      </c>
      <c r="P367" s="15"/>
      <c r="R367" s="10" t="s">
        <v>732</v>
      </c>
      <c r="S367" s="11">
        <v>7.2856136171490504E-2</v>
      </c>
      <c r="V367" s="16"/>
    </row>
    <row r="368" spans="1:22">
      <c r="A368" s="1" t="s">
        <v>734</v>
      </c>
      <c r="B368">
        <v>4.9326483473293853E-2</v>
      </c>
      <c r="C368">
        <v>0.28822055999875401</v>
      </c>
      <c r="D368">
        <v>0.47933454699939598</v>
      </c>
      <c r="E368">
        <v>0.2388940765254601</v>
      </c>
      <c r="F368" s="8">
        <f t="shared" si="15"/>
        <v>-3.1252902198650998E-3</v>
      </c>
      <c r="G368" s="8">
        <f t="shared" si="16"/>
        <v>4.8331946182853198E-2</v>
      </c>
      <c r="I368" s="10" t="s">
        <v>735</v>
      </c>
      <c r="J368" s="11">
        <v>-3.1252902198650998E-3</v>
      </c>
      <c r="L368" s="12" t="str">
        <f>_xlfn.XLOOKUP(I368,Sheet!$B$2:$B$900,Sheet!$A$2:$A$900)</f>
        <v>T</v>
      </c>
      <c r="M368" s="9">
        <f t="shared" si="17"/>
        <v>-3.1252902198650998E-3</v>
      </c>
      <c r="P368" s="15"/>
      <c r="R368" s="10" t="s">
        <v>734</v>
      </c>
      <c r="S368" s="11">
        <v>4.8331946182853198E-2</v>
      </c>
      <c r="V368" s="16"/>
    </row>
    <row r="369" spans="1:22">
      <c r="A369" s="1" t="s">
        <v>736</v>
      </c>
      <c r="B369">
        <v>8.595715060669383E-2</v>
      </c>
      <c r="C369">
        <v>7.6244779447782296E-2</v>
      </c>
      <c r="D369">
        <v>0.85835779480693319</v>
      </c>
      <c r="E369">
        <v>-9.7123711589115341E-3</v>
      </c>
      <c r="F369" s="8">
        <f t="shared" si="15"/>
        <v>-3.929280426446E-4</v>
      </c>
      <c r="G369" s="8">
        <f t="shared" si="16"/>
        <v>0.15347492055494791</v>
      </c>
      <c r="I369" s="10" t="s">
        <v>737</v>
      </c>
      <c r="J369" s="11">
        <v>-3.929280426446E-4</v>
      </c>
      <c r="L369" s="12" t="str">
        <f>_xlfn.XLOOKUP(I369,Sheet!$B$2:$B$900,Sheet!$A$2:$A$900)</f>
        <v>TAP</v>
      </c>
      <c r="M369" s="9">
        <f t="shared" si="17"/>
        <v>-3.929280426446E-4</v>
      </c>
      <c r="P369" s="15"/>
      <c r="R369" s="10" t="s">
        <v>736</v>
      </c>
      <c r="S369" s="11">
        <v>0.15347492055494791</v>
      </c>
      <c r="V369" s="16"/>
    </row>
    <row r="370" spans="1:22">
      <c r="A370" s="1" t="s">
        <v>738</v>
      </c>
      <c r="B370">
        <v>0.1086720168907052</v>
      </c>
      <c r="C370">
        <v>0.21275563322638399</v>
      </c>
      <c r="D370">
        <v>1.0933920725372941</v>
      </c>
      <c r="E370">
        <v>0.10408361633567879</v>
      </c>
      <c r="F370" s="8">
        <f t="shared" si="15"/>
        <v>-1.3567716470471E-3</v>
      </c>
      <c r="G370" s="8">
        <f t="shared" si="16"/>
        <v>0.16825983021397811</v>
      </c>
      <c r="I370" s="10" t="s">
        <v>739</v>
      </c>
      <c r="J370" s="11">
        <v>-1.3567716470471E-3</v>
      </c>
      <c r="L370" s="12" t="str">
        <f>_xlfn.XLOOKUP(I370,Sheet!$B$2:$B$900,Sheet!$A$2:$A$900)</f>
        <v>TDG</v>
      </c>
      <c r="M370" s="9">
        <f t="shared" si="17"/>
        <v>-1.3567716470471E-3</v>
      </c>
      <c r="P370" s="15"/>
      <c r="R370" s="10" t="s">
        <v>738</v>
      </c>
      <c r="S370" s="11">
        <v>0.16825983021397811</v>
      </c>
      <c r="V370" s="16"/>
    </row>
    <row r="371" spans="1:22">
      <c r="A371" s="1" t="s">
        <v>740</v>
      </c>
      <c r="B371">
        <v>0.13696549501750391</v>
      </c>
      <c r="C371">
        <v>0.35632351124392231</v>
      </c>
      <c r="D371">
        <v>1.3861491204047811</v>
      </c>
      <c r="E371">
        <v>0.21935801622641829</v>
      </c>
      <c r="F371" s="8">
        <f t="shared" si="15"/>
        <v>-4.2840084707580002E-4</v>
      </c>
      <c r="G371" s="8">
        <f t="shared" si="16"/>
        <v>3.4538639463915998E-3</v>
      </c>
      <c r="I371" s="10" t="s">
        <v>741</v>
      </c>
      <c r="J371" s="11">
        <v>-4.2840084707580002E-4</v>
      </c>
      <c r="L371" s="12" t="str">
        <f>_xlfn.XLOOKUP(I371,Sheet!$B$2:$B$900,Sheet!$A$2:$A$900)</f>
        <v>TDY</v>
      </c>
      <c r="M371" s="9">
        <f t="shared" si="17"/>
        <v>-4.2840084707580002E-4</v>
      </c>
      <c r="P371" s="15"/>
      <c r="R371" s="10" t="s">
        <v>740</v>
      </c>
      <c r="S371" s="11">
        <v>3.4538639463915998E-3</v>
      </c>
      <c r="V371" s="16"/>
    </row>
    <row r="372" spans="1:22">
      <c r="A372" s="1" t="s">
        <v>742</v>
      </c>
      <c r="B372">
        <v>7.9996175252172799E-2</v>
      </c>
      <c r="C372">
        <v>0.1739593316070219</v>
      </c>
      <c r="D372">
        <v>0.79667864955022105</v>
      </c>
      <c r="E372">
        <v>9.3963156354849128E-2</v>
      </c>
      <c r="F372" s="8">
        <f t="shared" si="15"/>
        <v>-2.4515269675834E-3</v>
      </c>
      <c r="G372" s="8">
        <f t="shared" si="16"/>
        <v>4.9271830725239898E-2</v>
      </c>
      <c r="I372" s="10" t="s">
        <v>743</v>
      </c>
      <c r="J372" s="11">
        <v>-2.4515269675834E-3</v>
      </c>
      <c r="L372" s="12" t="str">
        <f>_xlfn.XLOOKUP(I372,Sheet!$B$2:$B$900,Sheet!$A$2:$A$900)</f>
        <v>TECH</v>
      </c>
      <c r="M372" s="9">
        <f t="shared" si="17"/>
        <v>-2.4515269675834E-3</v>
      </c>
      <c r="P372" s="15"/>
      <c r="R372" s="10" t="s">
        <v>742</v>
      </c>
      <c r="S372" s="11">
        <v>4.9271830725239898E-2</v>
      </c>
      <c r="V372" s="16"/>
    </row>
    <row r="373" spans="1:22">
      <c r="A373" s="1" t="s">
        <v>744</v>
      </c>
      <c r="B373">
        <v>0.12769332233598141</v>
      </c>
      <c r="C373">
        <v>0.1187104377316202</v>
      </c>
      <c r="D373">
        <v>1.2902084979972079</v>
      </c>
      <c r="E373">
        <v>-8.9828846043612243E-3</v>
      </c>
      <c r="F373" s="8">
        <f t="shared" si="15"/>
        <v>1.1338337459061E-3</v>
      </c>
      <c r="G373" s="8">
        <f t="shared" si="16"/>
        <v>6.9646604947084106E-2</v>
      </c>
      <c r="I373" s="10" t="s">
        <v>745</v>
      </c>
      <c r="J373" s="11">
        <v>1.1338337459061E-3</v>
      </c>
      <c r="L373" s="12" t="str">
        <f>_xlfn.XLOOKUP(I373,Sheet!$B$2:$B$900,Sheet!$A$2:$A$900)</f>
        <v>TEL</v>
      </c>
      <c r="M373" s="9">
        <f t="shared" si="17"/>
        <v>1.1338337459061E-3</v>
      </c>
      <c r="P373" s="15"/>
      <c r="R373" s="10" t="s">
        <v>744</v>
      </c>
      <c r="S373" s="11">
        <v>6.9646604947084106E-2</v>
      </c>
      <c r="V373" s="16"/>
    </row>
    <row r="374" spans="1:22">
      <c r="A374" s="1" t="s">
        <v>746</v>
      </c>
      <c r="B374">
        <v>0.13059146385797579</v>
      </c>
      <c r="C374">
        <v>0.25009577495154112</v>
      </c>
      <c r="D374">
        <v>1.3201960220647291</v>
      </c>
      <c r="E374">
        <v>0.11950431109356539</v>
      </c>
      <c r="F374" s="8">
        <f t="shared" si="15"/>
        <v>2.8907754341367998E-3</v>
      </c>
      <c r="G374" s="8">
        <f t="shared" si="16"/>
        <v>2.2103873809792899E-2</v>
      </c>
      <c r="I374" s="10" t="s">
        <v>747</v>
      </c>
      <c r="J374" s="11">
        <v>2.8907754341367998E-3</v>
      </c>
      <c r="L374" s="12" t="str">
        <f>_xlfn.XLOOKUP(I374,Sheet!$B$2:$B$900,Sheet!$A$2:$A$900)</f>
        <v>TER</v>
      </c>
      <c r="M374" s="9">
        <f t="shared" si="17"/>
        <v>2.8907754341367998E-3</v>
      </c>
      <c r="P374" s="15"/>
      <c r="R374" s="10" t="s">
        <v>746</v>
      </c>
      <c r="S374" s="11">
        <v>2.2103873809792899E-2</v>
      </c>
      <c r="V374" s="16"/>
    </row>
    <row r="375" spans="1:22">
      <c r="A375" s="1" t="s">
        <v>748</v>
      </c>
      <c r="B375">
        <v>0.1276723718057855</v>
      </c>
      <c r="C375">
        <v>0.27746456457363139</v>
      </c>
      <c r="D375">
        <v>1.2899917195812101</v>
      </c>
      <c r="E375">
        <v>0.14979219276784589</v>
      </c>
      <c r="F375" s="8">
        <f t="shared" si="15"/>
        <v>2.385336278195E-4</v>
      </c>
      <c r="G375" s="8">
        <f t="shared" si="16"/>
        <v>2.4854996509581999E-2</v>
      </c>
      <c r="I375" s="10" t="s">
        <v>749</v>
      </c>
      <c r="J375" s="11">
        <v>2.385336278195E-4</v>
      </c>
      <c r="L375" s="12" t="str">
        <f>_xlfn.XLOOKUP(I375,Sheet!$B$2:$B$900,Sheet!$A$2:$A$900)</f>
        <v>TFC</v>
      </c>
      <c r="M375" s="9">
        <f t="shared" si="17"/>
        <v>2.385336278195E-4</v>
      </c>
      <c r="P375" s="15"/>
      <c r="R375" s="10" t="s">
        <v>748</v>
      </c>
      <c r="S375" s="11">
        <v>2.4854996509581999E-2</v>
      </c>
      <c r="V375" s="16"/>
    </row>
    <row r="376" spans="1:22">
      <c r="A376" s="1" t="s">
        <v>750</v>
      </c>
      <c r="B376">
        <v>8.3684868560334261E-2</v>
      </c>
      <c r="C376">
        <v>0.24248503130864429</v>
      </c>
      <c r="D376">
        <v>0.83484613671974883</v>
      </c>
      <c r="E376">
        <v>0.15880016274830999</v>
      </c>
      <c r="F376" s="8">
        <f t="shared" si="15"/>
        <v>-2.0224642375362002E-3</v>
      </c>
      <c r="G376" s="8">
        <f t="shared" si="16"/>
        <v>0.13846902126353869</v>
      </c>
      <c r="I376" s="10" t="s">
        <v>751</v>
      </c>
      <c r="J376" s="11">
        <v>-2.0224642375362002E-3</v>
      </c>
      <c r="L376" s="12" t="str">
        <f>_xlfn.XLOOKUP(I376,Sheet!$B$2:$B$900,Sheet!$A$2:$A$900)</f>
        <v>TFX</v>
      </c>
      <c r="M376" s="9">
        <f t="shared" si="17"/>
        <v>-2.0224642375362002E-3</v>
      </c>
      <c r="P376" s="15"/>
      <c r="R376" s="10" t="s">
        <v>750</v>
      </c>
      <c r="S376" s="11">
        <v>0.13846902126353869</v>
      </c>
      <c r="V376" s="16"/>
    </row>
    <row r="377" spans="1:22">
      <c r="A377" s="1" t="s">
        <v>752</v>
      </c>
      <c r="B377">
        <v>6.4200899102966225E-2</v>
      </c>
      <c r="C377">
        <v>5.3447660121281222E-2</v>
      </c>
      <c r="D377">
        <v>0.63324245429101877</v>
      </c>
      <c r="E377">
        <v>-1.0753238981685009E-2</v>
      </c>
      <c r="F377" s="8">
        <f t="shared" si="15"/>
        <v>-2.1837163133820998E-3</v>
      </c>
      <c r="G377" s="8">
        <f t="shared" si="16"/>
        <v>0.1593487905570691</v>
      </c>
      <c r="I377" s="10" t="s">
        <v>753</v>
      </c>
      <c r="J377" s="11">
        <v>-2.1837163133820998E-3</v>
      </c>
      <c r="L377" s="12" t="str">
        <f>_xlfn.XLOOKUP(I377,Sheet!$B$2:$B$900,Sheet!$A$2:$A$900)</f>
        <v>TGT</v>
      </c>
      <c r="M377" s="9">
        <f t="shared" si="17"/>
        <v>-2.1837163133820998E-3</v>
      </c>
      <c r="P377" s="15"/>
      <c r="R377" s="10" t="s">
        <v>752</v>
      </c>
      <c r="S377" s="11">
        <v>0.1593487905570691</v>
      </c>
      <c r="V377" s="16"/>
    </row>
    <row r="378" spans="1:22">
      <c r="A378" s="1" t="s">
        <v>754</v>
      </c>
      <c r="B378">
        <v>8.7502395320318907E-2</v>
      </c>
      <c r="C378">
        <v>8.921657375665204E-2</v>
      </c>
      <c r="D378">
        <v>0.87434668378574121</v>
      </c>
      <c r="E378">
        <v>1.714178436333133E-3</v>
      </c>
      <c r="F378" s="8">
        <f t="shared" si="15"/>
        <v>-1.2415126856867001E-3</v>
      </c>
      <c r="G378" s="8">
        <f t="shared" si="16"/>
        <v>0.1125122230366592</v>
      </c>
      <c r="I378" s="10" t="s">
        <v>755</v>
      </c>
      <c r="J378" s="11">
        <v>-1.2415126856867001E-3</v>
      </c>
      <c r="L378" s="12" t="str">
        <f>_xlfn.XLOOKUP(I378,Sheet!$B$2:$B$900,Sheet!$A$2:$A$900)</f>
        <v>TJX</v>
      </c>
      <c r="M378" s="9">
        <f t="shared" si="17"/>
        <v>-1.2415126856867001E-3</v>
      </c>
      <c r="P378" s="15"/>
      <c r="R378" s="10" t="s">
        <v>754</v>
      </c>
      <c r="S378" s="11">
        <v>0.1125122230366592</v>
      </c>
      <c r="V378" s="16"/>
    </row>
    <row r="379" spans="1:22">
      <c r="A379" s="1" t="s">
        <v>756</v>
      </c>
      <c r="B379">
        <v>0.1161494737509907</v>
      </c>
      <c r="C379">
        <v>2.1017184253813159E-2</v>
      </c>
      <c r="D379">
        <v>1.1707624893578481</v>
      </c>
      <c r="E379">
        <v>-9.513228949717753E-2</v>
      </c>
      <c r="F379" s="8">
        <f t="shared" si="15"/>
        <v>1.6751238941693999E-3</v>
      </c>
      <c r="G379" s="8">
        <f t="shared" si="16"/>
        <v>6.7156024592259597E-2</v>
      </c>
      <c r="I379" s="10" t="s">
        <v>757</v>
      </c>
      <c r="J379" s="11">
        <v>1.6751238941693999E-3</v>
      </c>
      <c r="L379" s="12" t="str">
        <f>_xlfn.XLOOKUP(I379,Sheet!$B$2:$B$900,Sheet!$A$2:$A$900)</f>
        <v>TMO</v>
      </c>
      <c r="M379" s="9">
        <f t="shared" si="17"/>
        <v>1.6751238941693999E-3</v>
      </c>
      <c r="P379" s="15"/>
      <c r="R379" s="10" t="s">
        <v>756</v>
      </c>
      <c r="S379" s="11">
        <v>6.7156024592259597E-2</v>
      </c>
      <c r="V379" s="16"/>
    </row>
    <row r="380" spans="1:22">
      <c r="A380" s="1" t="s">
        <v>758</v>
      </c>
      <c r="B380">
        <v>0.12611178391712921</v>
      </c>
      <c r="C380">
        <v>0.42433053088304118</v>
      </c>
      <c r="D380">
        <v>1.2738440723681921</v>
      </c>
      <c r="E380">
        <v>0.298218746965912</v>
      </c>
      <c r="F380" s="8">
        <f t="shared" si="15"/>
        <v>-1.4792908004232E-3</v>
      </c>
      <c r="G380" s="8">
        <f t="shared" si="16"/>
        <v>0.1185836703598436</v>
      </c>
      <c r="I380" s="10" t="s">
        <v>759</v>
      </c>
      <c r="J380" s="11">
        <v>-1.4792908004232E-3</v>
      </c>
      <c r="L380" s="12" t="str">
        <f>_xlfn.XLOOKUP(I380,Sheet!$B$2:$B$900,Sheet!$A$2:$A$900)</f>
        <v>TMUS</v>
      </c>
      <c r="M380" s="9">
        <f t="shared" si="17"/>
        <v>-1.4792908004232E-3</v>
      </c>
      <c r="P380" s="15"/>
      <c r="R380" s="10" t="s">
        <v>758</v>
      </c>
      <c r="S380" s="11">
        <v>0.1185836703598436</v>
      </c>
      <c r="V380" s="16"/>
    </row>
    <row r="381" spans="1:22">
      <c r="A381" s="1" t="s">
        <v>760</v>
      </c>
      <c r="B381">
        <v>0.1125554512760097</v>
      </c>
      <c r="C381">
        <v>0.143339213472363</v>
      </c>
      <c r="D381">
        <v>1.133574576121114</v>
      </c>
      <c r="E381">
        <v>3.0783762196353311E-2</v>
      </c>
      <c r="F381" s="8">
        <f t="shared" si="15"/>
        <v>-1.9358395384128E-3</v>
      </c>
      <c r="G381" s="8">
        <f t="shared" si="16"/>
        <v>-0.26271919399481641</v>
      </c>
      <c r="I381" s="10" t="s">
        <v>761</v>
      </c>
      <c r="J381" s="11">
        <v>-1.9358395384128E-3</v>
      </c>
      <c r="L381" s="12" t="str">
        <f>_xlfn.XLOOKUP(I381,Sheet!$B$2:$B$900,Sheet!$A$2:$A$900)</f>
        <v>TPR</v>
      </c>
      <c r="M381" s="9">
        <f t="shared" si="17"/>
        <v>-1.9358395384128E-3</v>
      </c>
      <c r="P381" s="15"/>
      <c r="R381" s="10" t="s">
        <v>760</v>
      </c>
      <c r="S381" s="11">
        <v>-0.26271919399481641</v>
      </c>
      <c r="V381" s="16"/>
    </row>
    <row r="382" spans="1:22">
      <c r="A382" s="1" t="s">
        <v>762</v>
      </c>
      <c r="B382">
        <v>0.13556108562482949</v>
      </c>
      <c r="C382">
        <v>0.38516234405299571</v>
      </c>
      <c r="D382">
        <v>1.3716174765413389</v>
      </c>
      <c r="E382">
        <v>0.24960125842816611</v>
      </c>
      <c r="F382" s="8">
        <f t="shared" si="15"/>
        <v>-1.0954191915343E-3</v>
      </c>
      <c r="G382" s="8">
        <f t="shared" si="16"/>
        <v>-0.86252157698060172</v>
      </c>
      <c r="I382" s="10" t="s">
        <v>763</v>
      </c>
      <c r="J382" s="11">
        <v>-1.0954191915343E-3</v>
      </c>
      <c r="L382" s="12" t="str">
        <f>_xlfn.XLOOKUP(I382,Sheet!$B$2:$B$900,Sheet!$A$2:$A$900)</f>
        <v>TRMB</v>
      </c>
      <c r="M382" s="9">
        <f t="shared" si="17"/>
        <v>-1.0954191915343E-3</v>
      </c>
      <c r="P382" s="15"/>
      <c r="R382" s="10" t="s">
        <v>762</v>
      </c>
      <c r="S382" s="11">
        <v>-0.86252157698060172</v>
      </c>
      <c r="V382" s="16"/>
    </row>
    <row r="383" spans="1:22">
      <c r="A383" s="1" t="s">
        <v>764</v>
      </c>
      <c r="B383">
        <v>0.1314609883947542</v>
      </c>
      <c r="C383">
        <v>0.1072856781387995</v>
      </c>
      <c r="D383">
        <v>1.32919312858146</v>
      </c>
      <c r="E383">
        <v>-2.4175310255954648E-2</v>
      </c>
      <c r="F383" s="8">
        <f t="shared" si="15"/>
        <v>3.78038072941E-4</v>
      </c>
      <c r="G383" s="8">
        <f t="shared" si="16"/>
        <v>-1.6264415727766501E-2</v>
      </c>
      <c r="I383" s="10" t="s">
        <v>765</v>
      </c>
      <c r="J383" s="11">
        <v>3.78038072941E-4</v>
      </c>
      <c r="L383" s="12" t="str">
        <f>_xlfn.XLOOKUP(I383,Sheet!$B$2:$B$900,Sheet!$A$2:$A$900)</f>
        <v>TROW</v>
      </c>
      <c r="M383" s="9">
        <f t="shared" si="17"/>
        <v>3.78038072941E-4</v>
      </c>
      <c r="P383" s="15"/>
      <c r="R383" s="10" t="s">
        <v>764</v>
      </c>
      <c r="S383" s="11">
        <v>-1.6264415727766501E-2</v>
      </c>
      <c r="V383" s="16"/>
    </row>
    <row r="384" spans="1:22">
      <c r="A384" s="1" t="s">
        <v>766</v>
      </c>
      <c r="B384">
        <v>8.1499346674903272E-2</v>
      </c>
      <c r="C384">
        <v>0.11861076914854669</v>
      </c>
      <c r="D384">
        <v>0.81223219960105519</v>
      </c>
      <c r="E384">
        <v>3.7111422473643463E-2</v>
      </c>
      <c r="F384" s="8">
        <f t="shared" si="15"/>
        <v>-1.6700535244941E-3</v>
      </c>
      <c r="G384" s="8">
        <f t="shared" si="16"/>
        <v>0.11984912563502099</v>
      </c>
      <c r="I384" s="10" t="s">
        <v>767</v>
      </c>
      <c r="J384" s="11">
        <v>-1.6700535244941E-3</v>
      </c>
      <c r="L384" s="12" t="str">
        <f>_xlfn.XLOOKUP(I384,Sheet!$B$2:$B$900,Sheet!$A$2:$A$900)</f>
        <v>TRV</v>
      </c>
      <c r="M384" s="9">
        <f t="shared" si="17"/>
        <v>-1.6700535244941E-3</v>
      </c>
      <c r="P384" s="15"/>
      <c r="R384" s="10" t="s">
        <v>766</v>
      </c>
      <c r="S384" s="11">
        <v>0.11984912563502099</v>
      </c>
      <c r="V384" s="16"/>
    </row>
    <row r="385" spans="1:22">
      <c r="A385" s="1" t="s">
        <v>768</v>
      </c>
      <c r="B385">
        <v>8.7405387571069429E-2</v>
      </c>
      <c r="C385">
        <v>-6.8350034478967814E-2</v>
      </c>
      <c r="D385">
        <v>0.87334292941650915</v>
      </c>
      <c r="E385">
        <v>-0.1557554220500372</v>
      </c>
      <c r="F385" s="8">
        <f t="shared" si="15"/>
        <v>1.7658865651479999E-3</v>
      </c>
      <c r="G385" s="8">
        <f t="shared" si="16"/>
        <v>0.1552500684924018</v>
      </c>
      <c r="I385" s="10" t="s">
        <v>769</v>
      </c>
      <c r="J385" s="11">
        <v>1.7658865651479999E-3</v>
      </c>
      <c r="L385" s="12" t="str">
        <f>_xlfn.XLOOKUP(I385,Sheet!$B$2:$B$900,Sheet!$A$2:$A$900)</f>
        <v>TSCO</v>
      </c>
      <c r="M385" s="9">
        <f t="shared" si="17"/>
        <v>1.7658865651479999E-3</v>
      </c>
      <c r="P385" s="15"/>
      <c r="R385" s="10" t="s">
        <v>768</v>
      </c>
      <c r="S385" s="11">
        <v>0.1552500684924018</v>
      </c>
      <c r="V385" s="16"/>
    </row>
    <row r="386" spans="1:22">
      <c r="A386" s="1" t="s">
        <v>770</v>
      </c>
      <c r="B386">
        <v>3.4555258836676088E-2</v>
      </c>
      <c r="C386">
        <v>0.20150185519114611</v>
      </c>
      <c r="D386">
        <v>0.32649437306871948</v>
      </c>
      <c r="E386">
        <v>0.16694659635447001</v>
      </c>
      <c r="F386" s="8">
        <f t="shared" ref="F386:F433" si="18">_xlfn.XLOOKUP(A386,$L$2:$L$900,$M$2:$M$900)</f>
        <v>-6.1980931229220005E-4</v>
      </c>
      <c r="G386" s="8">
        <f t="shared" ref="G386:G433" si="19">_xlfn.XLOOKUP(A386,$R$2:$R$900,$S$2:$S$900)</f>
        <v>9.6457593584781606E-2</v>
      </c>
      <c r="I386" s="10" t="s">
        <v>771</v>
      </c>
      <c r="J386" s="11">
        <v>-6.1980931229220005E-4</v>
      </c>
      <c r="L386" s="12" t="str">
        <f>_xlfn.XLOOKUP(I386,Sheet!$B$2:$B$900,Sheet!$A$2:$A$900)</f>
        <v>TSN</v>
      </c>
      <c r="M386" s="9">
        <f t="shared" ref="M386:M433" si="20">J386</f>
        <v>-6.1980931229220005E-4</v>
      </c>
      <c r="P386" s="15"/>
      <c r="R386" s="10" t="s">
        <v>770</v>
      </c>
      <c r="S386" s="11">
        <v>9.6457593584781606E-2</v>
      </c>
      <c r="V386" s="16"/>
    </row>
    <row r="387" spans="1:22">
      <c r="A387" s="1" t="s">
        <v>772</v>
      </c>
      <c r="B387">
        <v>0.1400092362994331</v>
      </c>
      <c r="C387">
        <v>0.35616079358640701</v>
      </c>
      <c r="D387">
        <v>1.417643187983767</v>
      </c>
      <c r="E387">
        <v>0.21615155728697391</v>
      </c>
      <c r="F387" s="8">
        <f t="shared" si="18"/>
        <v>4.1568496759159998E-4</v>
      </c>
      <c r="G387" s="8">
        <f t="shared" si="19"/>
        <v>1.6980879426514699E-2</v>
      </c>
      <c r="I387" s="10" t="s">
        <v>773</v>
      </c>
      <c r="J387" s="11">
        <v>4.1568496759159998E-4</v>
      </c>
      <c r="L387" s="12" t="str">
        <f>_xlfn.XLOOKUP(I387,Sheet!$B$2:$B$900,Sheet!$A$2:$A$900)</f>
        <v>TT</v>
      </c>
      <c r="M387" s="9">
        <f t="shared" si="20"/>
        <v>4.1568496759159998E-4</v>
      </c>
      <c r="P387" s="15"/>
      <c r="R387" s="10" t="s">
        <v>772</v>
      </c>
      <c r="S387" s="11">
        <v>1.6980879426514699E-2</v>
      </c>
      <c r="V387" s="16"/>
    </row>
    <row r="388" spans="1:22">
      <c r="A388" s="1" t="s">
        <v>774</v>
      </c>
      <c r="B388">
        <v>0.10278775475352959</v>
      </c>
      <c r="C388">
        <v>0.39088912560494249</v>
      </c>
      <c r="D388">
        <v>1.032506690950846</v>
      </c>
      <c r="E388">
        <v>0.28810137085141291</v>
      </c>
      <c r="F388" s="8">
        <f t="shared" si="18"/>
        <v>2.0947497191470001E-3</v>
      </c>
      <c r="G388" s="8">
        <f t="shared" si="19"/>
        <v>0.20047686792121119</v>
      </c>
      <c r="I388" s="10" t="s">
        <v>775</v>
      </c>
      <c r="J388" s="11">
        <v>2.0947497191470001E-3</v>
      </c>
      <c r="L388" s="12" t="str">
        <f>_xlfn.XLOOKUP(I388,Sheet!$B$2:$B$900,Sheet!$A$2:$A$900)</f>
        <v>TTWO</v>
      </c>
      <c r="M388" s="9">
        <f t="shared" si="20"/>
        <v>2.0947497191470001E-3</v>
      </c>
      <c r="P388" s="15"/>
      <c r="R388" s="10" t="s">
        <v>774</v>
      </c>
      <c r="S388" s="11">
        <v>0.20047686792121119</v>
      </c>
      <c r="V388" s="16"/>
    </row>
    <row r="389" spans="1:22">
      <c r="A389" s="1" t="s">
        <v>776</v>
      </c>
      <c r="B389">
        <v>0.1122436994687568</v>
      </c>
      <c r="C389">
        <v>0.33497742799569907</v>
      </c>
      <c r="D389">
        <v>1.130348831362916</v>
      </c>
      <c r="E389">
        <v>0.22273372852694229</v>
      </c>
      <c r="F389" s="8">
        <f t="shared" si="18"/>
        <v>2.3817104989518E-3</v>
      </c>
      <c r="G389" s="8">
        <f t="shared" si="19"/>
        <v>0.1103585721585245</v>
      </c>
      <c r="I389" s="10" t="s">
        <v>777</v>
      </c>
      <c r="J389" s="11">
        <v>2.3817104989518E-3</v>
      </c>
      <c r="L389" s="12" t="str">
        <f>_xlfn.XLOOKUP(I389,Sheet!$B$2:$B$900,Sheet!$A$2:$A$900)</f>
        <v>TXN</v>
      </c>
      <c r="M389" s="9">
        <f t="shared" si="20"/>
        <v>2.3817104989518E-3</v>
      </c>
      <c r="P389" s="15"/>
      <c r="R389" s="10" t="s">
        <v>776</v>
      </c>
      <c r="S389" s="11">
        <v>0.1103585721585245</v>
      </c>
      <c r="V389" s="16"/>
    </row>
    <row r="390" spans="1:22">
      <c r="A390" s="1" t="s">
        <v>778</v>
      </c>
      <c r="B390">
        <v>0.13070740505884279</v>
      </c>
      <c r="C390">
        <v>0.1858658070315421</v>
      </c>
      <c r="D390">
        <v>1.3213956838221119</v>
      </c>
      <c r="E390">
        <v>5.5158401972699278E-2</v>
      </c>
      <c r="F390" s="8">
        <f t="shared" si="18"/>
        <v>3.7502771644814998E-3</v>
      </c>
      <c r="G390" s="8">
        <f t="shared" si="19"/>
        <v>6.6930286664656599E-2</v>
      </c>
      <c r="I390" s="10" t="s">
        <v>779</v>
      </c>
      <c r="J390" s="11">
        <v>3.7502771644814998E-3</v>
      </c>
      <c r="L390" s="12" t="str">
        <f>_xlfn.XLOOKUP(I390,Sheet!$B$2:$B$900,Sheet!$A$2:$A$900)</f>
        <v>TXT</v>
      </c>
      <c r="M390" s="9">
        <f t="shared" si="20"/>
        <v>3.7502771644814998E-3</v>
      </c>
      <c r="P390" s="15"/>
      <c r="R390" s="10" t="s">
        <v>778</v>
      </c>
      <c r="S390" s="11">
        <v>6.6930286664656599E-2</v>
      </c>
      <c r="V390" s="16"/>
    </row>
    <row r="391" spans="1:22">
      <c r="A391" s="1" t="s">
        <v>780</v>
      </c>
      <c r="B391">
        <v>0.1200772149659146</v>
      </c>
      <c r="C391">
        <v>-0.15000671153307729</v>
      </c>
      <c r="D391">
        <v>1.2114034426445159</v>
      </c>
      <c r="E391">
        <v>-0.27008392649899188</v>
      </c>
      <c r="F391" s="8">
        <f t="shared" si="18"/>
        <v>2.2172118090037999E-3</v>
      </c>
      <c r="G391" s="8">
        <f t="shared" si="19"/>
        <v>0.23306380203155219</v>
      </c>
      <c r="I391" s="10" t="s">
        <v>781</v>
      </c>
      <c r="J391" s="11">
        <v>2.2172118090037999E-3</v>
      </c>
      <c r="L391" s="12" t="str">
        <f>_xlfn.XLOOKUP(I391,Sheet!$B$2:$B$900,Sheet!$A$2:$A$900)</f>
        <v>TYL</v>
      </c>
      <c r="M391" s="9">
        <f t="shared" si="20"/>
        <v>2.2172118090037999E-3</v>
      </c>
      <c r="P391" s="15"/>
      <c r="R391" s="10" t="s">
        <v>780</v>
      </c>
      <c r="S391" s="11">
        <v>0.23306380203155219</v>
      </c>
      <c r="V391" s="16"/>
    </row>
    <row r="392" spans="1:22">
      <c r="A392" s="1" t="s">
        <v>782</v>
      </c>
      <c r="B392">
        <v>0.1642610590359698</v>
      </c>
      <c r="C392">
        <v>0.31334533455911812</v>
      </c>
      <c r="D392">
        <v>1.6685805947577079</v>
      </c>
      <c r="E392">
        <v>0.14908427552314821</v>
      </c>
      <c r="F392" s="8">
        <f t="shared" si="18"/>
        <v>2.1410246138205999E-3</v>
      </c>
      <c r="G392" s="8">
        <f t="shared" si="19"/>
        <v>0.1365919394146505</v>
      </c>
      <c r="I392" s="10" t="s">
        <v>783</v>
      </c>
      <c r="J392" s="11">
        <v>2.1410246138205999E-3</v>
      </c>
      <c r="L392" s="12" t="str">
        <f>_xlfn.XLOOKUP(I392,Sheet!$B$2:$B$900,Sheet!$A$2:$A$900)</f>
        <v>UAL</v>
      </c>
      <c r="M392" s="9">
        <f t="shared" si="20"/>
        <v>2.1410246138205999E-3</v>
      </c>
      <c r="P392" s="15"/>
      <c r="R392" s="10" t="s">
        <v>782</v>
      </c>
      <c r="S392" s="11">
        <v>0.1365919394146505</v>
      </c>
      <c r="V392" s="16"/>
    </row>
    <row r="393" spans="1:22">
      <c r="A393" s="1" t="s">
        <v>784</v>
      </c>
      <c r="B393">
        <v>6.4900503139697627E-2</v>
      </c>
      <c r="C393">
        <v>2.6326105007402841E-2</v>
      </c>
      <c r="D393">
        <v>0.64048136679063361</v>
      </c>
      <c r="E393">
        <v>-3.8574398132294782E-2</v>
      </c>
      <c r="F393" s="8">
        <f t="shared" si="18"/>
        <v>-2.6507428510564E-3</v>
      </c>
      <c r="G393" s="8">
        <f t="shared" si="19"/>
        <v>0.16294705599793091</v>
      </c>
      <c r="I393" s="10" t="s">
        <v>785</v>
      </c>
      <c r="J393" s="11">
        <v>-2.6507428510564E-3</v>
      </c>
      <c r="L393" s="12" t="str">
        <f>_xlfn.XLOOKUP(I393,Sheet!$B$2:$B$900,Sheet!$A$2:$A$900)</f>
        <v>UDR</v>
      </c>
      <c r="M393" s="9">
        <f t="shared" si="20"/>
        <v>-2.6507428510564E-3</v>
      </c>
      <c r="P393" s="15"/>
      <c r="R393" s="10" t="s">
        <v>784</v>
      </c>
      <c r="S393" s="11">
        <v>0.16294705599793091</v>
      </c>
      <c r="V393" s="16"/>
    </row>
    <row r="394" spans="1:22">
      <c r="A394" s="1" t="s">
        <v>786</v>
      </c>
      <c r="B394">
        <v>9.7983660266551378E-2</v>
      </c>
      <c r="C394">
        <v>-6.8172805864558761E-2</v>
      </c>
      <c r="D394">
        <v>0.98279797315442574</v>
      </c>
      <c r="E394">
        <v>-0.1661564661311101</v>
      </c>
      <c r="F394" s="8">
        <f t="shared" si="18"/>
        <v>4.6827803826723219E-5</v>
      </c>
      <c r="G394" s="8">
        <f t="shared" si="19"/>
        <v>0.1833905064669053</v>
      </c>
      <c r="I394" s="10" t="s">
        <v>787</v>
      </c>
      <c r="J394" s="11">
        <v>4.6827803826723219E-5</v>
      </c>
      <c r="L394" s="12" t="str">
        <f>_xlfn.XLOOKUP(I394,Sheet!$B$2:$B$900,Sheet!$A$2:$A$900)</f>
        <v>UHS</v>
      </c>
      <c r="M394" s="9">
        <f t="shared" si="20"/>
        <v>4.6827803826723219E-5</v>
      </c>
      <c r="P394" s="15"/>
      <c r="R394" s="10" t="s">
        <v>786</v>
      </c>
      <c r="S394" s="11">
        <v>0.1833905064669053</v>
      </c>
      <c r="V394" s="16"/>
    </row>
    <row r="395" spans="1:22">
      <c r="A395" s="1" t="s">
        <v>788</v>
      </c>
      <c r="B395">
        <v>0.1099090271086816</v>
      </c>
      <c r="C395">
        <v>0.37114177466038067</v>
      </c>
      <c r="D395">
        <v>1.10619161093175</v>
      </c>
      <c r="E395">
        <v>0.26123274755169912</v>
      </c>
      <c r="F395" s="8">
        <f t="shared" si="18"/>
        <v>-4.451982326966E-4</v>
      </c>
      <c r="G395" s="8">
        <f t="shared" si="19"/>
        <v>0.24280910161851449</v>
      </c>
      <c r="I395" s="10" t="s">
        <v>789</v>
      </c>
      <c r="J395" s="11">
        <v>-4.451982326966E-4</v>
      </c>
      <c r="L395" s="12" t="str">
        <f>_xlfn.XLOOKUP(I395,Sheet!$B$2:$B$900,Sheet!$A$2:$A$900)</f>
        <v>ULTA</v>
      </c>
      <c r="M395" s="9">
        <f t="shared" si="20"/>
        <v>-4.451982326966E-4</v>
      </c>
      <c r="P395" s="15"/>
      <c r="R395" s="10" t="s">
        <v>788</v>
      </c>
      <c r="S395" s="11">
        <v>0.24280910161851449</v>
      </c>
      <c r="V395" s="16"/>
    </row>
    <row r="396" spans="1:22">
      <c r="A396" s="1" t="s">
        <v>790</v>
      </c>
      <c r="B396">
        <v>8.3351468582403929E-2</v>
      </c>
      <c r="C396">
        <v>0.34301399595394633</v>
      </c>
      <c r="D396">
        <v>0.83139639495026585</v>
      </c>
      <c r="E396">
        <v>0.25966252737154238</v>
      </c>
      <c r="F396" s="8">
        <f t="shared" si="18"/>
        <v>1.0063853083087E-3</v>
      </c>
      <c r="G396" s="8">
        <f t="shared" si="19"/>
        <v>0.2012819925268424</v>
      </c>
      <c r="I396" s="10" t="s">
        <v>791</v>
      </c>
      <c r="J396" s="11">
        <v>1.0063853083087E-3</v>
      </c>
      <c r="L396" s="12" t="str">
        <f>_xlfn.XLOOKUP(I396,Sheet!$B$2:$B$900,Sheet!$A$2:$A$900)</f>
        <v>UNH</v>
      </c>
      <c r="M396" s="9">
        <f t="shared" si="20"/>
        <v>1.0063853083087E-3</v>
      </c>
      <c r="P396" s="15"/>
      <c r="R396" s="10" t="s">
        <v>790</v>
      </c>
      <c r="S396" s="11">
        <v>0.2012819925268424</v>
      </c>
      <c r="V396" s="16"/>
    </row>
    <row r="397" spans="1:22">
      <c r="A397" s="1" t="s">
        <v>792</v>
      </c>
      <c r="B397">
        <v>0.10490113524281749</v>
      </c>
      <c r="C397">
        <v>0.3361228222064141</v>
      </c>
      <c r="D397">
        <v>1.0543741697490301</v>
      </c>
      <c r="E397">
        <v>0.2312216869635966</v>
      </c>
      <c r="F397" s="8">
        <f t="shared" si="18"/>
        <v>1.232039195204E-3</v>
      </c>
      <c r="G397" s="8">
        <f t="shared" si="19"/>
        <v>-8.8250943779253996E-3</v>
      </c>
      <c r="I397" s="10" t="s">
        <v>793</v>
      </c>
      <c r="J397" s="11">
        <v>1.232039195204E-3</v>
      </c>
      <c r="L397" s="12" t="str">
        <f>_xlfn.XLOOKUP(I397,Sheet!$B$2:$B$900,Sheet!$A$2:$A$900)</f>
        <v>UNP</v>
      </c>
      <c r="M397" s="9">
        <f t="shared" si="20"/>
        <v>1.232039195204E-3</v>
      </c>
      <c r="P397" s="15"/>
      <c r="R397" s="10" t="s">
        <v>792</v>
      </c>
      <c r="S397" s="11">
        <v>-8.8250943779253996E-3</v>
      </c>
      <c r="V397" s="16"/>
    </row>
    <row r="398" spans="1:22">
      <c r="A398" s="1" t="s">
        <v>794</v>
      </c>
      <c r="B398">
        <v>7.2428242483719721E-2</v>
      </c>
      <c r="C398">
        <v>0.21331442794796079</v>
      </c>
      <c r="D398">
        <v>0.71837206434274792</v>
      </c>
      <c r="E398">
        <v>0.14088618546424109</v>
      </c>
      <c r="F398" s="8">
        <f t="shared" si="18"/>
        <v>-1.6626128254473001E-3</v>
      </c>
      <c r="G398" s="8">
        <f t="shared" si="19"/>
        <v>3.1843370030528902E-2</v>
      </c>
      <c r="I398" s="10" t="s">
        <v>795</v>
      </c>
      <c r="J398" s="11">
        <v>-1.6626128254473001E-3</v>
      </c>
      <c r="L398" s="12" t="str">
        <f>_xlfn.XLOOKUP(I398,Sheet!$B$2:$B$900,Sheet!$A$2:$A$900)</f>
        <v>UPS</v>
      </c>
      <c r="M398" s="9">
        <f t="shared" si="20"/>
        <v>-1.6626128254473001E-3</v>
      </c>
      <c r="P398" s="15"/>
      <c r="R398" s="10" t="s">
        <v>794</v>
      </c>
      <c r="S398" s="11">
        <v>3.1843370030528902E-2</v>
      </c>
      <c r="V398" s="16"/>
    </row>
    <row r="399" spans="1:22">
      <c r="A399" s="1" t="s">
        <v>796</v>
      </c>
      <c r="B399">
        <v>0.1992103169134232</v>
      </c>
      <c r="C399">
        <v>0.4912812511378436</v>
      </c>
      <c r="D399">
        <v>2.0302060377488149</v>
      </c>
      <c r="E399">
        <v>0.29207093422442038</v>
      </c>
      <c r="F399" s="8">
        <f t="shared" si="18"/>
        <v>6.3838565148088E-3</v>
      </c>
      <c r="G399" s="8">
        <f t="shared" si="19"/>
        <v>-0.19896678471286999</v>
      </c>
      <c r="I399" s="10" t="s">
        <v>797</v>
      </c>
      <c r="J399" s="11">
        <v>6.3838565148088E-3</v>
      </c>
      <c r="L399" s="12" t="str">
        <f>_xlfn.XLOOKUP(I399,Sheet!$B$2:$B$900,Sheet!$A$2:$A$900)</f>
        <v>URI</v>
      </c>
      <c r="M399" s="9">
        <f t="shared" si="20"/>
        <v>6.3838565148088E-3</v>
      </c>
      <c r="P399" s="15"/>
      <c r="R399" s="10" t="s">
        <v>796</v>
      </c>
      <c r="S399" s="11">
        <v>-0.19896678471286999</v>
      </c>
      <c r="V399" s="16"/>
    </row>
    <row r="400" spans="1:22">
      <c r="A400" s="1" t="s">
        <v>798</v>
      </c>
      <c r="B400">
        <v>0.1201430354927903</v>
      </c>
      <c r="C400">
        <v>0.23107572316979011</v>
      </c>
      <c r="D400">
        <v>1.2120844979411061</v>
      </c>
      <c r="E400">
        <v>0.11093268767699981</v>
      </c>
      <c r="F400" s="8">
        <f t="shared" si="18"/>
        <v>3.591800268746E-4</v>
      </c>
      <c r="G400" s="8">
        <f t="shared" si="19"/>
        <v>4.3707334564302397E-2</v>
      </c>
      <c r="I400" s="10" t="s">
        <v>799</v>
      </c>
      <c r="J400" s="11">
        <v>3.591800268746E-4</v>
      </c>
      <c r="L400" s="12" t="str">
        <f>_xlfn.XLOOKUP(I400,Sheet!$B$2:$B$900,Sheet!$A$2:$A$900)</f>
        <v>USB</v>
      </c>
      <c r="M400" s="9">
        <f t="shared" si="20"/>
        <v>3.591800268746E-4</v>
      </c>
      <c r="P400" s="15"/>
      <c r="R400" s="10" t="s">
        <v>798</v>
      </c>
      <c r="S400" s="11">
        <v>4.3707334564302397E-2</v>
      </c>
      <c r="V400" s="16"/>
    </row>
    <row r="401" spans="1:22">
      <c r="A401" s="1" t="s">
        <v>800</v>
      </c>
      <c r="B401">
        <v>0.1183176855098229</v>
      </c>
      <c r="C401">
        <v>3.6541776313533607E-2</v>
      </c>
      <c r="D401">
        <v>1.193197315886513</v>
      </c>
      <c r="E401">
        <v>-8.1775909196289284E-2</v>
      </c>
      <c r="F401" s="8">
        <f t="shared" si="18"/>
        <v>1.553393494425E-3</v>
      </c>
      <c r="G401" s="8">
        <f t="shared" si="19"/>
        <v>0.16636740755868329</v>
      </c>
      <c r="I401" s="10" t="s">
        <v>801</v>
      </c>
      <c r="J401" s="11">
        <v>1.553393494425E-3</v>
      </c>
      <c r="L401" s="12" t="str">
        <f>_xlfn.XLOOKUP(I401,Sheet!$B$2:$B$900,Sheet!$A$2:$A$900)</f>
        <v>V</v>
      </c>
      <c r="M401" s="9">
        <f t="shared" si="20"/>
        <v>1.553393494425E-3</v>
      </c>
      <c r="P401" s="15"/>
      <c r="R401" s="10" t="s">
        <v>800</v>
      </c>
      <c r="S401" s="11">
        <v>0.16636740755868329</v>
      </c>
      <c r="V401" s="16"/>
    </row>
    <row r="402" spans="1:22">
      <c r="A402" s="1" t="s">
        <v>802</v>
      </c>
      <c r="B402">
        <v>0.1147937605008385</v>
      </c>
      <c r="C402">
        <v>-9.580447099717615E-2</v>
      </c>
      <c r="D402">
        <v>1.15673471210506</v>
      </c>
      <c r="E402">
        <v>-0.21059823149801471</v>
      </c>
      <c r="F402" s="8">
        <f t="shared" si="18"/>
        <v>-8.8439468688479995E-4</v>
      </c>
      <c r="G402" s="8">
        <f t="shared" si="19"/>
        <v>8.6688531032542898E-2</v>
      </c>
      <c r="I402" s="10" t="s">
        <v>803</v>
      </c>
      <c r="J402" s="11">
        <v>-8.8439468688479995E-4</v>
      </c>
      <c r="L402" s="12" t="str">
        <f>_xlfn.XLOOKUP(I402,Sheet!$B$2:$B$900,Sheet!$A$2:$A$900)</f>
        <v>VFC</v>
      </c>
      <c r="M402" s="9">
        <f t="shared" si="20"/>
        <v>-8.8439468688479995E-4</v>
      </c>
      <c r="P402" s="15"/>
      <c r="R402" s="10" t="s">
        <v>802</v>
      </c>
      <c r="S402" s="11">
        <v>8.6688531032542898E-2</v>
      </c>
      <c r="V402" s="16"/>
    </row>
    <row r="403" spans="1:22">
      <c r="A403" s="1" t="s">
        <v>804</v>
      </c>
      <c r="B403">
        <v>0.13413962649685521</v>
      </c>
      <c r="C403">
        <v>6.3380824945690417E-2</v>
      </c>
      <c r="D403">
        <v>1.356909416397404</v>
      </c>
      <c r="E403">
        <v>-7.0758801551164818E-2</v>
      </c>
      <c r="F403" s="8">
        <f t="shared" si="18"/>
        <v>1.8060048484375001E-3</v>
      </c>
      <c r="G403" s="8">
        <f t="shared" si="19"/>
        <v>0.14341746230747049</v>
      </c>
      <c r="I403" s="10" t="s">
        <v>805</v>
      </c>
      <c r="J403" s="11">
        <v>1.8060048484375001E-3</v>
      </c>
      <c r="L403" s="12" t="str">
        <f>_xlfn.XLOOKUP(I403,Sheet!$B$2:$B$900,Sheet!$A$2:$A$900)</f>
        <v>VLO</v>
      </c>
      <c r="M403" s="9">
        <f t="shared" si="20"/>
        <v>1.8060048484375001E-3</v>
      </c>
      <c r="P403" s="15"/>
      <c r="R403" s="10" t="s">
        <v>804</v>
      </c>
      <c r="S403" s="11">
        <v>0.14341746230747049</v>
      </c>
      <c r="V403" s="16"/>
    </row>
    <row r="404" spans="1:22">
      <c r="A404" s="1" t="s">
        <v>806</v>
      </c>
      <c r="B404">
        <v>0.116808229658691</v>
      </c>
      <c r="C404">
        <v>0.32097100298531289</v>
      </c>
      <c r="D404">
        <v>1.1775787398711051</v>
      </c>
      <c r="E404">
        <v>0.20416277332662189</v>
      </c>
      <c r="F404" s="8">
        <f t="shared" si="18"/>
        <v>2.7026746266914999E-3</v>
      </c>
      <c r="G404" s="8">
        <f t="shared" si="19"/>
        <v>0.1990621863543334</v>
      </c>
      <c r="I404" s="10" t="s">
        <v>807</v>
      </c>
      <c r="J404" s="11">
        <v>2.7026746266914999E-3</v>
      </c>
      <c r="L404" s="12" t="str">
        <f>_xlfn.XLOOKUP(I404,Sheet!$B$2:$B$900,Sheet!$A$2:$A$900)</f>
        <v>VMC</v>
      </c>
      <c r="M404" s="9">
        <f t="shared" si="20"/>
        <v>2.7026746266914999E-3</v>
      </c>
      <c r="P404" s="15"/>
      <c r="R404" s="10" t="s">
        <v>806</v>
      </c>
      <c r="S404" s="11">
        <v>0.1990621863543334</v>
      </c>
      <c r="V404" s="16"/>
    </row>
    <row r="405" spans="1:22">
      <c r="A405" s="1" t="s">
        <v>808</v>
      </c>
      <c r="B405">
        <v>0.10945011846738691</v>
      </c>
      <c r="C405">
        <v>-0.1062765053624712</v>
      </c>
      <c r="D405">
        <v>1.1014432113725221</v>
      </c>
      <c r="E405">
        <v>-0.21572662382985811</v>
      </c>
      <c r="F405" s="8">
        <f t="shared" si="18"/>
        <v>-2.4527058514200003E-4</v>
      </c>
      <c r="G405" s="8">
        <f t="shared" si="19"/>
        <v>0.17214098417685689</v>
      </c>
      <c r="I405" s="10" t="s">
        <v>809</v>
      </c>
      <c r="J405" s="11">
        <v>-2.4527058514200003E-4</v>
      </c>
      <c r="L405" s="12" t="str">
        <f>_xlfn.XLOOKUP(I405,Sheet!$B$2:$B$900,Sheet!$A$2:$A$900)</f>
        <v>VRSN</v>
      </c>
      <c r="M405" s="9">
        <f t="shared" si="20"/>
        <v>-2.4527058514200003E-4</v>
      </c>
      <c r="P405" s="15"/>
      <c r="R405" s="10" t="s">
        <v>808</v>
      </c>
      <c r="S405" s="11">
        <v>0.17214098417685689</v>
      </c>
      <c r="V405" s="16"/>
    </row>
    <row r="406" spans="1:22">
      <c r="A406" s="1" t="s">
        <v>810</v>
      </c>
      <c r="B406">
        <v>0.16971122333397839</v>
      </c>
      <c r="C406">
        <v>-0.44306954021314437</v>
      </c>
      <c r="D406">
        <v>1.7249742980389779</v>
      </c>
      <c r="E406">
        <v>-0.61278076354712274</v>
      </c>
      <c r="F406" s="8">
        <f t="shared" si="18"/>
        <v>5.9162192131755002E-3</v>
      </c>
      <c r="G406" s="8">
        <f t="shared" si="19"/>
        <v>0.1980790456115003</v>
      </c>
      <c r="I406" s="10" t="s">
        <v>811</v>
      </c>
      <c r="J406" s="11">
        <v>5.9162192131755002E-3</v>
      </c>
      <c r="L406" s="12" t="str">
        <f>_xlfn.XLOOKUP(I406,Sheet!$B$2:$B$900,Sheet!$A$2:$A$900)</f>
        <v>VRTX</v>
      </c>
      <c r="M406" s="9">
        <f t="shared" si="20"/>
        <v>5.9162192131755002E-3</v>
      </c>
      <c r="P406" s="15"/>
      <c r="R406" s="10" t="s">
        <v>810</v>
      </c>
      <c r="S406" s="11">
        <v>0.1980790456115003</v>
      </c>
      <c r="V406" s="16"/>
    </row>
    <row r="407" spans="1:22">
      <c r="A407" s="1" t="s">
        <v>812</v>
      </c>
      <c r="B407">
        <v>6.8819103259670514E-2</v>
      </c>
      <c r="C407">
        <v>0.1813333983492309</v>
      </c>
      <c r="D407">
        <v>0.68102773573669306</v>
      </c>
      <c r="E407">
        <v>0.1125142950895604</v>
      </c>
      <c r="F407" s="8">
        <f t="shared" si="18"/>
        <v>-5.0974510992743E-3</v>
      </c>
      <c r="G407" s="8">
        <f t="shared" si="19"/>
        <v>-5.4562591723193103E-2</v>
      </c>
      <c r="I407" s="10" t="s">
        <v>813</v>
      </c>
      <c r="J407" s="11">
        <v>-5.0974510992743E-3</v>
      </c>
      <c r="L407" s="12" t="str">
        <f>_xlfn.XLOOKUP(I407,Sheet!$B$2:$B$900,Sheet!$A$2:$A$900)</f>
        <v>VTR</v>
      </c>
      <c r="M407" s="9">
        <f t="shared" si="20"/>
        <v>-5.0974510992743E-3</v>
      </c>
      <c r="P407" s="15"/>
      <c r="R407" s="10" t="s">
        <v>812</v>
      </c>
      <c r="S407" s="11">
        <v>-5.4562591723193103E-2</v>
      </c>
      <c r="V407" s="16"/>
    </row>
    <row r="408" spans="1:22">
      <c r="A408" s="1" t="s">
        <v>814</v>
      </c>
      <c r="B408">
        <v>0.15877577091223011</v>
      </c>
      <c r="C408">
        <v>-0.26462472984637292</v>
      </c>
      <c r="D408">
        <v>1.6118234597525349</v>
      </c>
      <c r="E408">
        <v>-0.42340050075860303</v>
      </c>
      <c r="F408" s="8">
        <f t="shared" si="18"/>
        <v>1.5014041929166E-3</v>
      </c>
      <c r="G408" s="8">
        <f t="shared" si="19"/>
        <v>7.2705282598828094E-2</v>
      </c>
      <c r="I408" s="10" t="s">
        <v>815</v>
      </c>
      <c r="J408" s="11">
        <v>1.5014041929166E-3</v>
      </c>
      <c r="L408" s="12" t="str">
        <f>_xlfn.XLOOKUP(I408,Sheet!$B$2:$B$900,Sheet!$A$2:$A$900)</f>
        <v>VTRS</v>
      </c>
      <c r="M408" s="9">
        <f t="shared" si="20"/>
        <v>1.5014041929166E-3</v>
      </c>
      <c r="P408" s="15"/>
      <c r="R408" s="10" t="s">
        <v>814</v>
      </c>
      <c r="S408" s="11">
        <v>7.2705282598828094E-2</v>
      </c>
      <c r="V408" s="16"/>
    </row>
    <row r="409" spans="1:22">
      <c r="A409" s="1" t="s">
        <v>816</v>
      </c>
      <c r="B409">
        <v>5.8665708258759587E-2</v>
      </c>
      <c r="C409">
        <v>0.2009133751533099</v>
      </c>
      <c r="D409">
        <v>0.57596896802429431</v>
      </c>
      <c r="E409">
        <v>0.14224766689455029</v>
      </c>
      <c r="F409" s="8">
        <f t="shared" si="18"/>
        <v>-3.1719847889122E-3</v>
      </c>
      <c r="G409" s="8">
        <f t="shared" si="19"/>
        <v>1.2510899728713399E-2</v>
      </c>
      <c r="I409" s="10" t="s">
        <v>817</v>
      </c>
      <c r="J409" s="11">
        <v>-3.1719847889122E-3</v>
      </c>
      <c r="L409" s="12" t="str">
        <f>_xlfn.XLOOKUP(I409,Sheet!$B$2:$B$900,Sheet!$A$2:$A$900)</f>
        <v>VZ</v>
      </c>
      <c r="M409" s="9">
        <f t="shared" si="20"/>
        <v>-3.1719847889122E-3</v>
      </c>
      <c r="P409" s="15"/>
      <c r="R409" s="10" t="s">
        <v>816</v>
      </c>
      <c r="S409" s="11">
        <v>1.2510899728713399E-2</v>
      </c>
      <c r="V409" s="16"/>
    </row>
    <row r="410" spans="1:22">
      <c r="A410" s="1" t="s">
        <v>818</v>
      </c>
      <c r="B410">
        <v>0.12512632387319081</v>
      </c>
      <c r="C410">
        <v>0.19694520042903629</v>
      </c>
      <c r="D410">
        <v>1.2636473630077589</v>
      </c>
      <c r="E410">
        <v>7.1818876555845457E-2</v>
      </c>
      <c r="F410" s="8">
        <f t="shared" si="18"/>
        <v>1.735977961405E-3</v>
      </c>
      <c r="G410" s="8">
        <f t="shared" si="19"/>
        <v>7.8977244875260394E-2</v>
      </c>
      <c r="I410" s="10" t="s">
        <v>819</v>
      </c>
      <c r="J410" s="11">
        <v>1.735977961405E-3</v>
      </c>
      <c r="L410" s="12" t="str">
        <f>_xlfn.XLOOKUP(I410,Sheet!$B$2:$B$900,Sheet!$A$2:$A$900)</f>
        <v>WAB</v>
      </c>
      <c r="M410" s="9">
        <f t="shared" si="20"/>
        <v>1.735977961405E-3</v>
      </c>
      <c r="P410" s="15"/>
      <c r="R410" s="10" t="s">
        <v>818</v>
      </c>
      <c r="S410" s="11">
        <v>7.8977244875260394E-2</v>
      </c>
      <c r="V410" s="16"/>
    </row>
    <row r="411" spans="1:22">
      <c r="A411" s="1" t="s">
        <v>820</v>
      </c>
      <c r="B411">
        <v>9.6386234368315629E-2</v>
      </c>
      <c r="C411">
        <v>2.656298935585932E-2</v>
      </c>
      <c r="D411">
        <v>0.96626915728884932</v>
      </c>
      <c r="E411">
        <v>-6.9823245012456306E-2</v>
      </c>
      <c r="F411" s="8">
        <f t="shared" si="18"/>
        <v>7.789600708583E-4</v>
      </c>
      <c r="G411" s="8">
        <f t="shared" si="19"/>
        <v>0.1085374532829279</v>
      </c>
      <c r="I411" s="10" t="s">
        <v>821</v>
      </c>
      <c r="J411" s="11">
        <v>7.789600708583E-4</v>
      </c>
      <c r="L411" s="12" t="str">
        <f>_xlfn.XLOOKUP(I411,Sheet!$B$2:$B$900,Sheet!$A$2:$A$900)</f>
        <v>WAT</v>
      </c>
      <c r="M411" s="9">
        <f t="shared" si="20"/>
        <v>7.789600708583E-4</v>
      </c>
      <c r="P411" s="15"/>
      <c r="R411" s="10" t="s">
        <v>820</v>
      </c>
      <c r="S411" s="11">
        <v>0.1085374532829279</v>
      </c>
      <c r="V411" s="16"/>
    </row>
    <row r="412" spans="1:22">
      <c r="A412" s="1" t="s">
        <v>822</v>
      </c>
      <c r="B412">
        <v>8.958522917177987E-2</v>
      </c>
      <c r="C412">
        <v>1.182544285599962E-2</v>
      </c>
      <c r="D412">
        <v>0.89589809173988133</v>
      </c>
      <c r="E412">
        <v>-7.7759786315780247E-2</v>
      </c>
      <c r="F412" s="8">
        <f t="shared" si="18"/>
        <v>1.3971294607376E-3</v>
      </c>
      <c r="G412" s="8">
        <f t="shared" si="19"/>
        <v>0.1625834012947571</v>
      </c>
      <c r="I412" s="10" t="s">
        <v>823</v>
      </c>
      <c r="J412" s="11">
        <v>1.3971294607376E-3</v>
      </c>
      <c r="L412" s="12" t="str">
        <f>_xlfn.XLOOKUP(I412,Sheet!$B$2:$B$900,Sheet!$A$2:$A$900)</f>
        <v>WBA</v>
      </c>
      <c r="M412" s="9">
        <f t="shared" si="20"/>
        <v>1.3971294607376E-3</v>
      </c>
      <c r="P412" s="15"/>
      <c r="R412" s="10" t="s">
        <v>822</v>
      </c>
      <c r="S412" s="11">
        <v>0.1625834012947571</v>
      </c>
      <c r="V412" s="16"/>
    </row>
    <row r="413" spans="1:22">
      <c r="A413" s="1" t="s">
        <v>824</v>
      </c>
      <c r="B413">
        <v>0.1422904260267259</v>
      </c>
      <c r="C413">
        <v>7.575678795587637E-2</v>
      </c>
      <c r="D413">
        <v>1.441247015240174</v>
      </c>
      <c r="E413">
        <v>-6.6533638070849499E-2</v>
      </c>
      <c r="F413" s="8">
        <f t="shared" si="18"/>
        <v>-1.207759642508E-3</v>
      </c>
      <c r="G413" s="8">
        <f t="shared" si="19"/>
        <v>-0.35721016107872378</v>
      </c>
      <c r="I413" s="10" t="s">
        <v>825</v>
      </c>
      <c r="J413" s="11">
        <v>-1.207759642508E-3</v>
      </c>
      <c r="L413" s="12" t="str">
        <f>_xlfn.XLOOKUP(I413,Sheet!$B$2:$B$900,Sheet!$A$2:$A$900)</f>
        <v>WBD</v>
      </c>
      <c r="M413" s="9">
        <f t="shared" si="20"/>
        <v>-1.207759642508E-3</v>
      </c>
      <c r="P413" s="15"/>
      <c r="R413" s="10" t="s">
        <v>824</v>
      </c>
      <c r="S413" s="11">
        <v>-0.35721016107872378</v>
      </c>
      <c r="V413" s="16"/>
    </row>
    <row r="414" spans="1:22">
      <c r="A414" s="1" t="s">
        <v>826</v>
      </c>
      <c r="B414">
        <v>0.20515070824814041</v>
      </c>
      <c r="C414">
        <v>0.28224377221747449</v>
      </c>
      <c r="D414">
        <v>2.0916721969299372</v>
      </c>
      <c r="E414">
        <v>7.7093063969334158E-2</v>
      </c>
      <c r="F414" s="8">
        <f t="shared" si="18"/>
        <v>1.2216012171315999E-3</v>
      </c>
      <c r="G414" s="8">
        <f t="shared" si="19"/>
        <v>-9.9431884642432106E-2</v>
      </c>
      <c r="I414" s="10" t="s">
        <v>827</v>
      </c>
      <c r="J414" s="11">
        <v>1.2216012171315999E-3</v>
      </c>
      <c r="L414" s="12" t="str">
        <f>_xlfn.XLOOKUP(I414,Sheet!$B$2:$B$900,Sheet!$A$2:$A$900)</f>
        <v>WDC</v>
      </c>
      <c r="M414" s="9">
        <f t="shared" si="20"/>
        <v>1.2216012171315999E-3</v>
      </c>
      <c r="P414" s="15"/>
      <c r="R414" s="10" t="s">
        <v>826</v>
      </c>
      <c r="S414" s="11">
        <v>-9.9431884642432106E-2</v>
      </c>
      <c r="V414" s="16"/>
    </row>
    <row r="415" spans="1:22">
      <c r="A415" s="1" t="s">
        <v>828</v>
      </c>
      <c r="B415">
        <v>2.8250993728725641E-2</v>
      </c>
      <c r="C415">
        <v>0.18336656134716259</v>
      </c>
      <c r="D415">
        <v>0.26126315498707042</v>
      </c>
      <c r="E415">
        <v>0.15511556761843689</v>
      </c>
      <c r="F415" s="8">
        <f t="shared" si="18"/>
        <v>-3.8064172819421002E-3</v>
      </c>
      <c r="G415" s="8">
        <f t="shared" si="19"/>
        <v>9.1934821969503797E-2</v>
      </c>
      <c r="I415" s="10" t="s">
        <v>829</v>
      </c>
      <c r="J415" s="11">
        <v>-3.8064172819421002E-3</v>
      </c>
      <c r="L415" s="12" t="str">
        <f>_xlfn.XLOOKUP(I415,Sheet!$B$2:$B$900,Sheet!$A$2:$A$900)</f>
        <v>WEC</v>
      </c>
      <c r="M415" s="9">
        <f t="shared" si="20"/>
        <v>-3.8064172819421002E-3</v>
      </c>
      <c r="P415" s="15"/>
      <c r="R415" s="10" t="s">
        <v>828</v>
      </c>
      <c r="S415" s="11">
        <v>9.1934821969503797E-2</v>
      </c>
      <c r="V415" s="16"/>
    </row>
    <row r="416" spans="1:22">
      <c r="A416" s="1" t="s">
        <v>830</v>
      </c>
      <c r="B416">
        <v>7.4098729990210943E-2</v>
      </c>
      <c r="C416">
        <v>6.6744165558732527E-2</v>
      </c>
      <c r="D416">
        <v>0.73565686010763054</v>
      </c>
      <c r="E416">
        <v>-7.3545644314784164E-3</v>
      </c>
      <c r="F416" s="8">
        <f t="shared" si="18"/>
        <v>-4.8809894893867001E-3</v>
      </c>
      <c r="G416" s="8">
        <f t="shared" si="19"/>
        <v>9.3512266627681695E-2</v>
      </c>
      <c r="I416" s="10" t="s">
        <v>831</v>
      </c>
      <c r="J416" s="11">
        <v>-4.8809894893867001E-3</v>
      </c>
      <c r="L416" s="12" t="str">
        <f>_xlfn.XLOOKUP(I416,Sheet!$B$2:$B$900,Sheet!$A$2:$A$900)</f>
        <v>WELL</v>
      </c>
      <c r="M416" s="9">
        <f t="shared" si="20"/>
        <v>-4.8809894893867001E-3</v>
      </c>
      <c r="P416" s="15"/>
      <c r="R416" s="10" t="s">
        <v>830</v>
      </c>
      <c r="S416" s="11">
        <v>9.3512266627681695E-2</v>
      </c>
      <c r="V416" s="16"/>
    </row>
    <row r="417" spans="1:22">
      <c r="A417" s="1" t="s">
        <v>832</v>
      </c>
      <c r="B417">
        <v>0.1222913454009366</v>
      </c>
      <c r="C417">
        <v>7.3320000229904703E-2</v>
      </c>
      <c r="D417">
        <v>1.2343133969048461</v>
      </c>
      <c r="E417">
        <v>-4.897134517103191E-2</v>
      </c>
      <c r="F417" s="8">
        <f t="shared" si="18"/>
        <v>8.1196320676860004E-4</v>
      </c>
      <c r="G417" s="8">
        <f t="shared" si="19"/>
        <v>8.9934660266363597E-2</v>
      </c>
      <c r="I417" s="10" t="s">
        <v>833</v>
      </c>
      <c r="J417" s="11">
        <v>8.1196320676860004E-4</v>
      </c>
      <c r="L417" s="12" t="str">
        <f>_xlfn.XLOOKUP(I417,Sheet!$B$2:$B$900,Sheet!$A$2:$A$900)</f>
        <v>WFC</v>
      </c>
      <c r="M417" s="9">
        <f t="shared" si="20"/>
        <v>8.1196320676860004E-4</v>
      </c>
      <c r="P417" s="15"/>
      <c r="R417" s="10" t="s">
        <v>832</v>
      </c>
      <c r="S417" s="11">
        <v>8.9934660266363597E-2</v>
      </c>
      <c r="V417" s="16"/>
    </row>
    <row r="418" spans="1:22">
      <c r="A418" s="1" t="s">
        <v>834</v>
      </c>
      <c r="B418">
        <v>0.12834315583438849</v>
      </c>
      <c r="C418">
        <v>0.27522444382333872</v>
      </c>
      <c r="D418">
        <v>1.296932426944597</v>
      </c>
      <c r="E418">
        <v>0.14688128798895009</v>
      </c>
      <c r="F418" s="8">
        <f t="shared" si="18"/>
        <v>1.4286621101081E-3</v>
      </c>
      <c r="G418" s="8">
        <f t="shared" si="19"/>
        <v>8.9227161342485206E-2</v>
      </c>
      <c r="I418" s="10" t="s">
        <v>835</v>
      </c>
      <c r="J418" s="11">
        <v>1.4286621101081E-3</v>
      </c>
      <c r="L418" s="12" t="str">
        <f>_xlfn.XLOOKUP(I418,Sheet!$B$2:$B$900,Sheet!$A$2:$A$900)</f>
        <v>WHR</v>
      </c>
      <c r="M418" s="9">
        <f t="shared" si="20"/>
        <v>1.4286621101081E-3</v>
      </c>
      <c r="P418" s="15"/>
      <c r="R418" s="10" t="s">
        <v>834</v>
      </c>
      <c r="S418" s="11">
        <v>8.9227161342485206E-2</v>
      </c>
      <c r="V418" s="16"/>
    </row>
    <row r="419" spans="1:22">
      <c r="A419" s="1" t="s">
        <v>836</v>
      </c>
      <c r="B419">
        <v>5.3834461908826493E-2</v>
      </c>
      <c r="C419">
        <v>0.31982971577612918</v>
      </c>
      <c r="D419">
        <v>0.52597930565092466</v>
      </c>
      <c r="E419">
        <v>0.26599525386730272</v>
      </c>
      <c r="F419" s="8">
        <f t="shared" si="18"/>
        <v>-3.1871443928822001E-3</v>
      </c>
      <c r="G419" s="8">
        <f t="shared" si="19"/>
        <v>0.1213509743688049</v>
      </c>
      <c r="I419" s="10" t="s">
        <v>837</v>
      </c>
      <c r="J419" s="11">
        <v>-3.1871443928822001E-3</v>
      </c>
      <c r="L419" s="12" t="str">
        <f>_xlfn.XLOOKUP(I419,Sheet!$B$2:$B$900,Sheet!$A$2:$A$900)</f>
        <v>WM</v>
      </c>
      <c r="M419" s="9">
        <f t="shared" si="20"/>
        <v>-3.1871443928822001E-3</v>
      </c>
      <c r="P419" s="15"/>
      <c r="R419" s="10" t="s">
        <v>836</v>
      </c>
      <c r="S419" s="11">
        <v>0.1213509743688049</v>
      </c>
      <c r="V419" s="16"/>
    </row>
    <row r="420" spans="1:22">
      <c r="A420" s="1" t="s">
        <v>838</v>
      </c>
      <c r="B420">
        <v>0.29118452343819778</v>
      </c>
      <c r="C420">
        <v>0.60534478580385498</v>
      </c>
      <c r="D420">
        <v>2.981877552345813</v>
      </c>
      <c r="E420">
        <v>0.31416026236565708</v>
      </c>
      <c r="F420" s="8">
        <f t="shared" si="18"/>
        <v>3.4526327333872001E-3</v>
      </c>
      <c r="G420" s="8">
        <f t="shared" si="19"/>
        <v>-1.3237707969240099E-2</v>
      </c>
      <c r="I420" s="10" t="s">
        <v>839</v>
      </c>
      <c r="J420" s="11">
        <v>3.4526327333872001E-3</v>
      </c>
      <c r="L420" s="12" t="str">
        <f>_xlfn.XLOOKUP(I420,Sheet!$B$2:$B$900,Sheet!$A$2:$A$900)</f>
        <v>WMB</v>
      </c>
      <c r="M420" s="9">
        <f t="shared" si="20"/>
        <v>3.4526327333872001E-3</v>
      </c>
      <c r="P420" s="15"/>
      <c r="R420" s="10" t="s">
        <v>838</v>
      </c>
      <c r="S420" s="11">
        <v>-1.3237707969240099E-2</v>
      </c>
      <c r="V420" s="16"/>
    </row>
    <row r="421" spans="1:22">
      <c r="A421" s="1" t="s">
        <v>840</v>
      </c>
      <c r="B421">
        <v>4.9407891266097383E-2</v>
      </c>
      <c r="C421">
        <v>0.16699304641041859</v>
      </c>
      <c r="D421">
        <v>0.48017688617691823</v>
      </c>
      <c r="E421">
        <v>0.1175851551443212</v>
      </c>
      <c r="F421" s="8">
        <f t="shared" si="18"/>
        <v>-3.8429512714600999E-3</v>
      </c>
      <c r="G421" s="8">
        <f t="shared" si="19"/>
        <v>-7.8555263801693101E-2</v>
      </c>
      <c r="I421" s="10" t="s">
        <v>841</v>
      </c>
      <c r="J421" s="11">
        <v>-3.8429512714600999E-3</v>
      </c>
      <c r="L421" s="12" t="str">
        <f>_xlfn.XLOOKUP(I421,Sheet!$B$2:$B$900,Sheet!$A$2:$A$900)</f>
        <v>WMT</v>
      </c>
      <c r="M421" s="9">
        <f t="shared" si="20"/>
        <v>-3.8429512714600999E-3</v>
      </c>
      <c r="P421" s="15"/>
      <c r="R421" s="10" t="s">
        <v>840</v>
      </c>
      <c r="S421" s="11">
        <v>-7.8555263801693101E-2</v>
      </c>
      <c r="V421" s="16"/>
    </row>
    <row r="422" spans="1:22">
      <c r="A422" s="1" t="s">
        <v>842</v>
      </c>
      <c r="B422">
        <v>8.4510260607383772E-2</v>
      </c>
      <c r="C422">
        <v>0.23469372494506391</v>
      </c>
      <c r="D422">
        <v>0.84338659745577416</v>
      </c>
      <c r="E422">
        <v>0.15018346433768021</v>
      </c>
      <c r="F422" s="8">
        <f t="shared" si="18"/>
        <v>-2.0632697302687998E-3</v>
      </c>
      <c r="G422" s="8">
        <f t="shared" si="19"/>
        <v>0.14034355174768459</v>
      </c>
      <c r="I422" s="10" t="s">
        <v>843</v>
      </c>
      <c r="J422" s="11">
        <v>-2.0632697302687998E-3</v>
      </c>
      <c r="L422" s="12" t="str">
        <f>_xlfn.XLOOKUP(I422,Sheet!$B$2:$B$900,Sheet!$A$2:$A$900)</f>
        <v>WRB</v>
      </c>
      <c r="M422" s="9">
        <f t="shared" si="20"/>
        <v>-2.0632697302687998E-3</v>
      </c>
      <c r="P422" s="15"/>
      <c r="R422" s="10" t="s">
        <v>842</v>
      </c>
      <c r="S422" s="11">
        <v>0.14034355174768459</v>
      </c>
      <c r="V422" s="16"/>
    </row>
    <row r="423" spans="1:22">
      <c r="A423" s="1" t="s">
        <v>844</v>
      </c>
      <c r="B423">
        <v>9.1711706838702015E-2</v>
      </c>
      <c r="C423">
        <v>0.3754969205609795</v>
      </c>
      <c r="D423">
        <v>0.91790108908557055</v>
      </c>
      <c r="E423">
        <v>0.2837852137222775</v>
      </c>
      <c r="F423" s="8">
        <f t="shared" si="18"/>
        <v>2.0891785675677611E-5</v>
      </c>
      <c r="G423" s="8">
        <f t="shared" si="19"/>
        <v>0.15256568239652149</v>
      </c>
      <c r="I423" s="10" t="s">
        <v>845</v>
      </c>
      <c r="J423" s="11">
        <v>2.0891785675677611E-5</v>
      </c>
      <c r="L423" s="12" t="str">
        <f>_xlfn.XLOOKUP(I423,Sheet!$B$2:$B$900,Sheet!$A$2:$A$900)</f>
        <v>WST</v>
      </c>
      <c r="M423" s="9">
        <f t="shared" si="20"/>
        <v>2.0891785675677611E-5</v>
      </c>
      <c r="P423" s="15"/>
      <c r="R423" s="10" t="s">
        <v>844</v>
      </c>
      <c r="S423" s="11">
        <v>0.15256568239652149</v>
      </c>
      <c r="V423" s="16"/>
    </row>
    <row r="424" spans="1:22">
      <c r="A424" s="1" t="s">
        <v>846</v>
      </c>
      <c r="B424">
        <v>0.11824504885527561</v>
      </c>
      <c r="C424">
        <v>-5.9197123287214604E-3</v>
      </c>
      <c r="D424">
        <v>1.192445733049756</v>
      </c>
      <c r="E424">
        <v>-0.124164761183997</v>
      </c>
      <c r="F424" s="8">
        <f t="shared" si="18"/>
        <v>-3.4010781334333001E-3</v>
      </c>
      <c r="G424" s="8">
        <f t="shared" si="19"/>
        <v>6.5279502997575095E-2</v>
      </c>
      <c r="I424" s="10" t="s">
        <v>847</v>
      </c>
      <c r="J424" s="11">
        <v>-3.4010781334333001E-3</v>
      </c>
      <c r="L424" s="12" t="str">
        <f>_xlfn.XLOOKUP(I424,Sheet!$B$2:$B$900,Sheet!$A$2:$A$900)</f>
        <v>WTW</v>
      </c>
      <c r="M424" s="9">
        <f t="shared" si="20"/>
        <v>-3.4010781334333001E-3</v>
      </c>
      <c r="P424" s="15"/>
      <c r="R424" s="10" t="s">
        <v>846</v>
      </c>
      <c r="S424" s="11">
        <v>6.5279502997575095E-2</v>
      </c>
      <c r="V424" s="16"/>
    </row>
    <row r="425" spans="1:22">
      <c r="A425" s="1" t="s">
        <v>848</v>
      </c>
      <c r="B425">
        <v>0.1347179035975157</v>
      </c>
      <c r="C425">
        <v>8.039917831211596E-2</v>
      </c>
      <c r="D425">
        <v>1.36289294009428</v>
      </c>
      <c r="E425">
        <v>-5.4318725285399772E-2</v>
      </c>
      <c r="F425" s="8">
        <f t="shared" si="18"/>
        <v>-2.0812976562035999E-3</v>
      </c>
      <c r="G425" s="8">
        <f t="shared" si="19"/>
        <v>2.23249829875544E-2</v>
      </c>
      <c r="I425" s="10" t="s">
        <v>849</v>
      </c>
      <c r="J425" s="11">
        <v>-2.0812976562035999E-3</v>
      </c>
      <c r="L425" s="12" t="str">
        <f>_xlfn.XLOOKUP(I425,Sheet!$B$2:$B$900,Sheet!$A$2:$A$900)</f>
        <v>WY</v>
      </c>
      <c r="M425" s="9">
        <f t="shared" si="20"/>
        <v>-2.0812976562035999E-3</v>
      </c>
      <c r="P425" s="15"/>
      <c r="R425" s="10" t="s">
        <v>848</v>
      </c>
      <c r="S425" s="11">
        <v>2.23249829875544E-2</v>
      </c>
      <c r="V425" s="16"/>
    </row>
    <row r="426" spans="1:22">
      <c r="A426" s="1" t="s">
        <v>850</v>
      </c>
      <c r="B426">
        <v>0.14492434002209659</v>
      </c>
      <c r="C426">
        <v>0.3643990503910054</v>
      </c>
      <c r="D426">
        <v>1.468500535721674</v>
      </c>
      <c r="E426">
        <v>0.21947471036890881</v>
      </c>
      <c r="F426" s="8">
        <f t="shared" si="18"/>
        <v>3.0053307753886002E-3</v>
      </c>
      <c r="G426" s="8">
        <f t="shared" si="19"/>
        <v>-3.8167104498647251</v>
      </c>
      <c r="I426" s="10" t="s">
        <v>851</v>
      </c>
      <c r="J426" s="11">
        <v>3.0053307753886002E-3</v>
      </c>
      <c r="L426" s="12" t="str">
        <f>_xlfn.XLOOKUP(I426,Sheet!$B$2:$B$900,Sheet!$A$2:$A$900)</f>
        <v>WYNN</v>
      </c>
      <c r="M426" s="9">
        <f t="shared" si="20"/>
        <v>3.0053307753886002E-3</v>
      </c>
      <c r="P426" s="15"/>
      <c r="R426" s="10" t="s">
        <v>850</v>
      </c>
      <c r="S426" s="11">
        <v>-3.8167104498647251</v>
      </c>
      <c r="V426" s="16"/>
    </row>
    <row r="427" spans="1:22">
      <c r="A427" s="1" t="s">
        <v>852</v>
      </c>
      <c r="B427">
        <v>2.8400265002678352E-2</v>
      </c>
      <c r="C427">
        <v>0.17365571454678461</v>
      </c>
      <c r="D427">
        <v>0.26280768822889983</v>
      </c>
      <c r="E427">
        <v>0.1452554495441063</v>
      </c>
      <c r="F427" s="8">
        <f t="shared" si="18"/>
        <v>-3.8149390652009998E-3</v>
      </c>
      <c r="G427" s="8">
        <f t="shared" si="19"/>
        <v>0.1090865710203026</v>
      </c>
      <c r="I427" s="10" t="s">
        <v>853</v>
      </c>
      <c r="J427" s="11">
        <v>-3.8149390652009998E-3</v>
      </c>
      <c r="L427" s="12" t="str">
        <f>_xlfn.XLOOKUP(I427,Sheet!$B$2:$B$900,Sheet!$A$2:$A$900)</f>
        <v>XEL</v>
      </c>
      <c r="M427" s="9">
        <f t="shared" si="20"/>
        <v>-3.8149390652009998E-3</v>
      </c>
      <c r="P427" s="15"/>
      <c r="R427" s="10" t="s">
        <v>852</v>
      </c>
      <c r="S427" s="11">
        <v>0.1090865710203026</v>
      </c>
      <c r="V427" s="16"/>
    </row>
    <row r="428" spans="1:22">
      <c r="A428" s="1" t="s">
        <v>854</v>
      </c>
      <c r="B428">
        <v>8.4934500613666544E-2</v>
      </c>
      <c r="C428">
        <v>0.19955864350945571</v>
      </c>
      <c r="D428">
        <v>0.84777627522073551</v>
      </c>
      <c r="E428">
        <v>0.11462414289578921</v>
      </c>
      <c r="F428" s="8">
        <f t="shared" si="18"/>
        <v>-2.7639094744200002E-4</v>
      </c>
      <c r="G428" s="8">
        <f t="shared" si="19"/>
        <v>-0.14129051334729201</v>
      </c>
      <c r="I428" s="10" t="s">
        <v>855</v>
      </c>
      <c r="J428" s="11">
        <v>-2.7639094744200002E-4</v>
      </c>
      <c r="L428" s="12" t="str">
        <f>_xlfn.XLOOKUP(I428,Sheet!$B$2:$B$900,Sheet!$A$2:$A$900)</f>
        <v>XOM</v>
      </c>
      <c r="M428" s="9">
        <f t="shared" si="20"/>
        <v>-2.7639094744200002E-4</v>
      </c>
      <c r="P428" s="15"/>
      <c r="R428" s="10" t="s">
        <v>854</v>
      </c>
      <c r="S428" s="11">
        <v>-0.14129051334729201</v>
      </c>
      <c r="V428" s="16"/>
    </row>
    <row r="429" spans="1:22">
      <c r="A429" s="1" t="s">
        <v>856</v>
      </c>
      <c r="B429">
        <v>8.0900282124500816E-2</v>
      </c>
      <c r="C429">
        <v>-2.6625286647192659E-2</v>
      </c>
      <c r="D429">
        <v>0.80603358490717025</v>
      </c>
      <c r="E429">
        <v>-0.1075255687716935</v>
      </c>
      <c r="F429" s="8">
        <f t="shared" si="18"/>
        <v>-7.0932830435500003E-4</v>
      </c>
      <c r="G429" s="8">
        <f t="shared" si="19"/>
        <v>0.1103281590437846</v>
      </c>
      <c r="I429" s="10" t="s">
        <v>857</v>
      </c>
      <c r="J429" s="11">
        <v>-7.0932830435500003E-4</v>
      </c>
      <c r="L429" s="12" t="str">
        <f>_xlfn.XLOOKUP(I429,Sheet!$B$2:$B$900,Sheet!$A$2:$A$900)</f>
        <v>XRAY</v>
      </c>
      <c r="M429" s="9">
        <f t="shared" si="20"/>
        <v>-7.0932830435500003E-4</v>
      </c>
      <c r="P429" s="15"/>
      <c r="R429" s="10" t="s">
        <v>856</v>
      </c>
      <c r="S429" s="11">
        <v>0.1103281590437846</v>
      </c>
      <c r="V429" s="16"/>
    </row>
    <row r="430" spans="1:22">
      <c r="A430" s="1" t="s">
        <v>858</v>
      </c>
      <c r="B430">
        <v>0.1119024567707462</v>
      </c>
      <c r="C430">
        <v>0.23173769734132529</v>
      </c>
      <c r="D430">
        <v>1.1268179397408891</v>
      </c>
      <c r="E430">
        <v>0.11983524057057909</v>
      </c>
      <c r="F430" s="8">
        <f t="shared" si="18"/>
        <v>4.0654016539940001E-4</v>
      </c>
      <c r="G430" s="8">
        <f t="shared" si="19"/>
        <v>5.72640398523587E-2</v>
      </c>
      <c r="I430" s="10" t="s">
        <v>859</v>
      </c>
      <c r="J430" s="11">
        <v>4.0654016539940001E-4</v>
      </c>
      <c r="L430" s="12" t="str">
        <f>_xlfn.XLOOKUP(I430,Sheet!$B$2:$B$900,Sheet!$A$2:$A$900)</f>
        <v>YUM</v>
      </c>
      <c r="M430" s="9">
        <f t="shared" si="20"/>
        <v>4.0654016539940001E-4</v>
      </c>
      <c r="P430" s="15"/>
      <c r="R430" s="10" t="s">
        <v>858</v>
      </c>
      <c r="S430" s="11">
        <v>5.72640398523587E-2</v>
      </c>
      <c r="V430" s="16"/>
    </row>
    <row r="431" spans="1:22">
      <c r="A431" s="1" t="s">
        <v>860</v>
      </c>
      <c r="B431">
        <v>9.5782680365832817E-2</v>
      </c>
      <c r="C431">
        <v>4.5809537877017033E-2</v>
      </c>
      <c r="D431">
        <v>0.9600240895314105</v>
      </c>
      <c r="E431">
        <v>-4.9973142488815792E-2</v>
      </c>
      <c r="F431" s="8">
        <f t="shared" si="18"/>
        <v>-5.8609122958690001E-4</v>
      </c>
      <c r="G431" s="8">
        <f t="shared" si="19"/>
        <v>4.5141408201751401E-2</v>
      </c>
      <c r="I431" s="10" t="s">
        <v>861</v>
      </c>
      <c r="J431" s="11">
        <v>-5.8609122958690001E-4</v>
      </c>
      <c r="L431" s="12" t="str">
        <f>_xlfn.XLOOKUP(I431,Sheet!$B$2:$B$900,Sheet!$A$2:$A$900)</f>
        <v>ZBH</v>
      </c>
      <c r="M431" s="9">
        <f t="shared" si="20"/>
        <v>-5.8609122958690001E-4</v>
      </c>
      <c r="P431" s="15"/>
      <c r="R431" s="10" t="s">
        <v>860</v>
      </c>
      <c r="S431" s="11">
        <v>4.5141408201751401E-2</v>
      </c>
      <c r="V431" s="16"/>
    </row>
    <row r="432" spans="1:22">
      <c r="A432" s="1" t="s">
        <v>862</v>
      </c>
      <c r="B432">
        <v>0.1524688802432731</v>
      </c>
      <c r="C432">
        <v>0.3119347485885241</v>
      </c>
      <c r="D432">
        <v>1.546565074580087</v>
      </c>
      <c r="E432">
        <v>0.15946586834525101</v>
      </c>
      <c r="F432" s="8">
        <f t="shared" si="18"/>
        <v>3.1876997741752001E-3</v>
      </c>
      <c r="G432" s="8">
        <f t="shared" si="19"/>
        <v>0.1296501972334056</v>
      </c>
      <c r="I432" s="10" t="s">
        <v>863</v>
      </c>
      <c r="J432" s="11">
        <v>3.1876997741752001E-3</v>
      </c>
      <c r="L432" s="12" t="str">
        <f>_xlfn.XLOOKUP(I432,Sheet!$B$2:$B$900,Sheet!$A$2:$A$900)</f>
        <v>ZBRA</v>
      </c>
      <c r="M432" s="9">
        <f t="shared" si="20"/>
        <v>3.1876997741752001E-3</v>
      </c>
      <c r="P432" s="15"/>
      <c r="R432" s="10" t="s">
        <v>862</v>
      </c>
      <c r="S432" s="11">
        <v>0.1296501972334056</v>
      </c>
      <c r="V432" s="16"/>
    </row>
    <row r="433" spans="1:22" ht="16" customHeight="1" thickBot="1">
      <c r="A433" s="1" t="s">
        <v>864</v>
      </c>
      <c r="B433">
        <v>0.1714104235568944</v>
      </c>
      <c r="C433">
        <v>0.52143644208330708</v>
      </c>
      <c r="D433">
        <v>1.7425561887760339</v>
      </c>
      <c r="E433">
        <v>0.35002601852641269</v>
      </c>
      <c r="F433" s="8">
        <f t="shared" si="18"/>
        <v>1.5561901944933E-3</v>
      </c>
      <c r="G433" s="8">
        <f t="shared" si="19"/>
        <v>-1.2958015704124399E-2</v>
      </c>
      <c r="I433" s="17" t="s">
        <v>865</v>
      </c>
      <c r="J433" s="11">
        <v>1.5561901944933E-3</v>
      </c>
      <c r="K433" s="18"/>
      <c r="L433" s="12" t="str">
        <f>_xlfn.XLOOKUP(I433,Sheet!$B$2:$B$900,Sheet!$A$2:$A$900)</f>
        <v>ZION</v>
      </c>
      <c r="M433" s="19">
        <f t="shared" si="20"/>
        <v>1.5561901944933E-3</v>
      </c>
      <c r="N433" s="18"/>
      <c r="O433" s="18"/>
      <c r="P433" s="20"/>
      <c r="R433" s="17" t="s">
        <v>864</v>
      </c>
      <c r="S433" s="21">
        <v>-1.2958015704124399E-2</v>
      </c>
      <c r="T433" s="22"/>
      <c r="U433" s="22"/>
      <c r="V433" s="23"/>
    </row>
    <row r="436" spans="1:22">
      <c r="I436" t="s">
        <v>886</v>
      </c>
      <c r="R436" t="s">
        <v>887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tabSelected="1" topLeftCell="F1" workbookViewId="0">
      <selection activeCell="O19" sqref="O19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0.13140508741661949</v>
      </c>
      <c r="C2">
        <v>0.1244756231895761</v>
      </c>
      <c r="D2">
        <v>1.32861471240872</v>
      </c>
      <c r="E2">
        <v>-6.9294642270434784E-3</v>
      </c>
      <c r="F2" s="8">
        <f t="shared" ref="F2:F65" si="0">_xlfn.XLOOKUP(A2,$L$2:$L$900,$M$2:$M$900)</f>
        <v>-9.7600276634214004E-3</v>
      </c>
      <c r="G2" s="8">
        <f t="shared" ref="G2:G65" si="1">_xlfn.XLOOKUP(A2,$R$2:$R$900,$S$2:$S$900)</f>
        <v>-8.3826790404927298E-2</v>
      </c>
      <c r="I2" s="10" t="s">
        <v>3</v>
      </c>
      <c r="J2" s="11">
        <v>-9.7600276634214004E-3</v>
      </c>
      <c r="L2" s="12" t="str">
        <f>_xlfn.XLOOKUP(I2,Sheet!$B$2:$B$900,Sheet!$A$2:$A$900)</f>
        <v>A</v>
      </c>
      <c r="M2" s="9">
        <f t="shared" ref="M2:M65" si="2">J2</f>
        <v>-9.7600276634214004E-3</v>
      </c>
      <c r="O2" s="13" t="s">
        <v>890</v>
      </c>
      <c r="P2" s="24">
        <v>1</v>
      </c>
      <c r="R2" s="10" t="s">
        <v>2</v>
      </c>
      <c r="S2" s="11">
        <v>-8.3826790404927298E-2</v>
      </c>
      <c r="U2" s="13" t="s">
        <v>890</v>
      </c>
      <c r="V2" s="24">
        <f>COUNTIFS(E:E,"&gt;0", G:G,"&gt;0")</f>
        <v>128</v>
      </c>
    </row>
    <row r="3" spans="1:22">
      <c r="A3" s="1" t="s">
        <v>4</v>
      </c>
      <c r="B3">
        <v>0.16053417469133771</v>
      </c>
      <c r="C3">
        <v>0.17587024992669681</v>
      </c>
      <c r="D3">
        <v>1.6300179389545459</v>
      </c>
      <c r="E3">
        <v>1.5336075235359009E-2</v>
      </c>
      <c r="F3" s="8">
        <f t="shared" si="0"/>
        <v>-1.0672517879585199E-2</v>
      </c>
      <c r="G3" s="8">
        <f t="shared" si="1"/>
        <v>-0.29782856519963108</v>
      </c>
      <c r="I3" s="10" t="s">
        <v>5</v>
      </c>
      <c r="J3" s="11">
        <v>-1.0672517879585199E-2</v>
      </c>
      <c r="L3" s="12" t="str">
        <f>_xlfn.XLOOKUP(I3,Sheet!$B$2:$B$900,Sheet!$A$2:$A$900)</f>
        <v>AAL</v>
      </c>
      <c r="M3" s="9">
        <f t="shared" si="2"/>
        <v>-1.0672517879585199E-2</v>
      </c>
      <c r="O3" s="14" t="s">
        <v>891</v>
      </c>
      <c r="P3" s="25">
        <f>COUNTIFS(E:E,"&lt;=0", F:F,"&lt;=0")</f>
        <v>139</v>
      </c>
      <c r="R3" s="10" t="s">
        <v>4</v>
      </c>
      <c r="S3" s="11">
        <v>-0.29782856519963108</v>
      </c>
      <c r="U3" s="14" t="s">
        <v>891</v>
      </c>
      <c r="V3" s="25">
        <f>COUNTIFS(E:E,"&lt;=0", G:G,"&lt;=0")</f>
        <v>51</v>
      </c>
    </row>
    <row r="4" spans="1:22" ht="16" customHeight="1">
      <c r="A4" s="1" t="s">
        <v>6</v>
      </c>
      <c r="B4">
        <v>0.1004785802089696</v>
      </c>
      <c r="C4">
        <v>0.14481510313068599</v>
      </c>
      <c r="D4">
        <v>1.00861330040881</v>
      </c>
      <c r="E4">
        <v>4.4336522921716429E-2</v>
      </c>
      <c r="F4" s="8">
        <f t="shared" si="0"/>
        <v>-9.9650086624613003E-3</v>
      </c>
      <c r="G4" s="8">
        <f t="shared" si="1"/>
        <v>-8.8002213547391697E-2</v>
      </c>
      <c r="I4" s="10" t="s">
        <v>7</v>
      </c>
      <c r="J4" s="11">
        <v>-9.9650086624613003E-3</v>
      </c>
      <c r="L4" s="12" t="str">
        <f>_xlfn.XLOOKUP(I4,Sheet!$B$2:$B$900,Sheet!$A$2:$A$900)</f>
        <v>AAPL</v>
      </c>
      <c r="M4" s="9">
        <f t="shared" si="2"/>
        <v>-9.9650086624613003E-3</v>
      </c>
      <c r="O4" s="14" t="s">
        <v>892</v>
      </c>
      <c r="P4" s="25">
        <v>1</v>
      </c>
      <c r="R4" s="10" t="s">
        <v>6</v>
      </c>
      <c r="S4" s="11">
        <v>-8.8002213547391697E-2</v>
      </c>
      <c r="U4" s="14" t="s">
        <v>892</v>
      </c>
      <c r="V4" s="25">
        <f>COUNTIFS(E:E,"&lt;=0", G:G,"&gt;0")</f>
        <v>88</v>
      </c>
    </row>
    <row r="5" spans="1:22" ht="16" customHeight="1">
      <c r="A5" s="1" t="s">
        <v>8</v>
      </c>
      <c r="B5">
        <v>0.1106318834798124</v>
      </c>
      <c r="C5">
        <v>-0.1021522311043697</v>
      </c>
      <c r="D5">
        <v>1.1136711189758319</v>
      </c>
      <c r="E5">
        <v>-0.212784114584182</v>
      </c>
      <c r="F5" s="8">
        <f t="shared" si="0"/>
        <v>-9.8435655457895996E-3</v>
      </c>
      <c r="G5" s="8">
        <f t="shared" si="1"/>
        <v>-3.6677996220851002E-2</v>
      </c>
      <c r="I5" s="10" t="s">
        <v>9</v>
      </c>
      <c r="J5" s="11">
        <v>-9.8435655457895996E-3</v>
      </c>
      <c r="L5" s="12" t="str">
        <f>_xlfn.XLOOKUP(I5,Sheet!$B$2:$B$900,Sheet!$A$2:$A$900)</f>
        <v>ABT</v>
      </c>
      <c r="M5" s="9">
        <f t="shared" si="2"/>
        <v>-9.8435655457895996E-3</v>
      </c>
      <c r="O5" s="14" t="s">
        <v>893</v>
      </c>
      <c r="P5" s="25">
        <f>COUNTIFS(E:E,"&gt;0", F:F,"&lt;=0")</f>
        <v>293</v>
      </c>
      <c r="R5" s="10" t="s">
        <v>8</v>
      </c>
      <c r="S5" s="11">
        <v>-3.6677996220851002E-2</v>
      </c>
      <c r="U5" s="14" t="s">
        <v>893</v>
      </c>
      <c r="V5" s="25">
        <f>COUNTIFS(E:E,"&gt;0", G:G,"&lt;=0")</f>
        <v>165</v>
      </c>
    </row>
    <row r="6" spans="1:22" ht="16" customHeight="1">
      <c r="A6" s="1" t="s">
        <v>10</v>
      </c>
      <c r="B6">
        <v>5.4602341217708843E-2</v>
      </c>
      <c r="C6">
        <v>0.22610552357107161</v>
      </c>
      <c r="D6">
        <v>0.53392467308081293</v>
      </c>
      <c r="E6">
        <v>0.17150318235336279</v>
      </c>
      <c r="F6" s="8">
        <f t="shared" si="0"/>
        <v>-9.2683475956332004E-3</v>
      </c>
      <c r="G6" s="8">
        <f t="shared" si="1"/>
        <v>0.2094501334307392</v>
      </c>
      <c r="I6" s="10" t="s">
        <v>11</v>
      </c>
      <c r="J6" s="11">
        <v>-9.2683475956332004E-3</v>
      </c>
      <c r="L6" s="12" t="str">
        <f>_xlfn.XLOOKUP(I6,Sheet!$B$2:$B$900,Sheet!$A$2:$A$900)</f>
        <v>ACGL</v>
      </c>
      <c r="M6" s="9">
        <f t="shared" si="2"/>
        <v>-9.2683475956332004E-3</v>
      </c>
      <c r="O6" s="14" t="s">
        <v>894</v>
      </c>
      <c r="P6" s="26">
        <f>P2/(P2+P4)</f>
        <v>0.5</v>
      </c>
      <c r="R6" s="10" t="s">
        <v>10</v>
      </c>
      <c r="S6" s="11">
        <v>0.2094501334307392</v>
      </c>
      <c r="U6" s="14" t="s">
        <v>894</v>
      </c>
      <c r="V6" s="26">
        <f>V2/(V2+V4)</f>
        <v>0.59259259259259256</v>
      </c>
    </row>
    <row r="7" spans="1:22">
      <c r="A7" s="1" t="s">
        <v>12</v>
      </c>
      <c r="B7">
        <v>0.1079138763944099</v>
      </c>
      <c r="C7">
        <v>0.15671906941797839</v>
      </c>
      <c r="D7">
        <v>1.0855474741259741</v>
      </c>
      <c r="E7">
        <v>4.8805193023568491E-2</v>
      </c>
      <c r="F7" s="8">
        <f t="shared" si="0"/>
        <v>-9.2060452230671008E-3</v>
      </c>
      <c r="G7" s="8">
        <f t="shared" si="1"/>
        <v>0.18426668764314291</v>
      </c>
      <c r="I7" s="10" t="s">
        <v>13</v>
      </c>
      <c r="J7" s="11">
        <v>-9.2060452230671008E-3</v>
      </c>
      <c r="L7" s="12" t="str">
        <f>_xlfn.XLOOKUP(I7,Sheet!$B$2:$B$900,Sheet!$A$2:$A$900)</f>
        <v>ACN</v>
      </c>
      <c r="M7" s="9">
        <f t="shared" si="2"/>
        <v>-9.2060452230671008E-3</v>
      </c>
      <c r="O7" s="14" t="s">
        <v>895</v>
      </c>
      <c r="P7" s="26">
        <f>P2/(P2+P5)</f>
        <v>3.4013605442176869E-3</v>
      </c>
      <c r="R7" s="10" t="s">
        <v>12</v>
      </c>
      <c r="S7" s="11">
        <v>0.18426668764314291</v>
      </c>
      <c r="U7" s="14" t="s">
        <v>895</v>
      </c>
      <c r="V7" s="26">
        <f>V2/(V2+V5)</f>
        <v>0.43686006825938567</v>
      </c>
    </row>
    <row r="8" spans="1:22" ht="16" customHeight="1">
      <c r="A8" s="1" t="s">
        <v>14</v>
      </c>
      <c r="B8">
        <v>0.13299419674331039</v>
      </c>
      <c r="C8">
        <v>0.1220784878197906</v>
      </c>
      <c r="D8">
        <v>1.345057475406461</v>
      </c>
      <c r="E8">
        <v>-1.091570892351987E-2</v>
      </c>
      <c r="F8" s="8">
        <f t="shared" si="0"/>
        <v>-8.8692709490817007E-3</v>
      </c>
      <c r="G8" s="8">
        <f t="shared" si="1"/>
        <v>0.19556402763475961</v>
      </c>
      <c r="I8" s="10" t="s">
        <v>15</v>
      </c>
      <c r="J8" s="11">
        <v>-8.8692709490817007E-3</v>
      </c>
      <c r="L8" s="12" t="str">
        <f>_xlfn.XLOOKUP(I8,Sheet!$B$2:$B$900,Sheet!$A$2:$A$900)</f>
        <v>ADBE</v>
      </c>
      <c r="M8" s="9">
        <f t="shared" si="2"/>
        <v>-8.8692709490817007E-3</v>
      </c>
      <c r="O8" s="27" t="s">
        <v>896</v>
      </c>
      <c r="P8" s="28">
        <f>2*P6*P7/(P6+P7)</f>
        <v>6.7567567567567563E-3</v>
      </c>
      <c r="R8" s="10" t="s">
        <v>14</v>
      </c>
      <c r="S8" s="11">
        <v>0.19556402763475961</v>
      </c>
      <c r="U8" s="27" t="s">
        <v>896</v>
      </c>
      <c r="V8" s="28">
        <f>2*V6*V7/(V6+V7)</f>
        <v>0.50294695481335949</v>
      </c>
    </row>
    <row r="9" spans="1:22" ht="16" thickBot="1">
      <c r="A9" s="1" t="s">
        <v>16</v>
      </c>
      <c r="B9">
        <v>0.124465721902908</v>
      </c>
      <c r="C9">
        <v>0.32774286391778479</v>
      </c>
      <c r="D9">
        <v>1.2568120109959371</v>
      </c>
      <c r="E9">
        <v>0.20327714201487679</v>
      </c>
      <c r="F9" s="8">
        <f t="shared" si="0"/>
        <v>-9.7320720757213004E-3</v>
      </c>
      <c r="G9" s="8">
        <f t="shared" si="1"/>
        <v>1.8867459853730801E-2</v>
      </c>
      <c r="I9" s="10" t="s">
        <v>17</v>
      </c>
      <c r="J9" s="11">
        <v>-9.7320720757213004E-3</v>
      </c>
      <c r="L9" s="12" t="str">
        <f>_xlfn.XLOOKUP(I9,Sheet!$B$2:$B$900,Sheet!$A$2:$A$900)</f>
        <v>ADI</v>
      </c>
      <c r="M9" s="9">
        <f t="shared" si="2"/>
        <v>-9.7320720757213004E-3</v>
      </c>
      <c r="O9" s="29" t="s">
        <v>875</v>
      </c>
      <c r="P9" s="30">
        <f>(P2+P3)/(P2+P3+P4+P5)</f>
        <v>0.32258064516129031</v>
      </c>
      <c r="R9" s="10" t="s">
        <v>16</v>
      </c>
      <c r="S9" s="11">
        <v>1.8867459853730801E-2</v>
      </c>
      <c r="U9" s="29" t="s">
        <v>875</v>
      </c>
      <c r="V9" s="30">
        <f>(V2+V3)/(V2+V3+V4+V5)</f>
        <v>0.41435185185185186</v>
      </c>
    </row>
    <row r="10" spans="1:22" ht="16" thickBot="1">
      <c r="A10" s="1" t="s">
        <v>18</v>
      </c>
      <c r="B10">
        <v>0.12756739871778811</v>
      </c>
      <c r="C10">
        <v>0.29202781386645232</v>
      </c>
      <c r="D10">
        <v>1.288905546604882</v>
      </c>
      <c r="E10">
        <v>0.16446041514866419</v>
      </c>
      <c r="F10" s="8">
        <f t="shared" si="0"/>
        <v>-1.1200673152361999E-2</v>
      </c>
      <c r="G10" s="8">
        <f t="shared" si="1"/>
        <v>-0.30457657267937638</v>
      </c>
      <c r="I10" s="10" t="s">
        <v>19</v>
      </c>
      <c r="J10" s="11">
        <v>-1.1200673152361999E-2</v>
      </c>
      <c r="L10" s="12" t="str">
        <f>_xlfn.XLOOKUP(I10,Sheet!$B$2:$B$900,Sheet!$A$2:$A$900)</f>
        <v>ADM</v>
      </c>
      <c r="M10" s="9">
        <f t="shared" si="2"/>
        <v>-1.1200673152361999E-2</v>
      </c>
      <c r="P10" s="31"/>
      <c r="R10" s="10" t="s">
        <v>18</v>
      </c>
      <c r="S10" s="11">
        <v>-0.30457657267937638</v>
      </c>
      <c r="U10" s="12"/>
      <c r="V10" s="31"/>
    </row>
    <row r="11" spans="1:22" ht="16" thickBot="1">
      <c r="A11" s="1" t="s">
        <v>20</v>
      </c>
      <c r="B11">
        <v>9.8277692362633728E-2</v>
      </c>
      <c r="C11">
        <v>0.2319833381351748</v>
      </c>
      <c r="D11">
        <v>0.98584036928690488</v>
      </c>
      <c r="E11">
        <v>0.1337056457725411</v>
      </c>
      <c r="F11" s="8">
        <f t="shared" si="0"/>
        <v>-9.7827090082042E-3</v>
      </c>
      <c r="G11" s="8">
        <f t="shared" si="1"/>
        <v>-3.0375542332539999E-3</v>
      </c>
      <c r="I11" s="10" t="s">
        <v>21</v>
      </c>
      <c r="J11" s="11">
        <v>-9.7827090082042E-3</v>
      </c>
      <c r="L11" s="12" t="str">
        <f>_xlfn.XLOOKUP(I11,Sheet!$B$2:$B$900,Sheet!$A$2:$A$900)</f>
        <v>ADP</v>
      </c>
      <c r="M11" s="9">
        <f t="shared" si="2"/>
        <v>-9.7827090082042E-3</v>
      </c>
      <c r="O11" s="37" t="s">
        <v>876</v>
      </c>
      <c r="P11" s="38"/>
      <c r="R11" s="10" t="s">
        <v>20</v>
      </c>
      <c r="S11" s="11">
        <v>-3.0375542332539999E-3</v>
      </c>
      <c r="U11" s="37" t="s">
        <v>877</v>
      </c>
      <c r="V11" s="38"/>
    </row>
    <row r="12" spans="1:22">
      <c r="A12" s="1" t="s">
        <v>22</v>
      </c>
      <c r="B12">
        <v>0.18106993638591229</v>
      </c>
      <c r="C12">
        <v>0.25664503617470807</v>
      </c>
      <c r="D12">
        <v>1.8425046803325711</v>
      </c>
      <c r="E12">
        <v>7.5575099788795813E-2</v>
      </c>
      <c r="F12" s="8">
        <f t="shared" si="0"/>
        <v>-9.7663921643460997E-3</v>
      </c>
      <c r="G12" s="8">
        <f t="shared" si="1"/>
        <v>-7.0224673655423495E-2</v>
      </c>
      <c r="I12" s="10" t="s">
        <v>23</v>
      </c>
      <c r="J12" s="11">
        <v>-9.7663921643460997E-3</v>
      </c>
      <c r="L12" s="12" t="str">
        <f>_xlfn.XLOOKUP(I12,Sheet!$B$2:$B$900,Sheet!$A$2:$A$900)</f>
        <v>ADSK</v>
      </c>
      <c r="M12" s="9">
        <f t="shared" si="2"/>
        <v>-9.7663921643460997E-3</v>
      </c>
      <c r="O12" s="32" t="s">
        <v>878</v>
      </c>
      <c r="P12" s="33">
        <f>SQRT(SUMXMY2(E:E, F:F)/COUNT(E:E))</f>
        <v>0.21799940253361677</v>
      </c>
      <c r="R12" s="10" t="s">
        <v>22</v>
      </c>
      <c r="S12" s="11">
        <v>-7.0224673655423495E-2</v>
      </c>
      <c r="U12" s="32" t="s">
        <v>878</v>
      </c>
      <c r="V12" s="33">
        <f>SQRT(SUMXMY2($E$2:$E$433, $G$2:$G$433)/COUNT($E$2:$E$433))</f>
        <v>0.5278498329879503</v>
      </c>
    </row>
    <row r="13" spans="1:22" ht="16" thickBot="1">
      <c r="A13" s="1" t="s">
        <v>24</v>
      </c>
      <c r="B13">
        <v>3.8837635919954538E-2</v>
      </c>
      <c r="C13">
        <v>0.24545483306111501</v>
      </c>
      <c r="D13">
        <v>0.37080479920782738</v>
      </c>
      <c r="E13">
        <v>0.2066171971411605</v>
      </c>
      <c r="F13" s="8">
        <f t="shared" si="0"/>
        <v>-1.00172630237567E-2</v>
      </c>
      <c r="G13" s="8">
        <f t="shared" si="1"/>
        <v>2.6591044472439599E-2</v>
      </c>
      <c r="I13" s="10" t="s">
        <v>25</v>
      </c>
      <c r="J13" s="11">
        <v>-1.00172630237567E-2</v>
      </c>
      <c r="L13" s="12" t="str">
        <f>_xlfn.XLOOKUP(I13,Sheet!$B$2:$B$900,Sheet!$A$2:$A$900)</f>
        <v>AEE</v>
      </c>
      <c r="M13" s="9">
        <f t="shared" si="2"/>
        <v>-1.00172630237567E-2</v>
      </c>
      <c r="O13" s="29" t="s">
        <v>879</v>
      </c>
      <c r="P13" s="34">
        <f>RSQ(F:F, E:E)</f>
        <v>0.10127119636380014</v>
      </c>
      <c r="R13" s="10" t="s">
        <v>24</v>
      </c>
      <c r="S13" s="11">
        <v>2.6591044472439599E-2</v>
      </c>
      <c r="U13" s="29" t="s">
        <v>879</v>
      </c>
      <c r="V13" s="34">
        <f>RSQ(G:G, E:E)</f>
        <v>8.29474899186389E-2</v>
      </c>
    </row>
    <row r="14" spans="1:22">
      <c r="A14" s="1" t="s">
        <v>26</v>
      </c>
      <c r="B14">
        <v>4.1722135611283351E-2</v>
      </c>
      <c r="C14">
        <v>0.12839856328842</v>
      </c>
      <c r="D14">
        <v>0.40065116911765669</v>
      </c>
      <c r="E14">
        <v>8.667642767713668E-2</v>
      </c>
      <c r="F14" s="8">
        <f t="shared" si="0"/>
        <v>-9.9820930130203999E-3</v>
      </c>
      <c r="G14" s="8">
        <f t="shared" si="1"/>
        <v>-2.89477739749836E-2</v>
      </c>
      <c r="I14" s="10" t="s">
        <v>27</v>
      </c>
      <c r="J14" s="11">
        <v>-9.9820930130203999E-3</v>
      </c>
      <c r="L14" s="12" t="str">
        <f>_xlfn.XLOOKUP(I14,Sheet!$B$2:$B$900,Sheet!$A$2:$A$900)</f>
        <v>AEP</v>
      </c>
      <c r="M14" s="9">
        <f t="shared" si="2"/>
        <v>-9.9820930130203999E-3</v>
      </c>
      <c r="P14" s="15"/>
      <c r="R14" s="10" t="s">
        <v>26</v>
      </c>
      <c r="S14" s="11">
        <v>-2.89477739749836E-2</v>
      </c>
      <c r="V14" s="16"/>
    </row>
    <row r="15" spans="1:22">
      <c r="A15" s="1" t="s">
        <v>28</v>
      </c>
      <c r="B15">
        <v>0.1285525595660402</v>
      </c>
      <c r="C15">
        <v>0.27732607631576328</v>
      </c>
      <c r="D15">
        <v>1.2990991601407069</v>
      </c>
      <c r="E15">
        <v>0.14877351674972319</v>
      </c>
      <c r="F15" s="8">
        <f t="shared" si="0"/>
        <v>-1.11582349114251E-2</v>
      </c>
      <c r="G15" s="8">
        <f t="shared" si="1"/>
        <v>-0.39408611426285239</v>
      </c>
      <c r="I15" s="10" t="s">
        <v>29</v>
      </c>
      <c r="J15" s="11">
        <v>-1.11582349114251E-2</v>
      </c>
      <c r="L15" s="12" t="str">
        <f>_xlfn.XLOOKUP(I15,Sheet!$B$2:$B$900,Sheet!$A$2:$A$900)</f>
        <v>AES</v>
      </c>
      <c r="M15" s="9">
        <f t="shared" si="2"/>
        <v>-1.11582349114251E-2</v>
      </c>
      <c r="P15" s="15"/>
      <c r="R15" s="10" t="s">
        <v>28</v>
      </c>
      <c r="S15" s="11">
        <v>-0.39408611426285239</v>
      </c>
      <c r="V15" s="16"/>
    </row>
    <row r="16" spans="1:22">
      <c r="A16" s="1" t="s">
        <v>30</v>
      </c>
      <c r="B16">
        <v>8.5040102555366523E-2</v>
      </c>
      <c r="C16">
        <v>0.18785358967104129</v>
      </c>
      <c r="D16">
        <v>0.84886895504477877</v>
      </c>
      <c r="E16">
        <v>0.1028134871156747</v>
      </c>
      <c r="F16" s="8">
        <f t="shared" si="0"/>
        <v>-9.9286665214053001E-3</v>
      </c>
      <c r="G16" s="8">
        <f t="shared" si="1"/>
        <v>2.3398582635332298E-2</v>
      </c>
      <c r="I16" s="10" t="s">
        <v>31</v>
      </c>
      <c r="J16" s="11">
        <v>-9.9286665214053001E-3</v>
      </c>
      <c r="L16" s="12" t="str">
        <f>_xlfn.XLOOKUP(I16,Sheet!$B$2:$B$900,Sheet!$A$2:$A$900)</f>
        <v>AFL</v>
      </c>
      <c r="M16" s="9">
        <f t="shared" si="2"/>
        <v>-9.9286665214053001E-3</v>
      </c>
      <c r="P16" s="15"/>
      <c r="R16" s="10" t="s">
        <v>30</v>
      </c>
      <c r="S16" s="11">
        <v>2.3398582635332298E-2</v>
      </c>
      <c r="V16" s="16"/>
    </row>
    <row r="17" spans="1:22">
      <c r="A17" s="1" t="s">
        <v>32</v>
      </c>
      <c r="B17">
        <v>0.1230504765939491</v>
      </c>
      <c r="C17">
        <v>9.9074672853195933E-2</v>
      </c>
      <c r="D17">
        <v>1.2421682462102051</v>
      </c>
      <c r="E17">
        <v>-2.3975803740753209E-2</v>
      </c>
      <c r="F17" s="8">
        <f t="shared" si="0"/>
        <v>-9.4864174919255008E-3</v>
      </c>
      <c r="G17" s="8">
        <f t="shared" si="1"/>
        <v>0.14408545905014261</v>
      </c>
      <c r="I17" s="10" t="s">
        <v>33</v>
      </c>
      <c r="J17" s="11">
        <v>-9.4864174919255008E-3</v>
      </c>
      <c r="L17" s="12" t="str">
        <f>_xlfn.XLOOKUP(I17,Sheet!$B$2:$B$900,Sheet!$A$2:$A$900)</f>
        <v>AIG</v>
      </c>
      <c r="M17" s="9">
        <f t="shared" si="2"/>
        <v>-9.4864174919255008E-3</v>
      </c>
      <c r="P17" s="15"/>
      <c r="R17" s="10" t="s">
        <v>32</v>
      </c>
      <c r="S17" s="11">
        <v>0.14408545905014261</v>
      </c>
      <c r="V17" s="16"/>
    </row>
    <row r="18" spans="1:22">
      <c r="A18" s="1" t="s">
        <v>34</v>
      </c>
      <c r="B18">
        <v>8.67677051301525E-2</v>
      </c>
      <c r="C18">
        <v>0.2018009393368827</v>
      </c>
      <c r="D18">
        <v>0.86674472936336866</v>
      </c>
      <c r="E18">
        <v>0.1150332342067302</v>
      </c>
      <c r="F18" s="8">
        <f t="shared" si="0"/>
        <v>-9.170886423355E-3</v>
      </c>
      <c r="G18" s="8">
        <f t="shared" si="1"/>
        <v>0.2780681725925363</v>
      </c>
      <c r="I18" s="10" t="s">
        <v>35</v>
      </c>
      <c r="J18" s="11">
        <v>-9.170886423355E-3</v>
      </c>
      <c r="L18" s="12" t="str">
        <f>_xlfn.XLOOKUP(I18,Sheet!$B$2:$B$900,Sheet!$A$2:$A$900)</f>
        <v>AIZ</v>
      </c>
      <c r="M18" s="9">
        <f t="shared" si="2"/>
        <v>-9.170886423355E-3</v>
      </c>
      <c r="P18" s="15"/>
      <c r="R18" s="10" t="s">
        <v>34</v>
      </c>
      <c r="S18" s="11">
        <v>0.2780681725925363</v>
      </c>
      <c r="V18" s="16"/>
    </row>
    <row r="19" spans="1:22">
      <c r="A19" s="1" t="s">
        <v>36</v>
      </c>
      <c r="B19">
        <v>9.7609770919846961E-2</v>
      </c>
      <c r="C19">
        <v>0.28569292620682918</v>
      </c>
      <c r="D19">
        <v>0.97892928154713221</v>
      </c>
      <c r="E19">
        <v>0.18808315528698219</v>
      </c>
      <c r="F19" s="8">
        <f t="shared" si="0"/>
        <v>-1.03846250937053E-2</v>
      </c>
      <c r="G19" s="8">
        <f t="shared" si="1"/>
        <v>-0.1073327149957758</v>
      </c>
      <c r="I19" s="10" t="s">
        <v>37</v>
      </c>
      <c r="J19" s="11">
        <v>-1.03846250937053E-2</v>
      </c>
      <c r="L19" s="12" t="str">
        <f>_xlfn.XLOOKUP(I19,Sheet!$B$2:$B$900,Sheet!$A$2:$A$900)</f>
        <v>AJG</v>
      </c>
      <c r="M19" s="9">
        <f t="shared" si="2"/>
        <v>-1.03846250937053E-2</v>
      </c>
      <c r="P19" s="15"/>
      <c r="R19" s="10" t="s">
        <v>36</v>
      </c>
      <c r="S19" s="11">
        <v>-0.1073327149957758</v>
      </c>
      <c r="V19" s="16"/>
    </row>
    <row r="20" spans="1:22">
      <c r="A20" s="1" t="s">
        <v>38</v>
      </c>
      <c r="B20">
        <v>0.15005315851900339</v>
      </c>
      <c r="C20">
        <v>0.31867521768294232</v>
      </c>
      <c r="D20">
        <v>1.521569223688334</v>
      </c>
      <c r="E20">
        <v>0.16862205916393891</v>
      </c>
      <c r="F20" s="8">
        <f t="shared" si="0"/>
        <v>-1.05733036253882E-2</v>
      </c>
      <c r="G20" s="8">
        <f t="shared" si="1"/>
        <v>-0.118074949128483</v>
      </c>
      <c r="I20" s="10" t="s">
        <v>39</v>
      </c>
      <c r="J20" s="11">
        <v>-1.05733036253882E-2</v>
      </c>
      <c r="L20" s="12" t="str">
        <f>_xlfn.XLOOKUP(I20,Sheet!$B$2:$B$900,Sheet!$A$2:$A$900)</f>
        <v>AKAM</v>
      </c>
      <c r="M20" s="9">
        <f t="shared" si="2"/>
        <v>-1.05733036253882E-2</v>
      </c>
      <c r="P20" s="15"/>
      <c r="R20" s="10" t="s">
        <v>38</v>
      </c>
      <c r="S20" s="11">
        <v>-0.118074949128483</v>
      </c>
      <c r="V20" s="16"/>
    </row>
    <row r="21" spans="1:22">
      <c r="A21" s="1" t="s">
        <v>40</v>
      </c>
      <c r="B21">
        <v>0.13980402311981499</v>
      </c>
      <c r="C21">
        <v>0.49294210937185812</v>
      </c>
      <c r="D21">
        <v>1.415519815085629</v>
      </c>
      <c r="E21">
        <v>0.35313808625204313</v>
      </c>
      <c r="F21" s="8">
        <f t="shared" si="0"/>
        <v>-9.9880213162334003E-3</v>
      </c>
      <c r="G21" s="8">
        <f t="shared" si="1"/>
        <v>-0.1624508103501123</v>
      </c>
      <c r="I21" s="10" t="s">
        <v>41</v>
      </c>
      <c r="J21" s="11">
        <v>-9.9880213162334003E-3</v>
      </c>
      <c r="L21" s="12" t="str">
        <f>_xlfn.XLOOKUP(I21,Sheet!$B$2:$B$900,Sheet!$A$2:$A$900)</f>
        <v>ALB</v>
      </c>
      <c r="M21" s="9">
        <f t="shared" si="2"/>
        <v>-9.9880213162334003E-3</v>
      </c>
      <c r="P21" s="15"/>
      <c r="R21" s="10" t="s">
        <v>40</v>
      </c>
      <c r="S21" s="11">
        <v>-0.1624508103501123</v>
      </c>
      <c r="V21" s="16"/>
    </row>
    <row r="22" spans="1:22">
      <c r="A22" s="1" t="s">
        <v>42</v>
      </c>
      <c r="B22">
        <v>0.12706166336788549</v>
      </c>
      <c r="C22">
        <v>0.41982821604847048</v>
      </c>
      <c r="D22">
        <v>1.283672623760395</v>
      </c>
      <c r="E22">
        <v>0.29276655268058499</v>
      </c>
      <c r="F22" s="8">
        <f t="shared" si="0"/>
        <v>-9.2060425133211991E-3</v>
      </c>
      <c r="G22" s="8">
        <f t="shared" si="1"/>
        <v>0.12331458133501411</v>
      </c>
      <c r="I22" s="10" t="s">
        <v>43</v>
      </c>
      <c r="J22" s="11">
        <v>-9.2060425133211991E-3</v>
      </c>
      <c r="L22" s="12" t="str">
        <f>_xlfn.XLOOKUP(I22,Sheet!$B$2:$B$900,Sheet!$A$2:$A$900)</f>
        <v>ALGN</v>
      </c>
      <c r="M22" s="9">
        <f t="shared" si="2"/>
        <v>-9.2060425133211991E-3</v>
      </c>
      <c r="P22" s="15"/>
      <c r="R22" s="10" t="s">
        <v>42</v>
      </c>
      <c r="S22" s="11">
        <v>0.12331458133501411</v>
      </c>
      <c r="V22" s="16"/>
    </row>
    <row r="23" spans="1:22">
      <c r="A23" s="1" t="s">
        <v>44</v>
      </c>
      <c r="B23">
        <v>6.6620613703833806E-2</v>
      </c>
      <c r="C23">
        <v>0.2072471329863953</v>
      </c>
      <c r="D23">
        <v>0.6582796201020642</v>
      </c>
      <c r="E23">
        <v>0.14062651928256151</v>
      </c>
      <c r="F23" s="8">
        <f t="shared" si="0"/>
        <v>-1.0341992496461399E-2</v>
      </c>
      <c r="G23" s="8">
        <f t="shared" si="1"/>
        <v>-0.21396865434107121</v>
      </c>
      <c r="I23" s="10" t="s">
        <v>45</v>
      </c>
      <c r="J23" s="11">
        <v>-1.0341992496461399E-2</v>
      </c>
      <c r="L23" s="12" t="str">
        <f>_xlfn.XLOOKUP(I23,Sheet!$B$2:$B$900,Sheet!$A$2:$A$900)</f>
        <v>ALL</v>
      </c>
      <c r="M23" s="9">
        <f t="shared" si="2"/>
        <v>-1.0341992496461399E-2</v>
      </c>
      <c r="P23" s="15"/>
      <c r="R23" s="10" t="s">
        <v>44</v>
      </c>
      <c r="S23" s="11">
        <v>-0.21396865434107121</v>
      </c>
      <c r="V23" s="16"/>
    </row>
    <row r="24" spans="1:22">
      <c r="A24" s="1" t="s">
        <v>46</v>
      </c>
      <c r="B24">
        <v>0.15010038484190799</v>
      </c>
      <c r="C24">
        <v>0.61194706837438784</v>
      </c>
      <c r="D24">
        <v>1.522057881845285</v>
      </c>
      <c r="E24">
        <v>0.46184668353247987</v>
      </c>
      <c r="F24" s="8">
        <f t="shared" si="0"/>
        <v>-1.09507411436874E-2</v>
      </c>
      <c r="G24" s="8">
        <f t="shared" si="1"/>
        <v>-0.80786066040537641</v>
      </c>
      <c r="I24" s="10" t="s">
        <v>47</v>
      </c>
      <c r="J24" s="11">
        <v>-1.09507411436874E-2</v>
      </c>
      <c r="L24" s="12" t="str">
        <f>_xlfn.XLOOKUP(I24,Sheet!$B$2:$B$900,Sheet!$A$2:$A$900)</f>
        <v>AMAT</v>
      </c>
      <c r="M24" s="9">
        <f t="shared" si="2"/>
        <v>-1.09507411436874E-2</v>
      </c>
      <c r="P24" s="15"/>
      <c r="R24" s="10" t="s">
        <v>46</v>
      </c>
      <c r="S24" s="11">
        <v>-0.80786066040537641</v>
      </c>
      <c r="V24" s="16"/>
    </row>
    <row r="25" spans="1:22">
      <c r="A25" s="1" t="s">
        <v>48</v>
      </c>
      <c r="B25">
        <v>0.2063982119231455</v>
      </c>
      <c r="C25">
        <v>1.7015733905206301</v>
      </c>
      <c r="D25">
        <v>2.104580312767149</v>
      </c>
      <c r="E25">
        <v>1.4951751785974841</v>
      </c>
      <c r="F25" s="8">
        <f t="shared" si="0"/>
        <v>-9.1268485666683996E-3</v>
      </c>
      <c r="G25" s="8">
        <f t="shared" si="1"/>
        <v>-0.52690377576697145</v>
      </c>
      <c r="I25" s="10" t="s">
        <v>49</v>
      </c>
      <c r="J25" s="11">
        <v>-9.1268485666683996E-3</v>
      </c>
      <c r="L25" s="12" t="str">
        <f>_xlfn.XLOOKUP(I25,Sheet!$B$2:$B$900,Sheet!$A$2:$A$900)</f>
        <v>AMD</v>
      </c>
      <c r="M25" s="9">
        <f t="shared" si="2"/>
        <v>-9.1268485666683996E-3</v>
      </c>
      <c r="P25" s="15"/>
      <c r="R25" s="10" t="s">
        <v>48</v>
      </c>
      <c r="S25" s="11">
        <v>-0.52690377576697145</v>
      </c>
      <c r="V25" s="16"/>
    </row>
    <row r="26" spans="1:22">
      <c r="A26" s="1" t="s">
        <v>50</v>
      </c>
      <c r="B26">
        <v>0.105565258791549</v>
      </c>
      <c r="C26">
        <v>-6.7664088323125982E-2</v>
      </c>
      <c r="D26">
        <v>1.0612459600844071</v>
      </c>
      <c r="E26">
        <v>-0.173229347114675</v>
      </c>
      <c r="F26" s="8">
        <f t="shared" si="0"/>
        <v>-9.8377267667684003E-3</v>
      </c>
      <c r="G26" s="8">
        <f t="shared" si="1"/>
        <v>7.8134217351591803E-2</v>
      </c>
      <c r="I26" s="10" t="s">
        <v>51</v>
      </c>
      <c r="J26" s="11">
        <v>-9.8377267667684003E-3</v>
      </c>
      <c r="L26" s="12" t="str">
        <f>_xlfn.XLOOKUP(I26,Sheet!$B$2:$B$900,Sheet!$A$2:$A$900)</f>
        <v>AME</v>
      </c>
      <c r="M26" s="9">
        <f t="shared" si="2"/>
        <v>-9.8377267667684003E-3</v>
      </c>
      <c r="P26" s="15"/>
      <c r="R26" s="10" t="s">
        <v>50</v>
      </c>
      <c r="S26" s="11">
        <v>7.8134217351591803E-2</v>
      </c>
      <c r="V26" s="16"/>
    </row>
    <row r="27" spans="1:22">
      <c r="A27" s="1" t="s">
        <v>52</v>
      </c>
      <c r="B27">
        <v>0.1157362200328379</v>
      </c>
      <c r="C27">
        <v>-4.8543521025469438E-2</v>
      </c>
      <c r="D27">
        <v>1.1664864884362049</v>
      </c>
      <c r="E27">
        <v>-0.16427974105830731</v>
      </c>
      <c r="F27" s="8">
        <f t="shared" si="0"/>
        <v>-9.7287617113032999E-3</v>
      </c>
      <c r="G27" s="8">
        <f t="shared" si="1"/>
        <v>6.1134293347904003E-3</v>
      </c>
      <c r="I27" s="10" t="s">
        <v>53</v>
      </c>
      <c r="J27" s="11">
        <v>-9.7287617113032999E-3</v>
      </c>
      <c r="L27" s="12" t="str">
        <f>_xlfn.XLOOKUP(I27,Sheet!$B$2:$B$900,Sheet!$A$2:$A$900)</f>
        <v>AMGN</v>
      </c>
      <c r="M27" s="9">
        <f t="shared" si="2"/>
        <v>-9.7287617113032999E-3</v>
      </c>
      <c r="P27" s="15"/>
      <c r="R27" s="10" t="s">
        <v>52</v>
      </c>
      <c r="S27" s="11">
        <v>6.1134293347904003E-3</v>
      </c>
      <c r="V27" s="16"/>
    </row>
    <row r="28" spans="1:22">
      <c r="A28" s="1" t="s">
        <v>54</v>
      </c>
      <c r="B28">
        <v>0.17967264070348929</v>
      </c>
      <c r="C28">
        <v>0.12971243101727531</v>
      </c>
      <c r="D28">
        <v>1.8280466431428379</v>
      </c>
      <c r="E28">
        <v>-4.9960209686214091E-2</v>
      </c>
      <c r="F28" s="8">
        <f t="shared" si="0"/>
        <v>-1.06993034747395E-2</v>
      </c>
      <c r="G28" s="8">
        <f t="shared" si="1"/>
        <v>-0.26165575605253261</v>
      </c>
      <c r="I28" s="10" t="s">
        <v>55</v>
      </c>
      <c r="J28" s="11">
        <v>-1.06993034747395E-2</v>
      </c>
      <c r="L28" s="12" t="str">
        <f>_xlfn.XLOOKUP(I28,Sheet!$B$2:$B$900,Sheet!$A$2:$A$900)</f>
        <v>AMP</v>
      </c>
      <c r="M28" s="9">
        <f t="shared" si="2"/>
        <v>-1.06993034747395E-2</v>
      </c>
      <c r="P28" s="15"/>
      <c r="R28" s="10" t="s">
        <v>54</v>
      </c>
      <c r="S28" s="11">
        <v>-0.26165575605253261</v>
      </c>
      <c r="V28" s="16"/>
    </row>
    <row r="29" spans="1:22">
      <c r="A29" s="1" t="s">
        <v>56</v>
      </c>
      <c r="B29">
        <v>9.2124077882415126E-2</v>
      </c>
      <c r="C29">
        <v>0.12808495881491799</v>
      </c>
      <c r="D29">
        <v>0.92216795683659258</v>
      </c>
      <c r="E29">
        <v>3.5960880932502867E-2</v>
      </c>
      <c r="F29" s="8">
        <f t="shared" si="0"/>
        <v>-9.9693098474572008E-3</v>
      </c>
      <c r="G29" s="8">
        <f t="shared" si="1"/>
        <v>1.0237092779433399E-2</v>
      </c>
      <c r="I29" s="10" t="s">
        <v>57</v>
      </c>
      <c r="J29" s="11">
        <v>-9.9693098474572008E-3</v>
      </c>
      <c r="L29" s="12" t="str">
        <f>_xlfn.XLOOKUP(I29,Sheet!$B$2:$B$900,Sheet!$A$2:$A$900)</f>
        <v>AMT</v>
      </c>
      <c r="M29" s="9">
        <f t="shared" si="2"/>
        <v>-9.9693098474572008E-3</v>
      </c>
      <c r="P29" s="15"/>
      <c r="R29" s="10" t="s">
        <v>56</v>
      </c>
      <c r="S29" s="11">
        <v>1.0237092779433399E-2</v>
      </c>
      <c r="V29" s="16"/>
    </row>
    <row r="30" spans="1:22">
      <c r="A30" s="1" t="s">
        <v>58</v>
      </c>
      <c r="B30">
        <v>0.1108892814583859</v>
      </c>
      <c r="C30">
        <v>0.1477300664962031</v>
      </c>
      <c r="D30">
        <v>1.116334456158929</v>
      </c>
      <c r="E30">
        <v>3.6840785037817257E-2</v>
      </c>
      <c r="F30" s="8">
        <f t="shared" si="0"/>
        <v>-6.6773771698169001E-3</v>
      </c>
      <c r="G30" s="8">
        <f t="shared" si="1"/>
        <v>0.4411100321197377</v>
      </c>
      <c r="I30" s="10" t="s">
        <v>59</v>
      </c>
      <c r="J30" s="11">
        <v>-6.6773771698169001E-3</v>
      </c>
      <c r="L30" s="12" t="str">
        <f>_xlfn.XLOOKUP(I30,Sheet!$B$2:$B$900,Sheet!$A$2:$A$900)</f>
        <v>AMZN</v>
      </c>
      <c r="M30" s="9">
        <f t="shared" si="2"/>
        <v>-6.6773771698169001E-3</v>
      </c>
      <c r="P30" s="15"/>
      <c r="R30" s="10" t="s">
        <v>58</v>
      </c>
      <c r="S30" s="11">
        <v>0.4411100321197377</v>
      </c>
      <c r="V30" s="16"/>
    </row>
    <row r="31" spans="1:22">
      <c r="A31" s="1" t="s">
        <v>60</v>
      </c>
      <c r="B31">
        <v>0.1111054058407759</v>
      </c>
      <c r="C31">
        <v>2.3311361126474028E-2</v>
      </c>
      <c r="D31">
        <v>1.118570728980429</v>
      </c>
      <c r="E31">
        <v>-8.7794044714301828E-2</v>
      </c>
      <c r="F31" s="8">
        <f t="shared" si="0"/>
        <v>-9.4450618501551002E-3</v>
      </c>
      <c r="G31" s="8">
        <f t="shared" si="1"/>
        <v>0.10087198936724801</v>
      </c>
      <c r="I31" s="10" t="s">
        <v>61</v>
      </c>
      <c r="J31" s="11">
        <v>-9.4450618501551002E-3</v>
      </c>
      <c r="L31" s="12" t="str">
        <f>_xlfn.XLOOKUP(I31,Sheet!$B$2:$B$900,Sheet!$A$2:$A$900)</f>
        <v>ANSS</v>
      </c>
      <c r="M31" s="9">
        <f t="shared" si="2"/>
        <v>-9.4450618501551002E-3</v>
      </c>
      <c r="P31" s="15"/>
      <c r="R31" s="10" t="s">
        <v>60</v>
      </c>
      <c r="S31" s="11">
        <v>0.10087198936724801</v>
      </c>
      <c r="V31" s="16"/>
    </row>
    <row r="32" spans="1:22">
      <c r="A32" s="1" t="s">
        <v>62</v>
      </c>
      <c r="B32">
        <v>8.3218974262701653E-2</v>
      </c>
      <c r="C32">
        <v>0.2174721091832218</v>
      </c>
      <c r="D32">
        <v>0.83002545548070283</v>
      </c>
      <c r="E32">
        <v>0.13425313492052021</v>
      </c>
      <c r="F32" s="8">
        <f t="shared" si="0"/>
        <v>-9.9932016748906002E-3</v>
      </c>
      <c r="G32" s="8">
        <f t="shared" si="1"/>
        <v>-4.9356643582180101E-2</v>
      </c>
      <c r="I32" s="10" t="s">
        <v>63</v>
      </c>
      <c r="J32" s="11">
        <v>-9.9932016748906002E-3</v>
      </c>
      <c r="L32" s="12" t="str">
        <f>_xlfn.XLOOKUP(I32,Sheet!$B$2:$B$900,Sheet!$A$2:$A$900)</f>
        <v>AON</v>
      </c>
      <c r="M32" s="9">
        <f t="shared" si="2"/>
        <v>-9.9932016748906002E-3</v>
      </c>
      <c r="P32" s="15"/>
      <c r="R32" s="10" t="s">
        <v>62</v>
      </c>
      <c r="S32" s="11">
        <v>-4.9356643582180101E-2</v>
      </c>
      <c r="V32" s="16"/>
    </row>
    <row r="33" spans="1:22">
      <c r="A33" s="1" t="s">
        <v>64</v>
      </c>
      <c r="B33">
        <v>0.13694538292566699</v>
      </c>
      <c r="C33">
        <v>0.2541224784588032</v>
      </c>
      <c r="D33">
        <v>1.3859410174417499</v>
      </c>
      <c r="E33">
        <v>0.1171770955331362</v>
      </c>
      <c r="F33" s="8">
        <f t="shared" si="0"/>
        <v>-8.5955296879082002E-3</v>
      </c>
      <c r="G33" s="8">
        <f t="shared" si="1"/>
        <v>0.21224276119285479</v>
      </c>
      <c r="I33" s="10" t="s">
        <v>65</v>
      </c>
      <c r="J33" s="11">
        <v>-8.5955296879082002E-3</v>
      </c>
      <c r="L33" s="12" t="str">
        <f>_xlfn.XLOOKUP(I33,Sheet!$B$2:$B$900,Sheet!$A$2:$A$900)</f>
        <v>AOS</v>
      </c>
      <c r="M33" s="9">
        <f t="shared" si="2"/>
        <v>-8.5955296879082002E-3</v>
      </c>
      <c r="P33" s="15"/>
      <c r="R33" s="10" t="s">
        <v>64</v>
      </c>
      <c r="S33" s="11">
        <v>0.21224276119285479</v>
      </c>
      <c r="V33" s="16"/>
    </row>
    <row r="34" spans="1:22">
      <c r="A34" s="1" t="s">
        <v>66</v>
      </c>
      <c r="B34">
        <v>0.19194307419912299</v>
      </c>
      <c r="C34">
        <v>0.49231336142005211</v>
      </c>
      <c r="D34">
        <v>1.9550107396083609</v>
      </c>
      <c r="E34">
        <v>0.30037028722092912</v>
      </c>
      <c r="F34" s="8">
        <f t="shared" si="0"/>
        <v>-1.10463262068532E-2</v>
      </c>
      <c r="G34" s="8">
        <f t="shared" si="1"/>
        <v>-0.98294496026388956</v>
      </c>
      <c r="I34" s="10" t="s">
        <v>67</v>
      </c>
      <c r="J34" s="11">
        <v>-1.10463262068532E-2</v>
      </c>
      <c r="L34" s="12" t="str">
        <f>_xlfn.XLOOKUP(I34,Sheet!$B$2:$B$900,Sheet!$A$2:$A$900)</f>
        <v>APA</v>
      </c>
      <c r="M34" s="9">
        <f t="shared" si="2"/>
        <v>-1.10463262068532E-2</v>
      </c>
      <c r="P34" s="15"/>
      <c r="R34" s="10" t="s">
        <v>66</v>
      </c>
      <c r="S34" s="11">
        <v>-0.98294496026388956</v>
      </c>
      <c r="V34" s="16"/>
    </row>
    <row r="35" spans="1:22">
      <c r="A35" s="1" t="s">
        <v>68</v>
      </c>
      <c r="B35">
        <v>0.1005648055660555</v>
      </c>
      <c r="C35">
        <v>0.22039417996149771</v>
      </c>
      <c r="D35">
        <v>1.0095054876782099</v>
      </c>
      <c r="E35">
        <v>0.1198293743954422</v>
      </c>
      <c r="F35" s="8">
        <f t="shared" si="0"/>
        <v>-1.02755067857056E-2</v>
      </c>
      <c r="G35" s="8">
        <f t="shared" si="1"/>
        <v>-0.1311306368625739</v>
      </c>
      <c r="I35" s="10" t="s">
        <v>69</v>
      </c>
      <c r="J35" s="11">
        <v>-1.02755067857056E-2</v>
      </c>
      <c r="L35" s="12" t="str">
        <f>_xlfn.XLOOKUP(I35,Sheet!$B$2:$B$900,Sheet!$A$2:$A$900)</f>
        <v>APD</v>
      </c>
      <c r="M35" s="9">
        <f t="shared" si="2"/>
        <v>-1.02755067857056E-2</v>
      </c>
      <c r="P35" s="15"/>
      <c r="R35" s="10" t="s">
        <v>68</v>
      </c>
      <c r="S35" s="11">
        <v>-0.1311306368625739</v>
      </c>
      <c r="V35" s="16"/>
    </row>
    <row r="36" spans="1:22">
      <c r="A36" s="1" t="s">
        <v>70</v>
      </c>
      <c r="B36">
        <v>9.573025945010849E-2</v>
      </c>
      <c r="C36">
        <v>0.27571823562647141</v>
      </c>
      <c r="D36">
        <v>0.95948168210927642</v>
      </c>
      <c r="E36">
        <v>0.17998797617636289</v>
      </c>
      <c r="F36" s="8">
        <f t="shared" si="0"/>
        <v>-9.9928647568174999E-3</v>
      </c>
      <c r="G36" s="8">
        <f t="shared" si="1"/>
        <v>-7.6091202203673006E-2</v>
      </c>
      <c r="I36" s="10" t="s">
        <v>71</v>
      </c>
      <c r="J36" s="11">
        <v>-9.9928647568174999E-3</v>
      </c>
      <c r="L36" s="12" t="str">
        <f>_xlfn.XLOOKUP(I36,Sheet!$B$2:$B$900,Sheet!$A$2:$A$900)</f>
        <v>APH</v>
      </c>
      <c r="M36" s="9">
        <f t="shared" si="2"/>
        <v>-9.9928647568174999E-3</v>
      </c>
      <c r="P36" s="15"/>
      <c r="R36" s="10" t="s">
        <v>70</v>
      </c>
      <c r="S36" s="11">
        <v>-7.6091202203673006E-2</v>
      </c>
      <c r="V36" s="16"/>
    </row>
    <row r="37" spans="1:22">
      <c r="A37" s="1" t="s">
        <v>72</v>
      </c>
      <c r="B37">
        <v>8.9562342007262055E-2</v>
      </c>
      <c r="C37">
        <v>0.26269951865800778</v>
      </c>
      <c r="D37">
        <v>0.89566127466535039</v>
      </c>
      <c r="E37">
        <v>0.17313717665074571</v>
      </c>
      <c r="F37" s="8">
        <f t="shared" si="0"/>
        <v>-9.7796642454669996E-3</v>
      </c>
      <c r="G37" s="8">
        <f t="shared" si="1"/>
        <v>-6.2841272737689594E-2</v>
      </c>
      <c r="I37" s="10" t="s">
        <v>73</v>
      </c>
      <c r="J37" s="11">
        <v>-9.7796642454669996E-3</v>
      </c>
      <c r="L37" s="12" t="str">
        <f>_xlfn.XLOOKUP(I37,Sheet!$B$2:$B$900,Sheet!$A$2:$A$900)</f>
        <v>ARE</v>
      </c>
      <c r="M37" s="9">
        <f t="shared" si="2"/>
        <v>-9.7796642454669996E-3</v>
      </c>
      <c r="P37" s="15"/>
      <c r="R37" s="10" t="s">
        <v>72</v>
      </c>
      <c r="S37" s="11">
        <v>-6.2841272737689594E-2</v>
      </c>
      <c r="V37" s="16"/>
    </row>
    <row r="38" spans="1:22">
      <c r="A38" s="1" t="s">
        <v>74</v>
      </c>
      <c r="B38">
        <v>5.1056434772680993E-2</v>
      </c>
      <c r="C38">
        <v>0.20371136704801279</v>
      </c>
      <c r="D38">
        <v>0.49723462393915568</v>
      </c>
      <c r="E38">
        <v>0.15265493227533189</v>
      </c>
      <c r="F38" s="8">
        <f t="shared" si="0"/>
        <v>-9.3487648638143003E-3</v>
      </c>
      <c r="G38" s="8">
        <f t="shared" si="1"/>
        <v>0.1418096879470962</v>
      </c>
      <c r="I38" s="10" t="s">
        <v>75</v>
      </c>
      <c r="J38" s="11">
        <v>-9.3487648638143003E-3</v>
      </c>
      <c r="L38" s="12" t="str">
        <f>_xlfn.XLOOKUP(I38,Sheet!$B$2:$B$900,Sheet!$A$2:$A$900)</f>
        <v>ATO</v>
      </c>
      <c r="M38" s="9">
        <f t="shared" si="2"/>
        <v>-9.3487648638143003E-3</v>
      </c>
      <c r="P38" s="15"/>
      <c r="R38" s="10" t="s">
        <v>74</v>
      </c>
      <c r="S38" s="11">
        <v>0.1418096879470962</v>
      </c>
      <c r="V38" s="16"/>
    </row>
    <row r="39" spans="1:22">
      <c r="A39" s="1" t="s">
        <v>76</v>
      </c>
      <c r="B39">
        <v>5.9715577623403862E-2</v>
      </c>
      <c r="C39">
        <v>1.028426318138898E-2</v>
      </c>
      <c r="D39">
        <v>0.58683213071013784</v>
      </c>
      <c r="E39">
        <v>-4.9431314442014887E-2</v>
      </c>
      <c r="F39" s="8">
        <f t="shared" si="0"/>
        <v>-9.4053661493934005E-3</v>
      </c>
      <c r="G39" s="8">
        <f t="shared" si="1"/>
        <v>6.6450128049023005E-2</v>
      </c>
      <c r="I39" s="10" t="s">
        <v>77</v>
      </c>
      <c r="J39" s="11">
        <v>-9.4053661493934005E-3</v>
      </c>
      <c r="L39" s="12" t="str">
        <f>_xlfn.XLOOKUP(I39,Sheet!$B$2:$B$900,Sheet!$A$2:$A$900)</f>
        <v>AVB</v>
      </c>
      <c r="M39" s="9">
        <f t="shared" si="2"/>
        <v>-9.4053661493934005E-3</v>
      </c>
      <c r="P39" s="15"/>
      <c r="R39" s="10" t="s">
        <v>76</v>
      </c>
      <c r="S39" s="11">
        <v>6.6450128049023005E-2</v>
      </c>
      <c r="V39" s="16"/>
    </row>
    <row r="40" spans="1:22">
      <c r="A40" s="1" t="s">
        <v>78</v>
      </c>
      <c r="B40">
        <v>0.1041227266077686</v>
      </c>
      <c r="C40">
        <v>0.16052788471639981</v>
      </c>
      <c r="D40">
        <v>1.046319853732802</v>
      </c>
      <c r="E40">
        <v>5.6405158108631212E-2</v>
      </c>
      <c r="F40" s="8">
        <f t="shared" si="0"/>
        <v>-9.0736219248164999E-3</v>
      </c>
      <c r="G40" s="8">
        <f t="shared" si="1"/>
        <v>0.19596247986033349</v>
      </c>
      <c r="I40" s="10" t="s">
        <v>79</v>
      </c>
      <c r="J40" s="11">
        <v>-9.0736219248164999E-3</v>
      </c>
      <c r="L40" s="12" t="str">
        <f>_xlfn.XLOOKUP(I40,Sheet!$B$2:$B$900,Sheet!$A$2:$A$900)</f>
        <v>AVY</v>
      </c>
      <c r="M40" s="9">
        <f t="shared" si="2"/>
        <v>-9.0736219248164999E-3</v>
      </c>
      <c r="P40" s="15"/>
      <c r="R40" s="10" t="s">
        <v>78</v>
      </c>
      <c r="S40" s="11">
        <v>0.19596247986033349</v>
      </c>
      <c r="V40" s="16"/>
    </row>
    <row r="41" spans="1:22">
      <c r="A41" s="1" t="s">
        <v>80</v>
      </c>
      <c r="B41">
        <v>4.2546975485725391E-2</v>
      </c>
      <c r="C41">
        <v>0.23154684493352631</v>
      </c>
      <c r="D41">
        <v>0.40918591643726332</v>
      </c>
      <c r="E41">
        <v>0.18899986944780089</v>
      </c>
      <c r="F41" s="8">
        <f t="shared" si="0"/>
        <v>-9.4456564333136005E-3</v>
      </c>
      <c r="G41" s="8">
        <f t="shared" si="1"/>
        <v>8.0828785280460405E-2</v>
      </c>
      <c r="I41" s="10" t="s">
        <v>81</v>
      </c>
      <c r="J41" s="11">
        <v>-9.4456564333136005E-3</v>
      </c>
      <c r="L41" s="12" t="str">
        <f>_xlfn.XLOOKUP(I41,Sheet!$B$2:$B$900,Sheet!$A$2:$A$900)</f>
        <v>AWK</v>
      </c>
      <c r="M41" s="9">
        <f t="shared" si="2"/>
        <v>-9.4456564333136005E-3</v>
      </c>
      <c r="P41" s="15"/>
      <c r="R41" s="10" t="s">
        <v>80</v>
      </c>
      <c r="S41" s="11">
        <v>8.0828785280460405E-2</v>
      </c>
      <c r="V41" s="16"/>
    </row>
    <row r="42" spans="1:22">
      <c r="A42" s="1" t="s">
        <v>82</v>
      </c>
      <c r="B42">
        <v>0.11532245198273661</v>
      </c>
      <c r="C42">
        <v>0.4232885668100842</v>
      </c>
      <c r="D42">
        <v>1.162205165641367</v>
      </c>
      <c r="E42">
        <v>0.30796611482734759</v>
      </c>
      <c r="F42" s="8">
        <f t="shared" si="0"/>
        <v>-1.1190729293116E-2</v>
      </c>
      <c r="G42" s="8">
        <f t="shared" si="1"/>
        <v>-0.56859518463143044</v>
      </c>
      <c r="I42" s="10" t="s">
        <v>83</v>
      </c>
      <c r="J42" s="11">
        <v>-1.1190729293116E-2</v>
      </c>
      <c r="L42" s="12" t="str">
        <f>_xlfn.XLOOKUP(I42,Sheet!$B$2:$B$900,Sheet!$A$2:$A$900)</f>
        <v>AXON</v>
      </c>
      <c r="M42" s="9">
        <f t="shared" si="2"/>
        <v>-1.1190729293116E-2</v>
      </c>
      <c r="P42" s="15"/>
      <c r="R42" s="10" t="s">
        <v>82</v>
      </c>
      <c r="S42" s="11">
        <v>-0.56859518463143044</v>
      </c>
      <c r="V42" s="16"/>
    </row>
    <row r="43" spans="1:22">
      <c r="A43" s="1" t="s">
        <v>84</v>
      </c>
      <c r="B43">
        <v>8.3000290726123124E-2</v>
      </c>
      <c r="C43">
        <v>0.1131262875911421</v>
      </c>
      <c r="D43">
        <v>0.82776270269014662</v>
      </c>
      <c r="E43">
        <v>3.0125996865018951E-2</v>
      </c>
      <c r="F43" s="8">
        <f t="shared" si="0"/>
        <v>-1.10281063662762E-2</v>
      </c>
      <c r="G43" s="8">
        <f t="shared" si="1"/>
        <v>-0.19806330951484399</v>
      </c>
      <c r="I43" s="10" t="s">
        <v>85</v>
      </c>
      <c r="J43" s="11">
        <v>-1.10281063662762E-2</v>
      </c>
      <c r="L43" s="12" t="str">
        <f>_xlfn.XLOOKUP(I43,Sheet!$B$2:$B$900,Sheet!$A$2:$A$900)</f>
        <v>AXP</v>
      </c>
      <c r="M43" s="9">
        <f t="shared" si="2"/>
        <v>-1.10281063662762E-2</v>
      </c>
      <c r="P43" s="15"/>
      <c r="R43" s="10" t="s">
        <v>84</v>
      </c>
      <c r="S43" s="11">
        <v>-0.19806330951484399</v>
      </c>
      <c r="V43" s="16"/>
    </row>
    <row r="44" spans="1:22">
      <c r="A44" s="1" t="s">
        <v>86</v>
      </c>
      <c r="B44">
        <v>6.8572817574922174E-2</v>
      </c>
      <c r="C44">
        <v>8.0302828907385271E-2</v>
      </c>
      <c r="D44">
        <v>0.67847937919757051</v>
      </c>
      <c r="E44">
        <v>1.1730011332463101E-2</v>
      </c>
      <c r="F44" s="8">
        <f t="shared" si="0"/>
        <v>-9.2118577285453997E-3</v>
      </c>
      <c r="G44" s="8">
        <f t="shared" si="1"/>
        <v>0.21018181999229679</v>
      </c>
      <c r="I44" s="10" t="s">
        <v>87</v>
      </c>
      <c r="J44" s="11">
        <v>-9.2118577285453997E-3</v>
      </c>
      <c r="L44" s="12" t="str">
        <f>_xlfn.XLOOKUP(I44,Sheet!$B$2:$B$900,Sheet!$A$2:$A$900)</f>
        <v>AZO</v>
      </c>
      <c r="M44" s="9">
        <f t="shared" si="2"/>
        <v>-9.2118577285453997E-3</v>
      </c>
      <c r="P44" s="15"/>
      <c r="R44" s="10" t="s">
        <v>86</v>
      </c>
      <c r="S44" s="11">
        <v>0.21018181999229679</v>
      </c>
      <c r="V44" s="16"/>
    </row>
    <row r="45" spans="1:22">
      <c r="A45" s="1" t="s">
        <v>88</v>
      </c>
      <c r="B45">
        <v>0.1201465250411896</v>
      </c>
      <c r="C45">
        <v>0.13634611318463599</v>
      </c>
      <c r="D45">
        <v>1.2121206048447259</v>
      </c>
      <c r="E45">
        <v>1.6199588143446329E-2</v>
      </c>
      <c r="F45" s="8">
        <f t="shared" si="0"/>
        <v>-9.4009093955883007E-3</v>
      </c>
      <c r="G45" s="8">
        <f t="shared" si="1"/>
        <v>-5.2319208973753998E-3</v>
      </c>
      <c r="I45" s="10" t="s">
        <v>89</v>
      </c>
      <c r="J45" s="11">
        <v>-9.4009093955883007E-3</v>
      </c>
      <c r="L45" s="12" t="str">
        <f>_xlfn.XLOOKUP(I45,Sheet!$B$2:$B$900,Sheet!$A$2:$A$900)</f>
        <v>BA</v>
      </c>
      <c r="M45" s="9">
        <f t="shared" si="2"/>
        <v>-9.4009093955883007E-3</v>
      </c>
      <c r="P45" s="15"/>
      <c r="R45" s="10" t="s">
        <v>88</v>
      </c>
      <c r="S45" s="11">
        <v>-5.2319208973753998E-3</v>
      </c>
      <c r="V45" s="16"/>
    </row>
    <row r="46" spans="1:22">
      <c r="A46" s="1" t="s">
        <v>90</v>
      </c>
      <c r="B46">
        <v>0.17136980921122211</v>
      </c>
      <c r="C46">
        <v>0.33978995703084419</v>
      </c>
      <c r="D46">
        <v>1.742135945782691</v>
      </c>
      <c r="E46">
        <v>0.16842014781962211</v>
      </c>
      <c r="F46" s="8">
        <f t="shared" si="0"/>
        <v>-1.0091417335582E-2</v>
      </c>
      <c r="G46" s="8">
        <f t="shared" si="1"/>
        <v>7.1547814168649193E-2</v>
      </c>
      <c r="I46" s="10" t="s">
        <v>91</v>
      </c>
      <c r="J46" s="11">
        <v>-1.0091417335582E-2</v>
      </c>
      <c r="L46" s="12" t="str">
        <f>_xlfn.XLOOKUP(I46,Sheet!$B$2:$B$900,Sheet!$A$2:$A$900)</f>
        <v>BAC</v>
      </c>
      <c r="M46" s="9">
        <f t="shared" si="2"/>
        <v>-1.0091417335582E-2</v>
      </c>
      <c r="P46" s="15"/>
      <c r="R46" s="10" t="s">
        <v>90</v>
      </c>
      <c r="S46" s="11">
        <v>7.1547814168649193E-2</v>
      </c>
      <c r="V46" s="16"/>
    </row>
    <row r="47" spans="1:22">
      <c r="A47" s="1" t="s">
        <v>92</v>
      </c>
      <c r="B47">
        <v>0.1016702799717942</v>
      </c>
      <c r="C47">
        <v>6.5312167021717826E-2</v>
      </c>
      <c r="D47">
        <v>1.0209440044299061</v>
      </c>
      <c r="E47">
        <v>-3.6358112950076363E-2</v>
      </c>
      <c r="F47" s="8">
        <f t="shared" si="0"/>
        <v>-9.6210096926985997E-3</v>
      </c>
      <c r="G47" s="8">
        <f t="shared" si="1"/>
        <v>-3.07656169733268E-2</v>
      </c>
      <c r="I47" s="10" t="s">
        <v>93</v>
      </c>
      <c r="J47" s="11">
        <v>-9.6210096926985997E-3</v>
      </c>
      <c r="L47" s="12" t="str">
        <f>_xlfn.XLOOKUP(I47,Sheet!$B$2:$B$900,Sheet!$A$2:$A$900)</f>
        <v>BALL</v>
      </c>
      <c r="M47" s="9">
        <f t="shared" si="2"/>
        <v>-9.6210096926985997E-3</v>
      </c>
      <c r="P47" s="15"/>
      <c r="R47" s="10" t="s">
        <v>92</v>
      </c>
      <c r="S47" s="11">
        <v>-3.07656169733268E-2</v>
      </c>
      <c r="V47" s="16"/>
    </row>
    <row r="48" spans="1:22">
      <c r="A48" s="1" t="s">
        <v>94</v>
      </c>
      <c r="B48">
        <v>9.0952198542242096E-2</v>
      </c>
      <c r="C48">
        <v>0.18393838126155551</v>
      </c>
      <c r="D48">
        <v>0.91004233783180144</v>
      </c>
      <c r="E48">
        <v>9.2986182719313387E-2</v>
      </c>
      <c r="F48" s="8">
        <f t="shared" si="0"/>
        <v>-1.0019969851017999E-2</v>
      </c>
      <c r="G48" s="8">
        <f t="shared" si="1"/>
        <v>-1.9639651797974202E-2</v>
      </c>
      <c r="I48" s="10" t="s">
        <v>95</v>
      </c>
      <c r="J48" s="11">
        <v>-1.0019969851017999E-2</v>
      </c>
      <c r="L48" s="12" t="str">
        <f>_xlfn.XLOOKUP(I48,Sheet!$B$2:$B$900,Sheet!$A$2:$A$900)</f>
        <v>BAX</v>
      </c>
      <c r="M48" s="9">
        <f t="shared" si="2"/>
        <v>-1.0019969851017999E-2</v>
      </c>
      <c r="P48" s="15"/>
      <c r="R48" s="10" t="s">
        <v>94</v>
      </c>
      <c r="S48" s="11">
        <v>-1.9639651797974202E-2</v>
      </c>
      <c r="V48" s="16"/>
    </row>
    <row r="49" spans="1:22">
      <c r="A49" s="1" t="s">
        <v>96</v>
      </c>
      <c r="B49">
        <v>9.1333515800216869E-2</v>
      </c>
      <c r="C49">
        <v>-0.27209394030258238</v>
      </c>
      <c r="D49">
        <v>0.91398788719993951</v>
      </c>
      <c r="E49">
        <v>-0.36342745610279931</v>
      </c>
      <c r="F49" s="8">
        <f t="shared" si="0"/>
        <v>-9.3108805970973998E-3</v>
      </c>
      <c r="G49" s="8">
        <f t="shared" si="1"/>
        <v>0.10017390130862749</v>
      </c>
      <c r="I49" s="10" t="s">
        <v>97</v>
      </c>
      <c r="J49" s="11">
        <v>-9.3108805970973998E-3</v>
      </c>
      <c r="L49" s="12" t="str">
        <f>_xlfn.XLOOKUP(I49,Sheet!$B$2:$B$900,Sheet!$A$2:$A$900)</f>
        <v>BBWI</v>
      </c>
      <c r="M49" s="9">
        <f t="shared" si="2"/>
        <v>-9.3108805970973998E-3</v>
      </c>
      <c r="P49" s="15"/>
      <c r="R49" s="10" t="s">
        <v>96</v>
      </c>
      <c r="S49" s="11">
        <v>0.10017390130862749</v>
      </c>
      <c r="V49" s="16"/>
    </row>
    <row r="50" spans="1:22">
      <c r="A50" s="1" t="s">
        <v>98</v>
      </c>
      <c r="B50">
        <v>8.1456195631812001E-2</v>
      </c>
      <c r="C50">
        <v>0.45352565429590208</v>
      </c>
      <c r="D50">
        <v>0.81178570900236702</v>
      </c>
      <c r="E50">
        <v>0.37206945866409008</v>
      </c>
      <c r="F50" s="8">
        <f t="shared" si="0"/>
        <v>-1.0611918385784101E-2</v>
      </c>
      <c r="G50" s="8">
        <f t="shared" si="1"/>
        <v>-0.17107863304262461</v>
      </c>
      <c r="I50" s="10" t="s">
        <v>99</v>
      </c>
      <c r="J50" s="11">
        <v>-1.0611918385784101E-2</v>
      </c>
      <c r="L50" s="12" t="str">
        <f>_xlfn.XLOOKUP(I50,Sheet!$B$2:$B$900,Sheet!$A$2:$A$900)</f>
        <v>BBY</v>
      </c>
      <c r="M50" s="9">
        <f t="shared" si="2"/>
        <v>-1.0611918385784101E-2</v>
      </c>
      <c r="P50" s="15"/>
      <c r="R50" s="10" t="s">
        <v>98</v>
      </c>
      <c r="S50" s="11">
        <v>-0.17107863304262461</v>
      </c>
      <c r="V50" s="16"/>
    </row>
    <row r="51" spans="1:22">
      <c r="A51" s="1" t="s">
        <v>100</v>
      </c>
      <c r="B51">
        <v>8.4992596627195799E-2</v>
      </c>
      <c r="C51">
        <v>0.1063476688309269</v>
      </c>
      <c r="D51">
        <v>0.84837740376836313</v>
      </c>
      <c r="E51">
        <v>2.1355072203731149E-2</v>
      </c>
      <c r="F51" s="8">
        <f t="shared" si="0"/>
        <v>-9.4990433960139998E-3</v>
      </c>
      <c r="G51" s="8">
        <f t="shared" si="1"/>
        <v>5.2582075486209502E-2</v>
      </c>
      <c r="I51" s="10" t="s">
        <v>101</v>
      </c>
      <c r="J51" s="11">
        <v>-9.4990433960139998E-3</v>
      </c>
      <c r="L51" s="12" t="str">
        <f>_xlfn.XLOOKUP(I51,Sheet!$B$2:$B$900,Sheet!$A$2:$A$900)</f>
        <v>BDX</v>
      </c>
      <c r="M51" s="9">
        <f t="shared" si="2"/>
        <v>-9.4990433960139998E-3</v>
      </c>
      <c r="P51" s="15"/>
      <c r="R51" s="10" t="s">
        <v>100</v>
      </c>
      <c r="S51" s="11">
        <v>5.2582075486209502E-2</v>
      </c>
      <c r="V51" s="16"/>
    </row>
    <row r="52" spans="1:22">
      <c r="A52" s="1" t="s">
        <v>102</v>
      </c>
      <c r="B52">
        <v>0.17124203894475301</v>
      </c>
      <c r="C52">
        <v>0.14096906779346269</v>
      </c>
      <c r="D52">
        <v>1.740813886831539</v>
      </c>
      <c r="E52">
        <v>-3.027297115129024E-2</v>
      </c>
      <c r="F52" s="8">
        <f t="shared" si="0"/>
        <v>-1.1500998282474599E-2</v>
      </c>
      <c r="G52" s="8">
        <f t="shared" si="1"/>
        <v>-0.74010936885297851</v>
      </c>
      <c r="I52" s="10" t="s">
        <v>103</v>
      </c>
      <c r="J52" s="11">
        <v>-1.1500998282474599E-2</v>
      </c>
      <c r="L52" s="12" t="str">
        <f>_xlfn.XLOOKUP(I52,Sheet!$B$2:$B$900,Sheet!$A$2:$A$900)</f>
        <v>BEN</v>
      </c>
      <c r="M52" s="9">
        <f t="shared" si="2"/>
        <v>-1.1500998282474599E-2</v>
      </c>
      <c r="P52" s="15"/>
      <c r="R52" s="10" t="s">
        <v>102</v>
      </c>
      <c r="S52" s="11">
        <v>-0.74010936885297851</v>
      </c>
      <c r="V52" s="16"/>
    </row>
    <row r="53" spans="1:22">
      <c r="A53" s="1" t="s">
        <v>104</v>
      </c>
      <c r="B53">
        <v>0.10288088048567361</v>
      </c>
      <c r="C53">
        <v>0.14224945292318741</v>
      </c>
      <c r="D53">
        <v>1.03347027748131</v>
      </c>
      <c r="E53">
        <v>3.9368572437513738E-2</v>
      </c>
      <c r="F53" s="8">
        <f t="shared" si="0"/>
        <v>-1.09753098213742E-2</v>
      </c>
      <c r="G53" s="8">
        <f t="shared" si="1"/>
        <v>-0.40069657570275979</v>
      </c>
      <c r="I53" s="10" t="s">
        <v>105</v>
      </c>
      <c r="J53" s="11">
        <v>-1.09753098213742E-2</v>
      </c>
      <c r="L53" s="12" t="str">
        <f>_xlfn.XLOOKUP(I53,Sheet!$B$2:$B$900,Sheet!$A$2:$A$900)</f>
        <v>BG</v>
      </c>
      <c r="M53" s="9">
        <f t="shared" si="2"/>
        <v>-1.09753098213742E-2</v>
      </c>
      <c r="P53" s="15"/>
      <c r="R53" s="10" t="s">
        <v>104</v>
      </c>
      <c r="S53" s="11">
        <v>-0.40069657570275979</v>
      </c>
      <c r="V53" s="16"/>
    </row>
    <row r="54" spans="1:22">
      <c r="A54" s="1" t="s">
        <v>106</v>
      </c>
      <c r="B54">
        <v>0.13034257530741031</v>
      </c>
      <c r="C54">
        <v>-1.5581042681621859E-2</v>
      </c>
      <c r="D54">
        <v>1.317620733265487</v>
      </c>
      <c r="E54">
        <v>-0.14592361798903219</v>
      </c>
      <c r="F54" s="8">
        <f t="shared" si="0"/>
        <v>-1.01109681881514E-2</v>
      </c>
      <c r="G54" s="8">
        <f t="shared" si="1"/>
        <v>-0.77604693545447567</v>
      </c>
      <c r="I54" s="10" t="s">
        <v>107</v>
      </c>
      <c r="J54" s="11">
        <v>-1.01109681881514E-2</v>
      </c>
      <c r="L54" s="12" t="str">
        <f>_xlfn.XLOOKUP(I54,Sheet!$B$2:$B$900,Sheet!$A$2:$A$900)</f>
        <v>BIIB</v>
      </c>
      <c r="M54" s="9">
        <f t="shared" si="2"/>
        <v>-1.01109681881514E-2</v>
      </c>
      <c r="P54" s="15"/>
      <c r="R54" s="10" t="s">
        <v>106</v>
      </c>
      <c r="S54" s="11">
        <v>-0.77604693545447567</v>
      </c>
      <c r="V54" s="16"/>
    </row>
    <row r="55" spans="1:22">
      <c r="A55" s="1" t="s">
        <v>108</v>
      </c>
      <c r="B55">
        <v>8.191699776146262E-2</v>
      </c>
      <c r="C55">
        <v>0.29354742151018698</v>
      </c>
      <c r="D55">
        <v>0.81655370078206246</v>
      </c>
      <c r="E55">
        <v>0.2116304237487244</v>
      </c>
      <c r="F55" s="8">
        <f t="shared" si="0"/>
        <v>-9.3721418950532005E-3</v>
      </c>
      <c r="G55" s="8">
        <f t="shared" si="1"/>
        <v>0.11169988321896999</v>
      </c>
      <c r="I55" s="10" t="s">
        <v>109</v>
      </c>
      <c r="J55" s="11">
        <v>-9.3721418950532005E-3</v>
      </c>
      <c r="L55" s="12" t="str">
        <f>_xlfn.XLOOKUP(I55,Sheet!$B$2:$B$900,Sheet!$A$2:$A$900)</f>
        <v>BIO</v>
      </c>
      <c r="M55" s="9">
        <f t="shared" si="2"/>
        <v>-9.3721418950532005E-3</v>
      </c>
      <c r="P55" s="15"/>
      <c r="R55" s="10" t="s">
        <v>108</v>
      </c>
      <c r="S55" s="11">
        <v>0.11169988321896999</v>
      </c>
      <c r="V55" s="16"/>
    </row>
    <row r="56" spans="1:22">
      <c r="A56" s="1" t="s">
        <v>110</v>
      </c>
      <c r="B56">
        <v>0.13873960045612599</v>
      </c>
      <c r="C56">
        <v>0.18912383690235721</v>
      </c>
      <c r="D56">
        <v>1.4045060671360741</v>
      </c>
      <c r="E56">
        <v>5.038423644623119E-2</v>
      </c>
      <c r="F56" s="8">
        <f t="shared" si="0"/>
        <v>-9.7755070637123992E-3</v>
      </c>
      <c r="G56" s="8">
        <f t="shared" si="1"/>
        <v>8.0313982842169798E-2</v>
      </c>
      <c r="I56" s="10" t="s">
        <v>111</v>
      </c>
      <c r="J56" s="11">
        <v>-9.7755070637123992E-3</v>
      </c>
      <c r="L56" s="12" t="str">
        <f>_xlfn.XLOOKUP(I56,Sheet!$B$2:$B$900,Sheet!$A$2:$A$900)</f>
        <v>BK</v>
      </c>
      <c r="M56" s="9">
        <f t="shared" si="2"/>
        <v>-9.7755070637123992E-3</v>
      </c>
      <c r="P56" s="15"/>
      <c r="R56" s="10" t="s">
        <v>110</v>
      </c>
      <c r="S56" s="11">
        <v>8.0313982842169798E-2</v>
      </c>
      <c r="V56" s="16"/>
    </row>
    <row r="57" spans="1:22">
      <c r="A57" s="1" t="s">
        <v>112</v>
      </c>
      <c r="B57">
        <v>0.14699709477754261</v>
      </c>
      <c r="C57">
        <v>0.18387254008353501</v>
      </c>
      <c r="D57">
        <v>1.489947653691341</v>
      </c>
      <c r="E57">
        <v>3.6875445305992488E-2</v>
      </c>
      <c r="F57" s="8">
        <f t="shared" si="0"/>
        <v>-9.4379871959923006E-3</v>
      </c>
      <c r="G57" s="8">
        <f t="shared" si="1"/>
        <v>0.196167498486787</v>
      </c>
      <c r="I57" s="10" t="s">
        <v>113</v>
      </c>
      <c r="J57" s="11">
        <v>-9.4379871959923006E-3</v>
      </c>
      <c r="L57" s="12" t="str">
        <f>_xlfn.XLOOKUP(I57,Sheet!$B$2:$B$900,Sheet!$A$2:$A$900)</f>
        <v>BKNG</v>
      </c>
      <c r="M57" s="9">
        <f t="shared" si="2"/>
        <v>-9.4379871959923006E-3</v>
      </c>
      <c r="P57" s="15"/>
      <c r="R57" s="10" t="s">
        <v>112</v>
      </c>
      <c r="S57" s="11">
        <v>0.196167498486787</v>
      </c>
      <c r="V57" s="16"/>
    </row>
    <row r="58" spans="1:22">
      <c r="A58" s="1" t="s">
        <v>114</v>
      </c>
      <c r="B58">
        <v>0.14756325038286119</v>
      </c>
      <c r="C58">
        <v>0.43272818489091269</v>
      </c>
      <c r="D58">
        <v>1.4958057543781469</v>
      </c>
      <c r="E58">
        <v>0.28516493450805153</v>
      </c>
      <c r="F58" s="8">
        <f t="shared" si="0"/>
        <v>-1.0517390014928201E-2</v>
      </c>
      <c r="G58" s="8">
        <f t="shared" si="1"/>
        <v>-0.33781650345570402</v>
      </c>
      <c r="I58" s="10" t="s">
        <v>115</v>
      </c>
      <c r="J58" s="11">
        <v>-1.0517390014928201E-2</v>
      </c>
      <c r="L58" s="12" t="str">
        <f>_xlfn.XLOOKUP(I58,Sheet!$B$2:$B$900,Sheet!$A$2:$A$900)</f>
        <v>BKR</v>
      </c>
      <c r="M58" s="9">
        <f t="shared" si="2"/>
        <v>-1.0517390014928201E-2</v>
      </c>
      <c r="P58" s="15"/>
      <c r="R58" s="10" t="s">
        <v>114</v>
      </c>
      <c r="S58" s="11">
        <v>-0.33781650345570402</v>
      </c>
      <c r="V58" s="16"/>
    </row>
    <row r="59" spans="1:22">
      <c r="A59" s="1" t="s">
        <v>116</v>
      </c>
      <c r="B59">
        <v>0.2193679626081147</v>
      </c>
      <c r="C59">
        <v>0.1023005436851803</v>
      </c>
      <c r="D59">
        <v>2.238780353677372</v>
      </c>
      <c r="E59">
        <v>-0.1170674189229344</v>
      </c>
      <c r="F59" s="8">
        <f t="shared" si="0"/>
        <v>-6.9015495152878002E-3</v>
      </c>
      <c r="G59" s="8">
        <f t="shared" si="1"/>
        <v>0.41790055032577922</v>
      </c>
      <c r="I59" s="10" t="s">
        <v>117</v>
      </c>
      <c r="J59" s="11">
        <v>-6.9015495152878002E-3</v>
      </c>
      <c r="L59" s="12" t="str">
        <f>_xlfn.XLOOKUP(I59,Sheet!$B$2:$B$900,Sheet!$A$2:$A$900)</f>
        <v>BLDR</v>
      </c>
      <c r="M59" s="9">
        <f t="shared" si="2"/>
        <v>-6.9015495152878002E-3</v>
      </c>
      <c r="P59" s="15"/>
      <c r="R59" s="10" t="s">
        <v>116</v>
      </c>
      <c r="S59" s="11">
        <v>0.41790055032577922</v>
      </c>
      <c r="V59" s="16"/>
    </row>
    <row r="60" spans="1:22">
      <c r="A60" s="1" t="s">
        <v>118</v>
      </c>
      <c r="B60">
        <v>0.15480023937966431</v>
      </c>
      <c r="C60">
        <v>0.16720654115495789</v>
      </c>
      <c r="D60">
        <v>1.570688012567069</v>
      </c>
      <c r="E60">
        <v>1.240630177529364E-2</v>
      </c>
      <c r="F60" s="8">
        <f t="shared" si="0"/>
        <v>-1.0009740128888001E-2</v>
      </c>
      <c r="G60" s="8">
        <f t="shared" si="1"/>
        <v>-0.11241513949294731</v>
      </c>
      <c r="I60" s="10" t="s">
        <v>119</v>
      </c>
      <c r="J60" s="11">
        <v>-1.0009740128888001E-2</v>
      </c>
      <c r="L60" s="12" t="str">
        <f>_xlfn.XLOOKUP(I60,Sheet!$B$2:$B$900,Sheet!$A$2:$A$900)</f>
        <v>BLK</v>
      </c>
      <c r="M60" s="9">
        <f t="shared" si="2"/>
        <v>-1.0009740128888001E-2</v>
      </c>
      <c r="P60" s="15"/>
      <c r="R60" s="10" t="s">
        <v>118</v>
      </c>
      <c r="S60" s="11">
        <v>-0.11241513949294731</v>
      </c>
      <c r="V60" s="16"/>
    </row>
    <row r="61" spans="1:22">
      <c r="A61" s="1" t="s">
        <v>120</v>
      </c>
      <c r="B61">
        <v>7.8569225965829312E-2</v>
      </c>
      <c r="C61">
        <v>-0.1011305811854367</v>
      </c>
      <c r="D61">
        <v>0.78191378187808935</v>
      </c>
      <c r="E61">
        <v>-0.17969980715126599</v>
      </c>
      <c r="F61" s="8">
        <f t="shared" si="0"/>
        <v>-9.2327319127795005E-3</v>
      </c>
      <c r="G61" s="8">
        <f t="shared" si="1"/>
        <v>6.6678033295826097E-2</v>
      </c>
      <c r="I61" s="10" t="s">
        <v>121</v>
      </c>
      <c r="J61" s="11">
        <v>-9.2327319127795005E-3</v>
      </c>
      <c r="L61" s="12" t="str">
        <f>_xlfn.XLOOKUP(I61,Sheet!$B$2:$B$900,Sheet!$A$2:$A$900)</f>
        <v>BMY</v>
      </c>
      <c r="M61" s="9">
        <f t="shared" si="2"/>
        <v>-9.2327319127795005E-3</v>
      </c>
      <c r="P61" s="15"/>
      <c r="R61" s="10" t="s">
        <v>120</v>
      </c>
      <c r="S61" s="11">
        <v>6.6678033295826097E-2</v>
      </c>
      <c r="V61" s="16"/>
    </row>
    <row r="62" spans="1:22">
      <c r="A62" s="1" t="s">
        <v>122</v>
      </c>
      <c r="B62">
        <v>8.8888174689250865E-2</v>
      </c>
      <c r="C62">
        <v>0.24754503998592239</v>
      </c>
      <c r="D62">
        <v>0.88868555987676245</v>
      </c>
      <c r="E62">
        <v>0.15865686529667161</v>
      </c>
      <c r="F62" s="8">
        <f t="shared" si="0"/>
        <v>-9.1967823808926999E-3</v>
      </c>
      <c r="G62" s="8">
        <f t="shared" si="1"/>
        <v>0.11821573016360409</v>
      </c>
      <c r="I62" s="10" t="s">
        <v>123</v>
      </c>
      <c r="J62" s="11">
        <v>-9.1967823808926999E-3</v>
      </c>
      <c r="L62" s="12" t="str">
        <f>_xlfn.XLOOKUP(I62,Sheet!$B$2:$B$900,Sheet!$A$2:$A$900)</f>
        <v>BR</v>
      </c>
      <c r="M62" s="9">
        <f t="shared" si="2"/>
        <v>-9.1967823808926999E-3</v>
      </c>
      <c r="P62" s="15"/>
      <c r="R62" s="10" t="s">
        <v>122</v>
      </c>
      <c r="S62" s="11">
        <v>0.11821573016360409</v>
      </c>
      <c r="V62" s="16"/>
    </row>
    <row r="63" spans="1:22">
      <c r="A63" s="1" t="s">
        <v>124</v>
      </c>
      <c r="B63">
        <v>8.7178441177372723E-2</v>
      </c>
      <c r="C63">
        <v>0.3649397037049984</v>
      </c>
      <c r="D63">
        <v>0.87099467954970011</v>
      </c>
      <c r="E63">
        <v>0.27776126252762567</v>
      </c>
      <c r="F63" s="8">
        <f t="shared" si="0"/>
        <v>-9.9665191739624001E-3</v>
      </c>
      <c r="G63" s="8">
        <f t="shared" si="1"/>
        <v>-5.7054837531300001E-4</v>
      </c>
      <c r="I63" s="10" t="s">
        <v>125</v>
      </c>
      <c r="J63" s="11">
        <v>-9.9665191739624001E-3</v>
      </c>
      <c r="L63" s="12" t="str">
        <f>_xlfn.XLOOKUP(I63,Sheet!$B$2:$B$900,Sheet!$A$2:$A$900)</f>
        <v>BRO</v>
      </c>
      <c r="M63" s="9">
        <f t="shared" si="2"/>
        <v>-9.9665191739624001E-3</v>
      </c>
      <c r="P63" s="15"/>
      <c r="R63" s="10" t="s">
        <v>124</v>
      </c>
      <c r="S63" s="11">
        <v>-5.7054837531300001E-4</v>
      </c>
      <c r="V63" s="16"/>
    </row>
    <row r="64" spans="1:22">
      <c r="A64" s="1" t="s">
        <v>126</v>
      </c>
      <c r="B64">
        <v>0.1005908378584424</v>
      </c>
      <c r="C64">
        <v>0.18849678758605179</v>
      </c>
      <c r="D64">
        <v>1.0097748478832109</v>
      </c>
      <c r="E64">
        <v>8.7905949727609414E-2</v>
      </c>
      <c r="F64" s="8">
        <f t="shared" si="0"/>
        <v>-8.5358360406796001E-3</v>
      </c>
      <c r="G64" s="8">
        <f t="shared" si="1"/>
        <v>0.1166630443233377</v>
      </c>
      <c r="I64" s="10" t="s">
        <v>127</v>
      </c>
      <c r="J64" s="11">
        <v>-8.5358360406796001E-3</v>
      </c>
      <c r="L64" s="12" t="str">
        <f>_xlfn.XLOOKUP(I64,Sheet!$B$2:$B$900,Sheet!$A$2:$A$900)</f>
        <v>BSX</v>
      </c>
      <c r="M64" s="9">
        <f t="shared" si="2"/>
        <v>-8.5358360406796001E-3</v>
      </c>
      <c r="P64" s="15"/>
      <c r="R64" s="10" t="s">
        <v>126</v>
      </c>
      <c r="S64" s="11">
        <v>0.1166630443233377</v>
      </c>
      <c r="V64" s="16"/>
    </row>
    <row r="65" spans="1:22">
      <c r="A65" s="1" t="s">
        <v>128</v>
      </c>
      <c r="B65">
        <v>0.17906139242672989</v>
      </c>
      <c r="C65">
        <v>-4.0320087024470208E-3</v>
      </c>
      <c r="D65">
        <v>1.821721961524827</v>
      </c>
      <c r="E65">
        <v>-0.18309340112917691</v>
      </c>
      <c r="F65" s="8">
        <f t="shared" si="0"/>
        <v>-1.07539558199804E-2</v>
      </c>
      <c r="G65" s="8">
        <f t="shared" si="1"/>
        <v>-0.79461596920675226</v>
      </c>
      <c r="I65" s="10" t="s">
        <v>129</v>
      </c>
      <c r="J65" s="11">
        <v>-1.07539558199804E-2</v>
      </c>
      <c r="L65" s="12" t="str">
        <f>_xlfn.XLOOKUP(I65,Sheet!$B$2:$B$900,Sheet!$A$2:$A$900)</f>
        <v>BWA</v>
      </c>
      <c r="M65" s="9">
        <f t="shared" si="2"/>
        <v>-1.07539558199804E-2</v>
      </c>
      <c r="P65" s="15"/>
      <c r="R65" s="10" t="s">
        <v>128</v>
      </c>
      <c r="S65" s="11">
        <v>-0.79461596920675226</v>
      </c>
      <c r="V65" s="16"/>
    </row>
    <row r="66" spans="1:22">
      <c r="A66" s="1" t="s">
        <v>130</v>
      </c>
      <c r="B66">
        <v>0.17795918632716201</v>
      </c>
      <c r="C66">
        <v>4.4351476918831567E-2</v>
      </c>
      <c r="D66">
        <v>1.810317262448772</v>
      </c>
      <c r="E66">
        <v>-0.13360770940833039</v>
      </c>
      <c r="F66" s="8">
        <f t="shared" ref="F66:F129" si="3">_xlfn.XLOOKUP(A66,$L$2:$L$900,$M$2:$M$900)</f>
        <v>-1.0177720818486001E-2</v>
      </c>
      <c r="G66" s="8">
        <f t="shared" ref="G66:G129" si="4">_xlfn.XLOOKUP(A66,$R$2:$R$900,$S$2:$S$900)</f>
        <v>-0.17790545349223749</v>
      </c>
      <c r="I66" s="10" t="s">
        <v>131</v>
      </c>
      <c r="J66" s="11">
        <v>-1.0177720818486001E-2</v>
      </c>
      <c r="L66" s="12" t="str">
        <f>_xlfn.XLOOKUP(I66,Sheet!$B$2:$B$900,Sheet!$A$2:$A$900)</f>
        <v>BX</v>
      </c>
      <c r="M66" s="9">
        <f t="shared" ref="M66:M129" si="5">J66</f>
        <v>-1.0177720818486001E-2</v>
      </c>
      <c r="P66" s="15"/>
      <c r="R66" s="10" t="s">
        <v>130</v>
      </c>
      <c r="S66" s="11">
        <v>-0.17790545349223749</v>
      </c>
      <c r="V66" s="16"/>
    </row>
    <row r="67" spans="1:22">
      <c r="A67" s="1" t="s">
        <v>132</v>
      </c>
      <c r="B67">
        <v>9.4106958607467456E-2</v>
      </c>
      <c r="C67">
        <v>2.831185993673568E-2</v>
      </c>
      <c r="D67">
        <v>0.94268513414290012</v>
      </c>
      <c r="E67">
        <v>-6.5795098670731772E-2</v>
      </c>
      <c r="F67" s="8">
        <f t="shared" si="3"/>
        <v>-9.9283627841662992E-3</v>
      </c>
      <c r="G67" s="8">
        <f t="shared" si="4"/>
        <v>-0.18786206115430121</v>
      </c>
      <c r="I67" s="10" t="s">
        <v>133</v>
      </c>
      <c r="J67" s="11">
        <v>-9.9283627841662992E-3</v>
      </c>
      <c r="L67" s="12" t="str">
        <f>_xlfn.XLOOKUP(I67,Sheet!$B$2:$B$900,Sheet!$A$2:$A$900)</f>
        <v>BXP</v>
      </c>
      <c r="M67" s="9">
        <f t="shared" si="5"/>
        <v>-9.9283627841662992E-3</v>
      </c>
      <c r="P67" s="15"/>
      <c r="R67" s="10" t="s">
        <v>132</v>
      </c>
      <c r="S67" s="11">
        <v>-0.18786206115430121</v>
      </c>
      <c r="V67" s="16"/>
    </row>
    <row r="68" spans="1:22">
      <c r="A68" s="1" t="s">
        <v>134</v>
      </c>
      <c r="B68">
        <v>0.18739375284458801</v>
      </c>
      <c r="C68">
        <v>0.19818691351472029</v>
      </c>
      <c r="D68">
        <v>1.9079381993011759</v>
      </c>
      <c r="E68">
        <v>1.0793160670132329E-2</v>
      </c>
      <c r="F68" s="8">
        <f t="shared" si="3"/>
        <v>-1.0085502494404101E-2</v>
      </c>
      <c r="G68" s="8">
        <f t="shared" si="4"/>
        <v>4.4007371424618497E-2</v>
      </c>
      <c r="I68" s="10" t="s">
        <v>135</v>
      </c>
      <c r="J68" s="11">
        <v>-1.0085502494404101E-2</v>
      </c>
      <c r="L68" s="12" t="str">
        <f>_xlfn.XLOOKUP(I68,Sheet!$B$2:$B$900,Sheet!$A$2:$A$900)</f>
        <v>C</v>
      </c>
      <c r="M68" s="9">
        <f t="shared" si="5"/>
        <v>-1.0085502494404101E-2</v>
      </c>
      <c r="P68" s="15"/>
      <c r="R68" s="10" t="s">
        <v>134</v>
      </c>
      <c r="S68" s="11">
        <v>4.4007371424618497E-2</v>
      </c>
      <c r="V68" s="16"/>
    </row>
    <row r="69" spans="1:22">
      <c r="A69" s="1" t="s">
        <v>136</v>
      </c>
      <c r="B69">
        <v>7.2714295975421367E-2</v>
      </c>
      <c r="C69">
        <v>0.23173240140143281</v>
      </c>
      <c r="D69">
        <v>0.72133190460655217</v>
      </c>
      <c r="E69">
        <v>0.15901810542601141</v>
      </c>
      <c r="F69" s="8">
        <f t="shared" si="3"/>
        <v>-9.1474407726310006E-3</v>
      </c>
      <c r="G69" s="8">
        <f t="shared" si="4"/>
        <v>0.17899629648910159</v>
      </c>
      <c r="I69" s="10" t="s">
        <v>137</v>
      </c>
      <c r="J69" s="11">
        <v>-9.1474407726310006E-3</v>
      </c>
      <c r="L69" s="12" t="str">
        <f>_xlfn.XLOOKUP(I69,Sheet!$B$2:$B$900,Sheet!$A$2:$A$900)</f>
        <v>CAG</v>
      </c>
      <c r="M69" s="9">
        <f t="shared" si="5"/>
        <v>-9.1474407726310006E-3</v>
      </c>
      <c r="P69" s="15"/>
      <c r="R69" s="10" t="s">
        <v>136</v>
      </c>
      <c r="S69" s="11">
        <v>0.17899629648910159</v>
      </c>
      <c r="V69" s="16"/>
    </row>
    <row r="70" spans="1:22">
      <c r="A70" s="1" t="s">
        <v>138</v>
      </c>
      <c r="B70">
        <v>0.10640676430145871</v>
      </c>
      <c r="C70">
        <v>-0.15793559767581189</v>
      </c>
      <c r="D70">
        <v>1.0699531493434049</v>
      </c>
      <c r="E70">
        <v>-0.26434236197727062</v>
      </c>
      <c r="F70" s="8">
        <f t="shared" si="3"/>
        <v>-9.4540233836295003E-3</v>
      </c>
      <c r="G70" s="8">
        <f t="shared" si="4"/>
        <v>-1.21618611218585E-2</v>
      </c>
      <c r="I70" s="10" t="s">
        <v>139</v>
      </c>
      <c r="J70" s="11">
        <v>-9.4540233836295003E-3</v>
      </c>
      <c r="L70" s="12" t="str">
        <f>_xlfn.XLOOKUP(I70,Sheet!$B$2:$B$900,Sheet!$A$2:$A$900)</f>
        <v>CAH</v>
      </c>
      <c r="M70" s="9">
        <f t="shared" si="5"/>
        <v>-9.4540233836295003E-3</v>
      </c>
      <c r="P70" s="15"/>
      <c r="R70" s="10" t="s">
        <v>138</v>
      </c>
      <c r="S70" s="11">
        <v>-1.21618611218585E-2</v>
      </c>
      <c r="V70" s="16"/>
    </row>
    <row r="71" spans="1:22">
      <c r="A71" s="1" t="s">
        <v>140</v>
      </c>
      <c r="B71">
        <v>0.13493077075861079</v>
      </c>
      <c r="C71">
        <v>0.38753010251534298</v>
      </c>
      <c r="D71">
        <v>1.3650955099370841</v>
      </c>
      <c r="E71">
        <v>0.25259933175673221</v>
      </c>
      <c r="F71" s="8">
        <f t="shared" si="3"/>
        <v>-1.09460468650456E-2</v>
      </c>
      <c r="G71" s="8">
        <f t="shared" si="4"/>
        <v>-0.28241428759487541</v>
      </c>
      <c r="I71" s="10" t="s">
        <v>141</v>
      </c>
      <c r="J71" s="11">
        <v>-1.09460468650456E-2</v>
      </c>
      <c r="L71" s="12" t="str">
        <f>_xlfn.XLOOKUP(I71,Sheet!$B$2:$B$900,Sheet!$A$2:$A$900)</f>
        <v>CAT</v>
      </c>
      <c r="M71" s="9">
        <f t="shared" si="5"/>
        <v>-1.09460468650456E-2</v>
      </c>
      <c r="P71" s="15"/>
      <c r="R71" s="10" t="s">
        <v>140</v>
      </c>
      <c r="S71" s="11">
        <v>-0.28241428759487541</v>
      </c>
      <c r="V71" s="16"/>
    </row>
    <row r="72" spans="1:22">
      <c r="A72" s="1" t="s">
        <v>142</v>
      </c>
      <c r="B72">
        <v>8.8527855803252758E-2</v>
      </c>
      <c r="C72">
        <v>0.15880893679499561</v>
      </c>
      <c r="D72">
        <v>0.88495728395101858</v>
      </c>
      <c r="E72">
        <v>7.0281080991742878E-2</v>
      </c>
      <c r="F72" s="8">
        <f t="shared" si="3"/>
        <v>-9.7793585784812995E-3</v>
      </c>
      <c r="G72" s="8">
        <f t="shared" si="4"/>
        <v>1.9860284023628799E-2</v>
      </c>
      <c r="I72" s="10" t="s">
        <v>143</v>
      </c>
      <c r="J72" s="11">
        <v>-9.7793585784812995E-3</v>
      </c>
      <c r="L72" s="12" t="str">
        <f>_xlfn.XLOOKUP(I72,Sheet!$B$2:$B$900,Sheet!$A$2:$A$900)</f>
        <v>CB</v>
      </c>
      <c r="M72" s="9">
        <f t="shared" si="5"/>
        <v>-9.7793585784812995E-3</v>
      </c>
      <c r="P72" s="15"/>
      <c r="R72" s="10" t="s">
        <v>142</v>
      </c>
      <c r="S72" s="11">
        <v>1.9860284023628799E-2</v>
      </c>
      <c r="V72" s="16"/>
    </row>
    <row r="73" spans="1:22">
      <c r="A73" s="1" t="s">
        <v>144</v>
      </c>
      <c r="B73">
        <v>0.18911269635161129</v>
      </c>
      <c r="C73">
        <v>-3.3698781057443387E-2</v>
      </c>
      <c r="D73">
        <v>1.925724376889943</v>
      </c>
      <c r="E73">
        <v>-0.22281147740905469</v>
      </c>
      <c r="F73" s="8">
        <f t="shared" si="3"/>
        <v>-9.9032541027089006E-3</v>
      </c>
      <c r="G73" s="8">
        <f t="shared" si="4"/>
        <v>-1.6486878907735002E-2</v>
      </c>
      <c r="I73" s="10" t="s">
        <v>145</v>
      </c>
      <c r="J73" s="11">
        <v>-9.9032541027089006E-3</v>
      </c>
      <c r="L73" s="12" t="str">
        <f>_xlfn.XLOOKUP(I73,Sheet!$B$2:$B$900,Sheet!$A$2:$A$900)</f>
        <v>CBRE</v>
      </c>
      <c r="M73" s="9">
        <f t="shared" si="5"/>
        <v>-9.9032541027089006E-3</v>
      </c>
      <c r="P73" s="15"/>
      <c r="R73" s="10" t="s">
        <v>144</v>
      </c>
      <c r="S73" s="11">
        <v>-1.6486878907735002E-2</v>
      </c>
      <c r="V73" s="16"/>
    </row>
    <row r="74" spans="1:22">
      <c r="A74" s="1" t="s">
        <v>146</v>
      </c>
      <c r="B74">
        <v>7.3798421870446315E-2</v>
      </c>
      <c r="C74">
        <v>6.2369323363362983E-2</v>
      </c>
      <c r="D74">
        <v>0.73254952497552273</v>
      </c>
      <c r="E74">
        <v>-1.1429098507083331E-2</v>
      </c>
      <c r="F74" s="8">
        <f t="shared" si="3"/>
        <v>-9.4629996257591994E-3</v>
      </c>
      <c r="G74" s="8">
        <f t="shared" si="4"/>
        <v>2.50250689771436E-2</v>
      </c>
      <c r="I74" s="10" t="s">
        <v>147</v>
      </c>
      <c r="J74" s="11">
        <v>-9.4629996257591994E-3</v>
      </c>
      <c r="L74" s="12" t="str">
        <f>_xlfn.XLOOKUP(I74,Sheet!$B$2:$B$900,Sheet!$A$2:$A$900)</f>
        <v>CCI</v>
      </c>
      <c r="M74" s="9">
        <f t="shared" si="5"/>
        <v>-9.4629996257591994E-3</v>
      </c>
      <c r="P74" s="15"/>
      <c r="R74" s="10" t="s">
        <v>146</v>
      </c>
      <c r="S74" s="11">
        <v>2.50250689771436E-2</v>
      </c>
      <c r="V74" s="16"/>
    </row>
    <row r="75" spans="1:22">
      <c r="A75" s="1" t="s">
        <v>148</v>
      </c>
      <c r="B75">
        <v>0.1205103896280583</v>
      </c>
      <c r="C75">
        <v>2.0870324745288379E-2</v>
      </c>
      <c r="D75">
        <v>1.215885568692499</v>
      </c>
      <c r="E75">
        <v>-9.9640064882769885E-2</v>
      </c>
      <c r="F75" s="8">
        <f t="shared" si="3"/>
        <v>-9.0959665448574999E-3</v>
      </c>
      <c r="G75" s="8">
        <f t="shared" si="4"/>
        <v>0.17150012627010949</v>
      </c>
      <c r="I75" s="10" t="s">
        <v>149</v>
      </c>
      <c r="J75" s="11">
        <v>-9.0959665448574999E-3</v>
      </c>
      <c r="L75" s="12" t="str">
        <f>_xlfn.XLOOKUP(I75,Sheet!$B$2:$B$900,Sheet!$A$2:$A$900)</f>
        <v>CCL</v>
      </c>
      <c r="M75" s="9">
        <f t="shared" si="5"/>
        <v>-9.0959665448574999E-3</v>
      </c>
      <c r="P75" s="15"/>
      <c r="R75" s="10" t="s">
        <v>148</v>
      </c>
      <c r="S75" s="11">
        <v>0.17150012627010949</v>
      </c>
      <c r="V75" s="16"/>
    </row>
    <row r="76" spans="1:22">
      <c r="A76" s="1" t="s">
        <v>150</v>
      </c>
      <c r="B76">
        <v>0.1073254007782381</v>
      </c>
      <c r="C76">
        <v>0.2157426117000544</v>
      </c>
      <c r="D76">
        <v>1.0794584247924</v>
      </c>
      <c r="E76">
        <v>0.1084172109218163</v>
      </c>
      <c r="F76" s="8">
        <f t="shared" si="3"/>
        <v>-9.5022816303651E-3</v>
      </c>
      <c r="G76" s="8">
        <f t="shared" si="4"/>
        <v>0.18087857267666041</v>
      </c>
      <c r="I76" s="10" t="s">
        <v>151</v>
      </c>
      <c r="J76" s="11">
        <v>-9.5022816303651E-3</v>
      </c>
      <c r="L76" s="12" t="str">
        <f>_xlfn.XLOOKUP(I76,Sheet!$B$2:$B$900,Sheet!$A$2:$A$900)</f>
        <v>CDNS</v>
      </c>
      <c r="M76" s="9">
        <f t="shared" si="5"/>
        <v>-9.5022816303651E-3</v>
      </c>
      <c r="P76" s="15"/>
      <c r="R76" s="10" t="s">
        <v>150</v>
      </c>
      <c r="S76" s="11">
        <v>0.18087857267666041</v>
      </c>
      <c r="V76" s="16"/>
    </row>
    <row r="77" spans="1:22">
      <c r="A77" s="1" t="s">
        <v>152</v>
      </c>
      <c r="B77">
        <v>0.1420293433275012</v>
      </c>
      <c r="C77">
        <v>0.21385887262721909</v>
      </c>
      <c r="D77">
        <v>1.438545551675612</v>
      </c>
      <c r="E77">
        <v>7.182952929971792E-2</v>
      </c>
      <c r="F77" s="8">
        <f t="shared" si="3"/>
        <v>-9.2995150550232008E-3</v>
      </c>
      <c r="G77" s="8">
        <f t="shared" si="4"/>
        <v>0.1654381262027593</v>
      </c>
      <c r="I77" s="10" t="s">
        <v>153</v>
      </c>
      <c r="J77" s="11">
        <v>-9.2995150550232008E-3</v>
      </c>
      <c r="L77" s="12" t="str">
        <f>_xlfn.XLOOKUP(I77,Sheet!$B$2:$B$900,Sheet!$A$2:$A$900)</f>
        <v>CE</v>
      </c>
      <c r="M77" s="9">
        <f t="shared" si="5"/>
        <v>-9.2995150550232008E-3</v>
      </c>
      <c r="P77" s="15"/>
      <c r="R77" s="10" t="s">
        <v>152</v>
      </c>
      <c r="S77" s="11">
        <v>0.1654381262027593</v>
      </c>
      <c r="V77" s="16"/>
    </row>
    <row r="78" spans="1:22">
      <c r="A78" s="1" t="s">
        <v>154</v>
      </c>
      <c r="B78">
        <v>0.1448981279660416</v>
      </c>
      <c r="C78">
        <v>-8.031100108813316E-2</v>
      </c>
      <c r="D78">
        <v>1.468229315473855</v>
      </c>
      <c r="E78">
        <v>-0.22520912905417481</v>
      </c>
      <c r="F78" s="8">
        <f t="shared" si="3"/>
        <v>-1.09099156306016E-2</v>
      </c>
      <c r="G78" s="8">
        <f t="shared" si="4"/>
        <v>-0.37874439359812467</v>
      </c>
      <c r="I78" s="10" t="s">
        <v>155</v>
      </c>
      <c r="J78" s="11">
        <v>-1.09099156306016E-2</v>
      </c>
      <c r="L78" s="12" t="str">
        <f>_xlfn.XLOOKUP(I78,Sheet!$B$2:$B$900,Sheet!$A$2:$A$900)</f>
        <v>CF</v>
      </c>
      <c r="M78" s="9">
        <f t="shared" si="5"/>
        <v>-1.09099156306016E-2</v>
      </c>
      <c r="P78" s="15"/>
      <c r="R78" s="10" t="s">
        <v>154</v>
      </c>
      <c r="S78" s="11">
        <v>-0.37874439359812467</v>
      </c>
      <c r="V78" s="16"/>
    </row>
    <row r="79" spans="1:22">
      <c r="A79" s="1" t="s">
        <v>156</v>
      </c>
      <c r="B79">
        <v>5.6051125030756627E-2</v>
      </c>
      <c r="C79">
        <v>7.4390320974827229E-2</v>
      </c>
      <c r="D79">
        <v>0.54891546601921593</v>
      </c>
      <c r="E79">
        <v>1.8339195944070599E-2</v>
      </c>
      <c r="F79" s="8">
        <f t="shared" si="3"/>
        <v>-9.6235800854873998E-3</v>
      </c>
      <c r="G79" s="8">
        <f t="shared" si="4"/>
        <v>5.1525136913184402E-2</v>
      </c>
      <c r="I79" s="10" t="s">
        <v>157</v>
      </c>
      <c r="J79" s="11">
        <v>-9.6235800854873998E-3</v>
      </c>
      <c r="L79" s="12" t="str">
        <f>_xlfn.XLOOKUP(I79,Sheet!$B$2:$B$900,Sheet!$A$2:$A$900)</f>
        <v>CHD</v>
      </c>
      <c r="M79" s="9">
        <f t="shared" si="5"/>
        <v>-9.6235800854873998E-3</v>
      </c>
      <c r="P79" s="15"/>
      <c r="R79" s="10" t="s">
        <v>156</v>
      </c>
      <c r="S79" s="11">
        <v>5.1525136913184402E-2</v>
      </c>
      <c r="V79" s="16"/>
    </row>
    <row r="80" spans="1:22">
      <c r="A80" s="1" t="s">
        <v>158</v>
      </c>
      <c r="B80">
        <v>4.697951596309248E-2</v>
      </c>
      <c r="C80">
        <v>0.20623813957375731</v>
      </c>
      <c r="D80">
        <v>0.4550501067249193</v>
      </c>
      <c r="E80">
        <v>0.15925862361066481</v>
      </c>
      <c r="F80" s="8">
        <f t="shared" si="3"/>
        <v>-1.04955030230013E-2</v>
      </c>
      <c r="G80" s="8">
        <f t="shared" si="4"/>
        <v>-8.2807516906026293E-2</v>
      </c>
      <c r="I80" s="10" t="s">
        <v>159</v>
      </c>
      <c r="J80" s="11">
        <v>-1.04955030230013E-2</v>
      </c>
      <c r="L80" s="12" t="str">
        <f>_xlfn.XLOOKUP(I80,Sheet!$B$2:$B$900,Sheet!$A$2:$A$900)</f>
        <v>CHRW</v>
      </c>
      <c r="M80" s="9">
        <f t="shared" si="5"/>
        <v>-1.04955030230013E-2</v>
      </c>
      <c r="P80" s="15"/>
      <c r="R80" s="10" t="s">
        <v>158</v>
      </c>
      <c r="S80" s="11">
        <v>-8.2807516906026293E-2</v>
      </c>
      <c r="V80" s="16"/>
    </row>
    <row r="81" spans="1:22">
      <c r="A81" s="1" t="s">
        <v>160</v>
      </c>
      <c r="B81">
        <v>8.6763407485895477E-2</v>
      </c>
      <c r="C81">
        <v>-5.725405066173872E-2</v>
      </c>
      <c r="D81">
        <v>0.86670026096539243</v>
      </c>
      <c r="E81">
        <v>-0.1440174581476342</v>
      </c>
      <c r="F81" s="8">
        <f t="shared" si="3"/>
        <v>-8.4612563659710992E-3</v>
      </c>
      <c r="G81" s="8">
        <f t="shared" si="4"/>
        <v>0.17640245516938649</v>
      </c>
      <c r="I81" s="10" t="s">
        <v>161</v>
      </c>
      <c r="J81" s="11">
        <v>-8.4612563659710992E-3</v>
      </c>
      <c r="L81" s="12" t="str">
        <f>_xlfn.XLOOKUP(I81,Sheet!$B$2:$B$900,Sheet!$A$2:$A$900)</f>
        <v>CI</v>
      </c>
      <c r="M81" s="9">
        <f t="shared" si="5"/>
        <v>-8.4612563659710992E-3</v>
      </c>
      <c r="P81" s="15"/>
      <c r="R81" s="10" t="s">
        <v>160</v>
      </c>
      <c r="S81" s="11">
        <v>0.17640245516938649</v>
      </c>
      <c r="V81" s="16"/>
    </row>
    <row r="82" spans="1:22">
      <c r="A82" s="1" t="s">
        <v>162</v>
      </c>
      <c r="B82">
        <v>8.748099180907358E-2</v>
      </c>
      <c r="C82">
        <v>0.28823189580560188</v>
      </c>
      <c r="D82">
        <v>0.87412521830390477</v>
      </c>
      <c r="E82">
        <v>0.20075090399652831</v>
      </c>
      <c r="F82" s="8">
        <f t="shared" si="3"/>
        <v>-9.2451147078988997E-3</v>
      </c>
      <c r="G82" s="8">
        <f t="shared" si="4"/>
        <v>0.1656648811860657</v>
      </c>
      <c r="I82" s="10" t="s">
        <v>163</v>
      </c>
      <c r="J82" s="11">
        <v>-9.2451147078988997E-3</v>
      </c>
      <c r="L82" s="12" t="str">
        <f>_xlfn.XLOOKUP(I82,Sheet!$B$2:$B$900,Sheet!$A$2:$A$900)</f>
        <v>CINF</v>
      </c>
      <c r="M82" s="9">
        <f t="shared" si="5"/>
        <v>-9.2451147078988997E-3</v>
      </c>
      <c r="P82" s="15"/>
      <c r="R82" s="10" t="s">
        <v>162</v>
      </c>
      <c r="S82" s="11">
        <v>0.1656648811860657</v>
      </c>
      <c r="V82" s="16"/>
    </row>
    <row r="83" spans="1:22">
      <c r="A83" s="1" t="s">
        <v>164</v>
      </c>
      <c r="B83">
        <v>7.1195948708052265E-2</v>
      </c>
      <c r="C83">
        <v>1.6475544143063511E-2</v>
      </c>
      <c r="D83">
        <v>0.7056213277152783</v>
      </c>
      <c r="E83">
        <v>-5.472040456498875E-2</v>
      </c>
      <c r="F83" s="8">
        <f t="shared" si="3"/>
        <v>-1.0007184336582899E-2</v>
      </c>
      <c r="G83" s="8">
        <f t="shared" si="4"/>
        <v>-4.8434123376068401E-2</v>
      </c>
      <c r="I83" s="10" t="s">
        <v>165</v>
      </c>
      <c r="J83" s="11">
        <v>-1.0007184336582899E-2</v>
      </c>
      <c r="L83" s="12" t="str">
        <f>_xlfn.XLOOKUP(I83,Sheet!$B$2:$B$900,Sheet!$A$2:$A$900)</f>
        <v>CL</v>
      </c>
      <c r="M83" s="9">
        <f t="shared" si="5"/>
        <v>-1.0007184336582899E-2</v>
      </c>
      <c r="P83" s="15"/>
      <c r="R83" s="10" t="s">
        <v>164</v>
      </c>
      <c r="S83" s="11">
        <v>-4.8434123376068401E-2</v>
      </c>
      <c r="V83" s="16"/>
    </row>
    <row r="84" spans="1:22">
      <c r="A84" s="1" t="s">
        <v>166</v>
      </c>
      <c r="B84">
        <v>3.4670191479197462E-2</v>
      </c>
      <c r="C84">
        <v>-1.7566604472543101E-2</v>
      </c>
      <c r="D84">
        <v>0.32768359911499678</v>
      </c>
      <c r="E84">
        <v>-5.2236795951740557E-2</v>
      </c>
      <c r="F84" s="8">
        <f t="shared" si="3"/>
        <v>-9.0633194279108008E-3</v>
      </c>
      <c r="G84" s="8">
        <f t="shared" si="4"/>
        <v>0.16953014426342969</v>
      </c>
      <c r="I84" s="10" t="s">
        <v>167</v>
      </c>
      <c r="J84" s="11">
        <v>-9.0633194279108008E-3</v>
      </c>
      <c r="L84" s="12" t="str">
        <f>_xlfn.XLOOKUP(I84,Sheet!$B$2:$B$900,Sheet!$A$2:$A$900)</f>
        <v>CLX</v>
      </c>
      <c r="M84" s="9">
        <f t="shared" si="5"/>
        <v>-9.0633194279108008E-3</v>
      </c>
      <c r="P84" s="15"/>
      <c r="R84" s="10" t="s">
        <v>166</v>
      </c>
      <c r="S84" s="11">
        <v>0.16953014426342969</v>
      </c>
      <c r="V84" s="16"/>
    </row>
    <row r="85" spans="1:22">
      <c r="A85" s="1" t="s">
        <v>168</v>
      </c>
      <c r="B85">
        <v>0.16464004059589579</v>
      </c>
      <c r="C85">
        <v>0.55981370774151973</v>
      </c>
      <c r="D85">
        <v>1.672501976292454</v>
      </c>
      <c r="E85">
        <v>0.39517366714562391</v>
      </c>
      <c r="F85" s="8">
        <f t="shared" si="3"/>
        <v>-1.01964483020207E-2</v>
      </c>
      <c r="G85" s="8">
        <f t="shared" si="4"/>
        <v>-3.68597481761384E-2</v>
      </c>
      <c r="I85" s="10" t="s">
        <v>169</v>
      </c>
      <c r="J85" s="11">
        <v>-1.01964483020207E-2</v>
      </c>
      <c r="L85" s="12" t="str">
        <f>_xlfn.XLOOKUP(I85,Sheet!$B$2:$B$900,Sheet!$A$2:$A$900)</f>
        <v>CMA</v>
      </c>
      <c r="M85" s="9">
        <f t="shared" si="5"/>
        <v>-1.01964483020207E-2</v>
      </c>
      <c r="P85" s="15"/>
      <c r="R85" s="10" t="s">
        <v>168</v>
      </c>
      <c r="S85" s="11">
        <v>-3.68597481761384E-2</v>
      </c>
      <c r="V85" s="16"/>
    </row>
    <row r="86" spans="1:22">
      <c r="A86" s="1" t="s">
        <v>170</v>
      </c>
      <c r="B86">
        <v>7.6755717508265001E-2</v>
      </c>
      <c r="C86">
        <v>0.23758782732118081</v>
      </c>
      <c r="D86">
        <v>0.76314912594077711</v>
      </c>
      <c r="E86">
        <v>0.16083210981291579</v>
      </c>
      <c r="F86" s="8">
        <f t="shared" si="3"/>
        <v>-9.9326073536457008E-3</v>
      </c>
      <c r="G86" s="8">
        <f t="shared" si="4"/>
        <v>5.6243751704283501E-2</v>
      </c>
      <c r="I86" s="10" t="s">
        <v>171</v>
      </c>
      <c r="J86" s="11">
        <v>-9.9326073536457008E-3</v>
      </c>
      <c r="L86" s="12" t="str">
        <f>_xlfn.XLOOKUP(I86,Sheet!$B$2:$B$900,Sheet!$A$2:$A$900)</f>
        <v>CMCSA</v>
      </c>
      <c r="M86" s="9">
        <f t="shared" si="5"/>
        <v>-9.9326073536457008E-3</v>
      </c>
      <c r="P86" s="15"/>
      <c r="R86" s="10" t="s">
        <v>170</v>
      </c>
      <c r="S86" s="11">
        <v>5.6243751704283501E-2</v>
      </c>
      <c r="V86" s="16"/>
    </row>
    <row r="87" spans="1:22">
      <c r="A87" s="1" t="s">
        <v>172</v>
      </c>
      <c r="B87">
        <v>6.5248840988162041E-2</v>
      </c>
      <c r="C87">
        <v>0.31141933527300952</v>
      </c>
      <c r="D87">
        <v>0.64408567304523878</v>
      </c>
      <c r="E87">
        <v>0.24617049428484741</v>
      </c>
      <c r="F87" s="8">
        <f t="shared" si="3"/>
        <v>-9.6059345457237006E-3</v>
      </c>
      <c r="G87" s="8">
        <f t="shared" si="4"/>
        <v>5.3583163624242897E-2</v>
      </c>
      <c r="I87" s="10" t="s">
        <v>173</v>
      </c>
      <c r="J87" s="11">
        <v>-9.6059345457237006E-3</v>
      </c>
      <c r="L87" s="12" t="str">
        <f>_xlfn.XLOOKUP(I87,Sheet!$B$2:$B$900,Sheet!$A$2:$A$900)</f>
        <v>CME</v>
      </c>
      <c r="M87" s="9">
        <f t="shared" si="5"/>
        <v>-9.6059345457237006E-3</v>
      </c>
      <c r="P87" s="15"/>
      <c r="R87" s="10" t="s">
        <v>172</v>
      </c>
      <c r="S87" s="11">
        <v>5.3583163624242897E-2</v>
      </c>
      <c r="V87" s="16"/>
    </row>
    <row r="88" spans="1:22">
      <c r="A88" s="1" t="s">
        <v>174</v>
      </c>
      <c r="B88">
        <v>4.9141473964035898E-2</v>
      </c>
      <c r="C88">
        <v>-0.18055113980221349</v>
      </c>
      <c r="D88">
        <v>0.47742022464160627</v>
      </c>
      <c r="E88">
        <v>-0.22969261376624939</v>
      </c>
      <c r="F88" s="8">
        <f t="shared" si="3"/>
        <v>-1.12227652643168E-2</v>
      </c>
      <c r="G88" s="8">
        <f t="shared" si="4"/>
        <v>-0.12590528283621599</v>
      </c>
      <c r="I88" s="10" t="s">
        <v>175</v>
      </c>
      <c r="J88" s="11">
        <v>-1.12227652643168E-2</v>
      </c>
      <c r="L88" s="12" t="str">
        <f>_xlfn.XLOOKUP(I88,Sheet!$B$2:$B$900,Sheet!$A$2:$A$900)</f>
        <v>CMG</v>
      </c>
      <c r="M88" s="9">
        <f t="shared" si="5"/>
        <v>-1.12227652643168E-2</v>
      </c>
      <c r="P88" s="15"/>
      <c r="R88" s="10" t="s">
        <v>174</v>
      </c>
      <c r="S88" s="11">
        <v>-0.12590528283621599</v>
      </c>
      <c r="V88" s="16"/>
    </row>
    <row r="89" spans="1:22">
      <c r="A89" s="1" t="s">
        <v>176</v>
      </c>
      <c r="B89">
        <v>0.1201578098776095</v>
      </c>
      <c r="C89">
        <v>0.51068175955480755</v>
      </c>
      <c r="D89">
        <v>1.2122373708139409</v>
      </c>
      <c r="E89">
        <v>0.39052394967719811</v>
      </c>
      <c r="F89" s="8">
        <f t="shared" si="3"/>
        <v>-1.1810338385300699E-2</v>
      </c>
      <c r="G89" s="8">
        <f t="shared" si="4"/>
        <v>-0.74512464990029348</v>
      </c>
      <c r="I89" s="10" t="s">
        <v>177</v>
      </c>
      <c r="J89" s="11">
        <v>-1.1810338385300699E-2</v>
      </c>
      <c r="L89" s="12" t="str">
        <f>_xlfn.XLOOKUP(I89,Sheet!$B$2:$B$900,Sheet!$A$2:$A$900)</f>
        <v>CMI</v>
      </c>
      <c r="M89" s="9">
        <f t="shared" si="5"/>
        <v>-1.1810338385300699E-2</v>
      </c>
      <c r="P89" s="15"/>
      <c r="R89" s="10" t="s">
        <v>176</v>
      </c>
      <c r="S89" s="11">
        <v>-0.74512464990029348</v>
      </c>
      <c r="V89" s="16"/>
    </row>
    <row r="90" spans="1:22">
      <c r="A90" s="1" t="s">
        <v>178</v>
      </c>
      <c r="B90">
        <v>2.8042660000264199E-2</v>
      </c>
      <c r="C90">
        <v>0.18810049358555089</v>
      </c>
      <c r="D90">
        <v>0.25910749328149058</v>
      </c>
      <c r="E90">
        <v>0.16005783358528669</v>
      </c>
      <c r="F90" s="8">
        <f t="shared" si="3"/>
        <v>-9.6953050723311996E-3</v>
      </c>
      <c r="G90" s="8">
        <f t="shared" si="4"/>
        <v>2.7818727767749601E-2</v>
      </c>
      <c r="I90" s="10" t="s">
        <v>179</v>
      </c>
      <c r="J90" s="11">
        <v>-9.6953050723311996E-3</v>
      </c>
      <c r="L90" s="12" t="str">
        <f>_xlfn.XLOOKUP(I90,Sheet!$B$2:$B$900,Sheet!$A$2:$A$900)</f>
        <v>CMS</v>
      </c>
      <c r="M90" s="9">
        <f t="shared" si="5"/>
        <v>-9.6953050723311996E-3</v>
      </c>
      <c r="P90" s="15"/>
      <c r="R90" s="10" t="s">
        <v>178</v>
      </c>
      <c r="S90" s="11">
        <v>2.7818727767749601E-2</v>
      </c>
      <c r="V90" s="16"/>
    </row>
    <row r="91" spans="1:22">
      <c r="A91" s="1" t="s">
        <v>180</v>
      </c>
      <c r="B91">
        <v>0.11582555845292471</v>
      </c>
      <c r="C91">
        <v>-6.9654026283228254E-2</v>
      </c>
      <c r="D91">
        <v>1.1674108870558639</v>
      </c>
      <c r="E91">
        <v>-0.18547958473615289</v>
      </c>
      <c r="F91" s="8">
        <f t="shared" si="3"/>
        <v>-8.8539832492133992E-3</v>
      </c>
      <c r="G91" s="8">
        <f t="shared" si="4"/>
        <v>-3.4857647712547603E-2</v>
      </c>
      <c r="I91" s="10" t="s">
        <v>181</v>
      </c>
      <c r="J91" s="11">
        <v>-8.8539832492133992E-3</v>
      </c>
      <c r="L91" s="12" t="str">
        <f>_xlfn.XLOOKUP(I91,Sheet!$B$2:$B$900,Sheet!$A$2:$A$900)</f>
        <v>CNC</v>
      </c>
      <c r="M91" s="9">
        <f t="shared" si="5"/>
        <v>-8.8539832492133992E-3</v>
      </c>
      <c r="P91" s="15"/>
      <c r="R91" s="10" t="s">
        <v>180</v>
      </c>
      <c r="S91" s="11">
        <v>-3.4857647712547603E-2</v>
      </c>
      <c r="V91" s="16"/>
    </row>
    <row r="92" spans="1:22">
      <c r="A92" s="1" t="s">
        <v>182</v>
      </c>
      <c r="B92">
        <v>7.9235231242912665E-2</v>
      </c>
      <c r="C92">
        <v>0.3643551397992999</v>
      </c>
      <c r="D92">
        <v>0.78880504275132979</v>
      </c>
      <c r="E92">
        <v>0.28511990855638719</v>
      </c>
      <c r="F92" s="8">
        <f t="shared" si="3"/>
        <v>-1.0717362289216501E-2</v>
      </c>
      <c r="G92" s="8">
        <f t="shared" si="4"/>
        <v>-0.31574620574543</v>
      </c>
      <c r="I92" s="10" t="s">
        <v>183</v>
      </c>
      <c r="J92" s="11">
        <v>-1.0717362289216501E-2</v>
      </c>
      <c r="L92" s="12" t="str">
        <f>_xlfn.XLOOKUP(I92,Sheet!$B$2:$B$900,Sheet!$A$2:$A$900)</f>
        <v>CNP</v>
      </c>
      <c r="M92" s="9">
        <f t="shared" si="5"/>
        <v>-1.0717362289216501E-2</v>
      </c>
      <c r="P92" s="15"/>
      <c r="R92" s="10" t="s">
        <v>182</v>
      </c>
      <c r="S92" s="11">
        <v>-0.31574620574543</v>
      </c>
      <c r="V92" s="16"/>
    </row>
    <row r="93" spans="1:22">
      <c r="A93" s="1" t="s">
        <v>184</v>
      </c>
      <c r="B93">
        <v>0.14360044054213039</v>
      </c>
      <c r="C93">
        <v>0.25247701874311029</v>
      </c>
      <c r="D93">
        <v>1.454801940529834</v>
      </c>
      <c r="E93">
        <v>0.1088765782009799</v>
      </c>
      <c r="F93" s="8">
        <f t="shared" si="3"/>
        <v>-1.03446037680215E-2</v>
      </c>
      <c r="G93" s="8">
        <f t="shared" si="4"/>
        <v>-3.9457478764936001E-2</v>
      </c>
      <c r="I93" s="10" t="s">
        <v>185</v>
      </c>
      <c r="J93" s="11">
        <v>-1.03446037680215E-2</v>
      </c>
      <c r="L93" s="12" t="str">
        <f>_xlfn.XLOOKUP(I93,Sheet!$B$2:$B$900,Sheet!$A$2:$A$900)</f>
        <v>COF</v>
      </c>
      <c r="M93" s="9">
        <f t="shared" si="5"/>
        <v>-1.03446037680215E-2</v>
      </c>
      <c r="P93" s="15"/>
      <c r="R93" s="10" t="s">
        <v>184</v>
      </c>
      <c r="S93" s="11">
        <v>-3.9457478764936001E-2</v>
      </c>
      <c r="V93" s="16"/>
    </row>
    <row r="94" spans="1:22">
      <c r="A94" s="1" t="s">
        <v>186</v>
      </c>
      <c r="B94">
        <v>8.4323479377156202E-2</v>
      </c>
      <c r="C94">
        <v>0.28785542067204428</v>
      </c>
      <c r="D94">
        <v>0.8414539428237271</v>
      </c>
      <c r="E94">
        <v>0.20353194129488811</v>
      </c>
      <c r="F94" s="8">
        <f t="shared" si="3"/>
        <v>-1.06090982107362E-2</v>
      </c>
      <c r="G94" s="8">
        <f t="shared" si="4"/>
        <v>-0.29453775420734762</v>
      </c>
      <c r="I94" s="10" t="s">
        <v>187</v>
      </c>
      <c r="J94" s="11">
        <v>-1.06090982107362E-2</v>
      </c>
      <c r="L94" s="12" t="str">
        <f>_xlfn.XLOOKUP(I94,Sheet!$B$2:$B$900,Sheet!$A$2:$A$900)</f>
        <v>COO</v>
      </c>
      <c r="M94" s="9">
        <f t="shared" si="5"/>
        <v>-1.06090982107362E-2</v>
      </c>
      <c r="P94" s="15"/>
      <c r="R94" s="10" t="s">
        <v>186</v>
      </c>
      <c r="S94" s="11">
        <v>-0.29453775420734762</v>
      </c>
      <c r="V94" s="16"/>
    </row>
    <row r="95" spans="1:22">
      <c r="A95" s="1" t="s">
        <v>188</v>
      </c>
      <c r="B95">
        <v>0.1693798402539573</v>
      </c>
      <c r="C95">
        <v>0.18760682300768569</v>
      </c>
      <c r="D95">
        <v>1.721545425427931</v>
      </c>
      <c r="E95">
        <v>1.822698275372844E-2</v>
      </c>
      <c r="F95" s="8">
        <f t="shared" si="3"/>
        <v>-1.1186230778308499E-2</v>
      </c>
      <c r="G95" s="8">
        <f t="shared" si="4"/>
        <v>-0.455897027063845</v>
      </c>
      <c r="I95" s="10" t="s">
        <v>189</v>
      </c>
      <c r="J95" s="11">
        <v>-1.1186230778308499E-2</v>
      </c>
      <c r="L95" s="12" t="str">
        <f>_xlfn.XLOOKUP(I95,Sheet!$B$2:$B$900,Sheet!$A$2:$A$900)</f>
        <v>COP</v>
      </c>
      <c r="M95" s="9">
        <f t="shared" si="5"/>
        <v>-1.1186230778308499E-2</v>
      </c>
      <c r="P95" s="15"/>
      <c r="R95" s="10" t="s">
        <v>188</v>
      </c>
      <c r="S95" s="11">
        <v>-0.455897027063845</v>
      </c>
      <c r="V95" s="16"/>
    </row>
    <row r="96" spans="1:22">
      <c r="A96" s="1" t="s">
        <v>190</v>
      </c>
      <c r="B96">
        <v>7.9180819583425072E-2</v>
      </c>
      <c r="C96">
        <v>-0.22136840207639449</v>
      </c>
      <c r="D96">
        <v>0.78824203679180194</v>
      </c>
      <c r="E96">
        <v>-0.30054922165981962</v>
      </c>
      <c r="F96" s="8">
        <f t="shared" si="3"/>
        <v>-9.3644354342211997E-3</v>
      </c>
      <c r="G96" s="8">
        <f t="shared" si="4"/>
        <v>-4.0169047628369502E-2</v>
      </c>
      <c r="I96" s="10" t="s">
        <v>191</v>
      </c>
      <c r="J96" s="11">
        <v>-9.3644354342211997E-3</v>
      </c>
      <c r="L96" s="12" t="str">
        <f>_xlfn.XLOOKUP(I96,Sheet!$B$2:$B$900,Sheet!$A$2:$A$900)</f>
        <v>COR</v>
      </c>
      <c r="M96" s="9">
        <f t="shared" si="5"/>
        <v>-9.3644354342211997E-3</v>
      </c>
      <c r="P96" s="15"/>
      <c r="R96" s="10" t="s">
        <v>190</v>
      </c>
      <c r="S96" s="11">
        <v>-4.0169047628369502E-2</v>
      </c>
      <c r="V96" s="16"/>
    </row>
    <row r="97" spans="1:22">
      <c r="A97" s="1" t="s">
        <v>192</v>
      </c>
      <c r="B97">
        <v>5.7330821654427468E-2</v>
      </c>
      <c r="C97">
        <v>1.8131218498113829E-2</v>
      </c>
      <c r="D97">
        <v>0.56215668733647128</v>
      </c>
      <c r="E97">
        <v>-3.9199603156313642E-2</v>
      </c>
      <c r="F97" s="8">
        <f t="shared" si="3"/>
        <v>-9.2561372224591997E-3</v>
      </c>
      <c r="G97" s="8">
        <f t="shared" si="4"/>
        <v>0.10264540555074519</v>
      </c>
      <c r="I97" s="10" t="s">
        <v>193</v>
      </c>
      <c r="J97" s="11">
        <v>-9.2561372224591997E-3</v>
      </c>
      <c r="L97" s="12" t="str">
        <f>_xlfn.XLOOKUP(I97,Sheet!$B$2:$B$900,Sheet!$A$2:$A$900)</f>
        <v>COST</v>
      </c>
      <c r="M97" s="9">
        <f t="shared" si="5"/>
        <v>-9.2561372224591997E-3</v>
      </c>
      <c r="P97" s="15"/>
      <c r="R97" s="10" t="s">
        <v>192</v>
      </c>
      <c r="S97" s="11">
        <v>0.10264540555074519</v>
      </c>
      <c r="V97" s="16"/>
    </row>
    <row r="98" spans="1:22">
      <c r="A98" s="1" t="s">
        <v>194</v>
      </c>
      <c r="B98">
        <v>5.0614815095453389E-2</v>
      </c>
      <c r="C98">
        <v>0.18336801230742039</v>
      </c>
      <c r="D98">
        <v>0.4926651159979285</v>
      </c>
      <c r="E98">
        <v>0.13275319721196699</v>
      </c>
      <c r="F98" s="8">
        <f t="shared" si="3"/>
        <v>-9.1422359186809996E-3</v>
      </c>
      <c r="G98" s="8">
        <f t="shared" si="4"/>
        <v>0.14483405722261949</v>
      </c>
      <c r="I98" s="10" t="s">
        <v>195</v>
      </c>
      <c r="J98" s="11">
        <v>-9.1422359186809996E-3</v>
      </c>
      <c r="L98" s="12" t="str">
        <f>_xlfn.XLOOKUP(I98,Sheet!$B$2:$B$900,Sheet!$A$2:$A$900)</f>
        <v>CPB</v>
      </c>
      <c r="M98" s="9">
        <f t="shared" si="5"/>
        <v>-9.1422359186809996E-3</v>
      </c>
      <c r="P98" s="15"/>
      <c r="R98" s="10" t="s">
        <v>194</v>
      </c>
      <c r="S98" s="11">
        <v>0.14483405722261949</v>
      </c>
      <c r="V98" s="16"/>
    </row>
    <row r="99" spans="1:22">
      <c r="A99" s="1" t="s">
        <v>196</v>
      </c>
      <c r="B99">
        <v>9.9378647424221173E-2</v>
      </c>
      <c r="C99">
        <v>0.40054981785583799</v>
      </c>
      <c r="D99">
        <v>0.99723212367710912</v>
      </c>
      <c r="E99">
        <v>0.30117117043161679</v>
      </c>
      <c r="F99" s="8">
        <f t="shared" si="3"/>
        <v>-9.8048343324207993E-3</v>
      </c>
      <c r="G99" s="8">
        <f t="shared" si="4"/>
        <v>-8.8208925512389003E-3</v>
      </c>
      <c r="I99" s="10" t="s">
        <v>197</v>
      </c>
      <c r="J99" s="11">
        <v>-9.8048343324207993E-3</v>
      </c>
      <c r="L99" s="12" t="str">
        <f>_xlfn.XLOOKUP(I99,Sheet!$B$2:$B$900,Sheet!$A$2:$A$900)</f>
        <v>CPRT</v>
      </c>
      <c r="M99" s="9">
        <f t="shared" si="5"/>
        <v>-9.8048343324207993E-3</v>
      </c>
      <c r="P99" s="15"/>
      <c r="R99" s="10" t="s">
        <v>196</v>
      </c>
      <c r="S99" s="11">
        <v>-8.8208925512389003E-3</v>
      </c>
      <c r="V99" s="16"/>
    </row>
    <row r="100" spans="1:22">
      <c r="A100" s="1" t="s">
        <v>198</v>
      </c>
      <c r="B100">
        <v>6.4697367586108848E-2</v>
      </c>
      <c r="C100">
        <v>0.19690678413052981</v>
      </c>
      <c r="D100">
        <v>0.63837949141429917</v>
      </c>
      <c r="E100">
        <v>0.13220941654442089</v>
      </c>
      <c r="F100" s="8">
        <f t="shared" si="3"/>
        <v>-9.7105240032045008E-3</v>
      </c>
      <c r="G100" s="8">
        <f t="shared" si="4"/>
        <v>1.7359034722722998E-2</v>
      </c>
      <c r="I100" s="10" t="s">
        <v>199</v>
      </c>
      <c r="J100" s="11">
        <v>-9.7105240032045008E-3</v>
      </c>
      <c r="L100" s="12" t="str">
        <f>_xlfn.XLOOKUP(I100,Sheet!$B$2:$B$900,Sheet!$A$2:$A$900)</f>
        <v>CPT</v>
      </c>
      <c r="M100" s="9">
        <f t="shared" si="5"/>
        <v>-9.7105240032045008E-3</v>
      </c>
      <c r="P100" s="15"/>
      <c r="R100" s="10" t="s">
        <v>198</v>
      </c>
      <c r="S100" s="11">
        <v>1.7359034722722998E-2</v>
      </c>
      <c r="V100" s="16"/>
    </row>
    <row r="101" spans="1:22">
      <c r="A101" s="1" t="s">
        <v>200</v>
      </c>
      <c r="B101">
        <v>0.10376358038724511</v>
      </c>
      <c r="C101">
        <v>-2.0276229553807919E-2</v>
      </c>
      <c r="D101">
        <v>1.0426037115603191</v>
      </c>
      <c r="E101">
        <v>-0.124039809941053</v>
      </c>
      <c r="F101" s="8">
        <f t="shared" si="3"/>
        <v>-8.9497694127650997E-3</v>
      </c>
      <c r="G101" s="8">
        <f t="shared" si="4"/>
        <v>-2.0918337619495998E-2</v>
      </c>
      <c r="I101" s="10" t="s">
        <v>201</v>
      </c>
      <c r="J101" s="11">
        <v>-8.9497694127650997E-3</v>
      </c>
      <c r="L101" s="12" t="str">
        <f>_xlfn.XLOOKUP(I101,Sheet!$B$2:$B$900,Sheet!$A$2:$A$900)</f>
        <v>CRL</v>
      </c>
      <c r="M101" s="9">
        <f t="shared" si="5"/>
        <v>-8.9497694127650997E-3</v>
      </c>
      <c r="P101" s="15"/>
      <c r="R101" s="10" t="s">
        <v>200</v>
      </c>
      <c r="S101" s="11">
        <v>-2.0918337619495998E-2</v>
      </c>
      <c r="V101" s="16"/>
    </row>
    <row r="102" spans="1:22">
      <c r="A102" s="1" t="s">
        <v>202</v>
      </c>
      <c r="B102">
        <v>0.13781753506623831</v>
      </c>
      <c r="C102">
        <v>-7.9039726555306444E-2</v>
      </c>
      <c r="D102">
        <v>1.3949653121863099</v>
      </c>
      <c r="E102">
        <v>-0.21685726162154481</v>
      </c>
      <c r="F102" s="8">
        <f t="shared" si="3"/>
        <v>-8.7107280853325995E-3</v>
      </c>
      <c r="G102" s="8">
        <f t="shared" si="4"/>
        <v>0.21186719649458241</v>
      </c>
      <c r="I102" s="10" t="s">
        <v>203</v>
      </c>
      <c r="J102" s="11">
        <v>-8.7107280853325995E-3</v>
      </c>
      <c r="L102" s="12" t="str">
        <f>_xlfn.XLOOKUP(I102,Sheet!$B$2:$B$900,Sheet!$A$2:$A$900)</f>
        <v>CRM</v>
      </c>
      <c r="M102" s="9">
        <f t="shared" si="5"/>
        <v>-8.7107280853325995E-3</v>
      </c>
      <c r="P102" s="15"/>
      <c r="R102" s="10" t="s">
        <v>202</v>
      </c>
      <c r="S102" s="11">
        <v>0.21186719649458241</v>
      </c>
      <c r="V102" s="16"/>
    </row>
    <row r="103" spans="1:22">
      <c r="A103" s="1" t="s">
        <v>204</v>
      </c>
      <c r="B103">
        <v>0.1041840126745007</v>
      </c>
      <c r="C103">
        <v>0.16399555333465801</v>
      </c>
      <c r="D103">
        <v>1.046953990260362</v>
      </c>
      <c r="E103">
        <v>5.9811540660157238E-2</v>
      </c>
      <c r="F103" s="8">
        <f t="shared" si="3"/>
        <v>-9.8877900040430008E-3</v>
      </c>
      <c r="G103" s="8">
        <f t="shared" si="4"/>
        <v>-2.5518976400473299E-2</v>
      </c>
      <c r="I103" s="10" t="s">
        <v>205</v>
      </c>
      <c r="J103" s="11">
        <v>-9.8877900040430008E-3</v>
      </c>
      <c r="L103" s="12" t="str">
        <f>_xlfn.XLOOKUP(I103,Sheet!$B$2:$B$900,Sheet!$A$2:$A$900)</f>
        <v>CSCO</v>
      </c>
      <c r="M103" s="9">
        <f t="shared" si="5"/>
        <v>-9.8877900040430008E-3</v>
      </c>
      <c r="P103" s="15"/>
      <c r="R103" s="10" t="s">
        <v>204</v>
      </c>
      <c r="S103" s="11">
        <v>-2.5518976400473299E-2</v>
      </c>
      <c r="V103" s="16"/>
    </row>
    <row r="104" spans="1:22">
      <c r="A104" s="1" t="s">
        <v>206</v>
      </c>
      <c r="B104">
        <v>0.14269885381537761</v>
      </c>
      <c r="C104">
        <v>-4.3590972972450633E-2</v>
      </c>
      <c r="D104">
        <v>1.4454730815137109</v>
      </c>
      <c r="E104">
        <v>-0.18628982678782821</v>
      </c>
      <c r="F104" s="8">
        <f t="shared" si="3"/>
        <v>-9.3420543069719E-3</v>
      </c>
      <c r="G104" s="8">
        <f t="shared" si="4"/>
        <v>3.2591620954636497E-2</v>
      </c>
      <c r="I104" s="10" t="s">
        <v>207</v>
      </c>
      <c r="J104" s="11">
        <v>-9.3420543069719E-3</v>
      </c>
      <c r="L104" s="12" t="str">
        <f>_xlfn.XLOOKUP(I104,Sheet!$B$2:$B$900,Sheet!$A$2:$A$900)</f>
        <v>CSGP</v>
      </c>
      <c r="M104" s="9">
        <f t="shared" si="5"/>
        <v>-9.3420543069719E-3</v>
      </c>
      <c r="P104" s="15"/>
      <c r="R104" s="10" t="s">
        <v>206</v>
      </c>
      <c r="S104" s="11">
        <v>3.2591620954636497E-2</v>
      </c>
      <c r="V104" s="16"/>
    </row>
    <row r="105" spans="1:22">
      <c r="A105" s="1" t="s">
        <v>208</v>
      </c>
      <c r="B105">
        <v>0.13312134079131169</v>
      </c>
      <c r="C105">
        <v>0.38470324677395601</v>
      </c>
      <c r="D105">
        <v>1.346373054777084</v>
      </c>
      <c r="E105">
        <v>0.25158190598264418</v>
      </c>
      <c r="F105" s="8">
        <f t="shared" si="3"/>
        <v>-1.1070045103681101E-2</v>
      </c>
      <c r="G105" s="8">
        <f t="shared" si="4"/>
        <v>-0.48510486887371851</v>
      </c>
      <c r="I105" s="10" t="s">
        <v>209</v>
      </c>
      <c r="J105" s="11">
        <v>-1.1070045103681101E-2</v>
      </c>
      <c r="L105" s="12" t="str">
        <f>_xlfn.XLOOKUP(I105,Sheet!$B$2:$B$900,Sheet!$A$2:$A$900)</f>
        <v>CSX</v>
      </c>
      <c r="M105" s="9">
        <f t="shared" si="5"/>
        <v>-1.1070045103681101E-2</v>
      </c>
      <c r="P105" s="15"/>
      <c r="R105" s="10" t="s">
        <v>208</v>
      </c>
      <c r="S105" s="11">
        <v>-0.48510486887371851</v>
      </c>
      <c r="V105" s="16"/>
    </row>
    <row r="106" spans="1:22">
      <c r="A106" s="1" t="s">
        <v>210</v>
      </c>
      <c r="B106">
        <v>8.7497403719887845E-2</v>
      </c>
      <c r="C106">
        <v>0.27056518316505229</v>
      </c>
      <c r="D106">
        <v>0.87429503491458493</v>
      </c>
      <c r="E106">
        <v>0.18306777944516439</v>
      </c>
      <c r="F106" s="8">
        <f t="shared" si="3"/>
        <v>-9.3153751744102994E-3</v>
      </c>
      <c r="G106" s="8">
        <f t="shared" si="4"/>
        <v>0.1352814506198004</v>
      </c>
      <c r="I106" s="10" t="s">
        <v>211</v>
      </c>
      <c r="J106" s="11">
        <v>-9.3153751744102994E-3</v>
      </c>
      <c r="L106" s="12" t="str">
        <f>_xlfn.XLOOKUP(I106,Sheet!$B$2:$B$900,Sheet!$A$2:$A$900)</f>
        <v>CTAS</v>
      </c>
      <c r="M106" s="9">
        <f t="shared" si="5"/>
        <v>-9.3153751744102994E-3</v>
      </c>
      <c r="P106" s="15"/>
      <c r="R106" s="10" t="s">
        <v>210</v>
      </c>
      <c r="S106" s="11">
        <v>0.1352814506198004</v>
      </c>
      <c r="V106" s="16"/>
    </row>
    <row r="107" spans="1:22">
      <c r="A107" s="1" t="s">
        <v>212</v>
      </c>
      <c r="B107">
        <v>0.117366940426754</v>
      </c>
      <c r="C107">
        <v>0.3741520906202449</v>
      </c>
      <c r="D107">
        <v>1.1833598076612459</v>
      </c>
      <c r="E107">
        <v>0.25678515019349091</v>
      </c>
      <c r="F107" s="8">
        <f t="shared" si="3"/>
        <v>-1.1847717040718599E-2</v>
      </c>
      <c r="G107" s="8">
        <f t="shared" si="4"/>
        <v>-1.0767851543873059</v>
      </c>
      <c r="I107" s="10" t="s">
        <v>213</v>
      </c>
      <c r="J107" s="11">
        <v>-1.1847717040718599E-2</v>
      </c>
      <c r="L107" s="12" t="str">
        <f>_xlfn.XLOOKUP(I107,Sheet!$B$2:$B$900,Sheet!$A$2:$A$900)</f>
        <v>CTRA</v>
      </c>
      <c r="M107" s="9">
        <f t="shared" si="5"/>
        <v>-1.1847717040718599E-2</v>
      </c>
      <c r="P107" s="15"/>
      <c r="R107" s="10" t="s">
        <v>212</v>
      </c>
      <c r="S107" s="11">
        <v>-1.0767851543873059</v>
      </c>
      <c r="V107" s="16"/>
    </row>
    <row r="108" spans="1:22">
      <c r="A108" s="1" t="s">
        <v>214</v>
      </c>
      <c r="B108">
        <v>0.12133166817716989</v>
      </c>
      <c r="C108">
        <v>-2.1080815353222371E-2</v>
      </c>
      <c r="D108">
        <v>1.2243834664213431</v>
      </c>
      <c r="E108">
        <v>-0.14241248353039229</v>
      </c>
      <c r="F108" s="8">
        <f t="shared" si="3"/>
        <v>-9.3704125415855002E-3</v>
      </c>
      <c r="G108" s="8">
        <f t="shared" si="4"/>
        <v>9.28714412113954E-2</v>
      </c>
      <c r="I108" s="10" t="s">
        <v>215</v>
      </c>
      <c r="J108" s="11">
        <v>-9.3704125415855002E-3</v>
      </c>
      <c r="L108" s="12" t="str">
        <f>_xlfn.XLOOKUP(I108,Sheet!$B$2:$B$900,Sheet!$A$2:$A$900)</f>
        <v>CTSH</v>
      </c>
      <c r="M108" s="9">
        <f t="shared" si="5"/>
        <v>-9.3704125415855002E-3</v>
      </c>
      <c r="P108" s="15"/>
      <c r="R108" s="10" t="s">
        <v>214</v>
      </c>
      <c r="S108" s="11">
        <v>9.28714412113954E-2</v>
      </c>
      <c r="V108" s="16"/>
    </row>
    <row r="109" spans="1:22">
      <c r="A109" s="1" t="s">
        <v>216</v>
      </c>
      <c r="B109">
        <v>6.2526717505135054E-2</v>
      </c>
      <c r="C109">
        <v>-0.1719139789586499</v>
      </c>
      <c r="D109">
        <v>0.61591943518468673</v>
      </c>
      <c r="E109">
        <v>-0.23444069646378499</v>
      </c>
      <c r="F109" s="8">
        <f t="shared" si="3"/>
        <v>-9.7785771781862992E-3</v>
      </c>
      <c r="G109" s="8">
        <f t="shared" si="4"/>
        <v>-2.3007160482631499E-2</v>
      </c>
      <c r="I109" s="10" t="s">
        <v>217</v>
      </c>
      <c r="J109" s="11">
        <v>-9.7785771781862992E-3</v>
      </c>
      <c r="L109" s="12" t="str">
        <f>_xlfn.XLOOKUP(I109,Sheet!$B$2:$B$900,Sheet!$A$2:$A$900)</f>
        <v>CVS</v>
      </c>
      <c r="M109" s="9">
        <f t="shared" si="5"/>
        <v>-9.7785771781862992E-3</v>
      </c>
      <c r="P109" s="15"/>
      <c r="R109" s="10" t="s">
        <v>216</v>
      </c>
      <c r="S109" s="11">
        <v>-2.3007160482631499E-2</v>
      </c>
      <c r="V109" s="16"/>
    </row>
    <row r="110" spans="1:22">
      <c r="A110" s="1" t="s">
        <v>218</v>
      </c>
      <c r="B110">
        <v>0.1141863981971875</v>
      </c>
      <c r="C110">
        <v>0.3401833495146418</v>
      </c>
      <c r="D110">
        <v>1.1504502392591971</v>
      </c>
      <c r="E110">
        <v>0.22599695131745429</v>
      </c>
      <c r="F110" s="8">
        <f t="shared" si="3"/>
        <v>-1.0592310705102701E-2</v>
      </c>
      <c r="G110" s="8">
        <f t="shared" si="4"/>
        <v>-0.34243284769004578</v>
      </c>
      <c r="I110" s="10" t="s">
        <v>219</v>
      </c>
      <c r="J110" s="11">
        <v>-1.0592310705102701E-2</v>
      </c>
      <c r="L110" s="12" t="str">
        <f>_xlfn.XLOOKUP(I110,Sheet!$B$2:$B$900,Sheet!$A$2:$A$900)</f>
        <v>CVX</v>
      </c>
      <c r="M110" s="9">
        <f t="shared" si="5"/>
        <v>-1.0592310705102701E-2</v>
      </c>
      <c r="P110" s="15"/>
      <c r="R110" s="10" t="s">
        <v>218</v>
      </c>
      <c r="S110" s="11">
        <v>-0.34243284769004578</v>
      </c>
      <c r="V110" s="16"/>
    </row>
    <row r="111" spans="1:22">
      <c r="A111" s="1" t="s">
        <v>220</v>
      </c>
      <c r="B111">
        <v>3.8774844618732547E-2</v>
      </c>
      <c r="C111">
        <v>0.17664302370876581</v>
      </c>
      <c r="D111">
        <v>0.37015508778333861</v>
      </c>
      <c r="E111">
        <v>0.13786817909003329</v>
      </c>
      <c r="F111" s="8">
        <f t="shared" si="3"/>
        <v>-1.0349189199202901E-2</v>
      </c>
      <c r="G111" s="8">
        <f t="shared" si="4"/>
        <v>-6.90514105622098E-2</v>
      </c>
      <c r="I111" s="10" t="s">
        <v>221</v>
      </c>
      <c r="J111" s="11">
        <v>-1.0349189199202901E-2</v>
      </c>
      <c r="L111" s="12" t="str">
        <f>_xlfn.XLOOKUP(I111,Sheet!$B$2:$B$900,Sheet!$A$2:$A$900)</f>
        <v>D</v>
      </c>
      <c r="M111" s="9">
        <f t="shared" si="5"/>
        <v>-1.0349189199202901E-2</v>
      </c>
      <c r="P111" s="15"/>
      <c r="R111" s="10" t="s">
        <v>220</v>
      </c>
      <c r="S111" s="11">
        <v>-6.90514105622098E-2</v>
      </c>
      <c r="V111" s="16"/>
    </row>
    <row r="112" spans="1:22">
      <c r="A112" s="1" t="s">
        <v>222</v>
      </c>
      <c r="B112">
        <v>0.14398168094281749</v>
      </c>
      <c r="C112">
        <v>3.6979242799688561E-2</v>
      </c>
      <c r="D112">
        <v>1.458746694643583</v>
      </c>
      <c r="E112">
        <v>-0.1070024381431289</v>
      </c>
      <c r="F112" s="8">
        <f t="shared" si="3"/>
        <v>-9.6710916236259995E-3</v>
      </c>
      <c r="G112" s="8">
        <f t="shared" si="4"/>
        <v>8.7922729210553302E-2</v>
      </c>
      <c r="I112" s="10" t="s">
        <v>223</v>
      </c>
      <c r="J112" s="11">
        <v>-9.6710916236259995E-3</v>
      </c>
      <c r="L112" s="12" t="str">
        <f>_xlfn.XLOOKUP(I112,Sheet!$B$2:$B$900,Sheet!$A$2:$A$900)</f>
        <v>DAL</v>
      </c>
      <c r="M112" s="9">
        <f t="shared" si="5"/>
        <v>-9.6710916236259995E-3</v>
      </c>
      <c r="P112" s="15"/>
      <c r="R112" s="10" t="s">
        <v>222</v>
      </c>
      <c r="S112" s="11">
        <v>8.7922729210553302E-2</v>
      </c>
      <c r="V112" s="16"/>
    </row>
    <row r="113" spans="1:22">
      <c r="A113" s="1" t="s">
        <v>224</v>
      </c>
      <c r="B113">
        <v>9.2346496736056272E-2</v>
      </c>
      <c r="C113">
        <v>0.16069813175624781</v>
      </c>
      <c r="D113">
        <v>0.92446935953760501</v>
      </c>
      <c r="E113">
        <v>6.8351635020191537E-2</v>
      </c>
      <c r="F113" s="8">
        <f t="shared" si="3"/>
        <v>-9.2260592989967995E-3</v>
      </c>
      <c r="G113" s="8">
        <f t="shared" si="4"/>
        <v>7.5819913442130196E-2</v>
      </c>
      <c r="I113" s="10" t="s">
        <v>225</v>
      </c>
      <c r="J113" s="11">
        <v>-9.2260592989967995E-3</v>
      </c>
      <c r="L113" s="12" t="str">
        <f>_xlfn.XLOOKUP(I113,Sheet!$B$2:$B$900,Sheet!$A$2:$A$900)</f>
        <v>DD</v>
      </c>
      <c r="M113" s="9">
        <f t="shared" si="5"/>
        <v>-9.2260592989967995E-3</v>
      </c>
      <c r="P113" s="15"/>
      <c r="R113" s="10" t="s">
        <v>224</v>
      </c>
      <c r="S113" s="11">
        <v>7.5819913442130196E-2</v>
      </c>
      <c r="V113" s="16"/>
    </row>
    <row r="114" spans="1:22">
      <c r="A114" s="1" t="s">
        <v>226</v>
      </c>
      <c r="B114">
        <v>8.5598036985494744E-2</v>
      </c>
      <c r="C114">
        <v>0.3650299383784974</v>
      </c>
      <c r="D114">
        <v>0.85464198994476359</v>
      </c>
      <c r="E114">
        <v>0.27943190139300272</v>
      </c>
      <c r="F114" s="8">
        <f t="shared" si="3"/>
        <v>-1.0383132303874099E-2</v>
      </c>
      <c r="G114" s="8">
        <f t="shared" si="4"/>
        <v>-0.17722354333037499</v>
      </c>
      <c r="I114" s="10" t="s">
        <v>227</v>
      </c>
      <c r="J114" s="11">
        <v>-1.0383132303874099E-2</v>
      </c>
      <c r="L114" s="12" t="str">
        <f>_xlfn.XLOOKUP(I114,Sheet!$B$2:$B$900,Sheet!$A$2:$A$900)</f>
        <v>DE</v>
      </c>
      <c r="M114" s="9">
        <f t="shared" si="5"/>
        <v>-1.0383132303874099E-2</v>
      </c>
      <c r="P114" s="15"/>
      <c r="R114" s="10" t="s">
        <v>226</v>
      </c>
      <c r="S114" s="11">
        <v>-0.17722354333037499</v>
      </c>
      <c r="V114" s="16"/>
    </row>
    <row r="115" spans="1:22">
      <c r="A115" s="1" t="s">
        <v>228</v>
      </c>
      <c r="B115">
        <v>0.11617572385584291</v>
      </c>
      <c r="C115">
        <v>0.34783689072345902</v>
      </c>
      <c r="D115">
        <v>1.171034103302528</v>
      </c>
      <c r="E115">
        <v>0.23166116686761609</v>
      </c>
      <c r="F115" s="8">
        <f t="shared" si="3"/>
        <v>-1.06390046219482E-2</v>
      </c>
      <c r="G115" s="8">
        <f t="shared" si="4"/>
        <v>-0.1038434951388215</v>
      </c>
      <c r="I115" s="10" t="s">
        <v>229</v>
      </c>
      <c r="J115" s="11">
        <v>-1.06390046219482E-2</v>
      </c>
      <c r="L115" s="12" t="str">
        <f>_xlfn.XLOOKUP(I115,Sheet!$B$2:$B$900,Sheet!$A$2:$A$900)</f>
        <v>DFS</v>
      </c>
      <c r="M115" s="9">
        <f t="shared" si="5"/>
        <v>-1.06390046219482E-2</v>
      </c>
      <c r="P115" s="15"/>
      <c r="R115" s="10" t="s">
        <v>228</v>
      </c>
      <c r="S115" s="11">
        <v>-0.1038434951388215</v>
      </c>
      <c r="V115" s="16"/>
    </row>
    <row r="116" spans="1:22">
      <c r="A116" s="1" t="s">
        <v>230</v>
      </c>
      <c r="B116">
        <v>8.9307058497106281E-2</v>
      </c>
      <c r="C116">
        <v>0.29406983833501832</v>
      </c>
      <c r="D116">
        <v>0.89301981621801774</v>
      </c>
      <c r="E116">
        <v>0.204762779837912</v>
      </c>
      <c r="F116" s="8">
        <f t="shared" si="3"/>
        <v>-9.6970757517715004E-3</v>
      </c>
      <c r="G116" s="8">
        <f t="shared" si="4"/>
        <v>-7.6837147197902203E-2</v>
      </c>
      <c r="I116" s="10" t="s">
        <v>231</v>
      </c>
      <c r="J116" s="11">
        <v>-9.6970757517715004E-3</v>
      </c>
      <c r="L116" s="12" t="str">
        <f>_xlfn.XLOOKUP(I116,Sheet!$B$2:$B$900,Sheet!$A$2:$A$900)</f>
        <v>DGX</v>
      </c>
      <c r="M116" s="9">
        <f t="shared" si="5"/>
        <v>-9.6970757517715004E-3</v>
      </c>
      <c r="P116" s="15"/>
      <c r="R116" s="10" t="s">
        <v>230</v>
      </c>
      <c r="S116" s="11">
        <v>-7.6837147197902203E-2</v>
      </c>
      <c r="V116" s="16"/>
    </row>
    <row r="117" spans="1:22">
      <c r="A117" s="1" t="s">
        <v>232</v>
      </c>
      <c r="B117">
        <v>0.1474151602363255</v>
      </c>
      <c r="C117">
        <v>-0.10882779410421339</v>
      </c>
      <c r="D117">
        <v>1.4942734424466211</v>
      </c>
      <c r="E117">
        <v>-0.2562429543405389</v>
      </c>
      <c r="F117" s="8">
        <f t="shared" si="3"/>
        <v>-8.7975633144333001E-3</v>
      </c>
      <c r="G117" s="8">
        <f t="shared" si="4"/>
        <v>0.20809464937340399</v>
      </c>
      <c r="I117" s="10" t="s">
        <v>233</v>
      </c>
      <c r="J117" s="11">
        <v>-8.7975633144333001E-3</v>
      </c>
      <c r="L117" s="12" t="str">
        <f>_xlfn.XLOOKUP(I117,Sheet!$B$2:$B$900,Sheet!$A$2:$A$900)</f>
        <v>DHI</v>
      </c>
      <c r="M117" s="9">
        <f t="shared" si="5"/>
        <v>-8.7975633144333001E-3</v>
      </c>
      <c r="P117" s="15"/>
      <c r="R117" s="10" t="s">
        <v>232</v>
      </c>
      <c r="S117" s="11">
        <v>0.20809464937340399</v>
      </c>
      <c r="V117" s="16"/>
    </row>
    <row r="118" spans="1:22">
      <c r="A118" s="1" t="s">
        <v>234</v>
      </c>
      <c r="B118">
        <v>7.8848069327375911E-2</v>
      </c>
      <c r="C118">
        <v>0.1192827724662817</v>
      </c>
      <c r="D118">
        <v>0.78479901779634531</v>
      </c>
      <c r="E118">
        <v>4.0434703138905813E-2</v>
      </c>
      <c r="F118" s="8">
        <f t="shared" si="3"/>
        <v>-9.6077568129824993E-3</v>
      </c>
      <c r="G118" s="8">
        <f t="shared" si="4"/>
        <v>0.107556023618255</v>
      </c>
      <c r="I118" s="10" t="s">
        <v>235</v>
      </c>
      <c r="J118" s="11">
        <v>-9.6077568129824993E-3</v>
      </c>
      <c r="L118" s="12" t="str">
        <f>_xlfn.XLOOKUP(I118,Sheet!$B$2:$B$900,Sheet!$A$2:$A$900)</f>
        <v>DHR</v>
      </c>
      <c r="M118" s="9">
        <f t="shared" si="5"/>
        <v>-9.6077568129824993E-3</v>
      </c>
      <c r="P118" s="15"/>
      <c r="R118" s="10" t="s">
        <v>234</v>
      </c>
      <c r="S118" s="11">
        <v>0.107556023618255</v>
      </c>
      <c r="V118" s="16"/>
    </row>
    <row r="119" spans="1:22">
      <c r="A119" s="1" t="s">
        <v>236</v>
      </c>
      <c r="B119">
        <v>8.6985176319923183E-2</v>
      </c>
      <c r="C119">
        <v>2.1367490342622641E-2</v>
      </c>
      <c r="D119">
        <v>0.86899493781169623</v>
      </c>
      <c r="E119">
        <v>-6.5617685977300541E-2</v>
      </c>
      <c r="F119" s="8">
        <f t="shared" si="3"/>
        <v>-9.4129811707571003E-3</v>
      </c>
      <c r="G119" s="8">
        <f t="shared" si="4"/>
        <v>0.102824561603524</v>
      </c>
      <c r="I119" s="10" t="s">
        <v>237</v>
      </c>
      <c r="J119" s="11">
        <v>-9.4129811707571003E-3</v>
      </c>
      <c r="L119" s="12" t="str">
        <f>_xlfn.XLOOKUP(I119,Sheet!$B$2:$B$900,Sheet!$A$2:$A$900)</f>
        <v>DIS</v>
      </c>
      <c r="M119" s="9">
        <f t="shared" si="5"/>
        <v>-9.4129811707571003E-3</v>
      </c>
      <c r="P119" s="15"/>
      <c r="R119" s="10" t="s">
        <v>236</v>
      </c>
      <c r="S119" s="11">
        <v>0.102824561603524</v>
      </c>
      <c r="V119" s="16"/>
    </row>
    <row r="120" spans="1:22">
      <c r="A120" s="1" t="s">
        <v>238</v>
      </c>
      <c r="B120">
        <v>6.9956576825398978E-2</v>
      </c>
      <c r="C120">
        <v>0.32928271919518731</v>
      </c>
      <c r="D120">
        <v>0.69279735280666221</v>
      </c>
      <c r="E120">
        <v>0.25932614236978829</v>
      </c>
      <c r="F120" s="8">
        <f t="shared" si="3"/>
        <v>-9.2060971748214003E-3</v>
      </c>
      <c r="G120" s="8">
        <f t="shared" si="4"/>
        <v>9.4347302266087299E-2</v>
      </c>
      <c r="I120" s="10" t="s">
        <v>239</v>
      </c>
      <c r="J120" s="11">
        <v>-9.2060971748214003E-3</v>
      </c>
      <c r="L120" s="12" t="str">
        <f>_xlfn.XLOOKUP(I120,Sheet!$B$2:$B$900,Sheet!$A$2:$A$900)</f>
        <v>DLR</v>
      </c>
      <c r="M120" s="9">
        <f t="shared" si="5"/>
        <v>-9.2060971748214003E-3</v>
      </c>
      <c r="P120" s="15"/>
      <c r="R120" s="10" t="s">
        <v>238</v>
      </c>
      <c r="S120" s="11">
        <v>9.4347302266087299E-2</v>
      </c>
      <c r="V120" s="16"/>
    </row>
    <row r="121" spans="1:22">
      <c r="A121" s="1" t="s">
        <v>240</v>
      </c>
      <c r="B121">
        <v>7.8800121057219827E-2</v>
      </c>
      <c r="C121">
        <v>4.1075508758876562E-2</v>
      </c>
      <c r="D121">
        <v>0.78430288953815308</v>
      </c>
      <c r="E121">
        <v>-3.7724612298343271E-2</v>
      </c>
      <c r="F121" s="8">
        <f t="shared" si="3"/>
        <v>-9.4992014081506006E-3</v>
      </c>
      <c r="G121" s="8">
        <f t="shared" si="4"/>
        <v>-0.1126264394459424</v>
      </c>
      <c r="I121" s="10" t="s">
        <v>241</v>
      </c>
      <c r="J121" s="11">
        <v>-9.4992014081506006E-3</v>
      </c>
      <c r="L121" s="12" t="str">
        <f>_xlfn.XLOOKUP(I121,Sheet!$B$2:$B$900,Sheet!$A$2:$A$900)</f>
        <v>DLTR</v>
      </c>
      <c r="M121" s="9">
        <f t="shared" si="5"/>
        <v>-9.4992014081506006E-3</v>
      </c>
      <c r="P121" s="15"/>
      <c r="R121" s="10" t="s">
        <v>240</v>
      </c>
      <c r="S121" s="11">
        <v>-0.1126264394459424</v>
      </c>
      <c r="V121" s="16"/>
    </row>
    <row r="122" spans="1:22">
      <c r="A122" s="1" t="s">
        <v>242</v>
      </c>
      <c r="B122">
        <v>0.12920024256462431</v>
      </c>
      <c r="C122">
        <v>0.26258359179719359</v>
      </c>
      <c r="D122">
        <v>1.305800837529739</v>
      </c>
      <c r="E122">
        <v>0.13338334923256931</v>
      </c>
      <c r="F122" s="8">
        <f t="shared" si="3"/>
        <v>-1.04318074047511E-2</v>
      </c>
      <c r="G122" s="8">
        <f t="shared" si="4"/>
        <v>-0.2342003885025716</v>
      </c>
      <c r="I122" s="10" t="s">
        <v>243</v>
      </c>
      <c r="J122" s="11">
        <v>-1.04318074047511E-2</v>
      </c>
      <c r="L122" s="12" t="str">
        <f>_xlfn.XLOOKUP(I122,Sheet!$B$2:$B$900,Sheet!$A$2:$A$900)</f>
        <v>DOV</v>
      </c>
      <c r="M122" s="9">
        <f t="shared" si="5"/>
        <v>-1.04318074047511E-2</v>
      </c>
      <c r="P122" s="15"/>
      <c r="R122" s="10" t="s">
        <v>242</v>
      </c>
      <c r="S122" s="11">
        <v>-0.2342003885025716</v>
      </c>
      <c r="V122" s="16"/>
    </row>
    <row r="123" spans="1:22">
      <c r="A123" s="1" t="s">
        <v>244</v>
      </c>
      <c r="B123">
        <v>8.5824945532046962E-2</v>
      </c>
      <c r="C123">
        <v>0.40385621103873132</v>
      </c>
      <c r="D123">
        <v>0.85698984820124324</v>
      </c>
      <c r="E123">
        <v>0.31803126550668431</v>
      </c>
      <c r="F123" s="8">
        <f t="shared" si="3"/>
        <v>-9.1863323389122006E-3</v>
      </c>
      <c r="G123" s="8">
        <f t="shared" si="4"/>
        <v>8.81275078110587E-2</v>
      </c>
      <c r="I123" s="10" t="s">
        <v>245</v>
      </c>
      <c r="J123" s="11">
        <v>-9.1863323389122006E-3</v>
      </c>
      <c r="L123" s="12" t="str">
        <f>_xlfn.XLOOKUP(I123,Sheet!$B$2:$B$900,Sheet!$A$2:$A$900)</f>
        <v>DPZ</v>
      </c>
      <c r="M123" s="9">
        <f t="shared" si="5"/>
        <v>-9.1863323389122006E-3</v>
      </c>
      <c r="P123" s="15"/>
      <c r="R123" s="10" t="s">
        <v>244</v>
      </c>
      <c r="S123" s="11">
        <v>8.81275078110587E-2</v>
      </c>
      <c r="V123" s="16"/>
    </row>
    <row r="124" spans="1:22">
      <c r="A124" s="1" t="s">
        <v>246</v>
      </c>
      <c r="B124">
        <v>7.1243801808715007E-2</v>
      </c>
      <c r="C124">
        <v>0.1894608402856105</v>
      </c>
      <c r="D124">
        <v>0.70611647123982291</v>
      </c>
      <c r="E124">
        <v>0.11821703847689551</v>
      </c>
      <c r="F124" s="8">
        <f t="shared" si="3"/>
        <v>-8.9789138504820006E-3</v>
      </c>
      <c r="G124" s="8">
        <f t="shared" si="4"/>
        <v>9.2789162432617298E-2</v>
      </c>
      <c r="I124" s="10" t="s">
        <v>247</v>
      </c>
      <c r="J124" s="11">
        <v>-8.9789138504820006E-3</v>
      </c>
      <c r="L124" s="12" t="str">
        <f>_xlfn.XLOOKUP(I124,Sheet!$B$2:$B$900,Sheet!$A$2:$A$900)</f>
        <v>DRI</v>
      </c>
      <c r="M124" s="9">
        <f t="shared" si="5"/>
        <v>-8.9789138504820006E-3</v>
      </c>
      <c r="P124" s="15"/>
      <c r="R124" s="10" t="s">
        <v>246</v>
      </c>
      <c r="S124" s="11">
        <v>9.2789162432617298E-2</v>
      </c>
      <c r="V124" s="16"/>
    </row>
    <row r="125" spans="1:22">
      <c r="A125" s="1" t="s">
        <v>248</v>
      </c>
      <c r="B125">
        <v>3.8750929489167321E-2</v>
      </c>
      <c r="C125">
        <v>0.25389191520302762</v>
      </c>
      <c r="D125">
        <v>0.36990763419352152</v>
      </c>
      <c r="E125">
        <v>0.21514098571386031</v>
      </c>
      <c r="F125" s="8">
        <f t="shared" si="3"/>
        <v>-1.01158602866831E-2</v>
      </c>
      <c r="G125" s="8">
        <f t="shared" si="4"/>
        <v>-3.1978757666050801E-2</v>
      </c>
      <c r="I125" s="10" t="s">
        <v>249</v>
      </c>
      <c r="J125" s="11">
        <v>-1.01158602866831E-2</v>
      </c>
      <c r="L125" s="12" t="str">
        <f>_xlfn.XLOOKUP(I125,Sheet!$B$2:$B$900,Sheet!$A$2:$A$900)</f>
        <v>DTE</v>
      </c>
      <c r="M125" s="9">
        <f t="shared" si="5"/>
        <v>-1.01158602866831E-2</v>
      </c>
      <c r="P125" s="15"/>
      <c r="R125" s="10" t="s">
        <v>248</v>
      </c>
      <c r="S125" s="11">
        <v>-3.1978757666050801E-2</v>
      </c>
      <c r="V125" s="16"/>
    </row>
    <row r="126" spans="1:22">
      <c r="A126" s="1" t="s">
        <v>250</v>
      </c>
      <c r="B126">
        <v>3.2714263449951708E-2</v>
      </c>
      <c r="C126">
        <v>0.14073440910878629</v>
      </c>
      <c r="D126">
        <v>0.30744530557197358</v>
      </c>
      <c r="E126">
        <v>0.1080201456588346</v>
      </c>
      <c r="F126" s="8">
        <f t="shared" si="3"/>
        <v>-1.0415647555248301E-2</v>
      </c>
      <c r="G126" s="8">
        <f t="shared" si="4"/>
        <v>-0.19210951238107199</v>
      </c>
      <c r="I126" s="10" t="s">
        <v>251</v>
      </c>
      <c r="J126" s="11">
        <v>-1.0415647555248301E-2</v>
      </c>
      <c r="L126" s="12" t="str">
        <f>_xlfn.XLOOKUP(I126,Sheet!$B$2:$B$900,Sheet!$A$2:$A$900)</f>
        <v>DUK</v>
      </c>
      <c r="M126" s="9">
        <f t="shared" si="5"/>
        <v>-1.0415647555248301E-2</v>
      </c>
      <c r="P126" s="15"/>
      <c r="R126" s="10" t="s">
        <v>250</v>
      </c>
      <c r="S126" s="11">
        <v>-0.19210951238107199</v>
      </c>
      <c r="V126" s="16"/>
    </row>
    <row r="127" spans="1:22">
      <c r="A127" s="1" t="s">
        <v>252</v>
      </c>
      <c r="B127">
        <v>8.488351547738815E-2</v>
      </c>
      <c r="C127">
        <v>-5.9675924103566258E-2</v>
      </c>
      <c r="D127">
        <v>0.8472487240333173</v>
      </c>
      <c r="E127">
        <v>-0.14455943958095441</v>
      </c>
      <c r="F127" s="8">
        <f t="shared" si="3"/>
        <v>-1.02988962218034E-2</v>
      </c>
      <c r="G127" s="8">
        <f t="shared" si="4"/>
        <v>-9.2374691821797805E-2</v>
      </c>
      <c r="I127" s="10" t="s">
        <v>253</v>
      </c>
      <c r="J127" s="11">
        <v>-1.02988962218034E-2</v>
      </c>
      <c r="L127" s="12" t="str">
        <f>_xlfn.XLOOKUP(I127,Sheet!$B$2:$B$900,Sheet!$A$2:$A$900)</f>
        <v>DVA</v>
      </c>
      <c r="M127" s="9">
        <f t="shared" si="5"/>
        <v>-1.02988962218034E-2</v>
      </c>
      <c r="P127" s="15"/>
      <c r="R127" s="10" t="s">
        <v>252</v>
      </c>
      <c r="S127" s="11">
        <v>-9.2374691821797805E-2</v>
      </c>
      <c r="V127" s="16"/>
    </row>
    <row r="128" spans="1:22">
      <c r="A128" s="1" t="s">
        <v>254</v>
      </c>
      <c r="B128">
        <v>0.22896872079158159</v>
      </c>
      <c r="C128">
        <v>0.54940377414254959</v>
      </c>
      <c r="D128">
        <v>2.3381209017176352</v>
      </c>
      <c r="E128">
        <v>0.320435053350968</v>
      </c>
      <c r="F128" s="8">
        <f t="shared" si="3"/>
        <v>-1.2181359464905299E-2</v>
      </c>
      <c r="G128" s="8">
        <f t="shared" si="4"/>
        <v>-1.823738176112937</v>
      </c>
      <c r="I128" s="10" t="s">
        <v>255</v>
      </c>
      <c r="J128" s="11">
        <v>-1.2181359464905299E-2</v>
      </c>
      <c r="L128" s="12" t="str">
        <f>_xlfn.XLOOKUP(I128,Sheet!$B$2:$B$900,Sheet!$A$2:$A$900)</f>
        <v>DVN</v>
      </c>
      <c r="M128" s="9">
        <f t="shared" si="5"/>
        <v>-1.2181359464905299E-2</v>
      </c>
      <c r="P128" s="15"/>
      <c r="R128" s="10" t="s">
        <v>254</v>
      </c>
      <c r="S128" s="11">
        <v>-1.823738176112937</v>
      </c>
      <c r="V128" s="16"/>
    </row>
    <row r="129" spans="1:22">
      <c r="A129" s="1" t="s">
        <v>256</v>
      </c>
      <c r="B129">
        <v>0.13802308470656849</v>
      </c>
      <c r="C129">
        <v>-0.21339781543826999</v>
      </c>
      <c r="D129">
        <v>1.397092166496112</v>
      </c>
      <c r="E129">
        <v>-0.35142090014483851</v>
      </c>
      <c r="F129" s="8">
        <f t="shared" si="3"/>
        <v>-8.0803776341177996E-3</v>
      </c>
      <c r="G129" s="8">
        <f t="shared" si="4"/>
        <v>0.31297676856017348</v>
      </c>
      <c r="I129" s="10" t="s">
        <v>257</v>
      </c>
      <c r="J129" s="11">
        <v>-8.0803776341177996E-3</v>
      </c>
      <c r="L129" s="12" t="str">
        <f>_xlfn.XLOOKUP(I129,Sheet!$B$2:$B$900,Sheet!$A$2:$A$900)</f>
        <v>DXCM</v>
      </c>
      <c r="M129" s="9">
        <f t="shared" si="5"/>
        <v>-8.0803776341177996E-3</v>
      </c>
      <c r="P129" s="15"/>
      <c r="R129" s="10" t="s">
        <v>256</v>
      </c>
      <c r="S129" s="11">
        <v>0.31297676856017348</v>
      </c>
      <c r="V129" s="16"/>
    </row>
    <row r="130" spans="1:22">
      <c r="A130" s="1" t="s">
        <v>258</v>
      </c>
      <c r="B130">
        <v>8.2671737190523856E-2</v>
      </c>
      <c r="C130">
        <v>0.17978593375521629</v>
      </c>
      <c r="D130">
        <v>0.82436310781823297</v>
      </c>
      <c r="E130">
        <v>9.7114196564692487E-2</v>
      </c>
      <c r="F130" s="8">
        <f t="shared" ref="F130:F193" si="6">_xlfn.XLOOKUP(A130,$L$2:$L$900,$M$2:$M$900)</f>
        <v>-8.3058718434376993E-3</v>
      </c>
      <c r="G130" s="8">
        <f t="shared" ref="G130:G193" si="7">_xlfn.XLOOKUP(A130,$R$2:$R$900,$S$2:$S$900)</f>
        <v>0.25754306754044148</v>
      </c>
      <c r="I130" s="10" t="s">
        <v>259</v>
      </c>
      <c r="J130" s="11">
        <v>-8.3058718434376993E-3</v>
      </c>
      <c r="L130" s="12" t="str">
        <f>_xlfn.XLOOKUP(I130,Sheet!$B$2:$B$900,Sheet!$A$2:$A$900)</f>
        <v>EA</v>
      </c>
      <c r="M130" s="9">
        <f t="shared" ref="M130:M193" si="8">J130</f>
        <v>-8.3058718434376993E-3</v>
      </c>
      <c r="P130" s="15"/>
      <c r="R130" s="10" t="s">
        <v>258</v>
      </c>
      <c r="S130" s="11">
        <v>0.25754306754044148</v>
      </c>
      <c r="V130" s="16"/>
    </row>
    <row r="131" spans="1:22">
      <c r="A131" s="1" t="s">
        <v>260</v>
      </c>
      <c r="B131">
        <v>0.10433258980841589</v>
      </c>
      <c r="C131">
        <v>0.12423627581306711</v>
      </c>
      <c r="D131">
        <v>1.048491341126546</v>
      </c>
      <c r="E131">
        <v>1.99036860046512E-2</v>
      </c>
      <c r="F131" s="8">
        <f t="shared" si="6"/>
        <v>-9.2848654136666996E-3</v>
      </c>
      <c r="G131" s="8">
        <f t="shared" si="7"/>
        <v>0.16781731113381501</v>
      </c>
      <c r="I131" s="10" t="s">
        <v>261</v>
      </c>
      <c r="J131" s="11">
        <v>-9.2848654136666996E-3</v>
      </c>
      <c r="L131" s="12" t="str">
        <f>_xlfn.XLOOKUP(I131,Sheet!$B$2:$B$900,Sheet!$A$2:$A$900)</f>
        <v>EBAY</v>
      </c>
      <c r="M131" s="9">
        <f t="shared" si="8"/>
        <v>-9.2848654136666996E-3</v>
      </c>
      <c r="P131" s="15"/>
      <c r="R131" s="10" t="s">
        <v>260</v>
      </c>
      <c r="S131" s="11">
        <v>0.16781731113381501</v>
      </c>
      <c r="V131" s="16"/>
    </row>
    <row r="132" spans="1:22">
      <c r="A132" s="1" t="s">
        <v>262</v>
      </c>
      <c r="B132">
        <v>0.11134994681232489</v>
      </c>
      <c r="C132">
        <v>5.7279661458810249E-2</v>
      </c>
      <c r="D132">
        <v>1.1211010326989219</v>
      </c>
      <c r="E132">
        <v>-5.4070285353514602E-2</v>
      </c>
      <c r="F132" s="8">
        <f t="shared" si="6"/>
        <v>-9.5284740115928E-3</v>
      </c>
      <c r="G132" s="8">
        <f t="shared" si="7"/>
        <v>7.5642193095035407E-2</v>
      </c>
      <c r="I132" s="10" t="s">
        <v>263</v>
      </c>
      <c r="J132" s="11">
        <v>-9.5284740115928E-3</v>
      </c>
      <c r="L132" s="12" t="str">
        <f>_xlfn.XLOOKUP(I132,Sheet!$B$2:$B$900,Sheet!$A$2:$A$900)</f>
        <v>ECL</v>
      </c>
      <c r="M132" s="9">
        <f t="shared" si="8"/>
        <v>-9.5284740115928E-3</v>
      </c>
      <c r="P132" s="15"/>
      <c r="R132" s="10" t="s">
        <v>262</v>
      </c>
      <c r="S132" s="11">
        <v>7.5642193095035407E-2</v>
      </c>
      <c r="V132" s="16"/>
    </row>
    <row r="133" spans="1:22">
      <c r="A133" s="1" t="s">
        <v>264</v>
      </c>
      <c r="B133">
        <v>7.1579076768596029E-3</v>
      </c>
      <c r="C133">
        <v>0.18929378569715599</v>
      </c>
      <c r="D133">
        <v>4.3009691228217239E-2</v>
      </c>
      <c r="E133">
        <v>0.1821358780202964</v>
      </c>
      <c r="F133" s="8">
        <f t="shared" si="6"/>
        <v>-9.9034853045535005E-3</v>
      </c>
      <c r="G133" s="8">
        <f t="shared" si="7"/>
        <v>3.26162323475035E-2</v>
      </c>
      <c r="I133" s="10" t="s">
        <v>265</v>
      </c>
      <c r="J133" s="11">
        <v>-9.9034853045535005E-3</v>
      </c>
      <c r="L133" s="12" t="str">
        <f>_xlfn.XLOOKUP(I133,Sheet!$B$2:$B$900,Sheet!$A$2:$A$900)</f>
        <v>ED</v>
      </c>
      <c r="M133" s="9">
        <f t="shared" si="8"/>
        <v>-9.9034853045535005E-3</v>
      </c>
      <c r="P133" s="15"/>
      <c r="R133" s="10" t="s">
        <v>264</v>
      </c>
      <c r="S133" s="11">
        <v>3.26162323475035E-2</v>
      </c>
      <c r="V133" s="16"/>
    </row>
    <row r="134" spans="1:22">
      <c r="A134" s="1" t="s">
        <v>266</v>
      </c>
      <c r="B134">
        <v>0.1151278613727911</v>
      </c>
      <c r="C134">
        <v>9.4771967839314297E-2</v>
      </c>
      <c r="D134">
        <v>1.160191706134724</v>
      </c>
      <c r="E134">
        <v>-2.035589353347679E-2</v>
      </c>
      <c r="F134" s="8">
        <f t="shared" si="6"/>
        <v>-8.6374044012736996E-3</v>
      </c>
      <c r="G134" s="8">
        <f t="shared" si="7"/>
        <v>0.20298795695221911</v>
      </c>
      <c r="I134" s="10" t="s">
        <v>267</v>
      </c>
      <c r="J134" s="11">
        <v>-8.6374044012736996E-3</v>
      </c>
      <c r="L134" s="12" t="str">
        <f>_xlfn.XLOOKUP(I134,Sheet!$B$2:$B$900,Sheet!$A$2:$A$900)</f>
        <v>EFX</v>
      </c>
      <c r="M134" s="9">
        <f t="shared" si="8"/>
        <v>-8.6374044012736996E-3</v>
      </c>
      <c r="P134" s="15"/>
      <c r="R134" s="10" t="s">
        <v>266</v>
      </c>
      <c r="S134" s="11">
        <v>0.20298795695221911</v>
      </c>
      <c r="V134" s="16"/>
    </row>
    <row r="135" spans="1:22">
      <c r="A135" s="1" t="s">
        <v>268</v>
      </c>
      <c r="B135">
        <v>6.1613032293893873E-2</v>
      </c>
      <c r="C135">
        <v>0.20611157933992971</v>
      </c>
      <c r="D135">
        <v>0.606465391255397</v>
      </c>
      <c r="E135">
        <v>0.1444985470460359</v>
      </c>
      <c r="F135" s="8">
        <f t="shared" si="6"/>
        <v>-9.5546037069374999E-3</v>
      </c>
      <c r="G135" s="8">
        <f t="shared" si="7"/>
        <v>5.2751718667407098E-2</v>
      </c>
      <c r="I135" s="10" t="s">
        <v>269</v>
      </c>
      <c r="J135" s="11">
        <v>-9.5546037069374999E-3</v>
      </c>
      <c r="L135" s="12" t="str">
        <f>_xlfn.XLOOKUP(I135,Sheet!$B$2:$B$900,Sheet!$A$2:$A$900)</f>
        <v>EG</v>
      </c>
      <c r="M135" s="9">
        <f t="shared" si="8"/>
        <v>-9.5546037069374999E-3</v>
      </c>
      <c r="P135" s="15"/>
      <c r="R135" s="10" t="s">
        <v>268</v>
      </c>
      <c r="S135" s="11">
        <v>5.2751718667407098E-2</v>
      </c>
      <c r="V135" s="16"/>
    </row>
    <row r="136" spans="1:22">
      <c r="A136" s="1" t="s">
        <v>270</v>
      </c>
      <c r="B136">
        <v>2.9831280593109279E-2</v>
      </c>
      <c r="C136">
        <v>0.23823728125961041</v>
      </c>
      <c r="D136">
        <v>0.27761463058605379</v>
      </c>
      <c r="E136">
        <v>0.20840600066650111</v>
      </c>
      <c r="F136" s="8">
        <f t="shared" si="6"/>
        <v>-1.02166645464593E-2</v>
      </c>
      <c r="G136" s="8">
        <f t="shared" si="7"/>
        <v>-7.20483604218361E-2</v>
      </c>
      <c r="I136" s="10" t="s">
        <v>271</v>
      </c>
      <c r="J136" s="11">
        <v>-1.02166645464593E-2</v>
      </c>
      <c r="L136" s="12" t="str">
        <f>_xlfn.XLOOKUP(I136,Sheet!$B$2:$B$900,Sheet!$A$2:$A$900)</f>
        <v>EIX</v>
      </c>
      <c r="M136" s="9">
        <f t="shared" si="8"/>
        <v>-1.02166645464593E-2</v>
      </c>
      <c r="P136" s="15"/>
      <c r="R136" s="10" t="s">
        <v>270</v>
      </c>
      <c r="S136" s="11">
        <v>-7.20483604218361E-2</v>
      </c>
      <c r="V136" s="16"/>
    </row>
    <row r="137" spans="1:22">
      <c r="A137" s="1" t="s">
        <v>272</v>
      </c>
      <c r="B137">
        <v>8.5629517476555769E-2</v>
      </c>
      <c r="C137">
        <v>-0.1085740475436431</v>
      </c>
      <c r="D137">
        <v>0.85496772351442729</v>
      </c>
      <c r="E137">
        <v>-0.19420356502019889</v>
      </c>
      <c r="F137" s="8">
        <f t="shared" si="6"/>
        <v>-9.2557807079478999E-3</v>
      </c>
      <c r="G137" s="8">
        <f t="shared" si="7"/>
        <v>8.0925230702269604E-2</v>
      </c>
      <c r="I137" s="10" t="s">
        <v>273</v>
      </c>
      <c r="J137" s="11">
        <v>-9.2557807079478999E-3</v>
      </c>
      <c r="L137" s="12" t="str">
        <f>_xlfn.XLOOKUP(I137,Sheet!$B$2:$B$900,Sheet!$A$2:$A$900)</f>
        <v>EL</v>
      </c>
      <c r="M137" s="9">
        <f t="shared" si="8"/>
        <v>-9.2557807079478999E-3</v>
      </c>
      <c r="P137" s="15"/>
      <c r="R137" s="10" t="s">
        <v>272</v>
      </c>
      <c r="S137" s="11">
        <v>8.0925230702269604E-2</v>
      </c>
      <c r="V137" s="16"/>
    </row>
    <row r="138" spans="1:22">
      <c r="A138" s="1" t="s">
        <v>274</v>
      </c>
      <c r="B138">
        <v>0.1036726684615735</v>
      </c>
      <c r="C138">
        <v>8.3866607509101576E-2</v>
      </c>
      <c r="D138">
        <v>1.0416630316320219</v>
      </c>
      <c r="E138">
        <v>-1.9806060952471879E-2</v>
      </c>
      <c r="F138" s="8">
        <f t="shared" si="6"/>
        <v>-9.4065925686387993E-3</v>
      </c>
      <c r="G138" s="8">
        <f t="shared" si="7"/>
        <v>-4.4776011024319398E-2</v>
      </c>
      <c r="I138" s="10" t="s">
        <v>275</v>
      </c>
      <c r="J138" s="11">
        <v>-9.4065925686387993E-3</v>
      </c>
      <c r="L138" s="12" t="str">
        <f>_xlfn.XLOOKUP(I138,Sheet!$B$2:$B$900,Sheet!$A$2:$A$900)</f>
        <v>ELV</v>
      </c>
      <c r="M138" s="9">
        <f t="shared" si="8"/>
        <v>-9.4065925686387993E-3</v>
      </c>
      <c r="P138" s="15"/>
      <c r="R138" s="10" t="s">
        <v>274</v>
      </c>
      <c r="S138" s="11">
        <v>-4.4776011024319398E-2</v>
      </c>
      <c r="V138" s="16"/>
    </row>
    <row r="139" spans="1:22">
      <c r="A139" s="1" t="s">
        <v>276</v>
      </c>
      <c r="B139">
        <v>0.117374567186031</v>
      </c>
      <c r="C139">
        <v>0.16766620529991749</v>
      </c>
      <c r="D139">
        <v>1.1834387229335479</v>
      </c>
      <c r="E139">
        <v>5.0291638113886462E-2</v>
      </c>
      <c r="F139" s="8">
        <f t="shared" si="6"/>
        <v>-1.02895264141823E-2</v>
      </c>
      <c r="G139" s="8">
        <f t="shared" si="7"/>
        <v>-4.3409960454347002E-2</v>
      </c>
      <c r="I139" s="10" t="s">
        <v>277</v>
      </c>
      <c r="J139" s="11">
        <v>-1.02895264141823E-2</v>
      </c>
      <c r="L139" s="12" t="str">
        <f>_xlfn.XLOOKUP(I139,Sheet!$B$2:$B$900,Sheet!$A$2:$A$900)</f>
        <v>EMN</v>
      </c>
      <c r="M139" s="9">
        <f t="shared" si="8"/>
        <v>-1.02895264141823E-2</v>
      </c>
      <c r="P139" s="15"/>
      <c r="R139" s="10" t="s">
        <v>276</v>
      </c>
      <c r="S139" s="11">
        <v>-4.3409960454347002E-2</v>
      </c>
      <c r="V139" s="16"/>
    </row>
    <row r="140" spans="1:22">
      <c r="A140" s="1" t="s">
        <v>278</v>
      </c>
      <c r="B140">
        <v>0.1166153647093908</v>
      </c>
      <c r="C140">
        <v>0.2170251432377289</v>
      </c>
      <c r="D140">
        <v>1.175583136045333</v>
      </c>
      <c r="E140">
        <v>0.1004097785283381</v>
      </c>
      <c r="F140" s="8">
        <f t="shared" si="6"/>
        <v>-1.08003448456764E-2</v>
      </c>
      <c r="G140" s="8">
        <f t="shared" si="7"/>
        <v>-0.37670314641145758</v>
      </c>
      <c r="I140" s="10" t="s">
        <v>279</v>
      </c>
      <c r="J140" s="11">
        <v>-1.08003448456764E-2</v>
      </c>
      <c r="L140" s="12" t="str">
        <f>_xlfn.XLOOKUP(I140,Sheet!$B$2:$B$900,Sheet!$A$2:$A$900)</f>
        <v>EMR</v>
      </c>
      <c r="M140" s="9">
        <f t="shared" si="8"/>
        <v>-1.08003448456764E-2</v>
      </c>
      <c r="P140" s="15"/>
      <c r="R140" s="10" t="s">
        <v>278</v>
      </c>
      <c r="S140" s="11">
        <v>-0.37670314641145758</v>
      </c>
      <c r="V140" s="16"/>
    </row>
    <row r="141" spans="1:22">
      <c r="A141" s="1" t="s">
        <v>280</v>
      </c>
      <c r="B141">
        <v>0.13758554735153289</v>
      </c>
      <c r="C141">
        <v>0.43016223096702888</v>
      </c>
      <c r="D141">
        <v>1.392564898981743</v>
      </c>
      <c r="E141">
        <v>0.29257668361549588</v>
      </c>
      <c r="F141" s="8">
        <f t="shared" si="6"/>
        <v>-1.08286619850842E-2</v>
      </c>
      <c r="G141" s="8">
        <f t="shared" si="7"/>
        <v>-0.25951967191672121</v>
      </c>
      <c r="I141" s="10" t="s">
        <v>281</v>
      </c>
      <c r="J141" s="11">
        <v>-1.08286619850842E-2</v>
      </c>
      <c r="L141" s="12" t="str">
        <f>_xlfn.XLOOKUP(I141,Sheet!$B$2:$B$900,Sheet!$A$2:$A$900)</f>
        <v>EOG</v>
      </c>
      <c r="M141" s="9">
        <f t="shared" si="8"/>
        <v>-1.08286619850842E-2</v>
      </c>
      <c r="P141" s="15"/>
      <c r="R141" s="10" t="s">
        <v>280</v>
      </c>
      <c r="S141" s="11">
        <v>-0.25951967191672121</v>
      </c>
      <c r="V141" s="16"/>
    </row>
    <row r="142" spans="1:22">
      <c r="A142" s="1" t="s">
        <v>282</v>
      </c>
      <c r="B142">
        <v>9.5379971600087529E-2</v>
      </c>
      <c r="C142">
        <v>0.21775877390096521</v>
      </c>
      <c r="D142">
        <v>0.95585719888326914</v>
      </c>
      <c r="E142">
        <v>0.12237880230087771</v>
      </c>
      <c r="F142" s="8">
        <f t="shared" si="6"/>
        <v>-8.5064429740188997E-3</v>
      </c>
      <c r="G142" s="8">
        <f t="shared" si="7"/>
        <v>0.29183065877256859</v>
      </c>
      <c r="I142" s="10" t="s">
        <v>283</v>
      </c>
      <c r="J142" s="11">
        <v>-8.5064429740188997E-3</v>
      </c>
      <c r="L142" s="12" t="str">
        <f>_xlfn.XLOOKUP(I142,Sheet!$B$2:$B$900,Sheet!$A$2:$A$900)</f>
        <v>EQIX</v>
      </c>
      <c r="M142" s="9">
        <f t="shared" si="8"/>
        <v>-8.5064429740188997E-3</v>
      </c>
      <c r="P142" s="15"/>
      <c r="R142" s="10" t="s">
        <v>282</v>
      </c>
      <c r="S142" s="11">
        <v>0.29183065877256859</v>
      </c>
      <c r="V142" s="16"/>
    </row>
    <row r="143" spans="1:22">
      <c r="A143" s="1" t="s">
        <v>284</v>
      </c>
      <c r="B143">
        <v>6.4940311604922057E-2</v>
      </c>
      <c r="C143">
        <v>-2.531217270349451E-2</v>
      </c>
      <c r="D143">
        <v>0.64089327121281214</v>
      </c>
      <c r="E143">
        <v>-9.0252484308416564E-2</v>
      </c>
      <c r="F143" s="8">
        <f t="shared" si="6"/>
        <v>-9.3950567165356994E-3</v>
      </c>
      <c r="G143" s="8">
        <f t="shared" si="7"/>
        <v>3.1984117542476202E-2</v>
      </c>
      <c r="I143" s="10" t="s">
        <v>285</v>
      </c>
      <c r="J143" s="11">
        <v>-9.3950567165356994E-3</v>
      </c>
      <c r="L143" s="12" t="str">
        <f>_xlfn.XLOOKUP(I143,Sheet!$B$2:$B$900,Sheet!$A$2:$A$900)</f>
        <v>EQR</v>
      </c>
      <c r="M143" s="9">
        <f t="shared" si="8"/>
        <v>-9.3950567165356994E-3</v>
      </c>
      <c r="P143" s="15"/>
      <c r="R143" s="10" t="s">
        <v>284</v>
      </c>
      <c r="S143" s="11">
        <v>3.1984117542476202E-2</v>
      </c>
      <c r="V143" s="16"/>
    </row>
    <row r="144" spans="1:22">
      <c r="A144" s="1" t="s">
        <v>286</v>
      </c>
      <c r="B144">
        <v>0.10124808789308851</v>
      </c>
      <c r="C144">
        <v>0.2945598402728955</v>
      </c>
      <c r="D144">
        <v>1.016575516892213</v>
      </c>
      <c r="E144">
        <v>0.19331175237980699</v>
      </c>
      <c r="F144" s="8">
        <f t="shared" si="6"/>
        <v>-1.13904702261806E-2</v>
      </c>
      <c r="G144" s="8">
        <f t="shared" si="7"/>
        <v>-0.5058552283364105</v>
      </c>
      <c r="I144" s="10" t="s">
        <v>287</v>
      </c>
      <c r="J144" s="11">
        <v>-1.13904702261806E-2</v>
      </c>
      <c r="L144" s="12" t="str">
        <f>_xlfn.XLOOKUP(I144,Sheet!$B$2:$B$900,Sheet!$A$2:$A$900)</f>
        <v>EQT</v>
      </c>
      <c r="M144" s="9">
        <f t="shared" si="8"/>
        <v>-1.13904702261806E-2</v>
      </c>
      <c r="P144" s="15"/>
      <c r="R144" s="10" t="s">
        <v>286</v>
      </c>
      <c r="S144" s="11">
        <v>-0.5058552283364105</v>
      </c>
      <c r="V144" s="16"/>
    </row>
    <row r="145" spans="1:22">
      <c r="A145" s="1" t="s">
        <v>288</v>
      </c>
      <c r="B145">
        <v>3.2027252155862919E-2</v>
      </c>
      <c r="C145">
        <v>0.12627629612110311</v>
      </c>
      <c r="D145">
        <v>0.30033669215202963</v>
      </c>
      <c r="E145">
        <v>9.4249043965240226E-2</v>
      </c>
      <c r="F145" s="8">
        <f t="shared" si="6"/>
        <v>-9.9988532850919E-3</v>
      </c>
      <c r="G145" s="8">
        <f t="shared" si="7"/>
        <v>-2.2536895608016801E-2</v>
      </c>
      <c r="I145" s="10" t="s">
        <v>289</v>
      </c>
      <c r="J145" s="11">
        <v>-9.9988532850919E-3</v>
      </c>
      <c r="L145" s="12" t="str">
        <f>_xlfn.XLOOKUP(I145,Sheet!$B$2:$B$900,Sheet!$A$2:$A$900)</f>
        <v>ES</v>
      </c>
      <c r="M145" s="9">
        <f t="shared" si="8"/>
        <v>-9.9988532850919E-3</v>
      </c>
      <c r="P145" s="15"/>
      <c r="R145" s="10" t="s">
        <v>288</v>
      </c>
      <c r="S145" s="11">
        <v>-2.2536895608016801E-2</v>
      </c>
      <c r="V145" s="16"/>
    </row>
    <row r="146" spans="1:22">
      <c r="A146" s="1" t="s">
        <v>290</v>
      </c>
      <c r="B146">
        <v>5.9994285312790767E-2</v>
      </c>
      <c r="C146">
        <v>2.1471428416132698E-2</v>
      </c>
      <c r="D146">
        <v>0.58971596280731631</v>
      </c>
      <c r="E146">
        <v>-3.8522856896658068E-2</v>
      </c>
      <c r="F146" s="8">
        <f t="shared" si="6"/>
        <v>-9.3191885204529992E-3</v>
      </c>
      <c r="G146" s="8">
        <f t="shared" si="7"/>
        <v>3.7003340577230197E-2</v>
      </c>
      <c r="I146" s="10" t="s">
        <v>291</v>
      </c>
      <c r="J146" s="11">
        <v>-9.3191885204529992E-3</v>
      </c>
      <c r="L146" s="12" t="str">
        <f>_xlfn.XLOOKUP(I146,Sheet!$B$2:$B$900,Sheet!$A$2:$A$900)</f>
        <v>ESS</v>
      </c>
      <c r="M146" s="9">
        <f t="shared" si="8"/>
        <v>-9.3191885204529992E-3</v>
      </c>
      <c r="P146" s="15"/>
      <c r="R146" s="10" t="s">
        <v>290</v>
      </c>
      <c r="S146" s="11">
        <v>3.7003340577230197E-2</v>
      </c>
      <c r="V146" s="16"/>
    </row>
    <row r="147" spans="1:22">
      <c r="A147" s="1" t="s">
        <v>292</v>
      </c>
      <c r="B147">
        <v>0.1235712013489882</v>
      </c>
      <c r="C147">
        <v>0.32210999571086851</v>
      </c>
      <c r="D147">
        <v>1.2475562667764131</v>
      </c>
      <c r="E147">
        <v>0.19853879436188029</v>
      </c>
      <c r="F147" s="8">
        <f t="shared" si="6"/>
        <v>-1.08291194013825E-2</v>
      </c>
      <c r="G147" s="8">
        <f t="shared" si="7"/>
        <v>-0.42473293137227691</v>
      </c>
      <c r="I147" s="10" t="s">
        <v>293</v>
      </c>
      <c r="J147" s="11">
        <v>-1.08291194013825E-2</v>
      </c>
      <c r="L147" s="12" t="str">
        <f>_xlfn.XLOOKUP(I147,Sheet!$B$2:$B$900,Sheet!$A$2:$A$900)</f>
        <v>ETN</v>
      </c>
      <c r="M147" s="9">
        <f t="shared" si="8"/>
        <v>-1.08291194013825E-2</v>
      </c>
      <c r="P147" s="15"/>
      <c r="R147" s="10" t="s">
        <v>292</v>
      </c>
      <c r="S147" s="11">
        <v>-0.42473293137227691</v>
      </c>
      <c r="V147" s="16"/>
    </row>
    <row r="148" spans="1:22">
      <c r="A148" s="1" t="s">
        <v>294</v>
      </c>
      <c r="B148">
        <v>4.7745818301879753E-2</v>
      </c>
      <c r="C148">
        <v>0.13510267721703861</v>
      </c>
      <c r="D148">
        <v>0.4629791569983398</v>
      </c>
      <c r="E148">
        <v>8.7356858915158875E-2</v>
      </c>
      <c r="F148" s="8">
        <f t="shared" si="6"/>
        <v>-1.07351941329735E-2</v>
      </c>
      <c r="G148" s="8">
        <f t="shared" si="7"/>
        <v>-0.33373827091030822</v>
      </c>
      <c r="I148" s="10" t="s">
        <v>295</v>
      </c>
      <c r="J148" s="11">
        <v>-1.07351941329735E-2</v>
      </c>
      <c r="L148" s="12" t="str">
        <f>_xlfn.XLOOKUP(I148,Sheet!$B$2:$B$900,Sheet!$A$2:$A$900)</f>
        <v>ETR</v>
      </c>
      <c r="M148" s="9">
        <f t="shared" si="8"/>
        <v>-1.07351941329735E-2</v>
      </c>
      <c r="P148" s="15"/>
      <c r="R148" s="10" t="s">
        <v>294</v>
      </c>
      <c r="S148" s="11">
        <v>-0.33373827091030822</v>
      </c>
      <c r="V148" s="16"/>
    </row>
    <row r="149" spans="1:22">
      <c r="A149" s="1" t="s">
        <v>296</v>
      </c>
      <c r="B149">
        <v>2.5388813591100168E-2</v>
      </c>
      <c r="C149">
        <v>0.32646374794377231</v>
      </c>
      <c r="D149">
        <v>0.23164772899380809</v>
      </c>
      <c r="E149">
        <v>0.30107493435267207</v>
      </c>
      <c r="F149" s="8">
        <f t="shared" si="6"/>
        <v>-9.6588070305625006E-3</v>
      </c>
      <c r="G149" s="8">
        <f t="shared" si="7"/>
        <v>5.3856847837770401E-2</v>
      </c>
      <c r="I149" s="10" t="s">
        <v>297</v>
      </c>
      <c r="J149" s="11">
        <v>-9.6588070305625006E-3</v>
      </c>
      <c r="L149" s="12" t="str">
        <f>_xlfn.XLOOKUP(I149,Sheet!$B$2:$B$900,Sheet!$A$2:$A$900)</f>
        <v>EVRG</v>
      </c>
      <c r="M149" s="9">
        <f t="shared" si="8"/>
        <v>-9.6588070305625006E-3</v>
      </c>
      <c r="P149" s="15"/>
      <c r="R149" s="10" t="s">
        <v>296</v>
      </c>
      <c r="S149" s="11">
        <v>5.3856847837770401E-2</v>
      </c>
      <c r="V149" s="16"/>
    </row>
    <row r="150" spans="1:22">
      <c r="A150" s="1" t="s">
        <v>298</v>
      </c>
      <c r="B150">
        <v>0.11273058265250729</v>
      </c>
      <c r="C150">
        <v>0.2389053739840066</v>
      </c>
      <c r="D150">
        <v>1.1353866878926899</v>
      </c>
      <c r="E150">
        <v>0.12617479133149931</v>
      </c>
      <c r="F150" s="8">
        <f t="shared" si="6"/>
        <v>-9.0282737988953993E-3</v>
      </c>
      <c r="G150" s="8">
        <f t="shared" si="7"/>
        <v>0.16411870547031171</v>
      </c>
      <c r="I150" s="10" t="s">
        <v>299</v>
      </c>
      <c r="J150" s="11">
        <v>-9.0282737988953993E-3</v>
      </c>
      <c r="L150" s="12" t="str">
        <f>_xlfn.XLOOKUP(I150,Sheet!$B$2:$B$900,Sheet!$A$2:$A$900)</f>
        <v>EW</v>
      </c>
      <c r="M150" s="9">
        <f t="shared" si="8"/>
        <v>-9.0282737988953993E-3</v>
      </c>
      <c r="P150" s="15"/>
      <c r="R150" s="10" t="s">
        <v>298</v>
      </c>
      <c r="S150" s="11">
        <v>0.16411870547031171</v>
      </c>
      <c r="V150" s="16"/>
    </row>
    <row r="151" spans="1:22">
      <c r="A151" s="1" t="s">
        <v>300</v>
      </c>
      <c r="B151">
        <v>7.1599551055878813E-2</v>
      </c>
      <c r="C151">
        <v>0.30823342575589618</v>
      </c>
      <c r="D151">
        <v>0.70979746439711566</v>
      </c>
      <c r="E151">
        <v>0.2366338747000174</v>
      </c>
      <c r="F151" s="8">
        <f t="shared" si="6"/>
        <v>-1.0941009619207199E-2</v>
      </c>
      <c r="G151" s="8">
        <f t="shared" si="7"/>
        <v>-0.30935740448415638</v>
      </c>
      <c r="I151" s="10" t="s">
        <v>301</v>
      </c>
      <c r="J151" s="11">
        <v>-1.0941009619207199E-2</v>
      </c>
      <c r="L151" s="12" t="str">
        <f>_xlfn.XLOOKUP(I151,Sheet!$B$2:$B$900,Sheet!$A$2:$A$900)</f>
        <v>EXC</v>
      </c>
      <c r="M151" s="9">
        <f t="shared" si="8"/>
        <v>-1.0941009619207199E-2</v>
      </c>
      <c r="P151" s="15"/>
      <c r="R151" s="10" t="s">
        <v>300</v>
      </c>
      <c r="S151" s="11">
        <v>-0.30935740448415638</v>
      </c>
      <c r="V151" s="16"/>
    </row>
    <row r="152" spans="1:22">
      <c r="A152" s="1" t="s">
        <v>302</v>
      </c>
      <c r="B152">
        <v>7.10989922744652E-2</v>
      </c>
      <c r="C152">
        <v>0.1913507393463787</v>
      </c>
      <c r="D152">
        <v>0.70461810431723937</v>
      </c>
      <c r="E152">
        <v>0.1202517470719135</v>
      </c>
      <c r="F152" s="8">
        <f t="shared" si="6"/>
        <v>-9.8124398761704999E-3</v>
      </c>
      <c r="G152" s="8">
        <f t="shared" si="7"/>
        <v>7.2146468390368201E-2</v>
      </c>
      <c r="I152" s="10" t="s">
        <v>303</v>
      </c>
      <c r="J152" s="11">
        <v>-9.8124398761704999E-3</v>
      </c>
      <c r="L152" s="12" t="str">
        <f>_xlfn.XLOOKUP(I152,Sheet!$B$2:$B$900,Sheet!$A$2:$A$900)</f>
        <v>EXPD</v>
      </c>
      <c r="M152" s="9">
        <f t="shared" si="8"/>
        <v>-9.8124398761704999E-3</v>
      </c>
      <c r="P152" s="15"/>
      <c r="R152" s="10" t="s">
        <v>302</v>
      </c>
      <c r="S152" s="11">
        <v>7.2146468390368201E-2</v>
      </c>
      <c r="V152" s="16"/>
    </row>
    <row r="153" spans="1:22">
      <c r="A153" s="1" t="s">
        <v>304</v>
      </c>
      <c r="B153">
        <v>0.12220183297137301</v>
      </c>
      <c r="C153">
        <v>-3.6135693392586148E-2</v>
      </c>
      <c r="D153">
        <v>1.2333871977818871</v>
      </c>
      <c r="E153">
        <v>-0.1583375263639592</v>
      </c>
      <c r="F153" s="8">
        <f t="shared" si="6"/>
        <v>-8.2418894600181994E-3</v>
      </c>
      <c r="G153" s="8">
        <f t="shared" si="7"/>
        <v>0.31899498539689358</v>
      </c>
      <c r="I153" s="10" t="s">
        <v>305</v>
      </c>
      <c r="J153" s="11">
        <v>-8.2418894600181994E-3</v>
      </c>
      <c r="L153" s="12" t="str">
        <f>_xlfn.XLOOKUP(I153,Sheet!$B$2:$B$900,Sheet!$A$2:$A$900)</f>
        <v>EXPE</v>
      </c>
      <c r="M153" s="9">
        <f t="shared" si="8"/>
        <v>-8.2418894600181994E-3</v>
      </c>
      <c r="P153" s="15"/>
      <c r="R153" s="10" t="s">
        <v>304</v>
      </c>
      <c r="S153" s="11">
        <v>0.31899498539689358</v>
      </c>
      <c r="V153" s="16"/>
    </row>
    <row r="154" spans="1:22">
      <c r="A154" s="1" t="s">
        <v>306</v>
      </c>
      <c r="B154">
        <v>5.4689357332198762E-2</v>
      </c>
      <c r="C154">
        <v>-6.4406269345279155E-2</v>
      </c>
      <c r="D154">
        <v>0.53482504244087536</v>
      </c>
      <c r="E154">
        <v>-0.1190956266774779</v>
      </c>
      <c r="F154" s="8">
        <f t="shared" si="6"/>
        <v>-8.1985210350069004E-3</v>
      </c>
      <c r="G154" s="8">
        <f t="shared" si="7"/>
        <v>0.2535371733488731</v>
      </c>
      <c r="I154" s="10" t="s">
        <v>307</v>
      </c>
      <c r="J154" s="11">
        <v>-8.1985210350069004E-3</v>
      </c>
      <c r="L154" s="12" t="str">
        <f>_xlfn.XLOOKUP(I154,Sheet!$B$2:$B$900,Sheet!$A$2:$A$900)</f>
        <v>EXR</v>
      </c>
      <c r="M154" s="9">
        <f t="shared" si="8"/>
        <v>-8.1985210350069004E-3</v>
      </c>
      <c r="P154" s="15"/>
      <c r="R154" s="10" t="s">
        <v>306</v>
      </c>
      <c r="S154" s="11">
        <v>0.2535371733488731</v>
      </c>
      <c r="V154" s="16"/>
    </row>
    <row r="155" spans="1:22">
      <c r="A155" s="1" t="s">
        <v>308</v>
      </c>
      <c r="B155">
        <v>0.1241228368213549</v>
      </c>
      <c r="C155">
        <v>-4.8436134476077752E-2</v>
      </c>
      <c r="D155">
        <v>1.25326412537426</v>
      </c>
      <c r="E155">
        <v>-0.17255897129743261</v>
      </c>
      <c r="F155" s="8">
        <f t="shared" si="6"/>
        <v>-1.0109104314635299E-2</v>
      </c>
      <c r="G155" s="8">
        <f t="shared" si="7"/>
        <v>-0.10900165950717521</v>
      </c>
      <c r="I155" s="10" t="s">
        <v>309</v>
      </c>
      <c r="J155" s="11">
        <v>-1.0109104314635299E-2</v>
      </c>
      <c r="L155" s="12" t="str">
        <f>_xlfn.XLOOKUP(I155,Sheet!$B$2:$B$900,Sheet!$A$2:$A$900)</f>
        <v>F</v>
      </c>
      <c r="M155" s="9">
        <f t="shared" si="8"/>
        <v>-1.0109104314635299E-2</v>
      </c>
      <c r="P155" s="15"/>
      <c r="R155" s="10" t="s">
        <v>308</v>
      </c>
      <c r="S155" s="11">
        <v>-0.10900165950717521</v>
      </c>
      <c r="V155" s="16"/>
    </row>
    <row r="156" spans="1:22">
      <c r="A156" s="1" t="s">
        <v>310</v>
      </c>
      <c r="B156">
        <v>0.10574153549892169</v>
      </c>
      <c r="C156">
        <v>0.20012998483864261</v>
      </c>
      <c r="D156">
        <v>1.063069922773862</v>
      </c>
      <c r="E156">
        <v>9.4388449339720987E-2</v>
      </c>
      <c r="F156" s="8">
        <f t="shared" si="6"/>
        <v>-1.03972510548851E-2</v>
      </c>
      <c r="G156" s="8">
        <f t="shared" si="7"/>
        <v>-0.1230266822325463</v>
      </c>
      <c r="I156" s="10" t="s">
        <v>311</v>
      </c>
      <c r="J156" s="11">
        <v>-1.03972510548851E-2</v>
      </c>
      <c r="L156" s="12" t="str">
        <f>_xlfn.XLOOKUP(I156,Sheet!$B$2:$B$900,Sheet!$A$2:$A$900)</f>
        <v>FAST</v>
      </c>
      <c r="M156" s="9">
        <f t="shared" si="8"/>
        <v>-1.03972510548851E-2</v>
      </c>
      <c r="P156" s="15"/>
      <c r="R156" s="10" t="s">
        <v>310</v>
      </c>
      <c r="S156" s="11">
        <v>-0.1230266822325463</v>
      </c>
      <c r="V156" s="16"/>
    </row>
    <row r="157" spans="1:22">
      <c r="A157" s="1" t="s">
        <v>312</v>
      </c>
      <c r="B157">
        <v>0.26609117829121248</v>
      </c>
      <c r="C157">
        <v>0.99027247187304435</v>
      </c>
      <c r="D157">
        <v>2.7222327814403511</v>
      </c>
      <c r="E157">
        <v>0.72418129358183192</v>
      </c>
      <c r="F157" s="8">
        <f t="shared" si="6"/>
        <v>-1.39370057364081E-2</v>
      </c>
      <c r="G157" s="8">
        <f t="shared" si="7"/>
        <v>-1.921924142798364</v>
      </c>
      <c r="I157" s="10" t="s">
        <v>313</v>
      </c>
      <c r="J157" s="11">
        <v>-1.39370057364081E-2</v>
      </c>
      <c r="L157" s="12" t="str">
        <f>_xlfn.XLOOKUP(I157,Sheet!$B$2:$B$900,Sheet!$A$2:$A$900)</f>
        <v>FCX</v>
      </c>
      <c r="M157" s="9">
        <f t="shared" si="8"/>
        <v>-1.39370057364081E-2</v>
      </c>
      <c r="P157" s="15"/>
      <c r="R157" s="10" t="s">
        <v>312</v>
      </c>
      <c r="S157" s="11">
        <v>-1.921924142798364</v>
      </c>
      <c r="V157" s="16"/>
    </row>
    <row r="158" spans="1:22">
      <c r="A158" s="1" t="s">
        <v>314</v>
      </c>
      <c r="B158">
        <v>0.10881599280752299</v>
      </c>
      <c r="C158">
        <v>4.0302741525096497E-2</v>
      </c>
      <c r="D158">
        <v>1.094881813889796</v>
      </c>
      <c r="E158">
        <v>-6.8513251282426552E-2</v>
      </c>
      <c r="F158" s="8">
        <f t="shared" si="6"/>
        <v>-9.3261852705380996E-3</v>
      </c>
      <c r="G158" s="8">
        <f t="shared" si="7"/>
        <v>0.12598158248983549</v>
      </c>
      <c r="I158" s="10" t="s">
        <v>315</v>
      </c>
      <c r="J158" s="11">
        <v>-9.3261852705380996E-3</v>
      </c>
      <c r="L158" s="12" t="str">
        <f>_xlfn.XLOOKUP(I158,Sheet!$B$2:$B$900,Sheet!$A$2:$A$900)</f>
        <v>FDS</v>
      </c>
      <c r="M158" s="9">
        <f t="shared" si="8"/>
        <v>-9.3261852705380996E-3</v>
      </c>
      <c r="P158" s="15"/>
      <c r="R158" s="10" t="s">
        <v>314</v>
      </c>
      <c r="S158" s="11">
        <v>0.12598158248983549</v>
      </c>
      <c r="V158" s="16"/>
    </row>
    <row r="159" spans="1:22">
      <c r="A159" s="1" t="s">
        <v>316</v>
      </c>
      <c r="B159">
        <v>0.1249176499978136</v>
      </c>
      <c r="C159">
        <v>0.26120319451182178</v>
      </c>
      <c r="D159">
        <v>1.2614881817487871</v>
      </c>
      <c r="E159">
        <v>0.13628554451400821</v>
      </c>
      <c r="F159" s="8">
        <f t="shared" si="6"/>
        <v>-1.0493124256395399E-2</v>
      </c>
      <c r="G159" s="8">
        <f t="shared" si="7"/>
        <v>-0.20735876371998829</v>
      </c>
      <c r="I159" s="10" t="s">
        <v>317</v>
      </c>
      <c r="J159" s="11">
        <v>-1.0493124256395399E-2</v>
      </c>
      <c r="L159" s="12" t="str">
        <f>_xlfn.XLOOKUP(I159,Sheet!$B$2:$B$900,Sheet!$A$2:$A$900)</f>
        <v>FDX</v>
      </c>
      <c r="M159" s="9">
        <f t="shared" si="8"/>
        <v>-1.0493124256395399E-2</v>
      </c>
      <c r="P159" s="15"/>
      <c r="R159" s="10" t="s">
        <v>316</v>
      </c>
      <c r="S159" s="11">
        <v>-0.20735876371998829</v>
      </c>
      <c r="V159" s="16"/>
    </row>
    <row r="160" spans="1:22">
      <c r="A160" s="1" t="s">
        <v>318</v>
      </c>
      <c r="B160">
        <v>6.436264246841869E-2</v>
      </c>
      <c r="C160">
        <v>5.0850352174119373E-2</v>
      </c>
      <c r="D160">
        <v>0.63491603821625442</v>
      </c>
      <c r="E160">
        <v>-1.3512290294299321E-2</v>
      </c>
      <c r="F160" s="8">
        <f t="shared" si="6"/>
        <v>-1.0596696267188999E-2</v>
      </c>
      <c r="G160" s="8">
        <f t="shared" si="7"/>
        <v>-0.25448851597700811</v>
      </c>
      <c r="I160" s="10" t="s">
        <v>319</v>
      </c>
      <c r="J160" s="11">
        <v>-1.0596696267188999E-2</v>
      </c>
      <c r="L160" s="12" t="str">
        <f>_xlfn.XLOOKUP(I160,Sheet!$B$2:$B$900,Sheet!$A$2:$A$900)</f>
        <v>FE</v>
      </c>
      <c r="M160" s="9">
        <f t="shared" si="8"/>
        <v>-1.0596696267188999E-2</v>
      </c>
      <c r="P160" s="15"/>
      <c r="R160" s="10" t="s">
        <v>318</v>
      </c>
      <c r="S160" s="11">
        <v>-0.25448851597700811</v>
      </c>
      <c r="V160" s="16"/>
    </row>
    <row r="161" spans="1:22">
      <c r="A161" s="1" t="s">
        <v>320</v>
      </c>
      <c r="B161">
        <v>0.1004176829907131</v>
      </c>
      <c r="C161">
        <v>0.43880214123347838</v>
      </c>
      <c r="D161">
        <v>1.0079831873573071</v>
      </c>
      <c r="E161">
        <v>0.33838445824276531</v>
      </c>
      <c r="F161" s="8">
        <f t="shared" si="6"/>
        <v>-1.10512610634008E-2</v>
      </c>
      <c r="G161" s="8">
        <f t="shared" si="7"/>
        <v>-0.1323239989650182</v>
      </c>
      <c r="I161" s="10" t="s">
        <v>321</v>
      </c>
      <c r="J161" s="11">
        <v>-1.10512610634008E-2</v>
      </c>
      <c r="L161" s="12" t="str">
        <f>_xlfn.XLOOKUP(I161,Sheet!$B$2:$B$900,Sheet!$A$2:$A$900)</f>
        <v>FFIV</v>
      </c>
      <c r="M161" s="9">
        <f t="shared" si="8"/>
        <v>-1.10512610634008E-2</v>
      </c>
      <c r="P161" s="15"/>
      <c r="R161" s="10" t="s">
        <v>320</v>
      </c>
      <c r="S161" s="11">
        <v>-0.1323239989650182</v>
      </c>
      <c r="V161" s="16"/>
    </row>
    <row r="162" spans="1:22">
      <c r="A162" s="1" t="s">
        <v>322</v>
      </c>
      <c r="B162">
        <v>9.6442298921835826E-2</v>
      </c>
      <c r="C162">
        <v>0.16569412416928431</v>
      </c>
      <c r="D162">
        <v>0.96684926600171328</v>
      </c>
      <c r="E162">
        <v>6.9251825247448481E-2</v>
      </c>
      <c r="F162" s="8">
        <f t="shared" si="6"/>
        <v>-8.9176871240105003E-3</v>
      </c>
      <c r="G162" s="8">
        <f t="shared" si="7"/>
        <v>0.21334276892453899</v>
      </c>
      <c r="I162" s="10" t="s">
        <v>323</v>
      </c>
      <c r="J162" s="11">
        <v>-8.9176871240105003E-3</v>
      </c>
      <c r="L162" s="12" t="str">
        <f>_xlfn.XLOOKUP(I162,Sheet!$B$2:$B$900,Sheet!$A$2:$A$900)</f>
        <v>FI</v>
      </c>
      <c r="M162" s="9">
        <f t="shared" si="8"/>
        <v>-8.9176871240105003E-3</v>
      </c>
      <c r="P162" s="15"/>
      <c r="R162" s="10" t="s">
        <v>322</v>
      </c>
      <c r="S162" s="11">
        <v>0.21334276892453899</v>
      </c>
      <c r="V162" s="16"/>
    </row>
    <row r="163" spans="1:22">
      <c r="A163" s="1" t="s">
        <v>324</v>
      </c>
      <c r="B163">
        <v>0.1381303556446391</v>
      </c>
      <c r="C163">
        <v>0.28130671767828402</v>
      </c>
      <c r="D163">
        <v>1.398202115686904</v>
      </c>
      <c r="E163">
        <v>0.14317636203364489</v>
      </c>
      <c r="F163" s="8">
        <f t="shared" si="6"/>
        <v>-8.8274937888266E-3</v>
      </c>
      <c r="G163" s="8">
        <f t="shared" si="7"/>
        <v>0.11349038787384649</v>
      </c>
      <c r="I163" s="10" t="s">
        <v>325</v>
      </c>
      <c r="J163" s="11">
        <v>-8.8274937888266E-3</v>
      </c>
      <c r="L163" s="12" t="str">
        <f>_xlfn.XLOOKUP(I163,Sheet!$B$2:$B$900,Sheet!$A$2:$A$900)</f>
        <v>FICO</v>
      </c>
      <c r="M163" s="9">
        <f t="shared" si="8"/>
        <v>-8.8274937888266E-3</v>
      </c>
      <c r="P163" s="15"/>
      <c r="R163" s="10" t="s">
        <v>324</v>
      </c>
      <c r="S163" s="11">
        <v>0.11349038787384649</v>
      </c>
      <c r="V163" s="16"/>
    </row>
    <row r="164" spans="1:22">
      <c r="A164" s="1" t="s">
        <v>326</v>
      </c>
      <c r="B164">
        <v>0.1002833863445014</v>
      </c>
      <c r="C164">
        <v>0.25765054916297497</v>
      </c>
      <c r="D164">
        <v>1.006593598933174</v>
      </c>
      <c r="E164">
        <v>0.15736716281847371</v>
      </c>
      <c r="F164" s="8">
        <f t="shared" si="6"/>
        <v>-9.9444697741913994E-3</v>
      </c>
      <c r="G164" s="8">
        <f t="shared" si="7"/>
        <v>3.6853820863297103E-2</v>
      </c>
      <c r="I164" s="10" t="s">
        <v>327</v>
      </c>
      <c r="J164" s="11">
        <v>-9.9444697741913994E-3</v>
      </c>
      <c r="L164" s="12" t="str">
        <f>_xlfn.XLOOKUP(I164,Sheet!$B$2:$B$900,Sheet!$A$2:$A$900)</f>
        <v>FIS</v>
      </c>
      <c r="M164" s="9">
        <f t="shared" si="8"/>
        <v>-9.9444697741913994E-3</v>
      </c>
      <c r="P164" s="15"/>
      <c r="R164" s="10" t="s">
        <v>326</v>
      </c>
      <c r="S164" s="11">
        <v>3.6853820863297103E-2</v>
      </c>
      <c r="V164" s="16"/>
    </row>
    <row r="165" spans="1:22">
      <c r="A165" s="1" t="s">
        <v>328</v>
      </c>
      <c r="B165">
        <v>0.16165932607769129</v>
      </c>
      <c r="C165">
        <v>0.36953294917064411</v>
      </c>
      <c r="D165">
        <v>1.641660056505335</v>
      </c>
      <c r="E165">
        <v>0.20787362309295271</v>
      </c>
      <c r="F165" s="8">
        <f t="shared" si="6"/>
        <v>-9.8217378464895994E-3</v>
      </c>
      <c r="G165" s="8">
        <f t="shared" si="7"/>
        <v>7.6020020870048097E-2</v>
      </c>
      <c r="I165" s="10" t="s">
        <v>329</v>
      </c>
      <c r="J165" s="11">
        <v>-9.8217378464895994E-3</v>
      </c>
      <c r="L165" s="12" t="str">
        <f>_xlfn.XLOOKUP(I165,Sheet!$B$2:$B$900,Sheet!$A$2:$A$900)</f>
        <v>FITB</v>
      </c>
      <c r="M165" s="9">
        <f t="shared" si="8"/>
        <v>-9.8217378464895994E-3</v>
      </c>
      <c r="P165" s="15"/>
      <c r="R165" s="10" t="s">
        <v>328</v>
      </c>
      <c r="S165" s="11">
        <v>7.6020020870048097E-2</v>
      </c>
      <c r="V165" s="16"/>
    </row>
    <row r="166" spans="1:22">
      <c r="A166" s="1" t="s">
        <v>330</v>
      </c>
      <c r="B166">
        <v>0.15744610651002491</v>
      </c>
      <c r="C166">
        <v>0.43883275074885553</v>
      </c>
      <c r="D166">
        <v>1.5980652140077189</v>
      </c>
      <c r="E166">
        <v>0.28138664423883059</v>
      </c>
      <c r="F166" s="8">
        <f t="shared" si="6"/>
        <v>-1.1293360714613799E-2</v>
      </c>
      <c r="G166" s="8">
        <f t="shared" si="7"/>
        <v>-1.5199808868200611</v>
      </c>
      <c r="I166" s="10" t="s">
        <v>331</v>
      </c>
      <c r="J166" s="11">
        <v>-1.1293360714613799E-2</v>
      </c>
      <c r="L166" s="12" t="str">
        <f>_xlfn.XLOOKUP(I166,Sheet!$B$2:$B$900,Sheet!$A$2:$A$900)</f>
        <v>FMC</v>
      </c>
      <c r="M166" s="9">
        <f t="shared" si="8"/>
        <v>-1.1293360714613799E-2</v>
      </c>
      <c r="P166" s="15"/>
      <c r="R166" s="10" t="s">
        <v>330</v>
      </c>
      <c r="S166" s="11">
        <v>-1.5199808868200611</v>
      </c>
      <c r="V166" s="16"/>
    </row>
    <row r="167" spans="1:22">
      <c r="A167" s="1" t="s">
        <v>332</v>
      </c>
      <c r="B167">
        <v>6.2173215239509069E-2</v>
      </c>
      <c r="C167">
        <v>1.249169946656936E-2</v>
      </c>
      <c r="D167">
        <v>0.61226169189715818</v>
      </c>
      <c r="E167">
        <v>-4.9681515772939708E-2</v>
      </c>
      <c r="F167" s="8">
        <f t="shared" si="6"/>
        <v>-9.5446873103497993E-3</v>
      </c>
      <c r="G167" s="8">
        <f t="shared" si="7"/>
        <v>2.2158208812000799E-2</v>
      </c>
      <c r="I167" s="10" t="s">
        <v>333</v>
      </c>
      <c r="J167" s="11">
        <v>-9.5446873103497993E-3</v>
      </c>
      <c r="L167" s="12" t="str">
        <f>_xlfn.XLOOKUP(I167,Sheet!$B$2:$B$900,Sheet!$A$2:$A$900)</f>
        <v>FRT</v>
      </c>
      <c r="M167" s="9">
        <f t="shared" si="8"/>
        <v>-9.5446873103497993E-3</v>
      </c>
      <c r="P167" s="15"/>
      <c r="R167" s="10" t="s">
        <v>332</v>
      </c>
      <c r="S167" s="11">
        <v>2.2158208812000799E-2</v>
      </c>
      <c r="V167" s="16"/>
    </row>
    <row r="168" spans="1:22">
      <c r="A168" s="1" t="s">
        <v>334</v>
      </c>
      <c r="B168">
        <v>0.16061531165663251</v>
      </c>
      <c r="C168">
        <v>-0.61182218151899026</v>
      </c>
      <c r="D168">
        <v>1.6308574758374339</v>
      </c>
      <c r="E168">
        <v>-0.77243749317562282</v>
      </c>
      <c r="F168" s="8">
        <f t="shared" si="6"/>
        <v>-8.0684144367218005E-3</v>
      </c>
      <c r="G168" s="8">
        <f t="shared" si="7"/>
        <v>5.8429098908588099E-2</v>
      </c>
      <c r="I168" s="10" t="s">
        <v>335</v>
      </c>
      <c r="J168" s="11">
        <v>-8.0684144367218005E-3</v>
      </c>
      <c r="L168" s="12" t="str">
        <f>_xlfn.XLOOKUP(I168,Sheet!$B$2:$B$900,Sheet!$A$2:$A$900)</f>
        <v>FSLR</v>
      </c>
      <c r="M168" s="9">
        <f t="shared" si="8"/>
        <v>-8.0684144367218005E-3</v>
      </c>
      <c r="P168" s="15"/>
      <c r="R168" s="10" t="s">
        <v>334</v>
      </c>
      <c r="S168" s="11">
        <v>5.8429098908588099E-2</v>
      </c>
      <c r="V168" s="16"/>
    </row>
    <row r="169" spans="1:22">
      <c r="A169" s="1" t="s">
        <v>336</v>
      </c>
      <c r="B169">
        <v>8.6301326256260261E-2</v>
      </c>
      <c r="C169">
        <v>0.26644674581960798</v>
      </c>
      <c r="D169">
        <v>0.86191903413789772</v>
      </c>
      <c r="E169">
        <v>0.18014541956334779</v>
      </c>
      <c r="F169" s="8">
        <f t="shared" si="6"/>
        <v>-9.9047889485794002E-3</v>
      </c>
      <c r="G169" s="8">
        <f t="shared" si="7"/>
        <v>7.0181758651800194E-2</v>
      </c>
      <c r="I169" s="10" t="s">
        <v>337</v>
      </c>
      <c r="J169" s="11">
        <v>-9.9047889485794002E-3</v>
      </c>
      <c r="L169" s="12" t="str">
        <f>_xlfn.XLOOKUP(I169,Sheet!$B$2:$B$900,Sheet!$A$2:$A$900)</f>
        <v>GD</v>
      </c>
      <c r="M169" s="9">
        <f t="shared" si="8"/>
        <v>-9.9047889485794002E-3</v>
      </c>
      <c r="P169" s="15"/>
      <c r="R169" s="10" t="s">
        <v>336</v>
      </c>
      <c r="S169" s="11">
        <v>7.0181758651800194E-2</v>
      </c>
      <c r="V169" s="16"/>
    </row>
    <row r="170" spans="1:22">
      <c r="A170" s="1" t="s">
        <v>338</v>
      </c>
      <c r="B170">
        <v>9.9139634164807769E-2</v>
      </c>
      <c r="C170">
        <v>5.9822065465024332E-2</v>
      </c>
      <c r="D170">
        <v>0.99475901606151429</v>
      </c>
      <c r="E170">
        <v>-3.9317568699783437E-2</v>
      </c>
      <c r="F170" s="8">
        <f t="shared" si="6"/>
        <v>-8.9212235479248E-3</v>
      </c>
      <c r="G170" s="8">
        <f t="shared" si="7"/>
        <v>0.18165527629316799</v>
      </c>
      <c r="I170" s="10" t="s">
        <v>339</v>
      </c>
      <c r="J170" s="11">
        <v>-8.9212235479248E-3</v>
      </c>
      <c r="L170" s="12" t="str">
        <f>_xlfn.XLOOKUP(I170,Sheet!$B$2:$B$900,Sheet!$A$2:$A$900)</f>
        <v>GE</v>
      </c>
      <c r="M170" s="9">
        <f t="shared" si="8"/>
        <v>-8.9212235479248E-3</v>
      </c>
      <c r="P170" s="15"/>
      <c r="R170" s="10" t="s">
        <v>338</v>
      </c>
      <c r="S170" s="11">
        <v>0.18165527629316799</v>
      </c>
      <c r="V170" s="16"/>
    </row>
    <row r="171" spans="1:22">
      <c r="A171" s="1" t="s">
        <v>340</v>
      </c>
      <c r="B171">
        <v>0.1014601650606093</v>
      </c>
      <c r="C171">
        <v>0.39454010748020713</v>
      </c>
      <c r="D171">
        <v>1.018769912547822</v>
      </c>
      <c r="E171">
        <v>0.29307994241959773</v>
      </c>
      <c r="F171" s="8">
        <f t="shared" si="6"/>
        <v>-1.05837503043261E-2</v>
      </c>
      <c r="G171" s="8">
        <f t="shared" si="7"/>
        <v>-0.37388680093762811</v>
      </c>
      <c r="I171" s="10" t="s">
        <v>341</v>
      </c>
      <c r="J171" s="11">
        <v>-1.05837503043261E-2</v>
      </c>
      <c r="L171" s="12" t="str">
        <f>_xlfn.XLOOKUP(I171,Sheet!$B$2:$B$900,Sheet!$A$2:$A$900)</f>
        <v>GEN</v>
      </c>
      <c r="M171" s="9">
        <f t="shared" si="8"/>
        <v>-1.05837503043261E-2</v>
      </c>
      <c r="P171" s="15"/>
      <c r="R171" s="10" t="s">
        <v>340</v>
      </c>
      <c r="S171" s="11">
        <v>-0.37388680093762811</v>
      </c>
      <c r="V171" s="16"/>
    </row>
    <row r="172" spans="1:22">
      <c r="A172" s="1" t="s">
        <v>342</v>
      </c>
      <c r="B172">
        <v>9.2605429947489562E-2</v>
      </c>
      <c r="C172">
        <v>-0.28641449377261807</v>
      </c>
      <c r="D172">
        <v>0.92714858201546146</v>
      </c>
      <c r="E172">
        <v>-0.37901992372010762</v>
      </c>
      <c r="F172" s="8">
        <f t="shared" si="6"/>
        <v>-9.5646463317833001E-3</v>
      </c>
      <c r="G172" s="8">
        <f t="shared" si="7"/>
        <v>4.10822419536113E-2</v>
      </c>
      <c r="I172" s="10" t="s">
        <v>343</v>
      </c>
      <c r="J172" s="11">
        <v>-9.5646463317833001E-3</v>
      </c>
      <c r="L172" s="12" t="str">
        <f>_xlfn.XLOOKUP(I172,Sheet!$B$2:$B$900,Sheet!$A$2:$A$900)</f>
        <v>GILD</v>
      </c>
      <c r="M172" s="9">
        <f t="shared" si="8"/>
        <v>-9.5646463317833001E-3</v>
      </c>
      <c r="P172" s="15"/>
      <c r="R172" s="10" t="s">
        <v>342</v>
      </c>
      <c r="S172" s="11">
        <v>4.10822419536113E-2</v>
      </c>
      <c r="V172" s="16"/>
    </row>
    <row r="173" spans="1:22">
      <c r="A173" s="1" t="s">
        <v>344</v>
      </c>
      <c r="B173">
        <v>6.0078158402499068E-2</v>
      </c>
      <c r="C173">
        <v>0.1124230463190944</v>
      </c>
      <c r="D173">
        <v>0.59058381079788447</v>
      </c>
      <c r="E173">
        <v>5.234488791659532E-2</v>
      </c>
      <c r="F173" s="8">
        <f t="shared" si="6"/>
        <v>-9.5085163686805998E-3</v>
      </c>
      <c r="G173" s="8">
        <f t="shared" si="7"/>
        <v>0.1057430446901985</v>
      </c>
      <c r="I173" s="10" t="s">
        <v>345</v>
      </c>
      <c r="J173" s="11">
        <v>-9.5085163686805998E-3</v>
      </c>
      <c r="L173" s="12" t="str">
        <f>_xlfn.XLOOKUP(I173,Sheet!$B$2:$B$900,Sheet!$A$2:$A$900)</f>
        <v>GIS</v>
      </c>
      <c r="M173" s="9">
        <f t="shared" si="8"/>
        <v>-9.5085163686805998E-3</v>
      </c>
      <c r="P173" s="15"/>
      <c r="R173" s="10" t="s">
        <v>344</v>
      </c>
      <c r="S173" s="11">
        <v>0.1057430446901985</v>
      </c>
      <c r="V173" s="16"/>
    </row>
    <row r="174" spans="1:22">
      <c r="A174" s="1" t="s">
        <v>346</v>
      </c>
      <c r="B174">
        <v>0.10671842647336049</v>
      </c>
      <c r="C174">
        <v>0.28222347912252471</v>
      </c>
      <c r="D174">
        <v>1.0731779666305929</v>
      </c>
      <c r="E174">
        <v>0.17550505264916411</v>
      </c>
      <c r="F174" s="8">
        <f t="shared" si="6"/>
        <v>-9.7121475758288004E-3</v>
      </c>
      <c r="G174" s="8">
        <f t="shared" si="7"/>
        <v>0.1137432237592154</v>
      </c>
      <c r="I174" s="10" t="s">
        <v>347</v>
      </c>
      <c r="J174" s="11">
        <v>-9.7121475758288004E-3</v>
      </c>
      <c r="L174" s="12" t="str">
        <f>_xlfn.XLOOKUP(I174,Sheet!$B$2:$B$900,Sheet!$A$2:$A$900)</f>
        <v>GL</v>
      </c>
      <c r="M174" s="9">
        <f t="shared" si="8"/>
        <v>-9.7121475758288004E-3</v>
      </c>
      <c r="P174" s="15"/>
      <c r="R174" s="10" t="s">
        <v>346</v>
      </c>
      <c r="S174" s="11">
        <v>0.1137432237592154</v>
      </c>
      <c r="V174" s="16"/>
    </row>
    <row r="175" spans="1:22">
      <c r="A175" s="1" t="s">
        <v>348</v>
      </c>
      <c r="B175">
        <v>0.1154626270159924</v>
      </c>
      <c r="C175">
        <v>0.33491709311532991</v>
      </c>
      <c r="D175">
        <v>1.163655578656577</v>
      </c>
      <c r="E175">
        <v>0.2194544660993375</v>
      </c>
      <c r="F175" s="8">
        <f t="shared" si="6"/>
        <v>-1.07160399557839E-2</v>
      </c>
      <c r="G175" s="8">
        <f t="shared" si="7"/>
        <v>-0.57582646774999502</v>
      </c>
      <c r="I175" s="10" t="s">
        <v>349</v>
      </c>
      <c r="J175" s="11">
        <v>-1.07160399557839E-2</v>
      </c>
      <c r="L175" s="12" t="str">
        <f>_xlfn.XLOOKUP(I175,Sheet!$B$2:$B$900,Sheet!$A$2:$A$900)</f>
        <v>GLW</v>
      </c>
      <c r="M175" s="9">
        <f t="shared" si="8"/>
        <v>-1.07160399557839E-2</v>
      </c>
      <c r="P175" s="15"/>
      <c r="R175" s="10" t="s">
        <v>348</v>
      </c>
      <c r="S175" s="11">
        <v>-0.57582646774999502</v>
      </c>
      <c r="V175" s="16"/>
    </row>
    <row r="176" spans="1:22">
      <c r="A176" s="1" t="s">
        <v>350</v>
      </c>
      <c r="B176">
        <v>9.5103483947989287E-2</v>
      </c>
      <c r="C176">
        <v>3.6886618396492647E-2</v>
      </c>
      <c r="D176">
        <v>0.95299633785949034</v>
      </c>
      <c r="E176">
        <v>-5.8216865551496633E-2</v>
      </c>
      <c r="F176" s="8">
        <f t="shared" si="6"/>
        <v>-8.3735901675020992E-3</v>
      </c>
      <c r="G176" s="8">
        <f t="shared" si="7"/>
        <v>0.29362348181547338</v>
      </c>
      <c r="I176" s="10" t="s">
        <v>351</v>
      </c>
      <c r="J176" s="11">
        <v>-8.3735901675020992E-3</v>
      </c>
      <c r="L176" s="12" t="str">
        <f>_xlfn.XLOOKUP(I176,Sheet!$B$2:$B$900,Sheet!$A$2:$A$900)</f>
        <v>GOOG</v>
      </c>
      <c r="M176" s="9">
        <f t="shared" si="8"/>
        <v>-8.3735901675020992E-3</v>
      </c>
      <c r="P176" s="15"/>
      <c r="R176" s="10" t="s">
        <v>350</v>
      </c>
      <c r="S176" s="11">
        <v>0.29362348181547338</v>
      </c>
      <c r="V176" s="16"/>
    </row>
    <row r="177" spans="1:22">
      <c r="A177" s="1" t="s">
        <v>352</v>
      </c>
      <c r="B177">
        <v>9.6501596331721173E-2</v>
      </c>
      <c r="C177">
        <v>3.8649974428148097E-2</v>
      </c>
      <c r="D177">
        <v>0.96746282558553065</v>
      </c>
      <c r="E177">
        <v>-5.7851621903573069E-2</v>
      </c>
      <c r="F177" s="8">
        <f t="shared" si="6"/>
        <v>-8.3278553603648997E-3</v>
      </c>
      <c r="G177" s="8">
        <f t="shared" si="7"/>
        <v>0.30756333377625372</v>
      </c>
      <c r="I177" s="10" t="s">
        <v>353</v>
      </c>
      <c r="J177" s="11">
        <v>-8.3278553603648997E-3</v>
      </c>
      <c r="L177" s="12" t="str">
        <f>_xlfn.XLOOKUP(I177,Sheet!$B$2:$B$900,Sheet!$A$2:$A$900)</f>
        <v>GOOGL</v>
      </c>
      <c r="M177" s="9">
        <f t="shared" si="8"/>
        <v>-8.3278553603648997E-3</v>
      </c>
      <c r="P177" s="15"/>
      <c r="R177" s="10" t="s">
        <v>352</v>
      </c>
      <c r="S177" s="11">
        <v>0.30756333377625372</v>
      </c>
      <c r="V177" s="16"/>
    </row>
    <row r="178" spans="1:22">
      <c r="A178" s="1" t="s">
        <v>354</v>
      </c>
      <c r="B178">
        <v>9.6481973708550717E-2</v>
      </c>
      <c r="C178">
        <v>0.1524247517781393</v>
      </c>
      <c r="D178">
        <v>0.96725978723142458</v>
      </c>
      <c r="E178">
        <v>5.5942778069588583E-2</v>
      </c>
      <c r="F178" s="8">
        <f t="shared" si="6"/>
        <v>-1.0692289338041699E-2</v>
      </c>
      <c r="G178" s="8">
        <f t="shared" si="7"/>
        <v>-0.13616110911198179</v>
      </c>
      <c r="I178" s="10" t="s">
        <v>355</v>
      </c>
      <c r="J178" s="11">
        <v>-1.0692289338041699E-2</v>
      </c>
      <c r="L178" s="12" t="str">
        <f>_xlfn.XLOOKUP(I178,Sheet!$B$2:$B$900,Sheet!$A$2:$A$900)</f>
        <v>GPC</v>
      </c>
      <c r="M178" s="9">
        <f t="shared" si="8"/>
        <v>-1.0692289338041699E-2</v>
      </c>
      <c r="P178" s="15"/>
      <c r="R178" s="10" t="s">
        <v>354</v>
      </c>
      <c r="S178" s="11">
        <v>-0.13616110911198179</v>
      </c>
      <c r="V178" s="16"/>
    </row>
    <row r="179" spans="1:22">
      <c r="A179" s="1" t="s">
        <v>356</v>
      </c>
      <c r="B179">
        <v>0.14886710626219871</v>
      </c>
      <c r="C179">
        <v>0.1179802587180654</v>
      </c>
      <c r="D179">
        <v>1.509296955296211</v>
      </c>
      <c r="E179">
        <v>-3.0886847544133289E-2</v>
      </c>
      <c r="F179" s="8">
        <f t="shared" si="6"/>
        <v>-7.9992548931313006E-3</v>
      </c>
      <c r="G179" s="8">
        <f t="shared" si="7"/>
        <v>0.34442125523009909</v>
      </c>
      <c r="I179" s="10" t="s">
        <v>357</v>
      </c>
      <c r="J179" s="11">
        <v>-7.9992548931313006E-3</v>
      </c>
      <c r="L179" s="12" t="str">
        <f>_xlfn.XLOOKUP(I179,Sheet!$B$2:$B$900,Sheet!$A$2:$A$900)</f>
        <v>GPN</v>
      </c>
      <c r="M179" s="9">
        <f t="shared" si="8"/>
        <v>-7.9992548931313006E-3</v>
      </c>
      <c r="P179" s="15"/>
      <c r="R179" s="10" t="s">
        <v>356</v>
      </c>
      <c r="S179" s="11">
        <v>0.34442125523009909</v>
      </c>
      <c r="V179" s="16"/>
    </row>
    <row r="180" spans="1:22">
      <c r="A180" s="1" t="s">
        <v>358</v>
      </c>
      <c r="B180">
        <v>0.12774747329209299</v>
      </c>
      <c r="C180">
        <v>0.3564077093366087</v>
      </c>
      <c r="D180">
        <v>1.2907688064180891</v>
      </c>
      <c r="E180">
        <v>0.22866023604451571</v>
      </c>
      <c r="F180" s="8">
        <f t="shared" si="6"/>
        <v>-1.1032675892154099E-2</v>
      </c>
      <c r="G180" s="8">
        <f t="shared" si="7"/>
        <v>-0.72547556029636384</v>
      </c>
      <c r="I180" s="10" t="s">
        <v>359</v>
      </c>
      <c r="J180" s="11">
        <v>-1.1032675892154099E-2</v>
      </c>
      <c r="L180" s="12" t="str">
        <f>_xlfn.XLOOKUP(I180,Sheet!$B$2:$B$900,Sheet!$A$2:$A$900)</f>
        <v>GRMN</v>
      </c>
      <c r="M180" s="9">
        <f t="shared" si="8"/>
        <v>-1.1032675892154099E-2</v>
      </c>
      <c r="P180" s="15"/>
      <c r="R180" s="10" t="s">
        <v>358</v>
      </c>
      <c r="S180" s="11">
        <v>-0.72547556029636384</v>
      </c>
      <c r="V180" s="16"/>
    </row>
    <row r="181" spans="1:22">
      <c r="A181" s="1" t="s">
        <v>360</v>
      </c>
      <c r="B181">
        <v>0.148705209681679</v>
      </c>
      <c r="C181">
        <v>0.33569998679247359</v>
      </c>
      <c r="D181">
        <v>1.507621786030688</v>
      </c>
      <c r="E181">
        <v>0.1869947771107946</v>
      </c>
      <c r="F181" s="8">
        <f t="shared" si="6"/>
        <v>-1.0174720678078401E-2</v>
      </c>
      <c r="G181" s="8">
        <f t="shared" si="7"/>
        <v>-1.1971542055615301E-2</v>
      </c>
      <c r="I181" s="10" t="s">
        <v>361</v>
      </c>
      <c r="J181" s="11">
        <v>-1.0174720678078401E-2</v>
      </c>
      <c r="L181" s="12" t="str">
        <f>_xlfn.XLOOKUP(I181,Sheet!$B$2:$B$900,Sheet!$A$2:$A$900)</f>
        <v>GS</v>
      </c>
      <c r="M181" s="9">
        <f t="shared" si="8"/>
        <v>-1.0174720678078401E-2</v>
      </c>
      <c r="P181" s="15"/>
      <c r="R181" s="10" t="s">
        <v>360</v>
      </c>
      <c r="S181" s="11">
        <v>-1.1971542055615301E-2</v>
      </c>
      <c r="V181" s="16"/>
    </row>
    <row r="182" spans="1:22">
      <c r="A182" s="1" t="s">
        <v>362</v>
      </c>
      <c r="B182">
        <v>8.1729195822703313E-2</v>
      </c>
      <c r="C182">
        <v>0.1840203819728192</v>
      </c>
      <c r="D182">
        <v>0.81461048471903308</v>
      </c>
      <c r="E182">
        <v>0.1022911861501159</v>
      </c>
      <c r="F182" s="8">
        <f t="shared" si="6"/>
        <v>-1.0767775788511199E-2</v>
      </c>
      <c r="G182" s="8">
        <f t="shared" si="7"/>
        <v>-0.24126788672035759</v>
      </c>
      <c r="I182" s="10" t="s">
        <v>363</v>
      </c>
      <c r="J182" s="11">
        <v>-1.0767775788511199E-2</v>
      </c>
      <c r="L182" s="12" t="str">
        <f>_xlfn.XLOOKUP(I182,Sheet!$B$2:$B$900,Sheet!$A$2:$A$900)</f>
        <v>GWW</v>
      </c>
      <c r="M182" s="9">
        <f t="shared" si="8"/>
        <v>-1.0767775788511199E-2</v>
      </c>
      <c r="P182" s="15"/>
      <c r="R182" s="10" t="s">
        <v>362</v>
      </c>
      <c r="S182" s="11">
        <v>-0.24126788672035759</v>
      </c>
      <c r="V182" s="16"/>
    </row>
    <row r="183" spans="1:22">
      <c r="A183" s="1" t="s">
        <v>364</v>
      </c>
      <c r="B183">
        <v>0.1474639203104528</v>
      </c>
      <c r="C183">
        <v>0.53668778475383216</v>
      </c>
      <c r="D183">
        <v>1.4947779705676021</v>
      </c>
      <c r="E183">
        <v>0.38922386444337931</v>
      </c>
      <c r="F183" s="8">
        <f t="shared" si="6"/>
        <v>-1.0308112753570299E-2</v>
      </c>
      <c r="G183" s="8">
        <f t="shared" si="7"/>
        <v>-0.21019037806335331</v>
      </c>
      <c r="I183" s="10" t="s">
        <v>365</v>
      </c>
      <c r="J183" s="11">
        <v>-1.0308112753570299E-2</v>
      </c>
      <c r="L183" s="12" t="str">
        <f>_xlfn.XLOOKUP(I183,Sheet!$B$2:$B$900,Sheet!$A$2:$A$900)</f>
        <v>HAL</v>
      </c>
      <c r="M183" s="9">
        <f t="shared" si="8"/>
        <v>-1.0308112753570299E-2</v>
      </c>
      <c r="P183" s="15"/>
      <c r="R183" s="10" t="s">
        <v>364</v>
      </c>
      <c r="S183" s="11">
        <v>-0.21019037806335331</v>
      </c>
      <c r="V183" s="16"/>
    </row>
    <row r="184" spans="1:22">
      <c r="A184" s="1" t="s">
        <v>366</v>
      </c>
      <c r="B184">
        <v>8.4364456755127173E-2</v>
      </c>
      <c r="C184">
        <v>0.19566567520205949</v>
      </c>
      <c r="D184">
        <v>0.84187794216910172</v>
      </c>
      <c r="E184">
        <v>0.1113012184469323</v>
      </c>
      <c r="F184" s="8">
        <f t="shared" si="6"/>
        <v>-8.9562234101588992E-3</v>
      </c>
      <c r="G184" s="8">
        <f t="shared" si="7"/>
        <v>0.2238305573015654</v>
      </c>
      <c r="I184" s="10" t="s">
        <v>367</v>
      </c>
      <c r="J184" s="11">
        <v>-8.9562234101588992E-3</v>
      </c>
      <c r="L184" s="12" t="str">
        <f>_xlfn.XLOOKUP(I184,Sheet!$B$2:$B$900,Sheet!$A$2:$A$900)</f>
        <v>HAS</v>
      </c>
      <c r="M184" s="9">
        <f t="shared" si="8"/>
        <v>-8.9562234101588992E-3</v>
      </c>
      <c r="P184" s="15"/>
      <c r="R184" s="10" t="s">
        <v>366</v>
      </c>
      <c r="S184" s="11">
        <v>0.2238305573015654</v>
      </c>
      <c r="V184" s="16"/>
    </row>
    <row r="185" spans="1:22">
      <c r="A185" s="1" t="s">
        <v>368</v>
      </c>
      <c r="B185">
        <v>0.14306061994130931</v>
      </c>
      <c r="C185">
        <v>0.25594835854479292</v>
      </c>
      <c r="D185">
        <v>1.449216332257631</v>
      </c>
      <c r="E185">
        <v>0.1128877386034836</v>
      </c>
      <c r="F185" s="8">
        <f t="shared" si="6"/>
        <v>-9.6208299991329994E-3</v>
      </c>
      <c r="G185" s="8">
        <f t="shared" si="7"/>
        <v>7.7067364187315704E-2</v>
      </c>
      <c r="I185" s="10" t="s">
        <v>369</v>
      </c>
      <c r="J185" s="11">
        <v>-9.6208299991329994E-3</v>
      </c>
      <c r="L185" s="12" t="str">
        <f>_xlfn.XLOOKUP(I185,Sheet!$B$2:$B$900,Sheet!$A$2:$A$900)</f>
        <v>HBAN</v>
      </c>
      <c r="M185" s="9">
        <f t="shared" si="8"/>
        <v>-9.6208299991329994E-3</v>
      </c>
      <c r="P185" s="15"/>
      <c r="R185" s="10" t="s">
        <v>368</v>
      </c>
      <c r="S185" s="11">
        <v>7.7067364187315704E-2</v>
      </c>
      <c r="V185" s="16"/>
    </row>
    <row r="186" spans="1:22">
      <c r="A186" s="1" t="s">
        <v>370</v>
      </c>
      <c r="B186">
        <v>9.1059265702773742E-2</v>
      </c>
      <c r="C186">
        <v>5.2314461102587077E-2</v>
      </c>
      <c r="D186">
        <v>0.91115017850449376</v>
      </c>
      <c r="E186">
        <v>-3.8744804600186658E-2</v>
      </c>
      <c r="F186" s="8">
        <f t="shared" si="6"/>
        <v>-8.8804622272198996E-3</v>
      </c>
      <c r="G186" s="8">
        <f t="shared" si="7"/>
        <v>0.1758066336522702</v>
      </c>
      <c r="I186" s="10" t="s">
        <v>371</v>
      </c>
      <c r="J186" s="11">
        <v>-8.8804622272198996E-3</v>
      </c>
      <c r="L186" s="12" t="str">
        <f>_xlfn.XLOOKUP(I186,Sheet!$B$2:$B$900,Sheet!$A$2:$A$900)</f>
        <v>HD</v>
      </c>
      <c r="M186" s="9">
        <f t="shared" si="8"/>
        <v>-8.8804622272198996E-3</v>
      </c>
      <c r="P186" s="15"/>
      <c r="R186" s="10" t="s">
        <v>370</v>
      </c>
      <c r="S186" s="11">
        <v>0.1758066336522702</v>
      </c>
      <c r="V186" s="16"/>
    </row>
    <row r="187" spans="1:22">
      <c r="A187" s="1" t="s">
        <v>372</v>
      </c>
      <c r="B187">
        <v>0.1990411146803614</v>
      </c>
      <c r="C187">
        <v>0.38791030685196598</v>
      </c>
      <c r="D187">
        <v>2.0284552757526479</v>
      </c>
      <c r="E187">
        <v>0.18886919217160461</v>
      </c>
      <c r="F187" s="8">
        <f t="shared" si="6"/>
        <v>-1.14000319329924E-2</v>
      </c>
      <c r="G187" s="8">
        <f t="shared" si="7"/>
        <v>-0.57013291124385068</v>
      </c>
      <c r="I187" s="10" t="s">
        <v>373</v>
      </c>
      <c r="J187" s="11">
        <v>-1.14000319329924E-2</v>
      </c>
      <c r="L187" s="12" t="str">
        <f>_xlfn.XLOOKUP(I187,Sheet!$B$2:$B$900,Sheet!$A$2:$A$900)</f>
        <v>HES</v>
      </c>
      <c r="M187" s="9">
        <f t="shared" si="8"/>
        <v>-1.14000319329924E-2</v>
      </c>
      <c r="P187" s="15"/>
      <c r="R187" s="10" t="s">
        <v>372</v>
      </c>
      <c r="S187" s="11">
        <v>-0.57013291124385068</v>
      </c>
      <c r="V187" s="16"/>
    </row>
    <row r="188" spans="1:22">
      <c r="A188" s="1" t="s">
        <v>374</v>
      </c>
      <c r="B188">
        <v>0.1157197878986248</v>
      </c>
      <c r="C188">
        <v>0.13946660270140709</v>
      </c>
      <c r="D188">
        <v>1.1663164625708511</v>
      </c>
      <c r="E188">
        <v>2.37468148027823E-2</v>
      </c>
      <c r="F188" s="8">
        <f t="shared" si="6"/>
        <v>-9.6977078809277993E-3</v>
      </c>
      <c r="G188" s="8">
        <f t="shared" si="7"/>
        <v>0.1478771440347551</v>
      </c>
      <c r="I188" s="10" t="s">
        <v>375</v>
      </c>
      <c r="J188" s="11">
        <v>-9.6977078809277993E-3</v>
      </c>
      <c r="L188" s="12" t="str">
        <f>_xlfn.XLOOKUP(I188,Sheet!$B$2:$B$900,Sheet!$A$2:$A$900)</f>
        <v>HIG</v>
      </c>
      <c r="M188" s="9">
        <f t="shared" si="8"/>
        <v>-9.6977078809277993E-3</v>
      </c>
      <c r="P188" s="15"/>
      <c r="R188" s="10" t="s">
        <v>374</v>
      </c>
      <c r="S188" s="11">
        <v>0.1478771440347551</v>
      </c>
      <c r="V188" s="16"/>
    </row>
    <row r="189" spans="1:22">
      <c r="A189" s="1" t="s">
        <v>376</v>
      </c>
      <c r="B189">
        <v>0.10784666793978349</v>
      </c>
      <c r="C189">
        <v>7.2121488381355459E-2</v>
      </c>
      <c r="D189">
        <v>1.08485205772365</v>
      </c>
      <c r="E189">
        <v>-3.5725179558428091E-2</v>
      </c>
      <c r="F189" s="8">
        <f t="shared" si="6"/>
        <v>-8.3648392048929002E-3</v>
      </c>
      <c r="G189" s="8">
        <f t="shared" si="7"/>
        <v>0.2451762176359526</v>
      </c>
      <c r="I189" s="10" t="s">
        <v>377</v>
      </c>
      <c r="J189" s="11">
        <v>-8.3648392048929002E-3</v>
      </c>
      <c r="L189" s="12" t="str">
        <f>_xlfn.XLOOKUP(I189,Sheet!$B$2:$B$900,Sheet!$A$2:$A$900)</f>
        <v>HOLX</v>
      </c>
      <c r="M189" s="9">
        <f t="shared" si="8"/>
        <v>-8.3648392048929002E-3</v>
      </c>
      <c r="P189" s="15"/>
      <c r="R189" s="10" t="s">
        <v>376</v>
      </c>
      <c r="S189" s="11">
        <v>0.2451762176359526</v>
      </c>
      <c r="V189" s="16"/>
    </row>
    <row r="190" spans="1:22">
      <c r="A190" s="1" t="s">
        <v>378</v>
      </c>
      <c r="B190">
        <v>9.5918682475211278E-2</v>
      </c>
      <c r="C190">
        <v>0.1550766498466393</v>
      </c>
      <c r="D190">
        <v>0.96143132464994041</v>
      </c>
      <c r="E190">
        <v>5.9157967371427991E-2</v>
      </c>
      <c r="F190" s="8">
        <f t="shared" si="6"/>
        <v>-9.7305768629248005E-3</v>
      </c>
      <c r="G190" s="8">
        <f t="shared" si="7"/>
        <v>1.1513553444338199E-2</v>
      </c>
      <c r="I190" s="10" t="s">
        <v>379</v>
      </c>
      <c r="J190" s="11">
        <v>-9.7305768629248005E-3</v>
      </c>
      <c r="L190" s="12" t="str">
        <f>_xlfn.XLOOKUP(I190,Sheet!$B$2:$B$900,Sheet!$A$2:$A$900)</f>
        <v>HON</v>
      </c>
      <c r="M190" s="9">
        <f t="shared" si="8"/>
        <v>-9.7305768629248005E-3</v>
      </c>
      <c r="P190" s="15"/>
      <c r="R190" s="10" t="s">
        <v>378</v>
      </c>
      <c r="S190" s="11">
        <v>1.1513553444338199E-2</v>
      </c>
      <c r="V190" s="16"/>
    </row>
    <row r="191" spans="1:22">
      <c r="A191" s="1" t="s">
        <v>380</v>
      </c>
      <c r="B191">
        <v>0.1461825879033852</v>
      </c>
      <c r="C191">
        <v>0.313213113564072</v>
      </c>
      <c r="D191">
        <v>1.4815198235434379</v>
      </c>
      <c r="E191">
        <v>0.1670305256606868</v>
      </c>
      <c r="F191" s="8">
        <f t="shared" si="6"/>
        <v>-1.1410471042534599E-2</v>
      </c>
      <c r="G191" s="8">
        <f t="shared" si="7"/>
        <v>-0.55485351744873224</v>
      </c>
      <c r="I191" s="10" t="s">
        <v>381</v>
      </c>
      <c r="J191" s="11">
        <v>-1.1410471042534599E-2</v>
      </c>
      <c r="L191" s="12" t="str">
        <f>_xlfn.XLOOKUP(I191,Sheet!$B$2:$B$900,Sheet!$A$2:$A$900)</f>
        <v>HPQ</v>
      </c>
      <c r="M191" s="9">
        <f t="shared" si="8"/>
        <v>-1.1410471042534599E-2</v>
      </c>
      <c r="P191" s="15"/>
      <c r="R191" s="10" t="s">
        <v>380</v>
      </c>
      <c r="S191" s="11">
        <v>-0.55485351744873224</v>
      </c>
      <c r="V191" s="16"/>
    </row>
    <row r="192" spans="1:22">
      <c r="A192" s="1" t="s">
        <v>382</v>
      </c>
      <c r="B192">
        <v>5.6186150283811249E-2</v>
      </c>
      <c r="C192">
        <v>-8.2322536583113393E-2</v>
      </c>
      <c r="D192">
        <v>0.55031259345242423</v>
      </c>
      <c r="E192">
        <v>-0.13850868686692461</v>
      </c>
      <c r="F192" s="8">
        <f t="shared" si="6"/>
        <v>-8.1706777958428997E-3</v>
      </c>
      <c r="G192" s="8">
        <f t="shared" si="7"/>
        <v>0.27194990471439667</v>
      </c>
      <c r="I192" s="10" t="s">
        <v>383</v>
      </c>
      <c r="J192" s="11">
        <v>-8.1706777958428997E-3</v>
      </c>
      <c r="L192" s="12" t="str">
        <f>_xlfn.XLOOKUP(I192,Sheet!$B$2:$B$900,Sheet!$A$2:$A$900)</f>
        <v>HRL</v>
      </c>
      <c r="M192" s="9">
        <f t="shared" si="8"/>
        <v>-8.1706777958428997E-3</v>
      </c>
      <c r="P192" s="15"/>
      <c r="R192" s="10" t="s">
        <v>382</v>
      </c>
      <c r="S192" s="11">
        <v>0.27194990471439667</v>
      </c>
      <c r="V192" s="16"/>
    </row>
    <row r="193" spans="1:22">
      <c r="A193" s="1" t="s">
        <v>384</v>
      </c>
      <c r="B193">
        <v>8.5926947820085656E-2</v>
      </c>
      <c r="C193">
        <v>-1.7355498829618291E-2</v>
      </c>
      <c r="D193">
        <v>0.85804528184528328</v>
      </c>
      <c r="E193">
        <v>-0.1032824466497039</v>
      </c>
      <c r="F193" s="8">
        <f t="shared" si="6"/>
        <v>-9.3774587569192998E-3</v>
      </c>
      <c r="G193" s="8">
        <f t="shared" si="7"/>
        <v>8.44668790791578E-2</v>
      </c>
      <c r="I193" s="10" t="s">
        <v>385</v>
      </c>
      <c r="J193" s="11">
        <v>-9.3774587569192998E-3</v>
      </c>
      <c r="L193" s="12" t="str">
        <f>_xlfn.XLOOKUP(I193,Sheet!$B$2:$B$900,Sheet!$A$2:$A$900)</f>
        <v>HSIC</v>
      </c>
      <c r="M193" s="9">
        <f t="shared" si="8"/>
        <v>-9.3774587569192998E-3</v>
      </c>
      <c r="P193" s="15"/>
      <c r="R193" s="10" t="s">
        <v>384</v>
      </c>
      <c r="S193" s="11">
        <v>8.44668790791578E-2</v>
      </c>
      <c r="V193" s="16"/>
    </row>
    <row r="194" spans="1:22">
      <c r="A194" s="1" t="s">
        <v>386</v>
      </c>
      <c r="B194">
        <v>0.14218158326339039</v>
      </c>
      <c r="C194">
        <v>0.30362671473977942</v>
      </c>
      <c r="D194">
        <v>1.440120802127278</v>
      </c>
      <c r="E194">
        <v>0.161445131476389</v>
      </c>
      <c r="F194" s="8">
        <f t="shared" ref="F194:F257" si="9">_xlfn.XLOOKUP(A194,$L$2:$L$900,$M$2:$M$900)</f>
        <v>-1.1457303768639101E-2</v>
      </c>
      <c r="G194" s="8">
        <f t="shared" ref="G194:G257" si="10">_xlfn.XLOOKUP(A194,$R$2:$R$900,$S$2:$S$900)</f>
        <v>-0.56617771394031435</v>
      </c>
      <c r="I194" s="10" t="s">
        <v>387</v>
      </c>
      <c r="J194" s="11">
        <v>-1.1457303768639101E-2</v>
      </c>
      <c r="L194" s="12" t="str">
        <f>_xlfn.XLOOKUP(I194,Sheet!$B$2:$B$900,Sheet!$A$2:$A$900)</f>
        <v>HST</v>
      </c>
      <c r="M194" s="9">
        <f t="shared" ref="M194:M257" si="11">J194</f>
        <v>-1.1457303768639101E-2</v>
      </c>
      <c r="P194" s="15"/>
      <c r="R194" s="10" t="s">
        <v>386</v>
      </c>
      <c r="S194" s="11">
        <v>-0.56617771394031435</v>
      </c>
      <c r="V194" s="16"/>
    </row>
    <row r="195" spans="1:22">
      <c r="A195" s="1" t="s">
        <v>388</v>
      </c>
      <c r="B195">
        <v>5.6617216482074108E-2</v>
      </c>
      <c r="C195">
        <v>0.20529634862240431</v>
      </c>
      <c r="D195">
        <v>0.55477290289452719</v>
      </c>
      <c r="E195">
        <v>0.14867913214033021</v>
      </c>
      <c r="F195" s="8">
        <f t="shared" si="9"/>
        <v>-1.04378976453468E-2</v>
      </c>
      <c r="G195" s="8">
        <f t="shared" si="10"/>
        <v>-0.22016360319558351</v>
      </c>
      <c r="I195" s="10" t="s">
        <v>389</v>
      </c>
      <c r="J195" s="11">
        <v>-1.04378976453468E-2</v>
      </c>
      <c r="L195" s="12" t="str">
        <f>_xlfn.XLOOKUP(I195,Sheet!$B$2:$B$900,Sheet!$A$2:$A$900)</f>
        <v>HSY</v>
      </c>
      <c r="M195" s="9">
        <f t="shared" si="11"/>
        <v>-1.04378976453468E-2</v>
      </c>
      <c r="P195" s="15"/>
      <c r="R195" s="10" t="s">
        <v>388</v>
      </c>
      <c r="S195" s="11">
        <v>-0.22016360319558351</v>
      </c>
      <c r="V195" s="16"/>
    </row>
    <row r="196" spans="1:22">
      <c r="A196" s="1" t="s">
        <v>390</v>
      </c>
      <c r="B196">
        <v>9.9474215988630252E-2</v>
      </c>
      <c r="C196">
        <v>0.18546246914220621</v>
      </c>
      <c r="D196">
        <v>0.99822098657547575</v>
      </c>
      <c r="E196">
        <v>8.5988253153575958E-2</v>
      </c>
      <c r="F196" s="8">
        <f t="shared" si="9"/>
        <v>-1.0100029115149799E-2</v>
      </c>
      <c r="G196" s="8">
        <f t="shared" si="10"/>
        <v>-0.22548167471234121</v>
      </c>
      <c r="I196" s="10" t="s">
        <v>391</v>
      </c>
      <c r="J196" s="11">
        <v>-1.0100029115149799E-2</v>
      </c>
      <c r="L196" s="12" t="str">
        <f>_xlfn.XLOOKUP(I196,Sheet!$B$2:$B$900,Sheet!$A$2:$A$900)</f>
        <v>HUBB</v>
      </c>
      <c r="M196" s="9">
        <f t="shared" si="11"/>
        <v>-1.0100029115149799E-2</v>
      </c>
      <c r="P196" s="15"/>
      <c r="R196" s="10" t="s">
        <v>390</v>
      </c>
      <c r="S196" s="11">
        <v>-0.22548167471234121</v>
      </c>
      <c r="V196" s="16"/>
    </row>
    <row r="197" spans="1:22">
      <c r="A197" s="1" t="s">
        <v>392</v>
      </c>
      <c r="B197">
        <v>8.3598165226289572E-2</v>
      </c>
      <c r="C197">
        <v>0.1765444099740239</v>
      </c>
      <c r="D197">
        <v>0.83394900374792269</v>
      </c>
      <c r="E197">
        <v>9.2946244747734302E-2</v>
      </c>
      <c r="F197" s="8">
        <f t="shared" si="9"/>
        <v>-8.8971429004665002E-3</v>
      </c>
      <c r="G197" s="8">
        <f t="shared" si="10"/>
        <v>0.1135015140141776</v>
      </c>
      <c r="I197" s="10" t="s">
        <v>393</v>
      </c>
      <c r="J197" s="11">
        <v>-8.8971429004665002E-3</v>
      </c>
      <c r="L197" s="12" t="str">
        <f>_xlfn.XLOOKUP(I197,Sheet!$B$2:$B$900,Sheet!$A$2:$A$900)</f>
        <v>HUM</v>
      </c>
      <c r="M197" s="9">
        <f t="shared" si="11"/>
        <v>-8.8971429004665002E-3</v>
      </c>
      <c r="P197" s="15"/>
      <c r="R197" s="10" t="s">
        <v>392</v>
      </c>
      <c r="S197" s="11">
        <v>0.1135015140141776</v>
      </c>
      <c r="V197" s="16"/>
    </row>
    <row r="198" spans="1:22">
      <c r="A198" s="1" t="s">
        <v>394</v>
      </c>
      <c r="B198">
        <v>9.2466499327161028E-2</v>
      </c>
      <c r="C198">
        <v>0.24447313398553561</v>
      </c>
      <c r="D198">
        <v>0.92571104513563696</v>
      </c>
      <c r="E198">
        <v>0.15200663465837461</v>
      </c>
      <c r="F198" s="8">
        <f t="shared" si="9"/>
        <v>-1.04541591097047E-2</v>
      </c>
      <c r="G198" s="8">
        <f t="shared" si="10"/>
        <v>-0.17916754772149299</v>
      </c>
      <c r="I198" s="10" t="s">
        <v>395</v>
      </c>
      <c r="J198" s="11">
        <v>-1.04541591097047E-2</v>
      </c>
      <c r="L198" s="12" t="str">
        <f>_xlfn.XLOOKUP(I198,Sheet!$B$2:$B$900,Sheet!$A$2:$A$900)</f>
        <v>IBM</v>
      </c>
      <c r="M198" s="9">
        <f t="shared" si="11"/>
        <v>-1.04541591097047E-2</v>
      </c>
      <c r="P198" s="15"/>
      <c r="R198" s="10" t="s">
        <v>394</v>
      </c>
      <c r="S198" s="11">
        <v>-0.17916754772149299</v>
      </c>
      <c r="V198" s="16"/>
    </row>
    <row r="199" spans="1:22">
      <c r="A199" s="1" t="s">
        <v>396</v>
      </c>
      <c r="B199">
        <v>8.0391314526687949E-2</v>
      </c>
      <c r="C199">
        <v>0.13230411917546711</v>
      </c>
      <c r="D199">
        <v>0.80076721748750801</v>
      </c>
      <c r="E199">
        <v>5.191280464877919E-2</v>
      </c>
      <c r="F199" s="8">
        <f t="shared" si="9"/>
        <v>-9.2187571589637998E-3</v>
      </c>
      <c r="G199" s="8">
        <f t="shared" si="10"/>
        <v>0.1287226885549575</v>
      </c>
      <c r="I199" s="10" t="s">
        <v>397</v>
      </c>
      <c r="J199" s="11">
        <v>-9.2187571589637998E-3</v>
      </c>
      <c r="L199" s="12" t="str">
        <f>_xlfn.XLOOKUP(I199,Sheet!$B$2:$B$900,Sheet!$A$2:$A$900)</f>
        <v>ICE</v>
      </c>
      <c r="M199" s="9">
        <f t="shared" si="11"/>
        <v>-9.2187571589637998E-3</v>
      </c>
      <c r="P199" s="15"/>
      <c r="R199" s="10" t="s">
        <v>396</v>
      </c>
      <c r="S199" s="11">
        <v>0.1287226885549575</v>
      </c>
      <c r="V199" s="16"/>
    </row>
    <row r="200" spans="1:22">
      <c r="A200" s="1" t="s">
        <v>398</v>
      </c>
      <c r="B200">
        <v>0.1024442585170541</v>
      </c>
      <c r="C200">
        <v>0.50827257393421743</v>
      </c>
      <c r="D200">
        <v>1.0289524816135029</v>
      </c>
      <c r="E200">
        <v>0.4058283154171633</v>
      </c>
      <c r="F200" s="8">
        <f t="shared" si="9"/>
        <v>-9.8311207300978004E-3</v>
      </c>
      <c r="G200" s="8">
        <f t="shared" si="10"/>
        <v>-0.10070837576716909</v>
      </c>
      <c r="I200" s="10" t="s">
        <v>399</v>
      </c>
      <c r="J200" s="11">
        <v>-9.8311207300978004E-3</v>
      </c>
      <c r="L200" s="12" t="str">
        <f>_xlfn.XLOOKUP(I200,Sheet!$B$2:$B$900,Sheet!$A$2:$A$900)</f>
        <v>IDXX</v>
      </c>
      <c r="M200" s="9">
        <f t="shared" si="11"/>
        <v>-9.8311207300978004E-3</v>
      </c>
      <c r="P200" s="15"/>
      <c r="R200" s="10" t="s">
        <v>398</v>
      </c>
      <c r="S200" s="11">
        <v>-0.10070837576716909</v>
      </c>
      <c r="V200" s="16"/>
    </row>
    <row r="201" spans="1:22">
      <c r="A201" s="1" t="s">
        <v>400</v>
      </c>
      <c r="B201">
        <v>0.1025340920295584</v>
      </c>
      <c r="C201">
        <v>0.19491324943490171</v>
      </c>
      <c r="D201">
        <v>1.029882003031918</v>
      </c>
      <c r="E201">
        <v>9.2379157405343332E-2</v>
      </c>
      <c r="F201" s="8">
        <f t="shared" si="9"/>
        <v>-9.9557911855627998E-3</v>
      </c>
      <c r="G201" s="8">
        <f t="shared" si="10"/>
        <v>1.3052135701843E-2</v>
      </c>
      <c r="I201" s="10" t="s">
        <v>401</v>
      </c>
      <c r="J201" s="11">
        <v>-9.9557911855627998E-3</v>
      </c>
      <c r="L201" s="12" t="str">
        <f>_xlfn.XLOOKUP(I201,Sheet!$B$2:$B$900,Sheet!$A$2:$A$900)</f>
        <v>IEX</v>
      </c>
      <c r="M201" s="9">
        <f t="shared" si="11"/>
        <v>-9.9557911855627998E-3</v>
      </c>
      <c r="P201" s="15"/>
      <c r="R201" s="10" t="s">
        <v>400</v>
      </c>
      <c r="S201" s="11">
        <v>1.3052135701843E-2</v>
      </c>
      <c r="V201" s="16"/>
    </row>
    <row r="202" spans="1:22">
      <c r="A202" s="1" t="s">
        <v>402</v>
      </c>
      <c r="B202">
        <v>0.10191136079151181</v>
      </c>
      <c r="C202">
        <v>3.4523647369561587E-2</v>
      </c>
      <c r="D202">
        <v>1.0234385054156701</v>
      </c>
      <c r="E202">
        <v>-6.7387713421950171E-2</v>
      </c>
      <c r="F202" s="8">
        <f t="shared" si="9"/>
        <v>-9.1768590776377008E-3</v>
      </c>
      <c r="G202" s="8">
        <f t="shared" si="10"/>
        <v>3.3432147793251897E-2</v>
      </c>
      <c r="I202" s="10" t="s">
        <v>403</v>
      </c>
      <c r="J202" s="11">
        <v>-9.1768590776377008E-3</v>
      </c>
      <c r="L202" s="12" t="str">
        <f>_xlfn.XLOOKUP(I202,Sheet!$B$2:$B$900,Sheet!$A$2:$A$900)</f>
        <v>IFF</v>
      </c>
      <c r="M202" s="9">
        <f t="shared" si="11"/>
        <v>-9.1768590776377008E-3</v>
      </c>
      <c r="P202" s="15"/>
      <c r="R202" s="10" t="s">
        <v>402</v>
      </c>
      <c r="S202" s="11">
        <v>3.3432147793251897E-2</v>
      </c>
      <c r="V202" s="16"/>
    </row>
    <row r="203" spans="1:22">
      <c r="A203" s="1" t="s">
        <v>404</v>
      </c>
      <c r="B203">
        <v>0.1634030344708168</v>
      </c>
      <c r="C203">
        <v>-0.2747911656664942</v>
      </c>
      <c r="D203">
        <v>1.6597024802478471</v>
      </c>
      <c r="E203">
        <v>-0.43819420013731097</v>
      </c>
      <c r="F203" s="8">
        <f t="shared" si="9"/>
        <v>-9.6133281011714002E-3</v>
      </c>
      <c r="G203" s="8">
        <f t="shared" si="10"/>
        <v>-0.16308101321199761</v>
      </c>
      <c r="I203" s="10" t="s">
        <v>405</v>
      </c>
      <c r="J203" s="11">
        <v>-9.6133281011714002E-3</v>
      </c>
      <c r="L203" s="12" t="str">
        <f>_xlfn.XLOOKUP(I203,Sheet!$B$2:$B$900,Sheet!$A$2:$A$900)</f>
        <v>ILMN</v>
      </c>
      <c r="M203" s="9">
        <f t="shared" si="11"/>
        <v>-9.6133281011714002E-3</v>
      </c>
      <c r="P203" s="15"/>
      <c r="R203" s="10" t="s">
        <v>404</v>
      </c>
      <c r="S203" s="11">
        <v>-0.16308101321199761</v>
      </c>
      <c r="V203" s="16"/>
    </row>
    <row r="204" spans="1:22">
      <c r="A204" s="1" t="s">
        <v>406</v>
      </c>
      <c r="B204">
        <v>0.18913754819691531</v>
      </c>
      <c r="C204">
        <v>3.0416409644126619E-2</v>
      </c>
      <c r="D204">
        <v>1.925981522824163</v>
      </c>
      <c r="E204">
        <v>-0.1587211385527886</v>
      </c>
      <c r="F204" s="8">
        <f t="shared" si="9"/>
        <v>-8.0032518122747E-3</v>
      </c>
      <c r="G204" s="8">
        <f t="shared" si="10"/>
        <v>0.271255442481807</v>
      </c>
      <c r="I204" s="10" t="s">
        <v>407</v>
      </c>
      <c r="J204" s="11">
        <v>-8.0032518122747E-3</v>
      </c>
      <c r="L204" s="12" t="str">
        <f>_xlfn.XLOOKUP(I204,Sheet!$B$2:$B$900,Sheet!$A$2:$A$900)</f>
        <v>INCY</v>
      </c>
      <c r="M204" s="9">
        <f t="shared" si="11"/>
        <v>-8.0032518122747E-3</v>
      </c>
      <c r="P204" s="15"/>
      <c r="R204" s="10" t="s">
        <v>406</v>
      </c>
      <c r="S204" s="11">
        <v>0.271255442481807</v>
      </c>
      <c r="V204" s="16"/>
    </row>
    <row r="205" spans="1:22">
      <c r="A205" s="1" t="s">
        <v>408</v>
      </c>
      <c r="B205">
        <v>0.1241915948681854</v>
      </c>
      <c r="C205">
        <v>0.10949749406603</v>
      </c>
      <c r="D205">
        <v>1.2539755756497279</v>
      </c>
      <c r="E205">
        <v>-1.4694100802155359E-2</v>
      </c>
      <c r="F205" s="8">
        <f t="shared" si="9"/>
        <v>-9.9989661387271007E-3</v>
      </c>
      <c r="G205" s="8">
        <f t="shared" si="10"/>
        <v>-1.21800578137053E-2</v>
      </c>
      <c r="I205" s="10" t="s">
        <v>409</v>
      </c>
      <c r="J205" s="11">
        <v>-9.9989661387271007E-3</v>
      </c>
      <c r="L205" s="12" t="str">
        <f>_xlfn.XLOOKUP(I205,Sheet!$B$2:$B$900,Sheet!$A$2:$A$900)</f>
        <v>INTC</v>
      </c>
      <c r="M205" s="9">
        <f t="shared" si="11"/>
        <v>-9.9989661387271007E-3</v>
      </c>
      <c r="P205" s="15"/>
      <c r="R205" s="10" t="s">
        <v>408</v>
      </c>
      <c r="S205" s="11">
        <v>-1.21800578137053E-2</v>
      </c>
      <c r="V205" s="16"/>
    </row>
    <row r="206" spans="1:22">
      <c r="A206" s="1" t="s">
        <v>410</v>
      </c>
      <c r="B206">
        <v>0.1094598910778161</v>
      </c>
      <c r="C206">
        <v>0.20336038713045429</v>
      </c>
      <c r="D206">
        <v>1.1015443301026551</v>
      </c>
      <c r="E206">
        <v>9.3900496052638227E-2</v>
      </c>
      <c r="F206" s="8">
        <f t="shared" si="9"/>
        <v>-9.6108722585755008E-3</v>
      </c>
      <c r="G206" s="8">
        <f t="shared" si="10"/>
        <v>2.9638621367159401E-2</v>
      </c>
      <c r="I206" s="10" t="s">
        <v>411</v>
      </c>
      <c r="J206" s="11">
        <v>-9.6108722585755008E-3</v>
      </c>
      <c r="L206" s="12" t="str">
        <f>_xlfn.XLOOKUP(I206,Sheet!$B$2:$B$900,Sheet!$A$2:$A$900)</f>
        <v>INTU</v>
      </c>
      <c r="M206" s="9">
        <f t="shared" si="11"/>
        <v>-9.6108722585755008E-3</v>
      </c>
      <c r="P206" s="15"/>
      <c r="R206" s="10" t="s">
        <v>410</v>
      </c>
      <c r="S206" s="11">
        <v>2.9638621367159401E-2</v>
      </c>
      <c r="V206" s="16"/>
    </row>
    <row r="207" spans="1:22">
      <c r="A207" s="1" t="s">
        <v>412</v>
      </c>
      <c r="B207">
        <v>0.1204742177242781</v>
      </c>
      <c r="C207">
        <v>0.41766501444660159</v>
      </c>
      <c r="D207">
        <v>1.215511292340933</v>
      </c>
      <c r="E207">
        <v>0.29719079672232351</v>
      </c>
      <c r="F207" s="8">
        <f t="shared" si="9"/>
        <v>-1.11507034146933E-2</v>
      </c>
      <c r="G207" s="8">
        <f t="shared" si="10"/>
        <v>-0.64200178697327559</v>
      </c>
      <c r="I207" s="10" t="s">
        <v>413</v>
      </c>
      <c r="J207" s="11">
        <v>-1.11507034146933E-2</v>
      </c>
      <c r="L207" s="12" t="str">
        <f>_xlfn.XLOOKUP(I207,Sheet!$B$2:$B$900,Sheet!$A$2:$A$900)</f>
        <v>IP</v>
      </c>
      <c r="M207" s="9">
        <f t="shared" si="11"/>
        <v>-1.11507034146933E-2</v>
      </c>
      <c r="P207" s="15"/>
      <c r="R207" s="10" t="s">
        <v>412</v>
      </c>
      <c r="S207" s="11">
        <v>-0.64200178697327559</v>
      </c>
      <c r="V207" s="16"/>
    </row>
    <row r="208" spans="1:22">
      <c r="A208" s="1" t="s">
        <v>414</v>
      </c>
      <c r="B208">
        <v>0.1072339209292679</v>
      </c>
      <c r="C208">
        <v>5.4890763439888413E-2</v>
      </c>
      <c r="D208">
        <v>1.0785118684728181</v>
      </c>
      <c r="E208">
        <v>-5.2343157489379517E-2</v>
      </c>
      <c r="F208" s="8">
        <f t="shared" si="9"/>
        <v>-9.2700462933584995E-3</v>
      </c>
      <c r="G208" s="8">
        <f t="shared" si="10"/>
        <v>7.5999083392341099E-2</v>
      </c>
      <c r="I208" s="10" t="s">
        <v>415</v>
      </c>
      <c r="J208" s="11">
        <v>-9.2700462933584995E-3</v>
      </c>
      <c r="L208" s="12" t="str">
        <f>_xlfn.XLOOKUP(I208,Sheet!$B$2:$B$900,Sheet!$A$2:$A$900)</f>
        <v>IPG</v>
      </c>
      <c r="M208" s="9">
        <f t="shared" si="11"/>
        <v>-9.2700462933584995E-3</v>
      </c>
      <c r="P208" s="15"/>
      <c r="R208" s="10" t="s">
        <v>414</v>
      </c>
      <c r="S208" s="11">
        <v>7.5999083392341099E-2</v>
      </c>
      <c r="V208" s="16"/>
    </row>
    <row r="209" spans="1:22">
      <c r="A209" s="1" t="s">
        <v>416</v>
      </c>
      <c r="B209">
        <v>9.2443198949276245E-2</v>
      </c>
      <c r="C209">
        <v>0.27253108904368128</v>
      </c>
      <c r="D209">
        <v>0.92546995247770447</v>
      </c>
      <c r="E209">
        <v>0.18008789009440501</v>
      </c>
      <c r="F209" s="8">
        <f t="shared" si="9"/>
        <v>-1.1111390704375499E-2</v>
      </c>
      <c r="G209" s="8">
        <f t="shared" si="10"/>
        <v>-0.53666281618978384</v>
      </c>
      <c r="I209" s="10" t="s">
        <v>417</v>
      </c>
      <c r="J209" s="11">
        <v>-1.1111390704375499E-2</v>
      </c>
      <c r="L209" s="12" t="str">
        <f>_xlfn.XLOOKUP(I209,Sheet!$B$2:$B$900,Sheet!$A$2:$A$900)</f>
        <v>IRM</v>
      </c>
      <c r="M209" s="9">
        <f t="shared" si="11"/>
        <v>-1.1111390704375499E-2</v>
      </c>
      <c r="P209" s="15"/>
      <c r="R209" s="10" t="s">
        <v>416</v>
      </c>
      <c r="S209" s="11">
        <v>-0.53666281618978384</v>
      </c>
      <c r="V209" s="16"/>
    </row>
    <row r="210" spans="1:22">
      <c r="A210" s="1" t="s">
        <v>418</v>
      </c>
      <c r="B210">
        <v>7.4519545418715277E-2</v>
      </c>
      <c r="C210">
        <v>0.17144565811607931</v>
      </c>
      <c r="D210">
        <v>0.74001110323015895</v>
      </c>
      <c r="E210">
        <v>9.6926112697363981E-2</v>
      </c>
      <c r="F210" s="8">
        <f t="shared" si="9"/>
        <v>-9.7622023828050995E-3</v>
      </c>
      <c r="G210" s="8">
        <f t="shared" si="10"/>
        <v>-4.504671936068E-3</v>
      </c>
      <c r="I210" s="10" t="s">
        <v>419</v>
      </c>
      <c r="J210" s="11">
        <v>-9.7622023828050995E-3</v>
      </c>
      <c r="L210" s="12" t="str">
        <f>_xlfn.XLOOKUP(I210,Sheet!$B$2:$B$900,Sheet!$A$2:$A$900)</f>
        <v>ISRG</v>
      </c>
      <c r="M210" s="9">
        <f t="shared" si="11"/>
        <v>-9.7622023828050995E-3</v>
      </c>
      <c r="P210" s="15"/>
      <c r="R210" s="10" t="s">
        <v>418</v>
      </c>
      <c r="S210" s="11">
        <v>-4.504671936068E-3</v>
      </c>
      <c r="V210" s="16"/>
    </row>
    <row r="211" spans="1:22">
      <c r="A211" s="1" t="s">
        <v>420</v>
      </c>
      <c r="B211">
        <v>9.4583318365713875E-2</v>
      </c>
      <c r="C211">
        <v>0.13207991059922161</v>
      </c>
      <c r="D211">
        <v>0.94761410314141292</v>
      </c>
      <c r="E211">
        <v>3.7496592233507757E-2</v>
      </c>
      <c r="F211" s="8">
        <f t="shared" si="9"/>
        <v>-9.6150876215311005E-3</v>
      </c>
      <c r="G211" s="8">
        <f t="shared" si="10"/>
        <v>8.0964903440974997E-2</v>
      </c>
      <c r="I211" s="10" t="s">
        <v>421</v>
      </c>
      <c r="J211" s="11">
        <v>-9.6150876215311005E-3</v>
      </c>
      <c r="L211" s="12" t="str">
        <f>_xlfn.XLOOKUP(I211,Sheet!$B$2:$B$900,Sheet!$A$2:$A$900)</f>
        <v>IT</v>
      </c>
      <c r="M211" s="9">
        <f t="shared" si="11"/>
        <v>-9.6150876215311005E-3</v>
      </c>
      <c r="P211" s="15"/>
      <c r="R211" s="10" t="s">
        <v>420</v>
      </c>
      <c r="S211" s="11">
        <v>8.0964903440974997E-2</v>
      </c>
      <c r="V211" s="16"/>
    </row>
    <row r="212" spans="1:22">
      <c r="A212" s="1" t="s">
        <v>422</v>
      </c>
      <c r="B212">
        <v>9.829142457211687E-2</v>
      </c>
      <c r="C212">
        <v>0.3152270185814634</v>
      </c>
      <c r="D212">
        <v>0.98598245860837208</v>
      </c>
      <c r="E212">
        <v>0.21693559400934651</v>
      </c>
      <c r="F212" s="8">
        <f t="shared" si="9"/>
        <v>-9.9441274449525996E-3</v>
      </c>
      <c r="G212" s="8">
        <f t="shared" si="10"/>
        <v>-8.8985402341431499E-2</v>
      </c>
      <c r="I212" s="10" t="s">
        <v>423</v>
      </c>
      <c r="J212" s="11">
        <v>-9.9441274449525996E-3</v>
      </c>
      <c r="L212" s="12" t="str">
        <f>_xlfn.XLOOKUP(I212,Sheet!$B$2:$B$900,Sheet!$A$2:$A$900)</f>
        <v>ITW</v>
      </c>
      <c r="M212" s="9">
        <f t="shared" si="11"/>
        <v>-9.9441274449525996E-3</v>
      </c>
      <c r="P212" s="15"/>
      <c r="R212" s="10" t="s">
        <v>422</v>
      </c>
      <c r="S212" s="11">
        <v>-8.8985402341431499E-2</v>
      </c>
      <c r="V212" s="16"/>
    </row>
    <row r="213" spans="1:22">
      <c r="A213" s="1" t="s">
        <v>424</v>
      </c>
      <c r="B213">
        <v>0.19699749171303241</v>
      </c>
      <c r="C213">
        <v>-4.9964734718961354E-3</v>
      </c>
      <c r="D213">
        <v>2.007309588955565</v>
      </c>
      <c r="E213">
        <v>-0.20199396518492849</v>
      </c>
      <c r="F213" s="8">
        <f t="shared" si="9"/>
        <v>-1.0414386834391999E-2</v>
      </c>
      <c r="G213" s="8">
        <f t="shared" si="10"/>
        <v>-0.2884097482290785</v>
      </c>
      <c r="I213" s="10" t="s">
        <v>425</v>
      </c>
      <c r="J213" s="11">
        <v>-1.0414386834391999E-2</v>
      </c>
      <c r="L213" s="12" t="str">
        <f>_xlfn.XLOOKUP(I213,Sheet!$B$2:$B$900,Sheet!$A$2:$A$900)</f>
        <v>IVZ</v>
      </c>
      <c r="M213" s="9">
        <f t="shared" si="11"/>
        <v>-1.0414386834391999E-2</v>
      </c>
      <c r="P213" s="15"/>
      <c r="R213" s="10" t="s">
        <v>424</v>
      </c>
      <c r="S213" s="11">
        <v>-0.2884097482290785</v>
      </c>
      <c r="V213" s="16"/>
    </row>
    <row r="214" spans="1:22">
      <c r="A214" s="1" t="s">
        <v>426</v>
      </c>
      <c r="B214">
        <v>0.1249374642071642</v>
      </c>
      <c r="C214">
        <v>0.34159473759853082</v>
      </c>
      <c r="D214">
        <v>1.261693202475094</v>
      </c>
      <c r="E214">
        <v>0.21665727339136659</v>
      </c>
      <c r="F214" s="8">
        <f t="shared" si="9"/>
        <v>-1.0129920596691599E-2</v>
      </c>
      <c r="G214" s="8">
        <f t="shared" si="10"/>
        <v>-6.4723972790450696E-2</v>
      </c>
      <c r="I214" s="10" t="s">
        <v>427</v>
      </c>
      <c r="J214" s="11">
        <v>-1.0129920596691599E-2</v>
      </c>
      <c r="L214" s="12" t="str">
        <f>_xlfn.XLOOKUP(I214,Sheet!$B$2:$B$900,Sheet!$A$2:$A$900)</f>
        <v>J</v>
      </c>
      <c r="M214" s="9">
        <f t="shared" si="11"/>
        <v>-1.0129920596691599E-2</v>
      </c>
      <c r="P214" s="15"/>
      <c r="R214" s="10" t="s">
        <v>426</v>
      </c>
      <c r="S214" s="11">
        <v>-6.4723972790450696E-2</v>
      </c>
      <c r="V214" s="16"/>
    </row>
    <row r="215" spans="1:22">
      <c r="A215" s="1" t="s">
        <v>428</v>
      </c>
      <c r="B215">
        <v>9.6314122122340931E-2</v>
      </c>
      <c r="C215">
        <v>0.31270571252049911</v>
      </c>
      <c r="D215">
        <v>0.96552300058969642</v>
      </c>
      <c r="E215">
        <v>0.21639159039815811</v>
      </c>
      <c r="F215" s="8">
        <f t="shared" si="9"/>
        <v>-1.0393414148662E-2</v>
      </c>
      <c r="G215" s="8">
        <f t="shared" si="10"/>
        <v>-0.1842720851014521</v>
      </c>
      <c r="I215" s="10" t="s">
        <v>429</v>
      </c>
      <c r="J215" s="11">
        <v>-1.0393414148662E-2</v>
      </c>
      <c r="L215" s="12" t="str">
        <f>_xlfn.XLOOKUP(I215,Sheet!$B$2:$B$900,Sheet!$A$2:$A$900)</f>
        <v>JBHT</v>
      </c>
      <c r="M215" s="9">
        <f t="shared" si="11"/>
        <v>-1.0393414148662E-2</v>
      </c>
      <c r="P215" s="15"/>
      <c r="R215" s="10" t="s">
        <v>428</v>
      </c>
      <c r="S215" s="11">
        <v>-0.1842720851014521</v>
      </c>
      <c r="V215" s="16"/>
    </row>
    <row r="216" spans="1:22">
      <c r="A216" s="1" t="s">
        <v>430</v>
      </c>
      <c r="B216">
        <v>0.13804007829726039</v>
      </c>
      <c r="C216">
        <v>8.6178784695824739E-2</v>
      </c>
      <c r="D216">
        <v>1.3972680018395549</v>
      </c>
      <c r="E216">
        <v>-5.1861293601435647E-2</v>
      </c>
      <c r="F216" s="8">
        <f t="shared" si="9"/>
        <v>-9.5087831917652996E-3</v>
      </c>
      <c r="G216" s="8">
        <f t="shared" si="10"/>
        <v>5.6621854630522599E-2</v>
      </c>
      <c r="I216" s="10" t="s">
        <v>431</v>
      </c>
      <c r="J216" s="11">
        <v>-9.5087831917652996E-3</v>
      </c>
      <c r="L216" s="12" t="str">
        <f>_xlfn.XLOOKUP(I216,Sheet!$B$2:$B$900,Sheet!$A$2:$A$900)</f>
        <v>JBL</v>
      </c>
      <c r="M216" s="9">
        <f t="shared" si="11"/>
        <v>-9.5087831917652996E-3</v>
      </c>
      <c r="P216" s="15"/>
      <c r="R216" s="10" t="s">
        <v>430</v>
      </c>
      <c r="S216" s="11">
        <v>5.6621854630522599E-2</v>
      </c>
      <c r="V216" s="16"/>
    </row>
    <row r="217" spans="1:22">
      <c r="A217" s="1" t="s">
        <v>432</v>
      </c>
      <c r="B217">
        <v>9.0508598496136045E-2</v>
      </c>
      <c r="C217">
        <v>0.3837516362828598</v>
      </c>
      <c r="D217">
        <v>0.90545233870373787</v>
      </c>
      <c r="E217">
        <v>0.29324303778672378</v>
      </c>
      <c r="F217" s="8">
        <f t="shared" si="9"/>
        <v>-1.1110736457410101E-2</v>
      </c>
      <c r="G217" s="8">
        <f t="shared" si="10"/>
        <v>-0.3595646712346946</v>
      </c>
      <c r="I217" s="10" t="s">
        <v>433</v>
      </c>
      <c r="J217" s="11">
        <v>-1.1110736457410101E-2</v>
      </c>
      <c r="L217" s="12" t="str">
        <f>_xlfn.XLOOKUP(I217,Sheet!$B$2:$B$900,Sheet!$A$2:$A$900)</f>
        <v>JCI</v>
      </c>
      <c r="M217" s="9">
        <f t="shared" si="11"/>
        <v>-1.1110736457410101E-2</v>
      </c>
      <c r="P217" s="15"/>
      <c r="R217" s="10" t="s">
        <v>432</v>
      </c>
      <c r="S217" s="11">
        <v>-0.3595646712346946</v>
      </c>
      <c r="V217" s="16"/>
    </row>
    <row r="218" spans="1:22">
      <c r="A218" s="1" t="s">
        <v>434</v>
      </c>
      <c r="B218">
        <v>8.6894192565167491E-2</v>
      </c>
      <c r="C218">
        <v>0.1558671539872114</v>
      </c>
      <c r="D218">
        <v>0.86805351465662128</v>
      </c>
      <c r="E218">
        <v>6.8972961422043913E-2</v>
      </c>
      <c r="F218" s="8">
        <f t="shared" si="9"/>
        <v>-8.9992534482823006E-3</v>
      </c>
      <c r="G218" s="8">
        <f t="shared" si="10"/>
        <v>0.1818733672832461</v>
      </c>
      <c r="I218" s="10" t="s">
        <v>435</v>
      </c>
      <c r="J218" s="11">
        <v>-8.9992534482823006E-3</v>
      </c>
      <c r="L218" s="12" t="str">
        <f>_xlfn.XLOOKUP(I218,Sheet!$B$2:$B$900,Sheet!$A$2:$A$900)</f>
        <v>JKHY</v>
      </c>
      <c r="M218" s="9">
        <f t="shared" si="11"/>
        <v>-8.9992534482823006E-3</v>
      </c>
      <c r="P218" s="15"/>
      <c r="R218" s="10" t="s">
        <v>434</v>
      </c>
      <c r="S218" s="11">
        <v>0.1818733672832461</v>
      </c>
      <c r="V218" s="16"/>
    </row>
    <row r="219" spans="1:22">
      <c r="A219" s="1" t="s">
        <v>436</v>
      </c>
      <c r="B219">
        <v>5.650377838750955E-2</v>
      </c>
      <c r="C219">
        <v>0.1516880191739691</v>
      </c>
      <c r="D219">
        <v>0.55359914116994879</v>
      </c>
      <c r="E219">
        <v>9.5184240786459567E-2</v>
      </c>
      <c r="F219" s="8">
        <f t="shared" si="9"/>
        <v>-9.9163585006308997E-3</v>
      </c>
      <c r="G219" s="8">
        <f t="shared" si="10"/>
        <v>-5.3732796624670004E-4</v>
      </c>
      <c r="I219" s="10" t="s">
        <v>437</v>
      </c>
      <c r="J219" s="11">
        <v>-9.9163585006308997E-3</v>
      </c>
      <c r="L219" s="12" t="str">
        <f>_xlfn.XLOOKUP(I219,Sheet!$B$2:$B$900,Sheet!$A$2:$A$900)</f>
        <v>JNJ</v>
      </c>
      <c r="M219" s="9">
        <f t="shared" si="11"/>
        <v>-9.9163585006308997E-3</v>
      </c>
      <c r="P219" s="15"/>
      <c r="R219" s="10" t="s">
        <v>436</v>
      </c>
      <c r="S219" s="11">
        <v>-5.3732796624670004E-4</v>
      </c>
      <c r="V219" s="16"/>
    </row>
    <row r="220" spans="1:22">
      <c r="A220" s="1" t="s">
        <v>438</v>
      </c>
      <c r="B220">
        <v>0.1181424885386174</v>
      </c>
      <c r="C220">
        <v>9.3438800358079832E-2</v>
      </c>
      <c r="D220">
        <v>1.1913845253962241</v>
      </c>
      <c r="E220">
        <v>-2.4703688180537559E-2</v>
      </c>
      <c r="F220" s="8">
        <f t="shared" si="9"/>
        <v>-8.9994687865785003E-3</v>
      </c>
      <c r="G220" s="8">
        <f t="shared" si="10"/>
        <v>0.22869490870689291</v>
      </c>
      <c r="I220" s="10" t="s">
        <v>439</v>
      </c>
      <c r="J220" s="11">
        <v>-8.9994687865785003E-3</v>
      </c>
      <c r="L220" s="12" t="str">
        <f>_xlfn.XLOOKUP(I220,Sheet!$B$2:$B$900,Sheet!$A$2:$A$900)</f>
        <v>JNPR</v>
      </c>
      <c r="M220" s="9">
        <f t="shared" si="11"/>
        <v>-8.9994687865785003E-3</v>
      </c>
      <c r="P220" s="15"/>
      <c r="R220" s="10" t="s">
        <v>438</v>
      </c>
      <c r="S220" s="11">
        <v>0.22869490870689291</v>
      </c>
      <c r="V220" s="16"/>
    </row>
    <row r="221" spans="1:22">
      <c r="A221" s="1" t="s">
        <v>440</v>
      </c>
      <c r="B221">
        <v>0.14224788731562621</v>
      </c>
      <c r="C221">
        <v>0.32699504659026951</v>
      </c>
      <c r="D221">
        <v>1.440806860536471</v>
      </c>
      <c r="E221">
        <v>0.1847471592746433</v>
      </c>
      <c r="F221" s="8">
        <f t="shared" si="9"/>
        <v>-9.6255801453307994E-3</v>
      </c>
      <c r="G221" s="8">
        <f t="shared" si="10"/>
        <v>0.1167300943198448</v>
      </c>
      <c r="I221" s="10" t="s">
        <v>441</v>
      </c>
      <c r="J221" s="11">
        <v>-9.6255801453307994E-3</v>
      </c>
      <c r="L221" s="12" t="str">
        <f>_xlfn.XLOOKUP(I221,Sheet!$B$2:$B$900,Sheet!$A$2:$A$900)</f>
        <v>JPM</v>
      </c>
      <c r="M221" s="9">
        <f t="shared" si="11"/>
        <v>-9.6255801453307994E-3</v>
      </c>
      <c r="P221" s="15"/>
      <c r="R221" s="10" t="s">
        <v>440</v>
      </c>
      <c r="S221" s="11">
        <v>0.1167300943198448</v>
      </c>
      <c r="V221" s="16"/>
    </row>
    <row r="222" spans="1:22">
      <c r="A222" s="1" t="s">
        <v>442</v>
      </c>
      <c r="B222">
        <v>5.1319866302174777E-2</v>
      </c>
      <c r="C222">
        <v>6.384803504597325E-2</v>
      </c>
      <c r="D222">
        <v>0.49996039121825081</v>
      </c>
      <c r="E222">
        <v>1.252816874379847E-2</v>
      </c>
      <c r="F222" s="8">
        <f t="shared" si="9"/>
        <v>-9.4361527208714994E-3</v>
      </c>
      <c r="G222" s="8">
        <f t="shared" si="10"/>
        <v>0.1092763237408184</v>
      </c>
      <c r="I222" s="10" t="s">
        <v>443</v>
      </c>
      <c r="J222" s="11">
        <v>-9.4361527208714994E-3</v>
      </c>
      <c r="L222" s="12" t="str">
        <f>_xlfn.XLOOKUP(I222,Sheet!$B$2:$B$900,Sheet!$A$2:$A$900)</f>
        <v>K</v>
      </c>
      <c r="M222" s="9">
        <f t="shared" si="11"/>
        <v>-9.4361527208714994E-3</v>
      </c>
      <c r="P222" s="15"/>
      <c r="R222" s="10" t="s">
        <v>442</v>
      </c>
      <c r="S222" s="11">
        <v>0.1092763237408184</v>
      </c>
      <c r="V222" s="16"/>
    </row>
    <row r="223" spans="1:22">
      <c r="A223" s="1" t="s">
        <v>444</v>
      </c>
      <c r="B223">
        <v>3.8341726391531203E-2</v>
      </c>
      <c r="C223">
        <v>1.127964643986556E-2</v>
      </c>
      <c r="D223">
        <v>0.36567354567653881</v>
      </c>
      <c r="E223">
        <v>-2.7062079951665641E-2</v>
      </c>
      <c r="F223" s="8">
        <f t="shared" si="9"/>
        <v>-8.8009732341922994E-3</v>
      </c>
      <c r="G223" s="8">
        <f t="shared" si="10"/>
        <v>0.16694447138530219</v>
      </c>
      <c r="I223" s="10" t="s">
        <v>445</v>
      </c>
      <c r="J223" s="11">
        <v>-8.8009732341922994E-3</v>
      </c>
      <c r="L223" s="12" t="str">
        <f>_xlfn.XLOOKUP(I223,Sheet!$B$2:$B$900,Sheet!$A$2:$A$900)</f>
        <v>KDP</v>
      </c>
      <c r="M223" s="9">
        <f t="shared" si="11"/>
        <v>-8.8009732341922994E-3</v>
      </c>
      <c r="P223" s="15"/>
      <c r="R223" s="10" t="s">
        <v>444</v>
      </c>
      <c r="S223" s="11">
        <v>0.16694447138530219</v>
      </c>
      <c r="V223" s="16"/>
    </row>
    <row r="224" spans="1:22">
      <c r="A224" s="1" t="s">
        <v>446</v>
      </c>
      <c r="B224">
        <v>0.14707512511209039</v>
      </c>
      <c r="C224">
        <v>0.39416053446425903</v>
      </c>
      <c r="D224">
        <v>1.49075504577951</v>
      </c>
      <c r="E224">
        <v>0.24708540935216861</v>
      </c>
      <c r="F224" s="8">
        <f t="shared" si="9"/>
        <v>-9.9869716212283004E-3</v>
      </c>
      <c r="G224" s="8">
        <f t="shared" si="10"/>
        <v>-5.0992468595407001E-2</v>
      </c>
      <c r="I224" s="10" t="s">
        <v>447</v>
      </c>
      <c r="J224" s="11">
        <v>-9.9869716212283004E-3</v>
      </c>
      <c r="L224" s="12" t="str">
        <f>_xlfn.XLOOKUP(I224,Sheet!$B$2:$B$900,Sheet!$A$2:$A$900)</f>
        <v>KEY</v>
      </c>
      <c r="M224" s="9">
        <f t="shared" si="11"/>
        <v>-9.9869716212283004E-3</v>
      </c>
      <c r="P224" s="15"/>
      <c r="R224" s="10" t="s">
        <v>446</v>
      </c>
      <c r="S224" s="11">
        <v>-5.0992468595407001E-2</v>
      </c>
      <c r="V224" s="16"/>
    </row>
    <row r="225" spans="1:22">
      <c r="A225" s="1" t="s">
        <v>448</v>
      </c>
      <c r="B225">
        <v>7.6972093243624154E-2</v>
      </c>
      <c r="C225">
        <v>6.5602712414914999E-3</v>
      </c>
      <c r="D225">
        <v>0.76538799955080195</v>
      </c>
      <c r="E225">
        <v>-7.0411822002132654E-2</v>
      </c>
      <c r="F225" s="8">
        <f t="shared" si="9"/>
        <v>-9.6170762415968992E-3</v>
      </c>
      <c r="G225" s="8">
        <f t="shared" si="10"/>
        <v>-1.2770391762452401E-2</v>
      </c>
      <c r="I225" s="10" t="s">
        <v>449</v>
      </c>
      <c r="J225" s="11">
        <v>-9.6170762415968992E-3</v>
      </c>
      <c r="L225" s="12" t="str">
        <f>_xlfn.XLOOKUP(I225,Sheet!$B$2:$B$900,Sheet!$A$2:$A$900)</f>
        <v>KIM</v>
      </c>
      <c r="M225" s="9">
        <f t="shared" si="11"/>
        <v>-9.6170762415968992E-3</v>
      </c>
      <c r="P225" s="15"/>
      <c r="R225" s="10" t="s">
        <v>448</v>
      </c>
      <c r="S225" s="11">
        <v>-1.2770391762452401E-2</v>
      </c>
      <c r="V225" s="16"/>
    </row>
    <row r="226" spans="1:22">
      <c r="A226" s="1" t="s">
        <v>450</v>
      </c>
      <c r="B226">
        <v>8.6050463773428967E-2</v>
      </c>
      <c r="C226">
        <v>0.1785531747819343</v>
      </c>
      <c r="D226">
        <v>0.85932332075245732</v>
      </c>
      <c r="E226">
        <v>9.2502711008505364E-2</v>
      </c>
      <c r="F226" s="8">
        <f t="shared" si="9"/>
        <v>-9.7443934038675996E-3</v>
      </c>
      <c r="G226" s="8">
        <f t="shared" si="10"/>
        <v>-2.7014999360986999E-3</v>
      </c>
      <c r="I226" s="10" t="s">
        <v>451</v>
      </c>
      <c r="J226" s="11">
        <v>-9.7443934038675996E-3</v>
      </c>
      <c r="L226" s="12" t="str">
        <f>_xlfn.XLOOKUP(I226,Sheet!$B$2:$B$900,Sheet!$A$2:$A$900)</f>
        <v>KLAC</v>
      </c>
      <c r="M226" s="9">
        <f t="shared" si="11"/>
        <v>-9.7443934038675996E-3</v>
      </c>
      <c r="P226" s="15"/>
      <c r="R226" s="10" t="s">
        <v>450</v>
      </c>
      <c r="S226" s="11">
        <v>-2.7014999360986999E-3</v>
      </c>
      <c r="V226" s="16"/>
    </row>
    <row r="227" spans="1:22">
      <c r="A227" s="1" t="s">
        <v>452</v>
      </c>
      <c r="B227">
        <v>5.8324309217227463E-2</v>
      </c>
      <c r="C227">
        <v>-6.7405583078097298E-2</v>
      </c>
      <c r="D227">
        <v>0.57243645869137239</v>
      </c>
      <c r="E227">
        <v>-0.12572989229532469</v>
      </c>
      <c r="F227" s="8">
        <f t="shared" si="9"/>
        <v>-9.4389198339702007E-3</v>
      </c>
      <c r="G227" s="8">
        <f t="shared" si="10"/>
        <v>0.11537398071113381</v>
      </c>
      <c r="I227" s="10" t="s">
        <v>453</v>
      </c>
      <c r="J227" s="11">
        <v>-9.4389198339702007E-3</v>
      </c>
      <c r="L227" s="12" t="str">
        <f>_xlfn.XLOOKUP(I227,Sheet!$B$2:$B$900,Sheet!$A$2:$A$900)</f>
        <v>KMB</v>
      </c>
      <c r="M227" s="9">
        <f t="shared" si="11"/>
        <v>-9.4389198339702007E-3</v>
      </c>
      <c r="P227" s="15"/>
      <c r="R227" s="10" t="s">
        <v>452</v>
      </c>
      <c r="S227" s="11">
        <v>0.11537398071113381</v>
      </c>
      <c r="V227" s="16"/>
    </row>
    <row r="228" spans="1:22">
      <c r="A228" s="1" t="s">
        <v>454</v>
      </c>
      <c r="B228">
        <v>0.15267508516700651</v>
      </c>
      <c r="C228">
        <v>0.23991643656546799</v>
      </c>
      <c r="D228">
        <v>1.5486987092098561</v>
      </c>
      <c r="E228">
        <v>8.7241351398461509E-2</v>
      </c>
      <c r="F228" s="8">
        <f t="shared" si="9"/>
        <v>-1.07198137233306E-2</v>
      </c>
      <c r="G228" s="8">
        <f t="shared" si="10"/>
        <v>-0.26936492678962332</v>
      </c>
      <c r="I228" s="10" t="s">
        <v>455</v>
      </c>
      <c r="J228" s="11">
        <v>-1.07198137233306E-2</v>
      </c>
      <c r="L228" s="12" t="str">
        <f>_xlfn.XLOOKUP(I228,Sheet!$B$2:$B$900,Sheet!$A$2:$A$900)</f>
        <v>KMX</v>
      </c>
      <c r="M228" s="9">
        <f t="shared" si="11"/>
        <v>-1.07198137233306E-2</v>
      </c>
      <c r="P228" s="15"/>
      <c r="R228" s="10" t="s">
        <v>454</v>
      </c>
      <c r="S228" s="11">
        <v>-0.26936492678962332</v>
      </c>
      <c r="V228" s="16"/>
    </row>
    <row r="229" spans="1:22">
      <c r="A229" s="1" t="s">
        <v>456</v>
      </c>
      <c r="B229">
        <v>5.7346517365638922E-2</v>
      </c>
      <c r="C229">
        <v>6.5241766943527901E-3</v>
      </c>
      <c r="D229">
        <v>0.56231909331773133</v>
      </c>
      <c r="E229">
        <v>-5.0822340671286131E-2</v>
      </c>
      <c r="F229" s="8">
        <f t="shared" si="9"/>
        <v>-9.764817491859E-3</v>
      </c>
      <c r="G229" s="8">
        <f t="shared" si="10"/>
        <v>3.7807618961238701E-2</v>
      </c>
      <c r="I229" s="10" t="s">
        <v>457</v>
      </c>
      <c r="J229" s="11">
        <v>-9.764817491859E-3</v>
      </c>
      <c r="L229" s="12" t="str">
        <f>_xlfn.XLOOKUP(I229,Sheet!$B$2:$B$900,Sheet!$A$2:$A$900)</f>
        <v>KO</v>
      </c>
      <c r="M229" s="9">
        <f t="shared" si="11"/>
        <v>-9.764817491859E-3</v>
      </c>
      <c r="P229" s="15"/>
      <c r="R229" s="10" t="s">
        <v>456</v>
      </c>
      <c r="S229" s="11">
        <v>3.7807618961238701E-2</v>
      </c>
      <c r="V229" s="16"/>
    </row>
    <row r="230" spans="1:22">
      <c r="A230" s="1" t="s">
        <v>458</v>
      </c>
      <c r="B230">
        <v>4.8572730421164327E-2</v>
      </c>
      <c r="C230">
        <v>-0.14615113390235859</v>
      </c>
      <c r="D230">
        <v>0.47153534615976728</v>
      </c>
      <c r="E230">
        <v>-0.1947238643235229</v>
      </c>
      <c r="F230" s="8">
        <f t="shared" si="9"/>
        <v>-8.7835853811958006E-3</v>
      </c>
      <c r="G230" s="8">
        <f t="shared" si="10"/>
        <v>0.10813744762182829</v>
      </c>
      <c r="I230" s="10" t="s">
        <v>459</v>
      </c>
      <c r="J230" s="11">
        <v>-8.7835853811958006E-3</v>
      </c>
      <c r="L230" s="12" t="str">
        <f>_xlfn.XLOOKUP(I230,Sheet!$B$2:$B$900,Sheet!$A$2:$A$900)</f>
        <v>KR</v>
      </c>
      <c r="M230" s="9">
        <f t="shared" si="11"/>
        <v>-8.7835853811958006E-3</v>
      </c>
      <c r="P230" s="15"/>
      <c r="R230" s="10" t="s">
        <v>458</v>
      </c>
      <c r="S230" s="11">
        <v>0.10813744762182829</v>
      </c>
      <c r="V230" s="16"/>
    </row>
    <row r="231" spans="1:22">
      <c r="A231" s="1" t="s">
        <v>460</v>
      </c>
      <c r="B231">
        <v>9.8810681309132467E-2</v>
      </c>
      <c r="C231">
        <v>0.22052710890048469</v>
      </c>
      <c r="D231">
        <v>0.99135528936225548</v>
      </c>
      <c r="E231">
        <v>0.12171642759135221</v>
      </c>
      <c r="F231" s="8">
        <f t="shared" si="9"/>
        <v>-1.0263601532063999E-2</v>
      </c>
      <c r="G231" s="8">
        <f t="shared" si="10"/>
        <v>-0.1461757472340067</v>
      </c>
      <c r="I231" s="10" t="s">
        <v>461</v>
      </c>
      <c r="J231" s="11">
        <v>-1.0263601532063999E-2</v>
      </c>
      <c r="L231" s="12" t="str">
        <f>_xlfn.XLOOKUP(I231,Sheet!$B$2:$B$900,Sheet!$A$2:$A$900)</f>
        <v>L</v>
      </c>
      <c r="M231" s="9">
        <f t="shared" si="11"/>
        <v>-1.0263601532063999E-2</v>
      </c>
      <c r="P231" s="15"/>
      <c r="R231" s="10" t="s">
        <v>460</v>
      </c>
      <c r="S231" s="11">
        <v>-0.1461757472340067</v>
      </c>
      <c r="V231" s="16"/>
    </row>
    <row r="232" spans="1:22">
      <c r="A232" s="1" t="s">
        <v>462</v>
      </c>
      <c r="B232">
        <v>0.11190091630268061</v>
      </c>
      <c r="C232">
        <v>0.27873123672250638</v>
      </c>
      <c r="D232">
        <v>1.126802000276635</v>
      </c>
      <c r="E232">
        <v>0.1668303204198259</v>
      </c>
      <c r="F232" s="8">
        <f t="shared" si="9"/>
        <v>-8.6340248521672002E-3</v>
      </c>
      <c r="G232" s="8">
        <f t="shared" si="10"/>
        <v>0.2274505459429321</v>
      </c>
      <c r="I232" s="10" t="s">
        <v>463</v>
      </c>
      <c r="J232" s="11">
        <v>-8.6340248521672002E-3</v>
      </c>
      <c r="L232" s="12" t="str">
        <f>_xlfn.XLOOKUP(I232,Sheet!$B$2:$B$900,Sheet!$A$2:$A$900)</f>
        <v>LDOS</v>
      </c>
      <c r="M232" s="9">
        <f t="shared" si="11"/>
        <v>-8.6340248521672002E-3</v>
      </c>
      <c r="P232" s="15"/>
      <c r="R232" s="10" t="s">
        <v>462</v>
      </c>
      <c r="S232" s="11">
        <v>0.2274505459429321</v>
      </c>
      <c r="V232" s="16"/>
    </row>
    <row r="233" spans="1:22">
      <c r="A233" s="1" t="s">
        <v>464</v>
      </c>
      <c r="B233">
        <v>0.13296648274792719</v>
      </c>
      <c r="C233">
        <v>-9.4420351790314494E-2</v>
      </c>
      <c r="D233">
        <v>1.344770714357266</v>
      </c>
      <c r="E233">
        <v>-0.22738683453824171</v>
      </c>
      <c r="F233" s="8">
        <f t="shared" si="9"/>
        <v>-9.4484227167270004E-3</v>
      </c>
      <c r="G233" s="8">
        <f t="shared" si="10"/>
        <v>7.1486389783584195E-2</v>
      </c>
      <c r="I233" s="10" t="s">
        <v>465</v>
      </c>
      <c r="J233" s="11">
        <v>-9.4484227167270004E-3</v>
      </c>
      <c r="L233" s="12" t="str">
        <f>_xlfn.XLOOKUP(I233,Sheet!$B$2:$B$900,Sheet!$A$2:$A$900)</f>
        <v>LEN</v>
      </c>
      <c r="M233" s="9">
        <f t="shared" si="11"/>
        <v>-9.4484227167270004E-3</v>
      </c>
      <c r="P233" s="15"/>
      <c r="R233" s="10" t="s">
        <v>464</v>
      </c>
      <c r="S233" s="11">
        <v>7.1486389783584195E-2</v>
      </c>
      <c r="V233" s="16"/>
    </row>
    <row r="234" spans="1:22">
      <c r="A234" s="1" t="s">
        <v>466</v>
      </c>
      <c r="B234">
        <v>9.3314835903180321E-2</v>
      </c>
      <c r="C234">
        <v>6.0051455937495613E-2</v>
      </c>
      <c r="D234">
        <v>0.93448891650515886</v>
      </c>
      <c r="E234">
        <v>-3.3263379965684708E-2</v>
      </c>
      <c r="F234" s="8">
        <f t="shared" si="9"/>
        <v>-9.5156591921091004E-3</v>
      </c>
      <c r="G234" s="8">
        <f t="shared" si="10"/>
        <v>3.7231960617172002E-3</v>
      </c>
      <c r="I234" s="10" t="s">
        <v>467</v>
      </c>
      <c r="J234" s="11">
        <v>-9.5156591921091004E-3</v>
      </c>
      <c r="L234" s="12" t="str">
        <f>_xlfn.XLOOKUP(I234,Sheet!$B$2:$B$900,Sheet!$A$2:$A$900)</f>
        <v>LH</v>
      </c>
      <c r="M234" s="9">
        <f t="shared" si="11"/>
        <v>-9.5156591921091004E-3</v>
      </c>
      <c r="P234" s="15"/>
      <c r="R234" s="10" t="s">
        <v>466</v>
      </c>
      <c r="S234" s="11">
        <v>3.7231960617172002E-3</v>
      </c>
      <c r="V234" s="16"/>
    </row>
    <row r="235" spans="1:22">
      <c r="A235" s="1" t="s">
        <v>468</v>
      </c>
      <c r="B235">
        <v>0.1032709843583718</v>
      </c>
      <c r="C235">
        <v>0.21176964498718981</v>
      </c>
      <c r="D235">
        <v>1.037506743327643</v>
      </c>
      <c r="E235">
        <v>0.10849866062881799</v>
      </c>
      <c r="F235" s="8">
        <f t="shared" si="9"/>
        <v>-9.0464605986224998E-3</v>
      </c>
      <c r="G235" s="8">
        <f t="shared" si="10"/>
        <v>0.1173788358749312</v>
      </c>
      <c r="I235" s="10" t="s">
        <v>469</v>
      </c>
      <c r="J235" s="11">
        <v>-9.0464605986224998E-3</v>
      </c>
      <c r="L235" s="12" t="str">
        <f>_xlfn.XLOOKUP(I235,Sheet!$B$2:$B$900,Sheet!$A$2:$A$900)</f>
        <v>LHX</v>
      </c>
      <c r="M235" s="9">
        <f t="shared" si="11"/>
        <v>-9.0464605986224998E-3</v>
      </c>
      <c r="P235" s="15"/>
      <c r="R235" s="10" t="s">
        <v>468</v>
      </c>
      <c r="S235" s="11">
        <v>0.1173788358749312</v>
      </c>
      <c r="V235" s="16"/>
    </row>
    <row r="236" spans="1:22">
      <c r="A236" s="1" t="s">
        <v>470</v>
      </c>
      <c r="B236">
        <v>9.4131169609118132E-2</v>
      </c>
      <c r="C236">
        <v>0.17882562501008961</v>
      </c>
      <c r="D236">
        <v>0.94293564916750761</v>
      </c>
      <c r="E236">
        <v>8.4694455400971452E-2</v>
      </c>
      <c r="F236" s="8">
        <f t="shared" si="9"/>
        <v>-1.0804624932126999E-2</v>
      </c>
      <c r="G236" s="8">
        <f t="shared" si="10"/>
        <v>-0.2245898332265695</v>
      </c>
      <c r="I236" s="10" t="s">
        <v>471</v>
      </c>
      <c r="J236" s="11">
        <v>-1.0804624932126999E-2</v>
      </c>
      <c r="L236" s="12" t="str">
        <f>_xlfn.XLOOKUP(I236,Sheet!$B$2:$B$900,Sheet!$A$2:$A$900)</f>
        <v>LIN</v>
      </c>
      <c r="M236" s="9">
        <f t="shared" si="11"/>
        <v>-1.0804624932126999E-2</v>
      </c>
      <c r="P236" s="15"/>
      <c r="R236" s="10" t="s">
        <v>470</v>
      </c>
      <c r="S236" s="11">
        <v>-0.2245898332265695</v>
      </c>
      <c r="V236" s="16"/>
    </row>
    <row r="237" spans="1:22">
      <c r="A237" s="1" t="s">
        <v>472</v>
      </c>
      <c r="B237">
        <v>0.1324187403812046</v>
      </c>
      <c r="C237">
        <v>6.6985384547529336E-2</v>
      </c>
      <c r="D237">
        <v>1.339103138333031</v>
      </c>
      <c r="E237">
        <v>-6.5433355833675239E-2</v>
      </c>
      <c r="F237" s="8">
        <f t="shared" si="9"/>
        <v>-9.6427782710402001E-3</v>
      </c>
      <c r="G237" s="8">
        <f t="shared" si="10"/>
        <v>0.1354048001585301</v>
      </c>
      <c r="I237" s="10" t="s">
        <v>473</v>
      </c>
      <c r="J237" s="11">
        <v>-9.6427782710402001E-3</v>
      </c>
      <c r="L237" s="12" t="str">
        <f>_xlfn.XLOOKUP(I237,Sheet!$B$2:$B$900,Sheet!$A$2:$A$900)</f>
        <v>LKQ</v>
      </c>
      <c r="M237" s="9">
        <f t="shared" si="11"/>
        <v>-9.6427782710402001E-3</v>
      </c>
      <c r="P237" s="15"/>
      <c r="R237" s="10" t="s">
        <v>472</v>
      </c>
      <c r="S237" s="11">
        <v>0.1354048001585301</v>
      </c>
      <c r="V237" s="16"/>
    </row>
    <row r="238" spans="1:22">
      <c r="A238" s="1" t="s">
        <v>474</v>
      </c>
      <c r="B238">
        <v>7.583783066420198E-2</v>
      </c>
      <c r="C238">
        <v>-8.0009100841640479E-2</v>
      </c>
      <c r="D238">
        <v>0.75365160705886303</v>
      </c>
      <c r="E238">
        <v>-0.15584693150584239</v>
      </c>
      <c r="F238" s="8">
        <f t="shared" si="9"/>
        <v>-9.0355510238857E-3</v>
      </c>
      <c r="G238" s="8">
        <f t="shared" si="10"/>
        <v>0.19626418604667431</v>
      </c>
      <c r="I238" s="10" t="s">
        <v>475</v>
      </c>
      <c r="J238" s="11">
        <v>-9.0355510238857E-3</v>
      </c>
      <c r="L238" s="12" t="str">
        <f>_xlfn.XLOOKUP(I238,Sheet!$B$2:$B$900,Sheet!$A$2:$A$900)</f>
        <v>LLY</v>
      </c>
      <c r="M238" s="9">
        <f t="shared" si="11"/>
        <v>-9.0355510238857E-3</v>
      </c>
      <c r="P238" s="15"/>
      <c r="R238" s="10" t="s">
        <v>474</v>
      </c>
      <c r="S238" s="11">
        <v>0.19626418604667431</v>
      </c>
      <c r="V238" s="16"/>
    </row>
    <row r="239" spans="1:22">
      <c r="A239" s="1" t="s">
        <v>476</v>
      </c>
      <c r="B239">
        <v>4.8785671862898491E-2</v>
      </c>
      <c r="C239">
        <v>0.18300220983488599</v>
      </c>
      <c r="D239">
        <v>0.47373868459597368</v>
      </c>
      <c r="E239">
        <v>0.13421653797198749</v>
      </c>
      <c r="F239" s="8">
        <f t="shared" si="9"/>
        <v>-9.3778566019491992E-3</v>
      </c>
      <c r="G239" s="8">
        <f t="shared" si="10"/>
        <v>0.1426906855553301</v>
      </c>
      <c r="I239" s="10" t="s">
        <v>477</v>
      </c>
      <c r="J239" s="11">
        <v>-9.3778566019491992E-3</v>
      </c>
      <c r="L239" s="12" t="str">
        <f>_xlfn.XLOOKUP(I239,Sheet!$B$2:$B$900,Sheet!$A$2:$A$900)</f>
        <v>LMT</v>
      </c>
      <c r="M239" s="9">
        <f t="shared" si="11"/>
        <v>-9.3778566019491992E-3</v>
      </c>
      <c r="P239" s="15"/>
      <c r="R239" s="10" t="s">
        <v>476</v>
      </c>
      <c r="S239" s="11">
        <v>0.1426906855553301</v>
      </c>
      <c r="V239" s="16"/>
    </row>
    <row r="240" spans="1:22">
      <c r="A240" s="1" t="s">
        <v>478</v>
      </c>
      <c r="B240">
        <v>3.784119684847409E-2</v>
      </c>
      <c r="C240">
        <v>0.2444721452744564</v>
      </c>
      <c r="D240">
        <v>0.36049448813051482</v>
      </c>
      <c r="E240">
        <v>0.20663094842598231</v>
      </c>
      <c r="F240" s="8">
        <f t="shared" si="9"/>
        <v>-1.0044577026999501E-2</v>
      </c>
      <c r="G240" s="8">
        <f t="shared" si="10"/>
        <v>-9.0043762444962594E-2</v>
      </c>
      <c r="I240" s="10" t="s">
        <v>479</v>
      </c>
      <c r="J240" s="11">
        <v>-1.0044577026999501E-2</v>
      </c>
      <c r="L240" s="12" t="str">
        <f>_xlfn.XLOOKUP(I240,Sheet!$B$2:$B$900,Sheet!$A$2:$A$900)</f>
        <v>LNT</v>
      </c>
      <c r="M240" s="9">
        <f t="shared" si="11"/>
        <v>-1.0044577026999501E-2</v>
      </c>
      <c r="P240" s="15"/>
      <c r="R240" s="10" t="s">
        <v>478</v>
      </c>
      <c r="S240" s="11">
        <v>-9.0043762444962594E-2</v>
      </c>
      <c r="V240" s="16"/>
    </row>
    <row r="241" spans="1:22">
      <c r="A241" s="1" t="s">
        <v>480</v>
      </c>
      <c r="B241">
        <v>9.4720688663044492E-2</v>
      </c>
      <c r="C241">
        <v>-2.6323388093139829E-2</v>
      </c>
      <c r="D241">
        <v>0.94903549511489027</v>
      </c>
      <c r="E241">
        <v>-0.1210440767561843</v>
      </c>
      <c r="F241" s="8">
        <f t="shared" si="9"/>
        <v>-9.4115998473085008E-3</v>
      </c>
      <c r="G241" s="8">
        <f t="shared" si="10"/>
        <v>4.5783057424214603E-2</v>
      </c>
      <c r="I241" s="10" t="s">
        <v>481</v>
      </c>
      <c r="J241" s="11">
        <v>-9.4115998473085008E-3</v>
      </c>
      <c r="L241" s="12" t="str">
        <f>_xlfn.XLOOKUP(I241,Sheet!$B$2:$B$900,Sheet!$A$2:$A$900)</f>
        <v>LOW</v>
      </c>
      <c r="M241" s="9">
        <f t="shared" si="11"/>
        <v>-9.4115998473085008E-3</v>
      </c>
      <c r="P241" s="15"/>
      <c r="R241" s="10" t="s">
        <v>480</v>
      </c>
      <c r="S241" s="11">
        <v>4.5783057424214603E-2</v>
      </c>
      <c r="V241" s="16"/>
    </row>
    <row r="242" spans="1:22">
      <c r="A242" s="1" t="s">
        <v>482</v>
      </c>
      <c r="B242">
        <v>0.14240451499473639</v>
      </c>
      <c r="C242">
        <v>0.33926269332650161</v>
      </c>
      <c r="D242">
        <v>1.4424275116541989</v>
      </c>
      <c r="E242">
        <v>0.19685817833176519</v>
      </c>
      <c r="F242" s="8">
        <f t="shared" si="9"/>
        <v>-9.8081267852915006E-3</v>
      </c>
      <c r="G242" s="8">
        <f t="shared" si="10"/>
        <v>-6.4330765551495694E-2</v>
      </c>
      <c r="I242" s="10" t="s">
        <v>483</v>
      </c>
      <c r="J242" s="11">
        <v>-9.8081267852915006E-3</v>
      </c>
      <c r="L242" s="12" t="str">
        <f>_xlfn.XLOOKUP(I242,Sheet!$B$2:$B$900,Sheet!$A$2:$A$900)</f>
        <v>LRCX</v>
      </c>
      <c r="M242" s="9">
        <f t="shared" si="11"/>
        <v>-9.8081267852915006E-3</v>
      </c>
      <c r="P242" s="15"/>
      <c r="R242" s="10" t="s">
        <v>482</v>
      </c>
      <c r="S242" s="11">
        <v>-6.4330765551495694E-2</v>
      </c>
      <c r="V242" s="16"/>
    </row>
    <row r="243" spans="1:22">
      <c r="A243" s="1" t="s">
        <v>484</v>
      </c>
      <c r="B243">
        <v>8.2898315832861558E-2</v>
      </c>
      <c r="C243">
        <v>0.27083392982481458</v>
      </c>
      <c r="D243">
        <v>0.82670755250415451</v>
      </c>
      <c r="E243">
        <v>0.18793561399195299</v>
      </c>
      <c r="F243" s="8">
        <f t="shared" si="9"/>
        <v>-9.8998106575358992E-3</v>
      </c>
      <c r="G243" s="8">
        <f t="shared" si="10"/>
        <v>-0.4300149496102984</v>
      </c>
      <c r="I243" s="10" t="s">
        <v>485</v>
      </c>
      <c r="J243" s="11">
        <v>-9.8998106575358992E-3</v>
      </c>
      <c r="L243" s="12" t="str">
        <f>_xlfn.XLOOKUP(I243,Sheet!$B$2:$B$900,Sheet!$A$2:$A$900)</f>
        <v>LULU</v>
      </c>
      <c r="M243" s="9">
        <f t="shared" si="11"/>
        <v>-9.8998106575358992E-3</v>
      </c>
      <c r="P243" s="15"/>
      <c r="R243" s="10" t="s">
        <v>484</v>
      </c>
      <c r="S243" s="11">
        <v>-0.4300149496102984</v>
      </c>
      <c r="V243" s="16"/>
    </row>
    <row r="244" spans="1:22">
      <c r="A244" s="1" t="s">
        <v>486</v>
      </c>
      <c r="B244">
        <v>0.12318431968023209</v>
      </c>
      <c r="C244">
        <v>0.2032734259288452</v>
      </c>
      <c r="D244">
        <v>1.243553141578744</v>
      </c>
      <c r="E244">
        <v>8.0089106248613165E-2</v>
      </c>
      <c r="F244" s="8">
        <f t="shared" si="9"/>
        <v>-9.7526570390573993E-3</v>
      </c>
      <c r="G244" s="8">
        <f t="shared" si="10"/>
        <v>9.8485785431313994E-3</v>
      </c>
      <c r="I244" s="10" t="s">
        <v>487</v>
      </c>
      <c r="J244" s="11">
        <v>-9.7526570390573993E-3</v>
      </c>
      <c r="L244" s="12" t="str">
        <f>_xlfn.XLOOKUP(I244,Sheet!$B$2:$B$900,Sheet!$A$2:$A$900)</f>
        <v>LUV</v>
      </c>
      <c r="M244" s="9">
        <f t="shared" si="11"/>
        <v>-9.7526570390573993E-3</v>
      </c>
      <c r="P244" s="15"/>
      <c r="R244" s="10" t="s">
        <v>486</v>
      </c>
      <c r="S244" s="11">
        <v>9.8485785431313994E-3</v>
      </c>
      <c r="V244" s="16"/>
    </row>
    <row r="245" spans="1:22">
      <c r="A245" s="1" t="s">
        <v>488</v>
      </c>
      <c r="B245">
        <v>0.13851927448322601</v>
      </c>
      <c r="C245">
        <v>0.31469713751339001</v>
      </c>
      <c r="D245">
        <v>1.402226319799756</v>
      </c>
      <c r="E245">
        <v>0.176177863030164</v>
      </c>
      <c r="F245" s="8">
        <f t="shared" si="9"/>
        <v>-1.05502996743378E-2</v>
      </c>
      <c r="G245" s="8">
        <f t="shared" si="10"/>
        <v>-0.30463345965204008</v>
      </c>
      <c r="I245" s="10" t="s">
        <v>489</v>
      </c>
      <c r="J245" s="11">
        <v>-1.05502996743378E-2</v>
      </c>
      <c r="L245" s="12" t="str">
        <f>_xlfn.XLOOKUP(I245,Sheet!$B$2:$B$900,Sheet!$A$2:$A$900)</f>
        <v>LVS</v>
      </c>
      <c r="M245" s="9">
        <f t="shared" si="11"/>
        <v>-1.05502996743378E-2</v>
      </c>
      <c r="P245" s="15"/>
      <c r="R245" s="10" t="s">
        <v>488</v>
      </c>
      <c r="S245" s="11">
        <v>-0.30463345965204008</v>
      </c>
      <c r="V245" s="16"/>
    </row>
    <row r="246" spans="1:22">
      <c r="A246" s="1" t="s">
        <v>490</v>
      </c>
      <c r="B246">
        <v>0.1223331813281001</v>
      </c>
      <c r="C246">
        <v>0.1130147892973994</v>
      </c>
      <c r="D246">
        <v>1.2347462797931319</v>
      </c>
      <c r="E246">
        <v>-9.3183920307007145E-3</v>
      </c>
      <c r="F246" s="8">
        <f t="shared" si="9"/>
        <v>-1.01695066243621E-2</v>
      </c>
      <c r="G246" s="8">
        <f t="shared" si="10"/>
        <v>-1.1367114763159001E-2</v>
      </c>
      <c r="I246" s="10" t="s">
        <v>491</v>
      </c>
      <c r="J246" s="11">
        <v>-1.01695066243621E-2</v>
      </c>
      <c r="L246" s="12" t="str">
        <f>_xlfn.XLOOKUP(I246,Sheet!$B$2:$B$900,Sheet!$A$2:$A$900)</f>
        <v>LYV</v>
      </c>
      <c r="M246" s="9">
        <f t="shared" si="11"/>
        <v>-1.01695066243621E-2</v>
      </c>
      <c r="P246" s="15"/>
      <c r="R246" s="10" t="s">
        <v>490</v>
      </c>
      <c r="S246" s="11">
        <v>-1.1367114763159001E-2</v>
      </c>
      <c r="V246" s="16"/>
    </row>
    <row r="247" spans="1:22">
      <c r="A247" s="1" t="s">
        <v>492</v>
      </c>
      <c r="B247">
        <v>0.1154118594295777</v>
      </c>
      <c r="C247">
        <v>8.8479118384340305E-2</v>
      </c>
      <c r="D247">
        <v>1.1631302784916591</v>
      </c>
      <c r="E247">
        <v>-2.693274104523739E-2</v>
      </c>
      <c r="F247" s="8">
        <f t="shared" si="9"/>
        <v>-9.3982252221327996E-3</v>
      </c>
      <c r="G247" s="8">
        <f t="shared" si="10"/>
        <v>0.13420124029914371</v>
      </c>
      <c r="I247" s="10" t="s">
        <v>493</v>
      </c>
      <c r="J247" s="11">
        <v>-9.3982252221327996E-3</v>
      </c>
      <c r="L247" s="12" t="str">
        <f>_xlfn.XLOOKUP(I247,Sheet!$B$2:$B$900,Sheet!$A$2:$A$900)</f>
        <v>MA</v>
      </c>
      <c r="M247" s="9">
        <f t="shared" si="11"/>
        <v>-9.3982252221327996E-3</v>
      </c>
      <c r="P247" s="15"/>
      <c r="R247" s="10" t="s">
        <v>492</v>
      </c>
      <c r="S247" s="11">
        <v>0.13420124029914371</v>
      </c>
      <c r="V247" s="16"/>
    </row>
    <row r="248" spans="1:22">
      <c r="A248" s="1" t="s">
        <v>494</v>
      </c>
      <c r="B248">
        <v>5.3076661098871041E-2</v>
      </c>
      <c r="C248">
        <v>0.13373852419453491</v>
      </c>
      <c r="D248">
        <v>0.51813822202734505</v>
      </c>
      <c r="E248">
        <v>8.0661863095663866E-2</v>
      </c>
      <c r="F248" s="8">
        <f t="shared" si="9"/>
        <v>-9.0797509137571994E-3</v>
      </c>
      <c r="G248" s="8">
        <f t="shared" si="10"/>
        <v>0.16755492782011841</v>
      </c>
      <c r="I248" s="10" t="s">
        <v>495</v>
      </c>
      <c r="J248" s="11">
        <v>-9.0797509137571994E-3</v>
      </c>
      <c r="L248" s="12" t="str">
        <f>_xlfn.XLOOKUP(I248,Sheet!$B$2:$B$900,Sheet!$A$2:$A$900)</f>
        <v>MAA</v>
      </c>
      <c r="M248" s="9">
        <f t="shared" si="11"/>
        <v>-9.0797509137571994E-3</v>
      </c>
      <c r="P248" s="15"/>
      <c r="R248" s="10" t="s">
        <v>494</v>
      </c>
      <c r="S248" s="11">
        <v>0.16755492782011841</v>
      </c>
      <c r="V248" s="16"/>
    </row>
    <row r="249" spans="1:22">
      <c r="A249" s="1" t="s">
        <v>496</v>
      </c>
      <c r="B249">
        <v>0.12116015190566889</v>
      </c>
      <c r="C249">
        <v>0.25737630855361271</v>
      </c>
      <c r="D249">
        <v>1.222608760707155</v>
      </c>
      <c r="E249">
        <v>0.13621615664794379</v>
      </c>
      <c r="F249" s="8">
        <f t="shared" si="9"/>
        <v>-1.04323058493719E-2</v>
      </c>
      <c r="G249" s="8">
        <f t="shared" si="10"/>
        <v>-0.16905500757463099</v>
      </c>
      <c r="I249" s="10" t="s">
        <v>497</v>
      </c>
      <c r="J249" s="11">
        <v>-1.04323058493719E-2</v>
      </c>
      <c r="L249" s="12" t="str">
        <f>_xlfn.XLOOKUP(I249,Sheet!$B$2:$B$900,Sheet!$A$2:$A$900)</f>
        <v>MAR</v>
      </c>
      <c r="M249" s="9">
        <f t="shared" si="11"/>
        <v>-1.04323058493719E-2</v>
      </c>
      <c r="P249" s="15"/>
      <c r="R249" s="10" t="s">
        <v>496</v>
      </c>
      <c r="S249" s="11">
        <v>-0.16905500757463099</v>
      </c>
      <c r="V249" s="16"/>
    </row>
    <row r="250" spans="1:22">
      <c r="A250" s="1" t="s">
        <v>498</v>
      </c>
      <c r="B250">
        <v>0.13543037976144109</v>
      </c>
      <c r="C250">
        <v>0.1617304435224183</v>
      </c>
      <c r="D250">
        <v>1.37026504250926</v>
      </c>
      <c r="E250">
        <v>2.6300063760977131E-2</v>
      </c>
      <c r="F250" s="8">
        <f t="shared" si="9"/>
        <v>-8.8224316950967999E-3</v>
      </c>
      <c r="G250" s="8">
        <f t="shared" si="10"/>
        <v>0.24441066166998729</v>
      </c>
      <c r="I250" s="10" t="s">
        <v>499</v>
      </c>
      <c r="J250" s="11">
        <v>-8.8224316950967999E-3</v>
      </c>
      <c r="L250" s="12" t="str">
        <f>_xlfn.XLOOKUP(I250,Sheet!$B$2:$B$900,Sheet!$A$2:$A$900)</f>
        <v>MAS</v>
      </c>
      <c r="M250" s="9">
        <f t="shared" si="11"/>
        <v>-8.8224316950967999E-3</v>
      </c>
      <c r="P250" s="15"/>
      <c r="R250" s="10" t="s">
        <v>498</v>
      </c>
      <c r="S250" s="11">
        <v>0.24441066166998729</v>
      </c>
      <c r="V250" s="16"/>
    </row>
    <row r="251" spans="1:22">
      <c r="A251" s="1" t="s">
        <v>500</v>
      </c>
      <c r="B251">
        <v>5.5486718312018297E-2</v>
      </c>
      <c r="C251">
        <v>7.1774493453650945E-2</v>
      </c>
      <c r="D251">
        <v>0.54307546133566642</v>
      </c>
      <c r="E251">
        <v>1.6287775141632641E-2</v>
      </c>
      <c r="F251" s="8">
        <f t="shared" si="9"/>
        <v>-8.8669207598383003E-3</v>
      </c>
      <c r="G251" s="8">
        <f t="shared" si="10"/>
        <v>0.1955376567913906</v>
      </c>
      <c r="I251" s="10" t="s">
        <v>501</v>
      </c>
      <c r="J251" s="11">
        <v>-8.8669207598383003E-3</v>
      </c>
      <c r="L251" s="12" t="str">
        <f>_xlfn.XLOOKUP(I251,Sheet!$B$2:$B$900,Sheet!$A$2:$A$900)</f>
        <v>MCD</v>
      </c>
      <c r="M251" s="9">
        <f t="shared" si="11"/>
        <v>-8.8669207598383003E-3</v>
      </c>
      <c r="P251" s="15"/>
      <c r="R251" s="10" t="s">
        <v>500</v>
      </c>
      <c r="S251" s="11">
        <v>0.1955376567913906</v>
      </c>
      <c r="V251" s="16"/>
    </row>
    <row r="252" spans="1:22">
      <c r="A252" s="1" t="s">
        <v>502</v>
      </c>
      <c r="B252">
        <v>0.1210444693358006</v>
      </c>
      <c r="C252">
        <v>0.38049654048191978</v>
      </c>
      <c r="D252">
        <v>1.22141177504521</v>
      </c>
      <c r="E252">
        <v>0.25945207114611918</v>
      </c>
      <c r="F252" s="8">
        <f t="shared" si="9"/>
        <v>-9.6241494637150007E-3</v>
      </c>
      <c r="G252" s="8">
        <f t="shared" si="10"/>
        <v>-4.3766342809893201E-2</v>
      </c>
      <c r="I252" s="10" t="s">
        <v>503</v>
      </c>
      <c r="J252" s="11">
        <v>-9.6241494637150007E-3</v>
      </c>
      <c r="L252" s="12" t="str">
        <f>_xlfn.XLOOKUP(I252,Sheet!$B$2:$B$900,Sheet!$A$2:$A$900)</f>
        <v>MCHP</v>
      </c>
      <c r="M252" s="9">
        <f t="shared" si="11"/>
        <v>-9.6241494637150007E-3</v>
      </c>
      <c r="P252" s="15"/>
      <c r="R252" s="10" t="s">
        <v>502</v>
      </c>
      <c r="S252" s="11">
        <v>-4.3766342809893201E-2</v>
      </c>
      <c r="V252" s="16"/>
    </row>
    <row r="253" spans="1:22">
      <c r="A253" s="1" t="s">
        <v>504</v>
      </c>
      <c r="B253">
        <v>0.10845771408814581</v>
      </c>
      <c r="C253">
        <v>-0.25963955014079348</v>
      </c>
      <c r="D253">
        <v>1.09117464788749</v>
      </c>
      <c r="E253">
        <v>-0.36809726422893929</v>
      </c>
      <c r="F253" s="8">
        <f t="shared" si="9"/>
        <v>-1.0101820296087799E-2</v>
      </c>
      <c r="G253" s="8">
        <f t="shared" si="10"/>
        <v>-0.27122601903518279</v>
      </c>
      <c r="I253" s="10" t="s">
        <v>505</v>
      </c>
      <c r="J253" s="11">
        <v>-1.0101820296087799E-2</v>
      </c>
      <c r="L253" s="12" t="str">
        <f>_xlfn.XLOOKUP(I253,Sheet!$B$2:$B$900,Sheet!$A$2:$A$900)</f>
        <v>MCK</v>
      </c>
      <c r="M253" s="9">
        <f t="shared" si="11"/>
        <v>-1.0101820296087799E-2</v>
      </c>
      <c r="P253" s="15"/>
      <c r="R253" s="10" t="s">
        <v>504</v>
      </c>
      <c r="S253" s="11">
        <v>-0.27122601903518279</v>
      </c>
      <c r="V253" s="16"/>
    </row>
    <row r="254" spans="1:22">
      <c r="A254" s="1" t="s">
        <v>506</v>
      </c>
      <c r="B254">
        <v>0.15389640152167519</v>
      </c>
      <c r="C254">
        <v>-1.50006447697355E-2</v>
      </c>
      <c r="D254">
        <v>1.5613358607436021</v>
      </c>
      <c r="E254">
        <v>-0.1688970462914107</v>
      </c>
      <c r="F254" s="8">
        <f t="shared" si="9"/>
        <v>-9.6951819290186994E-3</v>
      </c>
      <c r="G254" s="8">
        <f t="shared" si="10"/>
        <v>3.8964358877489197E-2</v>
      </c>
      <c r="I254" s="10" t="s">
        <v>507</v>
      </c>
      <c r="J254" s="11">
        <v>-9.6951819290186994E-3</v>
      </c>
      <c r="L254" s="12" t="str">
        <f>_xlfn.XLOOKUP(I254,Sheet!$B$2:$B$900,Sheet!$A$2:$A$900)</f>
        <v>MCO</v>
      </c>
      <c r="M254" s="9">
        <f t="shared" si="11"/>
        <v>-9.6951819290186994E-3</v>
      </c>
      <c r="P254" s="15"/>
      <c r="R254" s="10" t="s">
        <v>506</v>
      </c>
      <c r="S254" s="11">
        <v>3.8964358877489197E-2</v>
      </c>
      <c r="V254" s="16"/>
    </row>
    <row r="255" spans="1:22">
      <c r="A255" s="1" t="s">
        <v>508</v>
      </c>
      <c r="B255">
        <v>0.12541279309848211</v>
      </c>
      <c r="C255">
        <v>4.1574613938588863E-2</v>
      </c>
      <c r="D255">
        <v>1.2666115049321029</v>
      </c>
      <c r="E255">
        <v>-8.3838179159893222E-2</v>
      </c>
      <c r="F255" s="8">
        <f t="shared" si="9"/>
        <v>-9.0763094242361005E-3</v>
      </c>
      <c r="G255" s="8">
        <f t="shared" si="10"/>
        <v>0.22257958342742559</v>
      </c>
      <c r="I255" s="10" t="s">
        <v>509</v>
      </c>
      <c r="J255" s="11">
        <v>-9.0763094242361005E-3</v>
      </c>
      <c r="L255" s="12" t="str">
        <f>_xlfn.XLOOKUP(I255,Sheet!$B$2:$B$900,Sheet!$A$2:$A$900)</f>
        <v>MDLZ</v>
      </c>
      <c r="M255" s="9">
        <f t="shared" si="11"/>
        <v>-9.0763094242361005E-3</v>
      </c>
      <c r="P255" s="15"/>
      <c r="R255" s="10" t="s">
        <v>508</v>
      </c>
      <c r="S255" s="11">
        <v>0.22257958342742559</v>
      </c>
      <c r="V255" s="16"/>
    </row>
    <row r="256" spans="1:22">
      <c r="A256" s="1" t="s">
        <v>510</v>
      </c>
      <c r="B256">
        <v>7.3700547646376721E-2</v>
      </c>
      <c r="C256">
        <v>-3.6514574674495932E-2</v>
      </c>
      <c r="D256">
        <v>0.73153680505566965</v>
      </c>
      <c r="E256">
        <v>-0.1102151223208726</v>
      </c>
      <c r="F256" s="8">
        <f t="shared" si="9"/>
        <v>-9.5889528633201996E-3</v>
      </c>
      <c r="G256" s="8">
        <f t="shared" si="10"/>
        <v>-3.6289812286817002E-3</v>
      </c>
      <c r="I256" s="10" t="s">
        <v>511</v>
      </c>
      <c r="J256" s="11">
        <v>-9.5889528633201996E-3</v>
      </c>
      <c r="L256" s="12" t="str">
        <f>_xlfn.XLOOKUP(I256,Sheet!$B$2:$B$900,Sheet!$A$2:$A$900)</f>
        <v>MDT</v>
      </c>
      <c r="M256" s="9">
        <f t="shared" si="11"/>
        <v>-9.5889528633201996E-3</v>
      </c>
      <c r="P256" s="15"/>
      <c r="R256" s="10" t="s">
        <v>510</v>
      </c>
      <c r="S256" s="11">
        <v>-3.6289812286817002E-3</v>
      </c>
      <c r="V256" s="16"/>
    </row>
    <row r="257" spans="1:22">
      <c r="A257" s="1" t="s">
        <v>512</v>
      </c>
      <c r="B257">
        <v>0.1579740476637064</v>
      </c>
      <c r="C257">
        <v>0.20080281700619229</v>
      </c>
      <c r="D257">
        <v>1.603527903780495</v>
      </c>
      <c r="E257">
        <v>4.2828769342485917E-2</v>
      </c>
      <c r="F257" s="8">
        <f t="shared" si="9"/>
        <v>-1.02418942087264E-2</v>
      </c>
      <c r="G257" s="8">
        <f t="shared" si="10"/>
        <v>-1.18445541916452E-2</v>
      </c>
      <c r="I257" s="10" t="s">
        <v>513</v>
      </c>
      <c r="J257" s="11">
        <v>-1.02418942087264E-2</v>
      </c>
      <c r="L257" s="12" t="str">
        <f>_xlfn.XLOOKUP(I257,Sheet!$B$2:$B$900,Sheet!$A$2:$A$900)</f>
        <v>MET</v>
      </c>
      <c r="M257" s="9">
        <f t="shared" si="11"/>
        <v>-1.02418942087264E-2</v>
      </c>
      <c r="P257" s="15"/>
      <c r="R257" s="10" t="s">
        <v>512</v>
      </c>
      <c r="S257" s="11">
        <v>-1.18445541916452E-2</v>
      </c>
      <c r="V257" s="16"/>
    </row>
    <row r="258" spans="1:22">
      <c r="A258" s="1" t="s">
        <v>514</v>
      </c>
      <c r="B258">
        <v>0.16433414008714239</v>
      </c>
      <c r="C258">
        <v>0.29024763563317069</v>
      </c>
      <c r="D258">
        <v>1.6693367758359221</v>
      </c>
      <c r="E258">
        <v>0.12591349554602821</v>
      </c>
      <c r="F258" s="8">
        <f t="shared" ref="F258:F321" si="12">_xlfn.XLOOKUP(A258,$L$2:$L$900,$M$2:$M$900)</f>
        <v>-9.4229314933331997E-3</v>
      </c>
      <c r="G258" s="8">
        <f t="shared" ref="G258:G321" si="13">_xlfn.XLOOKUP(A258,$R$2:$R$900,$S$2:$S$900)</f>
        <v>5.5319178218442802E-2</v>
      </c>
      <c r="I258" s="10" t="s">
        <v>515</v>
      </c>
      <c r="J258" s="11">
        <v>-9.4229314933331997E-3</v>
      </c>
      <c r="L258" s="12" t="str">
        <f>_xlfn.XLOOKUP(I258,Sheet!$B$2:$B$900,Sheet!$A$2:$A$900)</f>
        <v>MGM</v>
      </c>
      <c r="M258" s="9">
        <f t="shared" ref="M258:M321" si="14">J258</f>
        <v>-9.4229314933331997E-3</v>
      </c>
      <c r="P258" s="15"/>
      <c r="R258" s="10" t="s">
        <v>514</v>
      </c>
      <c r="S258" s="11">
        <v>5.5319178218442802E-2</v>
      </c>
      <c r="V258" s="16"/>
    </row>
    <row r="259" spans="1:22">
      <c r="A259" s="1" t="s">
        <v>516</v>
      </c>
      <c r="B259">
        <v>0.1300203797705268</v>
      </c>
      <c r="C259">
        <v>8.3632297703645775E-2</v>
      </c>
      <c r="D259">
        <v>1.314286925601708</v>
      </c>
      <c r="E259">
        <v>-4.6388082066881033E-2</v>
      </c>
      <c r="F259" s="8">
        <f t="shared" si="12"/>
        <v>-9.0901418594857997E-3</v>
      </c>
      <c r="G259" s="8">
        <f t="shared" si="13"/>
        <v>0.13098775020416059</v>
      </c>
      <c r="I259" s="10" t="s">
        <v>517</v>
      </c>
      <c r="J259" s="11">
        <v>-9.0901418594857997E-3</v>
      </c>
      <c r="L259" s="12" t="str">
        <f>_xlfn.XLOOKUP(I259,Sheet!$B$2:$B$900,Sheet!$A$2:$A$900)</f>
        <v>MHK</v>
      </c>
      <c r="M259" s="9">
        <f t="shared" si="14"/>
        <v>-9.0901418594857997E-3</v>
      </c>
      <c r="P259" s="15"/>
      <c r="R259" s="10" t="s">
        <v>516</v>
      </c>
      <c r="S259" s="11">
        <v>0.13098775020416059</v>
      </c>
      <c r="V259" s="16"/>
    </row>
    <row r="260" spans="1:22">
      <c r="A260" s="1" t="s">
        <v>518</v>
      </c>
      <c r="B260">
        <v>5.0871871460544657E-2</v>
      </c>
      <c r="C260">
        <v>0.11956853124570881</v>
      </c>
      <c r="D260">
        <v>0.49532491845284082</v>
      </c>
      <c r="E260">
        <v>6.8696659785164108E-2</v>
      </c>
      <c r="F260" s="8">
        <f t="shared" si="12"/>
        <v>-9.2967626976480002E-3</v>
      </c>
      <c r="G260" s="8">
        <f t="shared" si="13"/>
        <v>0.15411580982744649</v>
      </c>
      <c r="I260" s="10" t="s">
        <v>519</v>
      </c>
      <c r="J260" s="11">
        <v>-9.2967626976480002E-3</v>
      </c>
      <c r="L260" s="12" t="str">
        <f>_xlfn.XLOOKUP(I260,Sheet!$B$2:$B$900,Sheet!$A$2:$A$900)</f>
        <v>MKC</v>
      </c>
      <c r="M260" s="9">
        <f t="shared" si="14"/>
        <v>-9.2967626976480002E-3</v>
      </c>
      <c r="P260" s="15"/>
      <c r="R260" s="10" t="s">
        <v>518</v>
      </c>
      <c r="S260" s="11">
        <v>0.15411580982744649</v>
      </c>
      <c r="V260" s="16"/>
    </row>
    <row r="261" spans="1:22">
      <c r="A261" s="1" t="s">
        <v>520</v>
      </c>
      <c r="B261">
        <v>8.8880585197882833E-2</v>
      </c>
      <c r="C261">
        <v>0.31248942791727752</v>
      </c>
      <c r="D261">
        <v>0.8886070302213499</v>
      </c>
      <c r="E261">
        <v>0.22360884271939471</v>
      </c>
      <c r="F261" s="8">
        <f t="shared" si="12"/>
        <v>-7.9634743338793997E-3</v>
      </c>
      <c r="G261" s="8">
        <f t="shared" si="13"/>
        <v>0.26094756484393039</v>
      </c>
      <c r="I261" s="10" t="s">
        <v>521</v>
      </c>
      <c r="J261" s="11">
        <v>-7.9634743338793997E-3</v>
      </c>
      <c r="L261" s="12" t="str">
        <f>_xlfn.XLOOKUP(I261,Sheet!$B$2:$B$900,Sheet!$A$2:$A$900)</f>
        <v>MKTX</v>
      </c>
      <c r="M261" s="9">
        <f t="shared" si="14"/>
        <v>-7.9634743338793997E-3</v>
      </c>
      <c r="P261" s="15"/>
      <c r="R261" s="10" t="s">
        <v>520</v>
      </c>
      <c r="S261" s="11">
        <v>0.26094756484393039</v>
      </c>
      <c r="V261" s="16"/>
    </row>
    <row r="262" spans="1:22">
      <c r="A262" s="1" t="s">
        <v>522</v>
      </c>
      <c r="B262">
        <v>0.1208174419176638</v>
      </c>
      <c r="C262">
        <v>0.53877745885618678</v>
      </c>
      <c r="D262">
        <v>1.2190626868058341</v>
      </c>
      <c r="E262">
        <v>0.41796001693852292</v>
      </c>
      <c r="F262" s="8">
        <f t="shared" si="12"/>
        <v>-8.9251187287851998E-3</v>
      </c>
      <c r="G262" s="8">
        <f t="shared" si="13"/>
        <v>0.19971299658015271</v>
      </c>
      <c r="I262" s="10" t="s">
        <v>523</v>
      </c>
      <c r="J262" s="11">
        <v>-8.9251187287851998E-3</v>
      </c>
      <c r="L262" s="12" t="str">
        <f>_xlfn.XLOOKUP(I262,Sheet!$B$2:$B$900,Sheet!$A$2:$A$900)</f>
        <v>MLM</v>
      </c>
      <c r="M262" s="9">
        <f t="shared" si="14"/>
        <v>-8.9251187287851998E-3</v>
      </c>
      <c r="P262" s="15"/>
      <c r="R262" s="10" t="s">
        <v>522</v>
      </c>
      <c r="S262" s="11">
        <v>0.19971299658015271</v>
      </c>
      <c r="V262" s="16"/>
    </row>
    <row r="263" spans="1:22">
      <c r="A263" s="1" t="s">
        <v>524</v>
      </c>
      <c r="B263">
        <v>8.6813731583801082E-2</v>
      </c>
      <c r="C263">
        <v>0.23071796982597861</v>
      </c>
      <c r="D263">
        <v>0.86722097228527384</v>
      </c>
      <c r="E263">
        <v>0.14390423824217749</v>
      </c>
      <c r="F263" s="8">
        <f t="shared" si="12"/>
        <v>-9.9830624656952992E-3</v>
      </c>
      <c r="G263" s="8">
        <f t="shared" si="13"/>
        <v>-2.2249024357612002E-2</v>
      </c>
      <c r="I263" s="10" t="s">
        <v>525</v>
      </c>
      <c r="J263" s="11">
        <v>-9.9830624656952992E-3</v>
      </c>
      <c r="L263" s="12" t="str">
        <f>_xlfn.XLOOKUP(I263,Sheet!$B$2:$B$900,Sheet!$A$2:$A$900)</f>
        <v>MMC</v>
      </c>
      <c r="M263" s="9">
        <f t="shared" si="14"/>
        <v>-9.9830624656952992E-3</v>
      </c>
      <c r="P263" s="15"/>
      <c r="R263" s="10" t="s">
        <v>524</v>
      </c>
      <c r="S263" s="11">
        <v>-2.2249024357612002E-2</v>
      </c>
      <c r="V263" s="16"/>
    </row>
    <row r="264" spans="1:22">
      <c r="A264" s="1" t="s">
        <v>526</v>
      </c>
      <c r="B264">
        <v>8.0515586634728339E-2</v>
      </c>
      <c r="C264">
        <v>0.20745890535728309</v>
      </c>
      <c r="D264">
        <v>0.80205308044571788</v>
      </c>
      <c r="E264">
        <v>0.12694331872255471</v>
      </c>
      <c r="F264" s="8">
        <f t="shared" si="12"/>
        <v>-1.0186188352634001E-2</v>
      </c>
      <c r="G264" s="8">
        <f t="shared" si="13"/>
        <v>-0.1050944860331495</v>
      </c>
      <c r="I264" s="10" t="s">
        <v>527</v>
      </c>
      <c r="J264" s="11">
        <v>-1.0186188352634001E-2</v>
      </c>
      <c r="L264" s="12" t="str">
        <f>_xlfn.XLOOKUP(I264,Sheet!$B$2:$B$900,Sheet!$A$2:$A$900)</f>
        <v>MMM</v>
      </c>
      <c r="M264" s="9">
        <f t="shared" si="14"/>
        <v>-1.0186188352634001E-2</v>
      </c>
      <c r="P264" s="15"/>
      <c r="R264" s="10" t="s">
        <v>526</v>
      </c>
      <c r="S264" s="11">
        <v>-0.1050944860331495</v>
      </c>
      <c r="V264" s="16"/>
    </row>
    <row r="265" spans="1:22">
      <c r="A265" s="1" t="s">
        <v>528</v>
      </c>
      <c r="B265">
        <v>7.7960842512579509E-2</v>
      </c>
      <c r="C265">
        <v>-7.6342578115589199E-2</v>
      </c>
      <c r="D265">
        <v>0.77561874303745493</v>
      </c>
      <c r="E265">
        <v>-0.15430342062816871</v>
      </c>
      <c r="F265" s="8">
        <f t="shared" si="12"/>
        <v>-8.5274551541897007E-3</v>
      </c>
      <c r="G265" s="8">
        <f t="shared" si="13"/>
        <v>0.15765274718678049</v>
      </c>
      <c r="I265" s="10" t="s">
        <v>529</v>
      </c>
      <c r="J265" s="11">
        <v>-8.5274551541897007E-3</v>
      </c>
      <c r="L265" s="12" t="str">
        <f>_xlfn.XLOOKUP(I265,Sheet!$B$2:$B$900,Sheet!$A$2:$A$900)</f>
        <v>MNST</v>
      </c>
      <c r="M265" s="9">
        <f t="shared" si="14"/>
        <v>-8.5274551541897007E-3</v>
      </c>
      <c r="P265" s="15"/>
      <c r="R265" s="10" t="s">
        <v>528</v>
      </c>
      <c r="S265" s="11">
        <v>0.15765274718678049</v>
      </c>
      <c r="V265" s="16"/>
    </row>
    <row r="266" spans="1:22">
      <c r="A266" s="1" t="s">
        <v>530</v>
      </c>
      <c r="B266">
        <v>4.0224431437646591E-2</v>
      </c>
      <c r="C266">
        <v>0.19821744646708009</v>
      </c>
      <c r="D266">
        <v>0.38515418954915992</v>
      </c>
      <c r="E266">
        <v>0.1579930150294335</v>
      </c>
      <c r="F266" s="8">
        <f t="shared" si="12"/>
        <v>-9.0922877012981993E-3</v>
      </c>
      <c r="G266" s="8">
        <f t="shared" si="13"/>
        <v>0.13848873981251619</v>
      </c>
      <c r="I266" s="10" t="s">
        <v>531</v>
      </c>
      <c r="J266" s="11">
        <v>-9.0922877012981993E-3</v>
      </c>
      <c r="L266" s="12" t="str">
        <f>_xlfn.XLOOKUP(I266,Sheet!$B$2:$B$900,Sheet!$A$2:$A$900)</f>
        <v>MO</v>
      </c>
      <c r="M266" s="9">
        <f t="shared" si="14"/>
        <v>-9.0922877012981993E-3</v>
      </c>
      <c r="P266" s="15"/>
      <c r="R266" s="10" t="s">
        <v>530</v>
      </c>
      <c r="S266" s="11">
        <v>0.13848873981251619</v>
      </c>
      <c r="V266" s="16"/>
    </row>
    <row r="267" spans="1:22">
      <c r="A267" s="1" t="s">
        <v>532</v>
      </c>
      <c r="B267">
        <v>0.1156480513690723</v>
      </c>
      <c r="C267">
        <v>-1.618874444325458E-2</v>
      </c>
      <c r="D267">
        <v>1.1655741934683419</v>
      </c>
      <c r="E267">
        <v>-0.13183679581232691</v>
      </c>
      <c r="F267" s="8">
        <f t="shared" si="12"/>
        <v>-9.1742343624622007E-3</v>
      </c>
      <c r="G267" s="8">
        <f t="shared" si="13"/>
        <v>0.12577223900257531</v>
      </c>
      <c r="I267" s="10" t="s">
        <v>533</v>
      </c>
      <c r="J267" s="11">
        <v>-9.1742343624622007E-3</v>
      </c>
      <c r="L267" s="12" t="str">
        <f>_xlfn.XLOOKUP(I267,Sheet!$B$2:$B$900,Sheet!$A$2:$A$900)</f>
        <v>MOH</v>
      </c>
      <c r="M267" s="9">
        <f t="shared" si="14"/>
        <v>-9.1742343624622007E-3</v>
      </c>
      <c r="P267" s="15"/>
      <c r="R267" s="10" t="s">
        <v>532</v>
      </c>
      <c r="S267" s="11">
        <v>0.12577223900257531</v>
      </c>
      <c r="V267" s="16"/>
    </row>
    <row r="268" spans="1:22">
      <c r="A268" s="1" t="s">
        <v>534</v>
      </c>
      <c r="B268">
        <v>0.13674074106661391</v>
      </c>
      <c r="C268">
        <v>0.2034493976702488</v>
      </c>
      <c r="D268">
        <v>1.3838235560869461</v>
      </c>
      <c r="E268">
        <v>6.6708656603634925E-2</v>
      </c>
      <c r="F268" s="8">
        <f t="shared" si="12"/>
        <v>-1.17422375157335E-2</v>
      </c>
      <c r="G268" s="8">
        <f t="shared" si="13"/>
        <v>-1.0740096350000099</v>
      </c>
      <c r="I268" s="10" t="s">
        <v>535</v>
      </c>
      <c r="J268" s="11">
        <v>-1.17422375157335E-2</v>
      </c>
      <c r="L268" s="12" t="str">
        <f>_xlfn.XLOOKUP(I268,Sheet!$B$2:$B$900,Sheet!$A$2:$A$900)</f>
        <v>MOS</v>
      </c>
      <c r="M268" s="9">
        <f t="shared" si="14"/>
        <v>-1.17422375157335E-2</v>
      </c>
      <c r="P268" s="15"/>
      <c r="R268" s="10" t="s">
        <v>534</v>
      </c>
      <c r="S268" s="11">
        <v>-1.0740096350000099</v>
      </c>
      <c r="V268" s="16"/>
    </row>
    <row r="269" spans="1:22">
      <c r="A269" s="1" t="s">
        <v>536</v>
      </c>
      <c r="B269">
        <v>0.1300871868074851</v>
      </c>
      <c r="C269">
        <v>0.2976602232265344</v>
      </c>
      <c r="D269">
        <v>1.3149781884725731</v>
      </c>
      <c r="E269">
        <v>0.1675730364190493</v>
      </c>
      <c r="F269" s="8">
        <f t="shared" si="12"/>
        <v>-8.7465339099153001E-3</v>
      </c>
      <c r="G269" s="8">
        <f t="shared" si="13"/>
        <v>0.20758183507509001</v>
      </c>
      <c r="I269" s="10" t="s">
        <v>537</v>
      </c>
      <c r="J269" s="11">
        <v>-8.7465339099153001E-3</v>
      </c>
      <c r="L269" s="12" t="str">
        <f>_xlfn.XLOOKUP(I269,Sheet!$B$2:$B$900,Sheet!$A$2:$A$900)</f>
        <v>MPWR</v>
      </c>
      <c r="M269" s="9">
        <f t="shared" si="14"/>
        <v>-8.7465339099153001E-3</v>
      </c>
      <c r="P269" s="15"/>
      <c r="R269" s="10" t="s">
        <v>536</v>
      </c>
      <c r="S269" s="11">
        <v>0.20758183507509001</v>
      </c>
      <c r="V269" s="16"/>
    </row>
    <row r="270" spans="1:22">
      <c r="A270" s="1" t="s">
        <v>538</v>
      </c>
      <c r="B270">
        <v>8.7427748272019851E-2</v>
      </c>
      <c r="C270">
        <v>0.16181712661797909</v>
      </c>
      <c r="D270">
        <v>0.87357429909008388</v>
      </c>
      <c r="E270">
        <v>7.4389378345959239E-2</v>
      </c>
      <c r="F270" s="8">
        <f t="shared" si="12"/>
        <v>-1.0111555612978201E-2</v>
      </c>
      <c r="G270" s="8">
        <f t="shared" si="13"/>
        <v>-0.15366864293904431</v>
      </c>
      <c r="I270" s="10" t="s">
        <v>539</v>
      </c>
      <c r="J270" s="11">
        <v>-1.0111555612978201E-2</v>
      </c>
      <c r="L270" s="12" t="str">
        <f>_xlfn.XLOOKUP(I270,Sheet!$B$2:$B$900,Sheet!$A$2:$A$900)</f>
        <v>MRK</v>
      </c>
      <c r="M270" s="9">
        <f t="shared" si="14"/>
        <v>-1.0111555612978201E-2</v>
      </c>
      <c r="P270" s="15"/>
      <c r="R270" s="10" t="s">
        <v>538</v>
      </c>
      <c r="S270" s="11">
        <v>-0.15366864293904431</v>
      </c>
      <c r="V270" s="16"/>
    </row>
    <row r="271" spans="1:22">
      <c r="A271" s="1" t="s">
        <v>540</v>
      </c>
      <c r="B271">
        <v>0.24424682788842431</v>
      </c>
      <c r="C271">
        <v>0.56468312365686157</v>
      </c>
      <c r="D271">
        <v>2.4962058678228982</v>
      </c>
      <c r="E271">
        <v>0.32043629576843718</v>
      </c>
      <c r="F271" s="8">
        <f t="shared" si="12"/>
        <v>-1.2761330809245601E-2</v>
      </c>
      <c r="G271" s="8">
        <f t="shared" si="13"/>
        <v>-2.544890733879333</v>
      </c>
      <c r="I271" s="10" t="s">
        <v>541</v>
      </c>
      <c r="J271" s="11">
        <v>-1.2761330809245601E-2</v>
      </c>
      <c r="L271" s="12" t="str">
        <f>_xlfn.XLOOKUP(I271,Sheet!$B$2:$B$900,Sheet!$A$2:$A$900)</f>
        <v>MRO</v>
      </c>
      <c r="M271" s="9">
        <f t="shared" si="14"/>
        <v>-1.2761330809245601E-2</v>
      </c>
      <c r="P271" s="15"/>
      <c r="R271" s="10" t="s">
        <v>540</v>
      </c>
      <c r="S271" s="11">
        <v>-2.544890733879333</v>
      </c>
      <c r="V271" s="16"/>
    </row>
    <row r="272" spans="1:22">
      <c r="A272" s="1" t="s">
        <v>542</v>
      </c>
      <c r="B272">
        <v>0.1878550952413913</v>
      </c>
      <c r="C272">
        <v>0.36136976095879753</v>
      </c>
      <c r="D272">
        <v>1.9127117813096861</v>
      </c>
      <c r="E272">
        <v>0.17351466571740609</v>
      </c>
      <c r="F272" s="8">
        <f t="shared" si="12"/>
        <v>-1.06145008797151E-2</v>
      </c>
      <c r="G272" s="8">
        <f t="shared" si="13"/>
        <v>-0.1098523889354249</v>
      </c>
      <c r="I272" s="10" t="s">
        <v>543</v>
      </c>
      <c r="J272" s="11">
        <v>-1.06145008797151E-2</v>
      </c>
      <c r="L272" s="12" t="str">
        <f>_xlfn.XLOOKUP(I272,Sheet!$B$2:$B$900,Sheet!$A$2:$A$900)</f>
        <v>MS</v>
      </c>
      <c r="M272" s="9">
        <f t="shared" si="14"/>
        <v>-1.06145008797151E-2</v>
      </c>
      <c r="P272" s="15"/>
      <c r="R272" s="10" t="s">
        <v>542</v>
      </c>
      <c r="S272" s="11">
        <v>-0.1098523889354249</v>
      </c>
      <c r="V272" s="16"/>
    </row>
    <row r="273" spans="1:22">
      <c r="A273" s="1" t="s">
        <v>544</v>
      </c>
      <c r="B273">
        <v>0.1057653873994058</v>
      </c>
      <c r="C273">
        <v>0.12057110525932099</v>
      </c>
      <c r="D273">
        <v>1.063316722122478</v>
      </c>
      <c r="E273">
        <v>1.4805717859915199E-2</v>
      </c>
      <c r="F273" s="8">
        <f t="shared" si="12"/>
        <v>-8.2206308942726E-3</v>
      </c>
      <c r="G273" s="8">
        <f t="shared" si="13"/>
        <v>0.18981188880398181</v>
      </c>
      <c r="I273" s="10" t="s">
        <v>545</v>
      </c>
      <c r="J273" s="11">
        <v>-8.2206308942726E-3</v>
      </c>
      <c r="L273" s="12" t="str">
        <f>_xlfn.XLOOKUP(I273,Sheet!$B$2:$B$900,Sheet!$A$2:$A$900)</f>
        <v>MSCI</v>
      </c>
      <c r="M273" s="9">
        <f t="shared" si="14"/>
        <v>-8.2206308942726E-3</v>
      </c>
      <c r="P273" s="15"/>
      <c r="R273" s="10" t="s">
        <v>544</v>
      </c>
      <c r="S273" s="11">
        <v>0.18981188880398181</v>
      </c>
      <c r="V273" s="16"/>
    </row>
    <row r="274" spans="1:22">
      <c r="A274" s="1" t="s">
        <v>546</v>
      </c>
      <c r="B274">
        <v>0.121958879082007</v>
      </c>
      <c r="C274">
        <v>0.1661563905234216</v>
      </c>
      <c r="D274">
        <v>1.2308733158512191</v>
      </c>
      <c r="E274">
        <v>4.4197511441414553E-2</v>
      </c>
      <c r="F274" s="8">
        <f t="shared" si="12"/>
        <v>-9.0799578618793002E-3</v>
      </c>
      <c r="G274" s="8">
        <f t="shared" si="13"/>
        <v>0.198673430366505</v>
      </c>
      <c r="I274" s="10" t="s">
        <v>547</v>
      </c>
      <c r="J274" s="11">
        <v>-9.0799578618793002E-3</v>
      </c>
      <c r="L274" s="12" t="str">
        <f>_xlfn.XLOOKUP(I274,Sheet!$B$2:$B$900,Sheet!$A$2:$A$900)</f>
        <v>MSFT</v>
      </c>
      <c r="M274" s="9">
        <f t="shared" si="14"/>
        <v>-9.0799578618793002E-3</v>
      </c>
      <c r="P274" s="15"/>
      <c r="R274" s="10" t="s">
        <v>546</v>
      </c>
      <c r="S274" s="11">
        <v>0.198673430366505</v>
      </c>
      <c r="V274" s="16"/>
    </row>
    <row r="275" spans="1:22">
      <c r="A275" s="1" t="s">
        <v>548</v>
      </c>
      <c r="B275">
        <v>8.0939824158084442E-2</v>
      </c>
      <c r="C275">
        <v>0.23466793586098869</v>
      </c>
      <c r="D275">
        <v>0.8064427325194482</v>
      </c>
      <c r="E275">
        <v>0.15372811170290421</v>
      </c>
      <c r="F275" s="8">
        <f t="shared" si="12"/>
        <v>-9.7162177759920008E-3</v>
      </c>
      <c r="G275" s="8">
        <f t="shared" si="13"/>
        <v>0.1022305467527498</v>
      </c>
      <c r="I275" s="10" t="s">
        <v>549</v>
      </c>
      <c r="J275" s="11">
        <v>-9.7162177759920008E-3</v>
      </c>
      <c r="L275" s="12" t="str">
        <f>_xlfn.XLOOKUP(I275,Sheet!$B$2:$B$900,Sheet!$A$2:$A$900)</f>
        <v>MSI</v>
      </c>
      <c r="M275" s="9">
        <f t="shared" si="14"/>
        <v>-9.7162177759920008E-3</v>
      </c>
      <c r="P275" s="15"/>
      <c r="R275" s="10" t="s">
        <v>548</v>
      </c>
      <c r="S275" s="11">
        <v>0.1022305467527498</v>
      </c>
      <c r="V275" s="16"/>
    </row>
    <row r="276" spans="1:22">
      <c r="A276" s="1" t="s">
        <v>550</v>
      </c>
      <c r="B276">
        <v>0.12841019037467299</v>
      </c>
      <c r="C276">
        <v>0.310000326733057</v>
      </c>
      <c r="D276">
        <v>1.297626043827995</v>
      </c>
      <c r="E276">
        <v>0.181590136358384</v>
      </c>
      <c r="F276" s="8">
        <f t="shared" si="12"/>
        <v>-9.9623645230721009E-3</v>
      </c>
      <c r="G276" s="8">
        <f t="shared" si="13"/>
        <v>3.6987834514985898E-2</v>
      </c>
      <c r="I276" s="10" t="s">
        <v>551</v>
      </c>
      <c r="J276" s="11">
        <v>-9.9623645230721009E-3</v>
      </c>
      <c r="L276" s="12" t="str">
        <f>_xlfn.XLOOKUP(I276,Sheet!$B$2:$B$900,Sheet!$A$2:$A$900)</f>
        <v>MTB</v>
      </c>
      <c r="M276" s="9">
        <f t="shared" si="14"/>
        <v>-9.9623645230721009E-3</v>
      </c>
      <c r="P276" s="15"/>
      <c r="R276" s="10" t="s">
        <v>550</v>
      </c>
      <c r="S276" s="11">
        <v>3.6987834514985898E-2</v>
      </c>
      <c r="V276" s="16"/>
    </row>
    <row r="277" spans="1:22">
      <c r="A277" s="1" t="s">
        <v>552</v>
      </c>
      <c r="B277">
        <v>0.12023717159222951</v>
      </c>
      <c r="C277">
        <v>0.34581356516449002</v>
      </c>
      <c r="D277">
        <v>1.2130585389001589</v>
      </c>
      <c r="E277">
        <v>0.22557639357226059</v>
      </c>
      <c r="F277" s="8">
        <f t="shared" si="12"/>
        <v>-1.0679499545232099E-2</v>
      </c>
      <c r="G277" s="8">
        <f t="shared" si="13"/>
        <v>-0.1240927332814018</v>
      </c>
      <c r="I277" s="10" t="s">
        <v>553</v>
      </c>
      <c r="J277" s="11">
        <v>-1.0679499545232099E-2</v>
      </c>
      <c r="L277" s="12" t="str">
        <f>_xlfn.XLOOKUP(I277,Sheet!$B$2:$B$900,Sheet!$A$2:$A$900)</f>
        <v>MTCH</v>
      </c>
      <c r="M277" s="9">
        <f t="shared" si="14"/>
        <v>-1.0679499545232099E-2</v>
      </c>
      <c r="P277" s="15"/>
      <c r="R277" s="10" t="s">
        <v>552</v>
      </c>
      <c r="S277" s="11">
        <v>-0.1240927332814018</v>
      </c>
      <c r="V277" s="16"/>
    </row>
    <row r="278" spans="1:22">
      <c r="A278" s="1" t="s">
        <v>554</v>
      </c>
      <c r="B278">
        <v>0.107930035169675</v>
      </c>
      <c r="C278">
        <v>0.2335829323045665</v>
      </c>
      <c r="D278">
        <v>1.0857146715034951</v>
      </c>
      <c r="E278">
        <v>0.1256528971348915</v>
      </c>
      <c r="F278" s="8">
        <f t="shared" si="12"/>
        <v>-9.4662336675749009E-3</v>
      </c>
      <c r="G278" s="8">
        <f t="shared" si="13"/>
        <v>2.8071289576795298E-2</v>
      </c>
      <c r="I278" s="10" t="s">
        <v>555</v>
      </c>
      <c r="J278" s="11">
        <v>-9.4662336675749009E-3</v>
      </c>
      <c r="L278" s="12" t="str">
        <f>_xlfn.XLOOKUP(I278,Sheet!$B$2:$B$900,Sheet!$A$2:$A$900)</f>
        <v>MTD</v>
      </c>
      <c r="M278" s="9">
        <f t="shared" si="14"/>
        <v>-9.4662336675749009E-3</v>
      </c>
      <c r="P278" s="15"/>
      <c r="R278" s="10" t="s">
        <v>554</v>
      </c>
      <c r="S278" s="11">
        <v>2.8071289576795298E-2</v>
      </c>
      <c r="V278" s="16"/>
    </row>
    <row r="279" spans="1:22">
      <c r="A279" s="1" t="s">
        <v>556</v>
      </c>
      <c r="B279">
        <v>0.220366139005128</v>
      </c>
      <c r="C279">
        <v>0.5671698977696179</v>
      </c>
      <c r="D279">
        <v>2.2491086411339731</v>
      </c>
      <c r="E279">
        <v>0.34680375876448988</v>
      </c>
      <c r="F279" s="8">
        <f t="shared" si="12"/>
        <v>-1.31144882561442E-2</v>
      </c>
      <c r="G279" s="8">
        <f t="shared" si="13"/>
        <v>-2.4482589997082158</v>
      </c>
      <c r="I279" s="10" t="s">
        <v>557</v>
      </c>
      <c r="J279" s="11">
        <v>-1.31144882561442E-2</v>
      </c>
      <c r="L279" s="12" t="str">
        <f>_xlfn.XLOOKUP(I279,Sheet!$B$2:$B$900,Sheet!$A$2:$A$900)</f>
        <v>MU</v>
      </c>
      <c r="M279" s="9">
        <f t="shared" si="14"/>
        <v>-1.31144882561442E-2</v>
      </c>
      <c r="P279" s="15"/>
      <c r="R279" s="10" t="s">
        <v>556</v>
      </c>
      <c r="S279" s="11">
        <v>-2.4482589997082158</v>
      </c>
      <c r="V279" s="16"/>
    </row>
    <row r="280" spans="1:22">
      <c r="A280" s="1" t="s">
        <v>558</v>
      </c>
      <c r="B280">
        <v>8.4433381787051093E-2</v>
      </c>
      <c r="C280">
        <v>0.1791419748251368</v>
      </c>
      <c r="D280">
        <v>0.84259112026547389</v>
      </c>
      <c r="E280">
        <v>9.4708593038085737E-2</v>
      </c>
      <c r="F280" s="8">
        <f t="shared" si="12"/>
        <v>-9.0799064835370008E-3</v>
      </c>
      <c r="G280" s="8">
        <f t="shared" si="13"/>
        <v>0.1771056423272741</v>
      </c>
      <c r="I280" s="10" t="s">
        <v>559</v>
      </c>
      <c r="J280" s="11">
        <v>-9.0799064835370008E-3</v>
      </c>
      <c r="L280" s="12" t="str">
        <f>_xlfn.XLOOKUP(I280,Sheet!$B$2:$B$900,Sheet!$A$2:$A$900)</f>
        <v>NDAQ</v>
      </c>
      <c r="M280" s="9">
        <f t="shared" si="14"/>
        <v>-9.0799064835370008E-3</v>
      </c>
      <c r="P280" s="15"/>
      <c r="R280" s="10" t="s">
        <v>558</v>
      </c>
      <c r="S280" s="11">
        <v>0.1771056423272741</v>
      </c>
      <c r="V280" s="16"/>
    </row>
    <row r="281" spans="1:22">
      <c r="A281" s="1" t="s">
        <v>560</v>
      </c>
      <c r="B281">
        <v>0.1333673349181973</v>
      </c>
      <c r="C281">
        <v>0.61607511153901195</v>
      </c>
      <c r="D281">
        <v>1.348918394521353</v>
      </c>
      <c r="E281">
        <v>0.48270777662081471</v>
      </c>
      <c r="F281" s="8">
        <f t="shared" si="12"/>
        <v>-1.0653826792351899E-2</v>
      </c>
      <c r="G281" s="8">
        <f t="shared" si="13"/>
        <v>-0.1987748025634454</v>
      </c>
      <c r="I281" s="10" t="s">
        <v>561</v>
      </c>
      <c r="J281" s="11">
        <v>-1.0653826792351899E-2</v>
      </c>
      <c r="L281" s="12" t="str">
        <f>_xlfn.XLOOKUP(I281,Sheet!$B$2:$B$900,Sheet!$A$2:$A$900)</f>
        <v>NDSN</v>
      </c>
      <c r="M281" s="9">
        <f t="shared" si="14"/>
        <v>-1.0653826792351899E-2</v>
      </c>
      <c r="P281" s="15"/>
      <c r="R281" s="10" t="s">
        <v>560</v>
      </c>
      <c r="S281" s="11">
        <v>-0.1987748025634454</v>
      </c>
      <c r="V281" s="16"/>
    </row>
    <row r="282" spans="1:22">
      <c r="A282" s="1" t="s">
        <v>562</v>
      </c>
      <c r="B282">
        <v>3.4332139116480712E-2</v>
      </c>
      <c r="C282">
        <v>0.18525537024335709</v>
      </c>
      <c r="D282">
        <v>0.32418571839174121</v>
      </c>
      <c r="E282">
        <v>0.15092323112687639</v>
      </c>
      <c r="F282" s="8">
        <f t="shared" si="12"/>
        <v>-9.9273754188017004E-3</v>
      </c>
      <c r="G282" s="8">
        <f t="shared" si="13"/>
        <v>-3.1153450428685399E-2</v>
      </c>
      <c r="I282" s="10" t="s">
        <v>563</v>
      </c>
      <c r="J282" s="11">
        <v>-9.9273754188017004E-3</v>
      </c>
      <c r="L282" s="12" t="str">
        <f>_xlfn.XLOOKUP(I282,Sheet!$B$2:$B$900,Sheet!$A$2:$A$900)</f>
        <v>NEE</v>
      </c>
      <c r="M282" s="9">
        <f t="shared" si="14"/>
        <v>-9.9273754188017004E-3</v>
      </c>
      <c r="P282" s="15"/>
      <c r="R282" s="10" t="s">
        <v>562</v>
      </c>
      <c r="S282" s="11">
        <v>-3.1153450428685399E-2</v>
      </c>
      <c r="V282" s="16"/>
    </row>
    <row r="283" spans="1:22">
      <c r="A283" s="1" t="s">
        <v>564</v>
      </c>
      <c r="B283">
        <v>-1.7919884643639011E-3</v>
      </c>
      <c r="C283">
        <v>0.75930000234166994</v>
      </c>
      <c r="D283">
        <v>-4.959628536055305E-2</v>
      </c>
      <c r="E283">
        <v>0.76109199080603385</v>
      </c>
      <c r="F283" s="8">
        <f t="shared" si="12"/>
        <v>-9.8706405719827008E-3</v>
      </c>
      <c r="G283" s="8">
        <f t="shared" si="13"/>
        <v>-0.69306045864337162</v>
      </c>
      <c r="I283" s="10" t="s">
        <v>565</v>
      </c>
      <c r="J283" s="11">
        <v>-9.8706405719827008E-3</v>
      </c>
      <c r="L283" s="12" t="str">
        <f>_xlfn.XLOOKUP(I283,Sheet!$B$2:$B$900,Sheet!$A$2:$A$900)</f>
        <v>NEM</v>
      </c>
      <c r="M283" s="9">
        <f t="shared" si="14"/>
        <v>-9.8706405719827008E-3</v>
      </c>
      <c r="P283" s="15"/>
      <c r="R283" s="10" t="s">
        <v>564</v>
      </c>
      <c r="S283" s="11">
        <v>-0.69306045864337162</v>
      </c>
      <c r="V283" s="16"/>
    </row>
    <row r="284" spans="1:22">
      <c r="A284" s="1" t="s">
        <v>566</v>
      </c>
      <c r="B284">
        <v>0.12561426186710251</v>
      </c>
      <c r="C284">
        <v>0.17775795346682241</v>
      </c>
      <c r="D284">
        <v>1.268696133823414</v>
      </c>
      <c r="E284">
        <v>5.2143691599719988E-2</v>
      </c>
      <c r="F284" s="8">
        <f t="shared" si="12"/>
        <v>-6.2231223522417004E-3</v>
      </c>
      <c r="G284" s="8">
        <f t="shared" si="13"/>
        <v>0.4521999848152809</v>
      </c>
      <c r="I284" s="10" t="s">
        <v>567</v>
      </c>
      <c r="J284" s="11">
        <v>-6.2231223522417004E-3</v>
      </c>
      <c r="L284" s="12" t="str">
        <f>_xlfn.XLOOKUP(I284,Sheet!$B$2:$B$900,Sheet!$A$2:$A$900)</f>
        <v>NFLX</v>
      </c>
      <c r="M284" s="9">
        <f t="shared" si="14"/>
        <v>-6.2231223522417004E-3</v>
      </c>
      <c r="P284" s="15"/>
      <c r="R284" s="10" t="s">
        <v>566</v>
      </c>
      <c r="S284" s="11">
        <v>0.4521999848152809</v>
      </c>
      <c r="V284" s="16"/>
    </row>
    <row r="285" spans="1:22">
      <c r="A285" s="1" t="s">
        <v>568</v>
      </c>
      <c r="B285">
        <v>5.1993077786672913E-2</v>
      </c>
      <c r="C285">
        <v>0.1741735919782762</v>
      </c>
      <c r="D285">
        <v>0.5069262158478316</v>
      </c>
      <c r="E285">
        <v>0.12218051419160331</v>
      </c>
      <c r="F285" s="8">
        <f t="shared" si="12"/>
        <v>-9.1724104102180008E-3</v>
      </c>
      <c r="G285" s="8">
        <f t="shared" si="13"/>
        <v>0.14120284583230369</v>
      </c>
      <c r="I285" s="10" t="s">
        <v>569</v>
      </c>
      <c r="J285" s="11">
        <v>-9.1724104102180008E-3</v>
      </c>
      <c r="L285" s="12" t="str">
        <f>_xlfn.XLOOKUP(I285,Sheet!$B$2:$B$900,Sheet!$A$2:$A$900)</f>
        <v>NI</v>
      </c>
      <c r="M285" s="9">
        <f t="shared" si="14"/>
        <v>-9.1724104102180008E-3</v>
      </c>
      <c r="P285" s="15"/>
      <c r="R285" s="10" t="s">
        <v>568</v>
      </c>
      <c r="S285" s="11">
        <v>0.14120284583230369</v>
      </c>
      <c r="V285" s="16"/>
    </row>
    <row r="286" spans="1:22">
      <c r="A286" s="1" t="s">
        <v>570</v>
      </c>
      <c r="B286">
        <v>8.6130369615499483E-2</v>
      </c>
      <c r="C286">
        <v>-0.16973240404815371</v>
      </c>
      <c r="D286">
        <v>0.86015011901059635</v>
      </c>
      <c r="E286">
        <v>-0.25586277366365318</v>
      </c>
      <c r="F286" s="8">
        <f t="shared" si="12"/>
        <v>-8.7842674566610008E-3</v>
      </c>
      <c r="G286" s="8">
        <f t="shared" si="13"/>
        <v>0.28532278117000559</v>
      </c>
      <c r="I286" s="10" t="s">
        <v>571</v>
      </c>
      <c r="J286" s="11">
        <v>-8.7842674566610008E-3</v>
      </c>
      <c r="L286" s="12" t="str">
        <f>_xlfn.XLOOKUP(I286,Sheet!$B$2:$B$900,Sheet!$A$2:$A$900)</f>
        <v>NKE</v>
      </c>
      <c r="M286" s="9">
        <f t="shared" si="14"/>
        <v>-8.7842674566610008E-3</v>
      </c>
      <c r="P286" s="15"/>
      <c r="R286" s="10" t="s">
        <v>570</v>
      </c>
      <c r="S286" s="11">
        <v>0.28532278117000559</v>
      </c>
      <c r="V286" s="16"/>
    </row>
    <row r="287" spans="1:22">
      <c r="A287" s="1" t="s">
        <v>572</v>
      </c>
      <c r="B287">
        <v>5.8288705211555263E-2</v>
      </c>
      <c r="C287">
        <v>0.23842259098108021</v>
      </c>
      <c r="D287">
        <v>0.57206805847044029</v>
      </c>
      <c r="E287">
        <v>0.18013388576952491</v>
      </c>
      <c r="F287" s="8">
        <f t="shared" si="12"/>
        <v>-8.8543619251272992E-3</v>
      </c>
      <c r="G287" s="8">
        <f t="shared" si="13"/>
        <v>0.17132222885574719</v>
      </c>
      <c r="I287" s="10" t="s">
        <v>573</v>
      </c>
      <c r="J287" s="11">
        <v>-8.8543619251272992E-3</v>
      </c>
      <c r="L287" s="12" t="str">
        <f>_xlfn.XLOOKUP(I287,Sheet!$B$2:$B$900,Sheet!$A$2:$A$900)</f>
        <v>NOC</v>
      </c>
      <c r="M287" s="9">
        <f t="shared" si="14"/>
        <v>-8.8543619251272992E-3</v>
      </c>
      <c r="P287" s="15"/>
      <c r="R287" s="10" t="s">
        <v>572</v>
      </c>
      <c r="S287" s="11">
        <v>0.17132222885574719</v>
      </c>
      <c r="V287" s="16"/>
    </row>
    <row r="288" spans="1:22">
      <c r="A288" s="1" t="s">
        <v>574</v>
      </c>
      <c r="B288">
        <v>0.19334253154843081</v>
      </c>
      <c r="C288">
        <v>0.19725496055836181</v>
      </c>
      <c r="D288">
        <v>1.9694911439037861</v>
      </c>
      <c r="E288">
        <v>3.9124290099309678E-3</v>
      </c>
      <c r="F288" s="8">
        <f t="shared" si="12"/>
        <v>-1.27874658634736E-2</v>
      </c>
      <c r="G288" s="8">
        <f t="shared" si="13"/>
        <v>-2.2875808037181691</v>
      </c>
      <c r="I288" s="10" t="s">
        <v>575</v>
      </c>
      <c r="J288" s="11">
        <v>-1.27874658634736E-2</v>
      </c>
      <c r="L288" s="12" t="str">
        <f>_xlfn.XLOOKUP(I288,Sheet!$B$2:$B$900,Sheet!$A$2:$A$900)</f>
        <v>NRG</v>
      </c>
      <c r="M288" s="9">
        <f t="shared" si="14"/>
        <v>-1.27874658634736E-2</v>
      </c>
      <c r="P288" s="15"/>
      <c r="R288" s="10" t="s">
        <v>574</v>
      </c>
      <c r="S288" s="11">
        <v>-2.2875808037181691</v>
      </c>
      <c r="V288" s="16"/>
    </row>
    <row r="289" spans="1:22">
      <c r="A289" s="1" t="s">
        <v>576</v>
      </c>
      <c r="B289">
        <v>0.1169883798151671</v>
      </c>
      <c r="C289">
        <v>0.30880949845889571</v>
      </c>
      <c r="D289">
        <v>1.1794427817448701</v>
      </c>
      <c r="E289">
        <v>0.19182111864372861</v>
      </c>
      <c r="F289" s="8">
        <f t="shared" si="12"/>
        <v>-1.07646098139652E-2</v>
      </c>
      <c r="G289" s="8">
        <f t="shared" si="13"/>
        <v>-0.43003935518290998</v>
      </c>
      <c r="I289" s="10" t="s">
        <v>577</v>
      </c>
      <c r="J289" s="11">
        <v>-1.07646098139652E-2</v>
      </c>
      <c r="L289" s="12" t="str">
        <f>_xlfn.XLOOKUP(I289,Sheet!$B$2:$B$900,Sheet!$A$2:$A$900)</f>
        <v>NSC</v>
      </c>
      <c r="M289" s="9">
        <f t="shared" si="14"/>
        <v>-1.07646098139652E-2</v>
      </c>
      <c r="P289" s="15"/>
      <c r="R289" s="10" t="s">
        <v>576</v>
      </c>
      <c r="S289" s="11">
        <v>-0.43003935518290998</v>
      </c>
      <c r="V289" s="16"/>
    </row>
    <row r="290" spans="1:22">
      <c r="A290" s="1" t="s">
        <v>578</v>
      </c>
      <c r="B290">
        <v>0.14014793034777701</v>
      </c>
      <c r="C290">
        <v>0.36840840937526692</v>
      </c>
      <c r="D290">
        <v>1.4190782770162289</v>
      </c>
      <c r="E290">
        <v>0.2282604790274898</v>
      </c>
      <c r="F290" s="8">
        <f t="shared" si="12"/>
        <v>-1.15711726539616E-2</v>
      </c>
      <c r="G290" s="8">
        <f t="shared" si="13"/>
        <v>-0.39358901630602738</v>
      </c>
      <c r="I290" s="10" t="s">
        <v>579</v>
      </c>
      <c r="J290" s="11">
        <v>-1.15711726539616E-2</v>
      </c>
      <c r="L290" s="12" t="str">
        <f>_xlfn.XLOOKUP(I290,Sheet!$B$2:$B$900,Sheet!$A$2:$A$900)</f>
        <v>NTAP</v>
      </c>
      <c r="M290" s="9">
        <f t="shared" si="14"/>
        <v>-1.15711726539616E-2</v>
      </c>
      <c r="P290" s="15"/>
      <c r="R290" s="10" t="s">
        <v>578</v>
      </c>
      <c r="S290" s="11">
        <v>-0.39358901630602738</v>
      </c>
      <c r="V290" s="16"/>
    </row>
    <row r="291" spans="1:22">
      <c r="A291" s="1" t="s">
        <v>580</v>
      </c>
      <c r="B291">
        <v>0.15100617083000731</v>
      </c>
      <c r="C291">
        <v>0.26853408481246721</v>
      </c>
      <c r="D291">
        <v>1.531430191276006</v>
      </c>
      <c r="E291">
        <v>0.1175279139824599</v>
      </c>
      <c r="F291" s="8">
        <f t="shared" si="12"/>
        <v>-9.5726020486811003E-3</v>
      </c>
      <c r="G291" s="8">
        <f t="shared" si="13"/>
        <v>6.6930071177850894E-2</v>
      </c>
      <c r="I291" s="10" t="s">
        <v>581</v>
      </c>
      <c r="J291" s="11">
        <v>-9.5726020486811003E-3</v>
      </c>
      <c r="L291" s="12" t="str">
        <f>_xlfn.XLOOKUP(I291,Sheet!$B$2:$B$900,Sheet!$A$2:$A$900)</f>
        <v>NTRS</v>
      </c>
      <c r="M291" s="9">
        <f t="shared" si="14"/>
        <v>-9.5726020486811003E-3</v>
      </c>
      <c r="P291" s="15"/>
      <c r="R291" s="10" t="s">
        <v>580</v>
      </c>
      <c r="S291" s="11">
        <v>6.6930071177850894E-2</v>
      </c>
      <c r="V291" s="16"/>
    </row>
    <row r="292" spans="1:22">
      <c r="A292" s="1" t="s">
        <v>582</v>
      </c>
      <c r="B292">
        <v>0.15267657278706889</v>
      </c>
      <c r="C292">
        <v>0.46756154373206271</v>
      </c>
      <c r="D292">
        <v>1.5487141018475461</v>
      </c>
      <c r="E292">
        <v>0.31488497094499379</v>
      </c>
      <c r="F292" s="8">
        <f t="shared" si="12"/>
        <v>-1.05117931398145E-2</v>
      </c>
      <c r="G292" s="8">
        <f t="shared" si="13"/>
        <v>-0.1953041432643968</v>
      </c>
      <c r="I292" s="10" t="s">
        <v>583</v>
      </c>
      <c r="J292" s="11">
        <v>-1.05117931398145E-2</v>
      </c>
      <c r="L292" s="12" t="str">
        <f>_xlfn.XLOOKUP(I292,Sheet!$B$2:$B$900,Sheet!$A$2:$A$900)</f>
        <v>NUE</v>
      </c>
      <c r="M292" s="9">
        <f t="shared" si="14"/>
        <v>-1.05117931398145E-2</v>
      </c>
      <c r="P292" s="15"/>
      <c r="R292" s="10" t="s">
        <v>582</v>
      </c>
      <c r="S292" s="11">
        <v>-0.1953041432643968</v>
      </c>
      <c r="V292" s="16"/>
    </row>
    <row r="293" spans="1:22">
      <c r="A293" s="1" t="s">
        <v>584</v>
      </c>
      <c r="B293">
        <v>0.13175395563865391</v>
      </c>
      <c r="C293">
        <v>1.289541018095417</v>
      </c>
      <c r="D293">
        <v>1.33222450652169</v>
      </c>
      <c r="E293">
        <v>1.157787062456763</v>
      </c>
      <c r="F293" s="8">
        <f t="shared" si="12"/>
        <v>-7.7608083459372998E-3</v>
      </c>
      <c r="G293" s="8">
        <f t="shared" si="13"/>
        <v>0.32506891127864129</v>
      </c>
      <c r="I293" s="10" t="s">
        <v>585</v>
      </c>
      <c r="J293" s="11">
        <v>-7.7608083459372998E-3</v>
      </c>
      <c r="L293" s="12" t="str">
        <f>_xlfn.XLOOKUP(I293,Sheet!$B$2:$B$900,Sheet!$A$2:$A$900)</f>
        <v>NVDA</v>
      </c>
      <c r="M293" s="9">
        <f t="shared" si="14"/>
        <v>-7.7608083459372998E-3</v>
      </c>
      <c r="P293" s="15"/>
      <c r="R293" s="10" t="s">
        <v>584</v>
      </c>
      <c r="S293" s="11">
        <v>0.32506891127864129</v>
      </c>
      <c r="V293" s="16"/>
    </row>
    <row r="294" spans="1:22">
      <c r="A294" s="1" t="s">
        <v>586</v>
      </c>
      <c r="B294">
        <v>7.3939909087680569E-2</v>
      </c>
      <c r="C294">
        <v>3.120759319794331E-2</v>
      </c>
      <c r="D294">
        <v>0.73401351536379711</v>
      </c>
      <c r="E294">
        <v>-4.2732315889737263E-2</v>
      </c>
      <c r="F294" s="8">
        <f t="shared" si="12"/>
        <v>-8.8641954234864994E-3</v>
      </c>
      <c r="G294" s="8">
        <f t="shared" si="13"/>
        <v>0.28237406451027058</v>
      </c>
      <c r="I294" s="10" t="s">
        <v>587</v>
      </c>
      <c r="J294" s="11">
        <v>-8.8641954234864994E-3</v>
      </c>
      <c r="L294" s="12" t="str">
        <f>_xlfn.XLOOKUP(I294,Sheet!$B$2:$B$900,Sheet!$A$2:$A$900)</f>
        <v>NVR</v>
      </c>
      <c r="M294" s="9">
        <f t="shared" si="14"/>
        <v>-8.8641954234864994E-3</v>
      </c>
      <c r="P294" s="15"/>
      <c r="R294" s="10" t="s">
        <v>586</v>
      </c>
      <c r="S294" s="11">
        <v>0.28237406451027058</v>
      </c>
      <c r="V294" s="16"/>
    </row>
    <row r="295" spans="1:22">
      <c r="A295" s="1" t="s">
        <v>588</v>
      </c>
      <c r="B295">
        <v>3.8298662997627693E-2</v>
      </c>
      <c r="C295">
        <v>0.17240168560050359</v>
      </c>
      <c r="D295">
        <v>0.3652279619977189</v>
      </c>
      <c r="E295">
        <v>0.1341030226028759</v>
      </c>
      <c r="F295" s="8">
        <f t="shared" si="12"/>
        <v>-9.5044166704211005E-3</v>
      </c>
      <c r="G295" s="8">
        <f t="shared" si="13"/>
        <v>-1.5253740882446199E-2</v>
      </c>
      <c r="I295" s="10" t="s">
        <v>589</v>
      </c>
      <c r="J295" s="11">
        <v>-9.5044166704211005E-3</v>
      </c>
      <c r="L295" s="12" t="str">
        <f>_xlfn.XLOOKUP(I295,Sheet!$B$2:$B$900,Sheet!$A$2:$A$900)</f>
        <v>O</v>
      </c>
      <c r="M295" s="9">
        <f t="shared" si="14"/>
        <v>-9.5044166704211005E-3</v>
      </c>
      <c r="P295" s="15"/>
      <c r="R295" s="10" t="s">
        <v>588</v>
      </c>
      <c r="S295" s="11">
        <v>-1.5253740882446199E-2</v>
      </c>
      <c r="V295" s="16"/>
    </row>
    <row r="296" spans="1:22">
      <c r="A296" s="1" t="s">
        <v>590</v>
      </c>
      <c r="B296">
        <v>0.120872176752766</v>
      </c>
      <c r="C296">
        <v>0.40930359811862532</v>
      </c>
      <c r="D296">
        <v>1.219629036714043</v>
      </c>
      <c r="E296">
        <v>0.2884314213658592</v>
      </c>
      <c r="F296" s="8">
        <f t="shared" si="12"/>
        <v>-1.0990582371875999E-2</v>
      </c>
      <c r="G296" s="8">
        <f t="shared" si="13"/>
        <v>-0.33117409497985489</v>
      </c>
      <c r="I296" s="10" t="s">
        <v>591</v>
      </c>
      <c r="J296" s="11">
        <v>-1.0990582371875999E-2</v>
      </c>
      <c r="L296" s="12" t="str">
        <f>_xlfn.XLOOKUP(I296,Sheet!$B$2:$B$900,Sheet!$A$2:$A$900)</f>
        <v>ODFL</v>
      </c>
      <c r="M296" s="9">
        <f t="shared" si="14"/>
        <v>-1.0990582371875999E-2</v>
      </c>
      <c r="P296" s="15"/>
      <c r="R296" s="10" t="s">
        <v>590</v>
      </c>
      <c r="S296" s="11">
        <v>-0.33117409497985489</v>
      </c>
      <c r="V296" s="16"/>
    </row>
    <row r="297" spans="1:22">
      <c r="A297" s="1" t="s">
        <v>592</v>
      </c>
      <c r="B297">
        <v>0.17123408738388901</v>
      </c>
      <c r="C297">
        <v>1.0203948233669</v>
      </c>
      <c r="D297">
        <v>1.7407316107863651</v>
      </c>
      <c r="E297">
        <v>0.84916073598301089</v>
      </c>
      <c r="F297" s="8">
        <f t="shared" si="12"/>
        <v>-1.2171001466413599E-2</v>
      </c>
      <c r="G297" s="8">
        <f t="shared" si="13"/>
        <v>-1.2801495765130411</v>
      </c>
      <c r="I297" s="10" t="s">
        <v>593</v>
      </c>
      <c r="J297" s="11">
        <v>-1.2171001466413599E-2</v>
      </c>
      <c r="L297" s="12" t="str">
        <f>_xlfn.XLOOKUP(I297,Sheet!$B$2:$B$900,Sheet!$A$2:$A$900)</f>
        <v>OKE</v>
      </c>
      <c r="M297" s="9">
        <f t="shared" si="14"/>
        <v>-1.2171001466413599E-2</v>
      </c>
      <c r="P297" s="15"/>
      <c r="R297" s="10" t="s">
        <v>592</v>
      </c>
      <c r="S297" s="11">
        <v>-1.2801495765130411</v>
      </c>
      <c r="V297" s="16"/>
    </row>
    <row r="298" spans="1:22">
      <c r="A298" s="1" t="s">
        <v>594</v>
      </c>
      <c r="B298">
        <v>0.10251572956691191</v>
      </c>
      <c r="C298">
        <v>0.1609404935590856</v>
      </c>
      <c r="D298">
        <v>1.029692003756048</v>
      </c>
      <c r="E298">
        <v>5.8424763992173639E-2</v>
      </c>
      <c r="F298" s="8">
        <f t="shared" si="12"/>
        <v>-9.8638259953374007E-3</v>
      </c>
      <c r="G298" s="8">
        <f t="shared" si="13"/>
        <v>-5.4600354308758203E-2</v>
      </c>
      <c r="I298" s="10" t="s">
        <v>595</v>
      </c>
      <c r="J298" s="11">
        <v>-9.8638259953374007E-3</v>
      </c>
      <c r="L298" s="12" t="str">
        <f>_xlfn.XLOOKUP(I298,Sheet!$B$2:$B$900,Sheet!$A$2:$A$900)</f>
        <v>OMC</v>
      </c>
      <c r="M298" s="9">
        <f t="shared" si="14"/>
        <v>-9.8638259953374007E-3</v>
      </c>
      <c r="P298" s="15"/>
      <c r="R298" s="10" t="s">
        <v>594</v>
      </c>
      <c r="S298" s="11">
        <v>-5.4600354308758203E-2</v>
      </c>
      <c r="V298" s="16"/>
    </row>
    <row r="299" spans="1:22">
      <c r="A299" s="1" t="s">
        <v>596</v>
      </c>
      <c r="B299">
        <v>0.1771292861548168</v>
      </c>
      <c r="C299">
        <v>0.33292303228656372</v>
      </c>
      <c r="D299">
        <v>1.8017301554345111</v>
      </c>
      <c r="E299">
        <v>0.15579374613174701</v>
      </c>
      <c r="F299" s="8">
        <f t="shared" si="12"/>
        <v>-9.8766908114047008E-3</v>
      </c>
      <c r="G299" s="8">
        <f t="shared" si="13"/>
        <v>-0.18714857055131789</v>
      </c>
      <c r="I299" s="10" t="s">
        <v>597</v>
      </c>
      <c r="J299" s="11">
        <v>-9.8766908114047008E-3</v>
      </c>
      <c r="L299" s="12" t="str">
        <f>_xlfn.XLOOKUP(I299,Sheet!$B$2:$B$900,Sheet!$A$2:$A$900)</f>
        <v>ON</v>
      </c>
      <c r="M299" s="9">
        <f t="shared" si="14"/>
        <v>-9.8766908114047008E-3</v>
      </c>
      <c r="P299" s="15"/>
      <c r="R299" s="10" t="s">
        <v>596</v>
      </c>
      <c r="S299" s="11">
        <v>-0.18714857055131789</v>
      </c>
      <c r="V299" s="16"/>
    </row>
    <row r="300" spans="1:22">
      <c r="A300" s="1" t="s">
        <v>598</v>
      </c>
      <c r="B300">
        <v>0.10673477739865909</v>
      </c>
      <c r="C300">
        <v>8.4920735934378322E-2</v>
      </c>
      <c r="D300">
        <v>1.073347152214593</v>
      </c>
      <c r="E300">
        <v>-2.1814041464280749E-2</v>
      </c>
      <c r="F300" s="8">
        <f t="shared" si="12"/>
        <v>-1.0644421165176899E-2</v>
      </c>
      <c r="G300" s="8">
        <f t="shared" si="13"/>
        <v>-0.22931453823131251</v>
      </c>
      <c r="I300" s="10" t="s">
        <v>599</v>
      </c>
      <c r="J300" s="11">
        <v>-1.0644421165176899E-2</v>
      </c>
      <c r="L300" s="12" t="str">
        <f>_xlfn.XLOOKUP(I300,Sheet!$B$2:$B$900,Sheet!$A$2:$A$900)</f>
        <v>ORCL</v>
      </c>
      <c r="M300" s="9">
        <f t="shared" si="14"/>
        <v>-1.0644421165176899E-2</v>
      </c>
      <c r="P300" s="15"/>
      <c r="R300" s="10" t="s">
        <v>598</v>
      </c>
      <c r="S300" s="11">
        <v>-0.22931453823131251</v>
      </c>
      <c r="V300" s="16"/>
    </row>
    <row r="301" spans="1:22">
      <c r="A301" s="1" t="s">
        <v>600</v>
      </c>
      <c r="B301">
        <v>7.0973947638608745E-2</v>
      </c>
      <c r="C301">
        <v>0.1187739070392294</v>
      </c>
      <c r="D301">
        <v>0.70332424789276793</v>
      </c>
      <c r="E301">
        <v>4.7799959400620658E-2</v>
      </c>
      <c r="F301" s="8">
        <f t="shared" si="12"/>
        <v>-8.8163021188353997E-3</v>
      </c>
      <c r="G301" s="8">
        <f t="shared" si="13"/>
        <v>0.25333543135235997</v>
      </c>
      <c r="I301" s="10" t="s">
        <v>601</v>
      </c>
      <c r="J301" s="11">
        <v>-8.8163021188353997E-3</v>
      </c>
      <c r="L301" s="12" t="str">
        <f>_xlfn.XLOOKUP(I301,Sheet!$B$2:$B$900,Sheet!$A$2:$A$900)</f>
        <v>ORLY</v>
      </c>
      <c r="M301" s="9">
        <f t="shared" si="14"/>
        <v>-8.8163021188353997E-3</v>
      </c>
      <c r="P301" s="15"/>
      <c r="R301" s="10" t="s">
        <v>600</v>
      </c>
      <c r="S301" s="11">
        <v>0.25333543135235997</v>
      </c>
      <c r="V301" s="16"/>
    </row>
    <row r="302" spans="1:22">
      <c r="A302" s="1" t="s">
        <v>602</v>
      </c>
      <c r="B302">
        <v>0.1153189457802182</v>
      </c>
      <c r="C302">
        <v>0.12901081537207479</v>
      </c>
      <c r="D302">
        <v>1.16216888641497</v>
      </c>
      <c r="E302">
        <v>1.369186959185657E-2</v>
      </c>
      <c r="F302" s="8">
        <f t="shared" si="12"/>
        <v>-1.04279912074097E-2</v>
      </c>
      <c r="G302" s="8">
        <f t="shared" si="13"/>
        <v>-0.11340760882322989</v>
      </c>
      <c r="I302" s="10" t="s">
        <v>603</v>
      </c>
      <c r="J302" s="11">
        <v>-1.04279912074097E-2</v>
      </c>
      <c r="L302" s="12" t="str">
        <f>_xlfn.XLOOKUP(I302,Sheet!$B$2:$B$900,Sheet!$A$2:$A$900)</f>
        <v>OXY</v>
      </c>
      <c r="M302" s="9">
        <f t="shared" si="14"/>
        <v>-1.04279912074097E-2</v>
      </c>
      <c r="P302" s="15"/>
      <c r="R302" s="10" t="s">
        <v>602</v>
      </c>
      <c r="S302" s="11">
        <v>-0.11340760882322989</v>
      </c>
      <c r="V302" s="16"/>
    </row>
    <row r="303" spans="1:22">
      <c r="A303" s="1" t="s">
        <v>604</v>
      </c>
      <c r="B303">
        <v>0.107805833742378</v>
      </c>
      <c r="C303">
        <v>0.34261118052931783</v>
      </c>
      <c r="D303">
        <v>1.084429539890003</v>
      </c>
      <c r="E303">
        <v>0.23480534678693979</v>
      </c>
      <c r="F303" s="8">
        <f t="shared" si="12"/>
        <v>-1.0458685018005899E-2</v>
      </c>
      <c r="G303" s="8">
        <f t="shared" si="13"/>
        <v>-0.48923976125996232</v>
      </c>
      <c r="I303" s="10" t="s">
        <v>605</v>
      </c>
      <c r="J303" s="11">
        <v>-1.0458685018005899E-2</v>
      </c>
      <c r="L303" s="12" t="str">
        <f>_xlfn.XLOOKUP(I303,Sheet!$B$2:$B$900,Sheet!$A$2:$A$900)</f>
        <v>PARA</v>
      </c>
      <c r="M303" s="9">
        <f t="shared" si="14"/>
        <v>-1.0458685018005899E-2</v>
      </c>
      <c r="P303" s="15"/>
      <c r="R303" s="10" t="s">
        <v>604</v>
      </c>
      <c r="S303" s="11">
        <v>-0.48923976125996232</v>
      </c>
      <c r="V303" s="16"/>
    </row>
    <row r="304" spans="1:22">
      <c r="A304" s="1" t="s">
        <v>606</v>
      </c>
      <c r="B304">
        <v>9.7048775327864129E-2</v>
      </c>
      <c r="C304">
        <v>0.19007206845098309</v>
      </c>
      <c r="D304">
        <v>0.97312457232617544</v>
      </c>
      <c r="E304">
        <v>9.3023293123118994E-2</v>
      </c>
      <c r="F304" s="8">
        <f t="shared" si="12"/>
        <v>-9.2916476232104001E-3</v>
      </c>
      <c r="G304" s="8">
        <f t="shared" si="13"/>
        <v>9.6379523324613997E-2</v>
      </c>
      <c r="I304" s="10" t="s">
        <v>607</v>
      </c>
      <c r="J304" s="11">
        <v>-9.2916476232104001E-3</v>
      </c>
      <c r="L304" s="12" t="str">
        <f>_xlfn.XLOOKUP(I304,Sheet!$B$2:$B$900,Sheet!$A$2:$A$900)</f>
        <v>PAYX</v>
      </c>
      <c r="M304" s="9">
        <f t="shared" si="14"/>
        <v>-9.2916476232104001E-3</v>
      </c>
      <c r="P304" s="15"/>
      <c r="R304" s="10" t="s">
        <v>606</v>
      </c>
      <c r="S304" s="11">
        <v>9.6379523324613997E-2</v>
      </c>
      <c r="V304" s="16"/>
    </row>
    <row r="305" spans="1:22">
      <c r="A305" s="1" t="s">
        <v>608</v>
      </c>
      <c r="B305">
        <v>0.13457932818509249</v>
      </c>
      <c r="C305">
        <v>0.35783614541602271</v>
      </c>
      <c r="D305">
        <v>1.361459078606263</v>
      </c>
      <c r="E305">
        <v>0.22325681723093019</v>
      </c>
      <c r="F305" s="8">
        <f t="shared" si="12"/>
        <v>-1.11681401656112E-2</v>
      </c>
      <c r="G305" s="8">
        <f t="shared" si="13"/>
        <v>-0.37049693834267272</v>
      </c>
      <c r="I305" s="10" t="s">
        <v>609</v>
      </c>
      <c r="J305" s="11">
        <v>-1.11681401656112E-2</v>
      </c>
      <c r="L305" s="12" t="str">
        <f>_xlfn.XLOOKUP(I305,Sheet!$B$2:$B$900,Sheet!$A$2:$A$900)</f>
        <v>PCAR</v>
      </c>
      <c r="M305" s="9">
        <f t="shared" si="14"/>
        <v>-1.11681401656112E-2</v>
      </c>
      <c r="P305" s="15"/>
      <c r="R305" s="10" t="s">
        <v>608</v>
      </c>
      <c r="S305" s="11">
        <v>-0.37049693834267272</v>
      </c>
      <c r="V305" s="16"/>
    </row>
    <row r="306" spans="1:22">
      <c r="A306" s="1" t="s">
        <v>610</v>
      </c>
      <c r="B306">
        <v>4.1073815371396982E-2</v>
      </c>
      <c r="C306">
        <v>0.17931967901345811</v>
      </c>
      <c r="D306">
        <v>0.39394289809310212</v>
      </c>
      <c r="E306">
        <v>0.13824586364206121</v>
      </c>
      <c r="F306" s="8">
        <f t="shared" si="12"/>
        <v>-9.8042320053324007E-3</v>
      </c>
      <c r="G306" s="8">
        <f t="shared" si="13"/>
        <v>-2.86370053406938E-2</v>
      </c>
      <c r="I306" s="10" t="s">
        <v>611</v>
      </c>
      <c r="J306" s="11">
        <v>-9.8042320053324007E-3</v>
      </c>
      <c r="L306" s="12" t="str">
        <f>_xlfn.XLOOKUP(I306,Sheet!$B$2:$B$900,Sheet!$A$2:$A$900)</f>
        <v>PCG</v>
      </c>
      <c r="M306" s="9">
        <f t="shared" si="14"/>
        <v>-9.8042320053324007E-3</v>
      </c>
      <c r="P306" s="15"/>
      <c r="R306" s="10" t="s">
        <v>610</v>
      </c>
      <c r="S306" s="11">
        <v>-2.86370053406938E-2</v>
      </c>
      <c r="V306" s="16"/>
    </row>
    <row r="307" spans="1:22">
      <c r="A307" s="1" t="s">
        <v>612</v>
      </c>
      <c r="B307">
        <v>8.6915853647265909E-2</v>
      </c>
      <c r="C307">
        <v>-4.8183214597722679E-2</v>
      </c>
      <c r="D307">
        <v>0.86827764526440043</v>
      </c>
      <c r="E307">
        <v>-0.1350990682449886</v>
      </c>
      <c r="F307" s="8">
        <f t="shared" si="12"/>
        <v>-1.03236218902935E-2</v>
      </c>
      <c r="G307" s="8">
        <f t="shared" si="13"/>
        <v>-0.24165416786437269</v>
      </c>
      <c r="I307" s="10" t="s">
        <v>613</v>
      </c>
      <c r="J307" s="11">
        <v>-1.03236218902935E-2</v>
      </c>
      <c r="L307" s="12" t="str">
        <f>_xlfn.XLOOKUP(I307,Sheet!$B$2:$B$900,Sheet!$A$2:$A$900)</f>
        <v>PEAK</v>
      </c>
      <c r="M307" s="9">
        <f t="shared" si="14"/>
        <v>-1.03236218902935E-2</v>
      </c>
      <c r="P307" s="15"/>
      <c r="R307" s="10" t="s">
        <v>612</v>
      </c>
      <c r="S307" s="11">
        <v>-0.24165416786437269</v>
      </c>
      <c r="V307" s="16"/>
    </row>
    <row r="308" spans="1:22">
      <c r="A308" s="1" t="s">
        <v>614</v>
      </c>
      <c r="B308">
        <v>4.7863542302528747E-2</v>
      </c>
      <c r="C308">
        <v>0.18164294440514619</v>
      </c>
      <c r="D308">
        <v>0.46419726566418501</v>
      </c>
      <c r="E308">
        <v>0.13377940210261741</v>
      </c>
      <c r="F308" s="8">
        <f t="shared" si="12"/>
        <v>-1.00799661229022E-2</v>
      </c>
      <c r="G308" s="8">
        <f t="shared" si="13"/>
        <v>-3.2347255184445999E-2</v>
      </c>
      <c r="I308" s="10" t="s">
        <v>615</v>
      </c>
      <c r="J308" s="11">
        <v>-1.00799661229022E-2</v>
      </c>
      <c r="L308" s="12" t="str">
        <f>_xlfn.XLOOKUP(I308,Sheet!$B$2:$B$900,Sheet!$A$2:$A$900)</f>
        <v>PEG</v>
      </c>
      <c r="M308" s="9">
        <f t="shared" si="14"/>
        <v>-1.00799661229022E-2</v>
      </c>
      <c r="P308" s="15"/>
      <c r="R308" s="10" t="s">
        <v>614</v>
      </c>
      <c r="S308" s="11">
        <v>-3.2347255184445999E-2</v>
      </c>
      <c r="V308" s="16"/>
    </row>
    <row r="309" spans="1:22">
      <c r="A309" s="1" t="s">
        <v>616</v>
      </c>
      <c r="B309">
        <v>5.4406772299000712E-2</v>
      </c>
      <c r="C309">
        <v>8.4173036563098602E-2</v>
      </c>
      <c r="D309">
        <v>0.53190109086023751</v>
      </c>
      <c r="E309">
        <v>2.976626426409789E-2</v>
      </c>
      <c r="F309" s="8">
        <f t="shared" si="12"/>
        <v>-9.6290169692576002E-3</v>
      </c>
      <c r="G309" s="8">
        <f t="shared" si="13"/>
        <v>5.3940725650532997E-2</v>
      </c>
      <c r="I309" s="10" t="s">
        <v>617</v>
      </c>
      <c r="J309" s="11">
        <v>-9.6290169692576002E-3</v>
      </c>
      <c r="L309" s="12" t="str">
        <f>_xlfn.XLOOKUP(I309,Sheet!$B$2:$B$900,Sheet!$A$2:$A$900)</f>
        <v>PEP</v>
      </c>
      <c r="M309" s="9">
        <f t="shared" si="14"/>
        <v>-9.6290169692576002E-3</v>
      </c>
      <c r="P309" s="15"/>
      <c r="R309" s="10" t="s">
        <v>616</v>
      </c>
      <c r="S309" s="11">
        <v>5.3940725650532997E-2</v>
      </c>
      <c r="V309" s="16"/>
    </row>
    <row r="310" spans="1:22">
      <c r="A310" s="1" t="s">
        <v>618</v>
      </c>
      <c r="B310">
        <v>7.1270122090085625E-2</v>
      </c>
      <c r="C310">
        <v>6.055946957122571E-2</v>
      </c>
      <c r="D310">
        <v>0.70638881131192621</v>
      </c>
      <c r="E310">
        <v>-1.0710652518859909E-2</v>
      </c>
      <c r="F310" s="8">
        <f t="shared" si="12"/>
        <v>-9.6893618415192003E-3</v>
      </c>
      <c r="G310" s="8">
        <f t="shared" si="13"/>
        <v>4.7898419495355999E-3</v>
      </c>
      <c r="I310" s="10" t="s">
        <v>619</v>
      </c>
      <c r="J310" s="11">
        <v>-9.6893618415192003E-3</v>
      </c>
      <c r="L310" s="12" t="str">
        <f>_xlfn.XLOOKUP(I310,Sheet!$B$2:$B$900,Sheet!$A$2:$A$900)</f>
        <v>PFE</v>
      </c>
      <c r="M310" s="9">
        <f t="shared" si="14"/>
        <v>-9.6893618415192003E-3</v>
      </c>
      <c r="P310" s="15"/>
      <c r="R310" s="10" t="s">
        <v>618</v>
      </c>
      <c r="S310" s="11">
        <v>4.7898419495355999E-3</v>
      </c>
      <c r="V310" s="16"/>
    </row>
    <row r="311" spans="1:22">
      <c r="A311" s="1" t="s">
        <v>620</v>
      </c>
      <c r="B311">
        <v>0.16733651771152469</v>
      </c>
      <c r="C311">
        <v>0.32774770719039498</v>
      </c>
      <c r="D311">
        <v>1.7004028471742849</v>
      </c>
      <c r="E311">
        <v>0.16041118947887029</v>
      </c>
      <c r="F311" s="8">
        <f t="shared" si="12"/>
        <v>-1.03447071764796E-2</v>
      </c>
      <c r="G311" s="8">
        <f t="shared" si="13"/>
        <v>-1.6586020889615801E-2</v>
      </c>
      <c r="I311" s="10" t="s">
        <v>621</v>
      </c>
      <c r="J311" s="11">
        <v>-1.03447071764796E-2</v>
      </c>
      <c r="L311" s="12" t="str">
        <f>_xlfn.XLOOKUP(I311,Sheet!$B$2:$B$900,Sheet!$A$2:$A$900)</f>
        <v>PFG</v>
      </c>
      <c r="M311" s="9">
        <f t="shared" si="14"/>
        <v>-1.03447071764796E-2</v>
      </c>
      <c r="P311" s="15"/>
      <c r="R311" s="10" t="s">
        <v>620</v>
      </c>
      <c r="S311" s="11">
        <v>-1.6586020889615801E-2</v>
      </c>
      <c r="V311" s="16"/>
    </row>
    <row r="312" spans="1:22">
      <c r="A312" s="1" t="s">
        <v>622</v>
      </c>
      <c r="B312">
        <v>5.6978049932628443E-2</v>
      </c>
      <c r="C312">
        <v>9.9589872445280281E-2</v>
      </c>
      <c r="D312">
        <v>0.55850650310029581</v>
      </c>
      <c r="E312">
        <v>4.2611822512651838E-2</v>
      </c>
      <c r="F312" s="8">
        <f t="shared" si="12"/>
        <v>-1.03540430510987E-2</v>
      </c>
      <c r="G312" s="8">
        <f t="shared" si="13"/>
        <v>-0.17088134365170621</v>
      </c>
      <c r="I312" s="10" t="s">
        <v>623</v>
      </c>
      <c r="J312" s="11">
        <v>-1.03540430510987E-2</v>
      </c>
      <c r="L312" s="12" t="str">
        <f>_xlfn.XLOOKUP(I312,Sheet!$B$2:$B$900,Sheet!$A$2:$A$900)</f>
        <v>PG</v>
      </c>
      <c r="M312" s="9">
        <f t="shared" si="14"/>
        <v>-1.03540430510987E-2</v>
      </c>
      <c r="P312" s="15"/>
      <c r="R312" s="10" t="s">
        <v>622</v>
      </c>
      <c r="S312" s="11">
        <v>-0.17088134365170621</v>
      </c>
      <c r="V312" s="16"/>
    </row>
    <row r="313" spans="1:22">
      <c r="A313" s="1" t="s">
        <v>624</v>
      </c>
      <c r="B313">
        <v>7.0816564368214791E-2</v>
      </c>
      <c r="C313">
        <v>0.1515746781904814</v>
      </c>
      <c r="D313">
        <v>0.70169577855372878</v>
      </c>
      <c r="E313">
        <v>8.0758113822266636E-2</v>
      </c>
      <c r="F313" s="8">
        <f t="shared" si="12"/>
        <v>-9.2017226577166995E-3</v>
      </c>
      <c r="G313" s="8">
        <f t="shared" si="13"/>
        <v>0.1976549676931573</v>
      </c>
      <c r="I313" s="10" t="s">
        <v>625</v>
      </c>
      <c r="J313" s="11">
        <v>-9.2017226577166995E-3</v>
      </c>
      <c r="L313" s="12" t="str">
        <f>_xlfn.XLOOKUP(I313,Sheet!$B$2:$B$900,Sheet!$A$2:$A$900)</f>
        <v>PGR</v>
      </c>
      <c r="M313" s="9">
        <f t="shared" si="14"/>
        <v>-9.2017226577166995E-3</v>
      </c>
      <c r="P313" s="15"/>
      <c r="R313" s="10" t="s">
        <v>624</v>
      </c>
      <c r="S313" s="11">
        <v>0.1976549676931573</v>
      </c>
      <c r="V313" s="16"/>
    </row>
    <row r="314" spans="1:22">
      <c r="A314" s="1" t="s">
        <v>626</v>
      </c>
      <c r="B314">
        <v>0.12016171696308579</v>
      </c>
      <c r="C314">
        <v>0.41593876133466279</v>
      </c>
      <c r="D314">
        <v>1.212277798039066</v>
      </c>
      <c r="E314">
        <v>0.29577704437157692</v>
      </c>
      <c r="F314" s="8">
        <f t="shared" si="12"/>
        <v>-1.09658061773481E-2</v>
      </c>
      <c r="G314" s="8">
        <f t="shared" si="13"/>
        <v>-0.31241755904661422</v>
      </c>
      <c r="I314" s="10" t="s">
        <v>627</v>
      </c>
      <c r="J314" s="11">
        <v>-1.09658061773481E-2</v>
      </c>
      <c r="L314" s="12" t="str">
        <f>_xlfn.XLOOKUP(I314,Sheet!$B$2:$B$900,Sheet!$A$2:$A$900)</f>
        <v>PH</v>
      </c>
      <c r="M314" s="9">
        <f t="shared" si="14"/>
        <v>-1.09658061773481E-2</v>
      </c>
      <c r="P314" s="15"/>
      <c r="R314" s="10" t="s">
        <v>626</v>
      </c>
      <c r="S314" s="11">
        <v>-0.31241755904661422</v>
      </c>
      <c r="V314" s="16"/>
    </row>
    <row r="315" spans="1:22">
      <c r="A315" s="1" t="s">
        <v>628</v>
      </c>
      <c r="B315">
        <v>0.12706905123938811</v>
      </c>
      <c r="C315">
        <v>8.9361060598951991E-2</v>
      </c>
      <c r="D315">
        <v>1.2837490672234939</v>
      </c>
      <c r="E315">
        <v>-3.7707990640436062E-2</v>
      </c>
      <c r="F315" s="8">
        <f t="shared" si="12"/>
        <v>-1.04664693827922E-2</v>
      </c>
      <c r="G315" s="8">
        <f t="shared" si="13"/>
        <v>-0.20761683456014959</v>
      </c>
      <c r="I315" s="10" t="s">
        <v>629</v>
      </c>
      <c r="J315" s="11">
        <v>-1.04664693827922E-2</v>
      </c>
      <c r="L315" s="12" t="str">
        <f>_xlfn.XLOOKUP(I315,Sheet!$B$2:$B$900,Sheet!$A$2:$A$900)</f>
        <v>PHM</v>
      </c>
      <c r="M315" s="9">
        <f t="shared" si="14"/>
        <v>-1.04664693827922E-2</v>
      </c>
      <c r="P315" s="15"/>
      <c r="R315" s="10" t="s">
        <v>628</v>
      </c>
      <c r="S315" s="11">
        <v>-0.20761683456014959</v>
      </c>
      <c r="V315" s="16"/>
    </row>
    <row r="316" spans="1:22">
      <c r="A316" s="1" t="s">
        <v>630</v>
      </c>
      <c r="B316">
        <v>0.1226653947976222</v>
      </c>
      <c r="C316">
        <v>0.37199738185401782</v>
      </c>
      <c r="D316">
        <v>1.238183744574352</v>
      </c>
      <c r="E316">
        <v>0.24933198705639559</v>
      </c>
      <c r="F316" s="8">
        <f t="shared" si="12"/>
        <v>-1.05917805406296E-2</v>
      </c>
      <c r="G316" s="8">
        <f t="shared" si="13"/>
        <v>-0.27879291276725071</v>
      </c>
      <c r="I316" s="10" t="s">
        <v>631</v>
      </c>
      <c r="J316" s="11">
        <v>-1.05917805406296E-2</v>
      </c>
      <c r="L316" s="12" t="str">
        <f>_xlfn.XLOOKUP(I316,Sheet!$B$2:$B$900,Sheet!$A$2:$A$900)</f>
        <v>PKG</v>
      </c>
      <c r="M316" s="9">
        <f t="shared" si="14"/>
        <v>-1.05917805406296E-2</v>
      </c>
      <c r="P316" s="15"/>
      <c r="R316" s="10" t="s">
        <v>630</v>
      </c>
      <c r="S316" s="11">
        <v>-0.27879291276725071</v>
      </c>
      <c r="V316" s="16"/>
    </row>
    <row r="317" spans="1:22">
      <c r="A317" s="1" t="s">
        <v>632</v>
      </c>
      <c r="B317">
        <v>0.10020600616138579</v>
      </c>
      <c r="C317">
        <v>0.26740567882233679</v>
      </c>
      <c r="D317">
        <v>1.005792934063666</v>
      </c>
      <c r="E317">
        <v>0.1671996726609509</v>
      </c>
      <c r="F317" s="8">
        <f t="shared" si="12"/>
        <v>-9.8290427152210001E-3</v>
      </c>
      <c r="G317" s="8">
        <f t="shared" si="13"/>
        <v>-3.2506062099249299E-2</v>
      </c>
      <c r="I317" s="10" t="s">
        <v>633</v>
      </c>
      <c r="J317" s="11">
        <v>-9.8290427152210001E-3</v>
      </c>
      <c r="L317" s="12" t="str">
        <f>_xlfn.XLOOKUP(I317,Sheet!$B$2:$B$900,Sheet!$A$2:$A$900)</f>
        <v>PLD</v>
      </c>
      <c r="M317" s="9">
        <f t="shared" si="14"/>
        <v>-9.8290427152210001E-3</v>
      </c>
      <c r="P317" s="15"/>
      <c r="R317" s="10" t="s">
        <v>632</v>
      </c>
      <c r="S317" s="11">
        <v>-3.2506062099249299E-2</v>
      </c>
      <c r="V317" s="16"/>
    </row>
    <row r="318" spans="1:22">
      <c r="A318" s="1" t="s">
        <v>634</v>
      </c>
      <c r="B318">
        <v>5.7670617510502453E-2</v>
      </c>
      <c r="C318">
        <v>9.5266229856773799E-2</v>
      </c>
      <c r="D318">
        <v>0.56567260825846966</v>
      </c>
      <c r="E318">
        <v>3.7595612346271352E-2</v>
      </c>
      <c r="F318" s="8">
        <f t="shared" si="12"/>
        <v>-9.4239098761931001E-3</v>
      </c>
      <c r="G318" s="8">
        <f t="shared" si="13"/>
        <v>0.106269764260112</v>
      </c>
      <c r="I318" s="10" t="s">
        <v>635</v>
      </c>
      <c r="J318" s="11">
        <v>-9.4239098761931001E-3</v>
      </c>
      <c r="L318" s="12" t="str">
        <f>_xlfn.XLOOKUP(I318,Sheet!$B$2:$B$900,Sheet!$A$2:$A$900)</f>
        <v>PM</v>
      </c>
      <c r="M318" s="9">
        <f t="shared" si="14"/>
        <v>-9.4239098761931001E-3</v>
      </c>
      <c r="P318" s="15"/>
      <c r="R318" s="10" t="s">
        <v>634</v>
      </c>
      <c r="S318" s="11">
        <v>0.106269764260112</v>
      </c>
      <c r="V318" s="16"/>
    </row>
    <row r="319" spans="1:22">
      <c r="A319" s="1" t="s">
        <v>636</v>
      </c>
      <c r="B319">
        <v>0.1226622581000042</v>
      </c>
      <c r="C319">
        <v>0.25476051433591079</v>
      </c>
      <c r="D319">
        <v>1.2381512886730111</v>
      </c>
      <c r="E319">
        <v>0.1320982562359066</v>
      </c>
      <c r="F319" s="8">
        <f t="shared" si="12"/>
        <v>-9.6525359991005994E-3</v>
      </c>
      <c r="G319" s="8">
        <f t="shared" si="13"/>
        <v>5.22026493142261E-2</v>
      </c>
      <c r="I319" s="10" t="s">
        <v>637</v>
      </c>
      <c r="J319" s="11">
        <v>-9.6525359991005994E-3</v>
      </c>
      <c r="L319" s="12" t="str">
        <f>_xlfn.XLOOKUP(I319,Sheet!$B$2:$B$900,Sheet!$A$2:$A$900)</f>
        <v>PNC</v>
      </c>
      <c r="M319" s="9">
        <f t="shared" si="14"/>
        <v>-9.6525359991005994E-3</v>
      </c>
      <c r="P319" s="15"/>
      <c r="R319" s="10" t="s">
        <v>636</v>
      </c>
      <c r="S319" s="11">
        <v>5.22026493142261E-2</v>
      </c>
      <c r="V319" s="16"/>
    </row>
    <row r="320" spans="1:22">
      <c r="A320" s="1" t="s">
        <v>638</v>
      </c>
      <c r="B320">
        <v>0.1384814190456948</v>
      </c>
      <c r="C320">
        <v>0.18517153451462701</v>
      </c>
      <c r="D320">
        <v>1.401834623660889</v>
      </c>
      <c r="E320">
        <v>4.6690115468932203E-2</v>
      </c>
      <c r="F320" s="8">
        <f t="shared" si="12"/>
        <v>-1.09699987584756E-2</v>
      </c>
      <c r="G320" s="8">
        <f t="shared" si="13"/>
        <v>-0.29334766328145051</v>
      </c>
      <c r="I320" s="10" t="s">
        <v>639</v>
      </c>
      <c r="J320" s="11">
        <v>-1.09699987584756E-2</v>
      </c>
      <c r="L320" s="12" t="str">
        <f>_xlfn.XLOOKUP(I320,Sheet!$B$2:$B$900,Sheet!$A$2:$A$900)</f>
        <v>PNR</v>
      </c>
      <c r="M320" s="9">
        <f t="shared" si="14"/>
        <v>-1.09699987584756E-2</v>
      </c>
      <c r="P320" s="15"/>
      <c r="R320" s="10" t="s">
        <v>638</v>
      </c>
      <c r="S320" s="11">
        <v>-0.29334766328145051</v>
      </c>
      <c r="V320" s="16"/>
    </row>
    <row r="321" spans="1:22">
      <c r="A321" s="1" t="s">
        <v>640</v>
      </c>
      <c r="B321">
        <v>3.4235210313488057E-2</v>
      </c>
      <c r="C321">
        <v>0.24167582252376749</v>
      </c>
      <c r="D321">
        <v>0.32318278089178848</v>
      </c>
      <c r="E321">
        <v>0.20744061221027951</v>
      </c>
      <c r="F321" s="8">
        <f t="shared" si="12"/>
        <v>-1.0038299512180601E-2</v>
      </c>
      <c r="G321" s="8">
        <f t="shared" si="13"/>
        <v>-2.8220571926419299E-2</v>
      </c>
      <c r="I321" s="10" t="s">
        <v>641</v>
      </c>
      <c r="J321" s="11">
        <v>-1.0038299512180601E-2</v>
      </c>
      <c r="L321" s="12" t="str">
        <f>_xlfn.XLOOKUP(I321,Sheet!$B$2:$B$900,Sheet!$A$2:$A$900)</f>
        <v>PNW</v>
      </c>
      <c r="M321" s="9">
        <f t="shared" si="14"/>
        <v>-1.0038299512180601E-2</v>
      </c>
      <c r="P321" s="15"/>
      <c r="R321" s="10" t="s">
        <v>640</v>
      </c>
      <c r="S321" s="11">
        <v>-2.8220571926419299E-2</v>
      </c>
      <c r="V321" s="16"/>
    </row>
    <row r="322" spans="1:22">
      <c r="A322" s="1" t="s">
        <v>642</v>
      </c>
      <c r="B322">
        <v>0.1559286191835268</v>
      </c>
      <c r="C322">
        <v>0.1022012166139975</v>
      </c>
      <c r="D322">
        <v>1.582363535059272</v>
      </c>
      <c r="E322">
        <v>-5.3727402569529292E-2</v>
      </c>
      <c r="F322" s="8">
        <f t="shared" ref="F322:F385" si="15">_xlfn.XLOOKUP(A322,$L$2:$L$900,$M$2:$M$900)</f>
        <v>-1.0355756787608099E-2</v>
      </c>
      <c r="G322" s="8">
        <f t="shared" ref="G322:G385" si="16">_xlfn.XLOOKUP(A322,$R$2:$R$900,$S$2:$S$900)</f>
        <v>1.3450053371169999E-2</v>
      </c>
      <c r="I322" s="10" t="s">
        <v>643</v>
      </c>
      <c r="J322" s="11">
        <v>-1.0355756787608099E-2</v>
      </c>
      <c r="L322" s="12" t="str">
        <f>_xlfn.XLOOKUP(I322,Sheet!$B$2:$B$900,Sheet!$A$2:$A$900)</f>
        <v>PODD</v>
      </c>
      <c r="M322" s="9">
        <f t="shared" ref="M322:M385" si="17">J322</f>
        <v>-1.0355756787608099E-2</v>
      </c>
      <c r="P322" s="15"/>
      <c r="R322" s="10" t="s">
        <v>642</v>
      </c>
      <c r="S322" s="11">
        <v>1.3450053371169999E-2</v>
      </c>
      <c r="V322" s="16"/>
    </row>
    <row r="323" spans="1:22">
      <c r="A323" s="1" t="s">
        <v>644</v>
      </c>
      <c r="B323">
        <v>9.0002034812297113E-2</v>
      </c>
      <c r="C323">
        <v>0.28670051478863878</v>
      </c>
      <c r="D323">
        <v>0.90021084495832593</v>
      </c>
      <c r="E323">
        <v>0.19669847997634171</v>
      </c>
      <c r="F323" s="8">
        <f t="shared" si="15"/>
        <v>-8.8844985289132008E-3</v>
      </c>
      <c r="G323" s="8">
        <f t="shared" si="16"/>
        <v>0.20121954933621999</v>
      </c>
      <c r="I323" s="10" t="s">
        <v>645</v>
      </c>
      <c r="J323" s="11">
        <v>-8.8844985289132008E-3</v>
      </c>
      <c r="L323" s="12" t="str">
        <f>_xlfn.XLOOKUP(I323,Sheet!$B$2:$B$900,Sheet!$A$2:$A$900)</f>
        <v>POOL</v>
      </c>
      <c r="M323" s="9">
        <f t="shared" si="17"/>
        <v>-8.8844985289132008E-3</v>
      </c>
      <c r="P323" s="15"/>
      <c r="R323" s="10" t="s">
        <v>644</v>
      </c>
      <c r="S323" s="11">
        <v>0.20121954933621999</v>
      </c>
      <c r="V323" s="16"/>
    </row>
    <row r="324" spans="1:22">
      <c r="A324" s="1" t="s">
        <v>646</v>
      </c>
      <c r="B324">
        <v>0.12519087798946649</v>
      </c>
      <c r="C324">
        <v>1.8685217102187851E-4</v>
      </c>
      <c r="D324">
        <v>1.264315314555599</v>
      </c>
      <c r="E324">
        <v>-0.12500402581844469</v>
      </c>
      <c r="F324" s="8">
        <f t="shared" si="15"/>
        <v>-1.0473791749409499E-2</v>
      </c>
      <c r="G324" s="8">
        <f t="shared" si="16"/>
        <v>-0.2290516661129699</v>
      </c>
      <c r="I324" s="10" t="s">
        <v>647</v>
      </c>
      <c r="J324" s="11">
        <v>-1.0473791749409499E-2</v>
      </c>
      <c r="L324" s="12" t="str">
        <f>_xlfn.XLOOKUP(I324,Sheet!$B$2:$B$900,Sheet!$A$2:$A$900)</f>
        <v>PPG</v>
      </c>
      <c r="M324" s="9">
        <f t="shared" si="17"/>
        <v>-1.0473791749409499E-2</v>
      </c>
      <c r="P324" s="15"/>
      <c r="R324" s="10" t="s">
        <v>646</v>
      </c>
      <c r="S324" s="11">
        <v>-0.2290516661129699</v>
      </c>
      <c r="V324" s="16"/>
    </row>
    <row r="325" spans="1:22">
      <c r="A325" s="1" t="s">
        <v>648</v>
      </c>
      <c r="B325">
        <v>6.1735295262537418E-2</v>
      </c>
      <c r="C325">
        <v>5.7234530083648087E-2</v>
      </c>
      <c r="D325">
        <v>0.60773046533371256</v>
      </c>
      <c r="E325">
        <v>-4.5007651788893308E-3</v>
      </c>
      <c r="F325" s="8">
        <f t="shared" si="15"/>
        <v>-9.7156554429959994E-3</v>
      </c>
      <c r="G325" s="8">
        <f t="shared" si="16"/>
        <v>8.7082989902187699E-2</v>
      </c>
      <c r="I325" s="10" t="s">
        <v>649</v>
      </c>
      <c r="J325" s="11">
        <v>-9.7156554429959994E-3</v>
      </c>
      <c r="L325" s="12" t="str">
        <f>_xlfn.XLOOKUP(I325,Sheet!$B$2:$B$900,Sheet!$A$2:$A$900)</f>
        <v>PPL</v>
      </c>
      <c r="M325" s="9">
        <f t="shared" si="17"/>
        <v>-9.7156554429959994E-3</v>
      </c>
      <c r="P325" s="15"/>
      <c r="R325" s="10" t="s">
        <v>648</v>
      </c>
      <c r="S325" s="11">
        <v>8.7082989902187699E-2</v>
      </c>
      <c r="V325" s="16"/>
    </row>
    <row r="326" spans="1:22">
      <c r="A326" s="1" t="s">
        <v>650</v>
      </c>
      <c r="B326">
        <v>0.16199380047615339</v>
      </c>
      <c r="C326">
        <v>0.32548467764257988</v>
      </c>
      <c r="D326">
        <v>1.6451209154722739</v>
      </c>
      <c r="E326">
        <v>0.16349087716642649</v>
      </c>
      <c r="F326" s="8">
        <f t="shared" si="15"/>
        <v>-1.0176543298984E-2</v>
      </c>
      <c r="G326" s="8">
        <f t="shared" si="16"/>
        <v>3.9988854009897899E-2</v>
      </c>
      <c r="I326" s="10" t="s">
        <v>651</v>
      </c>
      <c r="J326" s="11">
        <v>-1.0176543298984E-2</v>
      </c>
      <c r="L326" s="12" t="str">
        <f>_xlfn.XLOOKUP(I326,Sheet!$B$2:$B$900,Sheet!$A$2:$A$900)</f>
        <v>PRU</v>
      </c>
      <c r="M326" s="9">
        <f t="shared" si="17"/>
        <v>-1.0176543298984E-2</v>
      </c>
      <c r="P326" s="15"/>
      <c r="R326" s="10" t="s">
        <v>650</v>
      </c>
      <c r="S326" s="11">
        <v>3.9988854009897899E-2</v>
      </c>
      <c r="V326" s="16"/>
    </row>
    <row r="327" spans="1:22">
      <c r="A327" s="1" t="s">
        <v>652</v>
      </c>
      <c r="B327">
        <v>6.1075564784347218E-2</v>
      </c>
      <c r="C327">
        <v>-4.6597918435333667E-2</v>
      </c>
      <c r="D327">
        <v>0.60090413078701599</v>
      </c>
      <c r="E327">
        <v>-0.1076734832196809</v>
      </c>
      <c r="F327" s="8">
        <f t="shared" si="15"/>
        <v>-8.7055952066802007E-3</v>
      </c>
      <c r="G327" s="8">
        <f t="shared" si="16"/>
        <v>0.21116388376884571</v>
      </c>
      <c r="I327" s="10" t="s">
        <v>653</v>
      </c>
      <c r="J327" s="11">
        <v>-8.7055952066802007E-3</v>
      </c>
      <c r="L327" s="12" t="str">
        <f>_xlfn.XLOOKUP(I327,Sheet!$B$2:$B$900,Sheet!$A$2:$A$900)</f>
        <v>PSA</v>
      </c>
      <c r="M327" s="9">
        <f t="shared" si="17"/>
        <v>-8.7055952066802007E-3</v>
      </c>
      <c r="P327" s="15"/>
      <c r="R327" s="10" t="s">
        <v>652</v>
      </c>
      <c r="S327" s="11">
        <v>0.21116388376884571</v>
      </c>
      <c r="V327" s="16"/>
    </row>
    <row r="328" spans="1:22">
      <c r="A328" s="1" t="s">
        <v>654</v>
      </c>
      <c r="B328">
        <v>0.13572816544450469</v>
      </c>
      <c r="C328">
        <v>0.32944048381719221</v>
      </c>
      <c r="D328">
        <v>1.3733462775939029</v>
      </c>
      <c r="E328">
        <v>0.19371231837268749</v>
      </c>
      <c r="F328" s="8">
        <f t="shared" si="15"/>
        <v>-1.0102652762353399E-2</v>
      </c>
      <c r="G328" s="8">
        <f t="shared" si="16"/>
        <v>-3.40312566370468E-2</v>
      </c>
      <c r="I328" s="10" t="s">
        <v>655</v>
      </c>
      <c r="J328" s="11">
        <v>-1.0102652762353399E-2</v>
      </c>
      <c r="L328" s="12" t="str">
        <f>_xlfn.XLOOKUP(I328,Sheet!$B$2:$B$900,Sheet!$A$2:$A$900)</f>
        <v>PTC</v>
      </c>
      <c r="M328" s="9">
        <f t="shared" si="17"/>
        <v>-1.0102652762353399E-2</v>
      </c>
      <c r="P328" s="15"/>
      <c r="R328" s="10" t="s">
        <v>654</v>
      </c>
      <c r="S328" s="11">
        <v>-3.40312566370468E-2</v>
      </c>
      <c r="V328" s="16"/>
    </row>
    <row r="329" spans="1:22">
      <c r="A329" s="1" t="s">
        <v>656</v>
      </c>
      <c r="B329">
        <v>0.12553830202973409</v>
      </c>
      <c r="C329">
        <v>0.58173736949415178</v>
      </c>
      <c r="D329">
        <v>1.267910165493723</v>
      </c>
      <c r="E329">
        <v>0.45619906746441757</v>
      </c>
      <c r="F329" s="8">
        <f t="shared" si="15"/>
        <v>-1.0953423670669401E-2</v>
      </c>
      <c r="G329" s="8">
        <f t="shared" si="16"/>
        <v>-0.56894697645141767</v>
      </c>
      <c r="I329" s="10" t="s">
        <v>657</v>
      </c>
      <c r="J329" s="11">
        <v>-1.0953423670669401E-2</v>
      </c>
      <c r="L329" s="12" t="str">
        <f>_xlfn.XLOOKUP(I329,Sheet!$B$2:$B$900,Sheet!$A$2:$A$900)</f>
        <v>PWR</v>
      </c>
      <c r="M329" s="9">
        <f t="shared" si="17"/>
        <v>-1.0953423670669401E-2</v>
      </c>
      <c r="P329" s="15"/>
      <c r="R329" s="10" t="s">
        <v>656</v>
      </c>
      <c r="S329" s="11">
        <v>-0.56894697645141767</v>
      </c>
      <c r="V329" s="16"/>
    </row>
    <row r="330" spans="1:22">
      <c r="A330" s="1" t="s">
        <v>658</v>
      </c>
      <c r="B330">
        <v>0.1414887594424783</v>
      </c>
      <c r="C330">
        <v>0.42740150936792309</v>
      </c>
      <c r="D330">
        <v>1.4329520455822711</v>
      </c>
      <c r="E330">
        <v>0.2859127499254448</v>
      </c>
      <c r="F330" s="8">
        <f t="shared" si="15"/>
        <v>-1.0427104111930501E-2</v>
      </c>
      <c r="G330" s="8">
        <f t="shared" si="16"/>
        <v>-0.31445169800031247</v>
      </c>
      <c r="I330" s="10" t="s">
        <v>659</v>
      </c>
      <c r="J330" s="11">
        <v>-1.0427104111930501E-2</v>
      </c>
      <c r="L330" s="12" t="str">
        <f>_xlfn.XLOOKUP(I330,Sheet!$B$2:$B$900,Sheet!$A$2:$A$900)</f>
        <v>PXD</v>
      </c>
      <c r="M330" s="9">
        <f t="shared" si="17"/>
        <v>-1.0427104111930501E-2</v>
      </c>
      <c r="P330" s="15"/>
      <c r="R330" s="10" t="s">
        <v>658</v>
      </c>
      <c r="S330" s="11">
        <v>-0.31445169800031247</v>
      </c>
      <c r="V330" s="16"/>
    </row>
    <row r="331" spans="1:22">
      <c r="A331" s="1" t="s">
        <v>660</v>
      </c>
      <c r="B331">
        <v>0.1273266768139632</v>
      </c>
      <c r="C331">
        <v>0.34017563956566932</v>
      </c>
      <c r="D331">
        <v>1.2864147593780519</v>
      </c>
      <c r="E331">
        <v>0.21284896275170609</v>
      </c>
      <c r="F331" s="8">
        <f t="shared" si="15"/>
        <v>-1.1270890849260201E-2</v>
      </c>
      <c r="G331" s="8">
        <f t="shared" si="16"/>
        <v>-0.58570272814493551</v>
      </c>
      <c r="I331" s="10" t="s">
        <v>661</v>
      </c>
      <c r="J331" s="11">
        <v>-1.1270890849260201E-2</v>
      </c>
      <c r="L331" s="12" t="str">
        <f>_xlfn.XLOOKUP(I331,Sheet!$B$2:$B$900,Sheet!$A$2:$A$900)</f>
        <v>QCOM</v>
      </c>
      <c r="M331" s="9">
        <f t="shared" si="17"/>
        <v>-1.1270890849260201E-2</v>
      </c>
      <c r="P331" s="15"/>
      <c r="R331" s="10" t="s">
        <v>660</v>
      </c>
      <c r="S331" s="11">
        <v>-0.58570272814493551</v>
      </c>
      <c r="V331" s="16"/>
    </row>
    <row r="332" spans="1:22">
      <c r="A332" s="1" t="s">
        <v>662</v>
      </c>
      <c r="B332">
        <v>0.16186860497621941</v>
      </c>
      <c r="C332">
        <v>-0.106756557349811</v>
      </c>
      <c r="D332">
        <v>1.6438254980335729</v>
      </c>
      <c r="E332">
        <v>-0.26862516232603051</v>
      </c>
      <c r="F332" s="8">
        <f t="shared" si="15"/>
        <v>-8.9816734352010999E-3</v>
      </c>
      <c r="G332" s="8">
        <f t="shared" si="16"/>
        <v>0.22609788624974961</v>
      </c>
      <c r="I332" s="10" t="s">
        <v>663</v>
      </c>
      <c r="J332" s="11">
        <v>-8.9816734352010999E-3</v>
      </c>
      <c r="L332" s="12" t="str">
        <f>_xlfn.XLOOKUP(I332,Sheet!$B$2:$B$900,Sheet!$A$2:$A$900)</f>
        <v>RCL</v>
      </c>
      <c r="M332" s="9">
        <f t="shared" si="17"/>
        <v>-8.9816734352010999E-3</v>
      </c>
      <c r="P332" s="15"/>
      <c r="R332" s="10" t="s">
        <v>662</v>
      </c>
      <c r="S332" s="11">
        <v>0.22609788624974961</v>
      </c>
      <c r="V332" s="16"/>
    </row>
    <row r="333" spans="1:22">
      <c r="A333" s="1" t="s">
        <v>664</v>
      </c>
      <c r="B333">
        <v>5.9124340357014207E-2</v>
      </c>
      <c r="C333">
        <v>5.6944488328229508E-2</v>
      </c>
      <c r="D333">
        <v>0.58071450614939035</v>
      </c>
      <c r="E333">
        <v>-2.1798520287846998E-3</v>
      </c>
      <c r="F333" s="8">
        <f t="shared" si="15"/>
        <v>-9.6193740556272996E-3</v>
      </c>
      <c r="G333" s="8">
        <f t="shared" si="16"/>
        <v>-2.1552480997865E-3</v>
      </c>
      <c r="I333" s="10" t="s">
        <v>665</v>
      </c>
      <c r="J333" s="11">
        <v>-9.6193740556272996E-3</v>
      </c>
      <c r="L333" s="12" t="str">
        <f>_xlfn.XLOOKUP(I333,Sheet!$B$2:$B$900,Sheet!$A$2:$A$900)</f>
        <v>REG</v>
      </c>
      <c r="M333" s="9">
        <f t="shared" si="17"/>
        <v>-9.6193740556272996E-3</v>
      </c>
      <c r="P333" s="15"/>
      <c r="R333" s="10" t="s">
        <v>664</v>
      </c>
      <c r="S333" s="11">
        <v>-2.1552480997865E-3</v>
      </c>
      <c r="V333" s="16"/>
    </row>
    <row r="334" spans="1:22">
      <c r="A334" s="1" t="s">
        <v>666</v>
      </c>
      <c r="B334">
        <v>0.14483250996342781</v>
      </c>
      <c r="C334">
        <v>-0.31193350846702322</v>
      </c>
      <c r="D334">
        <v>1.4675503557275109</v>
      </c>
      <c r="E334">
        <v>-0.45676601843045089</v>
      </c>
      <c r="F334" s="8">
        <f t="shared" si="15"/>
        <v>-8.6925553985577001E-3</v>
      </c>
      <c r="G334" s="8">
        <f t="shared" si="16"/>
        <v>0.2559419553597847</v>
      </c>
      <c r="I334" s="10" t="s">
        <v>667</v>
      </c>
      <c r="J334" s="11">
        <v>-8.6925553985577001E-3</v>
      </c>
      <c r="L334" s="12" t="str">
        <f>_xlfn.XLOOKUP(I334,Sheet!$B$2:$B$900,Sheet!$A$2:$A$900)</f>
        <v>REGN</v>
      </c>
      <c r="M334" s="9">
        <f t="shared" si="17"/>
        <v>-8.6925553985577001E-3</v>
      </c>
      <c r="P334" s="15"/>
      <c r="R334" s="10" t="s">
        <v>666</v>
      </c>
      <c r="S334" s="11">
        <v>0.2559419553597847</v>
      </c>
      <c r="V334" s="16"/>
    </row>
    <row r="335" spans="1:22">
      <c r="A335" s="1" t="s">
        <v>668</v>
      </c>
      <c r="B335">
        <v>0.17393467808861751</v>
      </c>
      <c r="C335">
        <v>0.4864789447583302</v>
      </c>
      <c r="D335">
        <v>1.768675045618644</v>
      </c>
      <c r="E335">
        <v>0.31254426666971269</v>
      </c>
      <c r="F335" s="8">
        <f t="shared" si="15"/>
        <v>-1.01390324719312E-2</v>
      </c>
      <c r="G335" s="8">
        <f t="shared" si="16"/>
        <v>2.9515408673449602E-2</v>
      </c>
      <c r="I335" s="10" t="s">
        <v>669</v>
      </c>
      <c r="J335" s="11">
        <v>-1.01390324719312E-2</v>
      </c>
      <c r="L335" s="12" t="str">
        <f>_xlfn.XLOOKUP(I335,Sheet!$B$2:$B$900,Sheet!$A$2:$A$900)</f>
        <v>RF</v>
      </c>
      <c r="M335" s="9">
        <f t="shared" si="17"/>
        <v>-1.01390324719312E-2</v>
      </c>
      <c r="P335" s="15"/>
      <c r="R335" s="10" t="s">
        <v>668</v>
      </c>
      <c r="S335" s="11">
        <v>2.9515408673449602E-2</v>
      </c>
      <c r="V335" s="16"/>
    </row>
    <row r="336" spans="1:22">
      <c r="A336" s="1" t="s">
        <v>670</v>
      </c>
      <c r="B336">
        <v>0.1313078037884701</v>
      </c>
      <c r="C336">
        <v>0.108375157632932</v>
      </c>
      <c r="D336">
        <v>1.3276081034773179</v>
      </c>
      <c r="E336">
        <v>-2.2932646155538059E-2</v>
      </c>
      <c r="F336" s="8">
        <f t="shared" si="15"/>
        <v>-1.0680507791396799E-2</v>
      </c>
      <c r="G336" s="8">
        <f t="shared" si="16"/>
        <v>-0.28529907805746441</v>
      </c>
      <c r="I336" s="10" t="s">
        <v>671</v>
      </c>
      <c r="J336" s="11">
        <v>-1.0680507791396799E-2</v>
      </c>
      <c r="L336" s="12" t="str">
        <f>_xlfn.XLOOKUP(I336,Sheet!$B$2:$B$900,Sheet!$A$2:$A$900)</f>
        <v>RHI</v>
      </c>
      <c r="M336" s="9">
        <f t="shared" si="17"/>
        <v>-1.0680507791396799E-2</v>
      </c>
      <c r="P336" s="15"/>
      <c r="R336" s="10" t="s">
        <v>670</v>
      </c>
      <c r="S336" s="11">
        <v>-0.28529907805746441</v>
      </c>
      <c r="V336" s="16"/>
    </row>
    <row r="337" spans="1:22">
      <c r="A337" s="1" t="s">
        <v>672</v>
      </c>
      <c r="B337">
        <v>0.15791711985995641</v>
      </c>
      <c r="C337">
        <v>0.24246507296899861</v>
      </c>
      <c r="D337">
        <v>1.6029388628823511</v>
      </c>
      <c r="E337">
        <v>8.4547953109042201E-2</v>
      </c>
      <c r="F337" s="8">
        <f t="shared" si="15"/>
        <v>-9.8119640484509996E-3</v>
      </c>
      <c r="G337" s="8">
        <f t="shared" si="16"/>
        <v>-5.4435983356164999E-3</v>
      </c>
      <c r="I337" s="10" t="s">
        <v>673</v>
      </c>
      <c r="J337" s="11">
        <v>-9.8119640484509996E-3</v>
      </c>
      <c r="L337" s="12" t="str">
        <f>_xlfn.XLOOKUP(I337,Sheet!$B$2:$B$900,Sheet!$A$2:$A$900)</f>
        <v>RJF</v>
      </c>
      <c r="M337" s="9">
        <f t="shared" si="17"/>
        <v>-9.8119640484509996E-3</v>
      </c>
      <c r="P337" s="15"/>
      <c r="R337" s="10" t="s">
        <v>672</v>
      </c>
      <c r="S337" s="11">
        <v>-5.4435983356164999E-3</v>
      </c>
      <c r="V337" s="16"/>
    </row>
    <row r="338" spans="1:22">
      <c r="A338" s="1" t="s">
        <v>674</v>
      </c>
      <c r="B338">
        <v>0.1129256245851023</v>
      </c>
      <c r="C338">
        <v>-0.1182506469296865</v>
      </c>
      <c r="D338">
        <v>1.137404817305447</v>
      </c>
      <c r="E338">
        <v>-0.23117627151478881</v>
      </c>
      <c r="F338" s="8">
        <f t="shared" si="15"/>
        <v>-1.1672362954713101E-2</v>
      </c>
      <c r="G338" s="8">
        <f t="shared" si="16"/>
        <v>-0.50252334962868217</v>
      </c>
      <c r="I338" s="10" t="s">
        <v>675</v>
      </c>
      <c r="J338" s="11">
        <v>-1.1672362954713101E-2</v>
      </c>
      <c r="L338" s="12" t="str">
        <f>_xlfn.XLOOKUP(I338,Sheet!$B$2:$B$900,Sheet!$A$2:$A$900)</f>
        <v>RL</v>
      </c>
      <c r="M338" s="9">
        <f t="shared" si="17"/>
        <v>-1.1672362954713101E-2</v>
      </c>
      <c r="P338" s="15"/>
      <c r="R338" s="10" t="s">
        <v>674</v>
      </c>
      <c r="S338" s="11">
        <v>-0.50252334962868217</v>
      </c>
      <c r="V338" s="16"/>
    </row>
    <row r="339" spans="1:22">
      <c r="A339" s="1" t="s">
        <v>676</v>
      </c>
      <c r="B339">
        <v>8.2143084578054942E-2</v>
      </c>
      <c r="C339">
        <v>0.19062054752283991</v>
      </c>
      <c r="D339">
        <v>0.81889305646999511</v>
      </c>
      <c r="E339">
        <v>0.1084774629447849</v>
      </c>
      <c r="F339" s="8">
        <f t="shared" si="15"/>
        <v>-1.0016109177160301E-2</v>
      </c>
      <c r="G339" s="8">
        <f t="shared" si="16"/>
        <v>-0.27869371596471409</v>
      </c>
      <c r="I339" s="10" t="s">
        <v>677</v>
      </c>
      <c r="J339" s="11">
        <v>-1.0016109177160301E-2</v>
      </c>
      <c r="L339" s="12" t="str">
        <f>_xlfn.XLOOKUP(I339,Sheet!$B$2:$B$900,Sheet!$A$2:$A$900)</f>
        <v>RMD</v>
      </c>
      <c r="M339" s="9">
        <f t="shared" si="17"/>
        <v>-1.0016109177160301E-2</v>
      </c>
      <c r="P339" s="15"/>
      <c r="R339" s="10" t="s">
        <v>676</v>
      </c>
      <c r="S339" s="11">
        <v>-0.27869371596471409</v>
      </c>
      <c r="V339" s="16"/>
    </row>
    <row r="340" spans="1:22">
      <c r="A340" s="1" t="s">
        <v>678</v>
      </c>
      <c r="B340">
        <v>0.12474564319661061</v>
      </c>
      <c r="C340">
        <v>0.32342953893443122</v>
      </c>
      <c r="D340">
        <v>1.259708400446975</v>
      </c>
      <c r="E340">
        <v>0.19868389573782061</v>
      </c>
      <c r="F340" s="8">
        <f t="shared" si="15"/>
        <v>-1.01368488688756E-2</v>
      </c>
      <c r="G340" s="8">
        <f t="shared" si="16"/>
        <v>-9.2586362172967701E-2</v>
      </c>
      <c r="I340" s="10" t="s">
        <v>679</v>
      </c>
      <c r="J340" s="11">
        <v>-1.01368488688756E-2</v>
      </c>
      <c r="L340" s="12" t="str">
        <f>_xlfn.XLOOKUP(I340,Sheet!$B$2:$B$900,Sheet!$A$2:$A$900)</f>
        <v>ROK</v>
      </c>
      <c r="M340" s="9">
        <f t="shared" si="17"/>
        <v>-1.01368488688756E-2</v>
      </c>
      <c r="P340" s="15"/>
      <c r="R340" s="10" t="s">
        <v>678</v>
      </c>
      <c r="S340" s="11">
        <v>-9.2586362172967701E-2</v>
      </c>
      <c r="V340" s="16"/>
    </row>
    <row r="341" spans="1:22">
      <c r="A341" s="1" t="s">
        <v>680</v>
      </c>
      <c r="B341">
        <v>9.095277161214893E-2</v>
      </c>
      <c r="C341">
        <v>0.30444818236224891</v>
      </c>
      <c r="D341">
        <v>0.91004826747584844</v>
      </c>
      <c r="E341">
        <v>0.21349541075010001</v>
      </c>
      <c r="F341" s="8">
        <f t="shared" si="15"/>
        <v>-9.1501219224082997E-3</v>
      </c>
      <c r="G341" s="8">
        <f t="shared" si="16"/>
        <v>0.19262840683539559</v>
      </c>
      <c r="I341" s="10" t="s">
        <v>681</v>
      </c>
      <c r="J341" s="11">
        <v>-9.1501219224082997E-3</v>
      </c>
      <c r="L341" s="12" t="str">
        <f>_xlfn.XLOOKUP(I341,Sheet!$B$2:$B$900,Sheet!$A$2:$A$900)</f>
        <v>ROL</v>
      </c>
      <c r="M341" s="9">
        <f t="shared" si="17"/>
        <v>-9.1501219224082997E-3</v>
      </c>
      <c r="P341" s="15"/>
      <c r="R341" s="10" t="s">
        <v>680</v>
      </c>
      <c r="S341" s="11">
        <v>0.19262840683539559</v>
      </c>
      <c r="V341" s="16"/>
    </row>
    <row r="342" spans="1:22">
      <c r="A342" s="1" t="s">
        <v>682</v>
      </c>
      <c r="B342">
        <v>0.1023125086753618</v>
      </c>
      <c r="C342">
        <v>-8.6411809929167749E-3</v>
      </c>
      <c r="D342">
        <v>1.0275892453744671</v>
      </c>
      <c r="E342">
        <v>-0.11095368966827859</v>
      </c>
      <c r="F342" s="8">
        <f t="shared" si="15"/>
        <v>-9.1565363822862997E-3</v>
      </c>
      <c r="G342" s="8">
        <f t="shared" si="16"/>
        <v>0.121894099613348</v>
      </c>
      <c r="I342" s="10" t="s">
        <v>683</v>
      </c>
      <c r="J342" s="11">
        <v>-9.1565363822862997E-3</v>
      </c>
      <c r="L342" s="12" t="str">
        <f>_xlfn.XLOOKUP(I342,Sheet!$B$2:$B$900,Sheet!$A$2:$A$900)</f>
        <v>ROP</v>
      </c>
      <c r="M342" s="9">
        <f t="shared" si="17"/>
        <v>-9.1565363822862997E-3</v>
      </c>
      <c r="P342" s="15"/>
      <c r="R342" s="10" t="s">
        <v>682</v>
      </c>
      <c r="S342" s="11">
        <v>0.121894099613348</v>
      </c>
      <c r="V342" s="16"/>
    </row>
    <row r="343" spans="1:22">
      <c r="A343" s="1" t="s">
        <v>684</v>
      </c>
      <c r="B343">
        <v>7.9435018225383167E-2</v>
      </c>
      <c r="C343">
        <v>0.22943326467270009</v>
      </c>
      <c r="D343">
        <v>0.79087226993804383</v>
      </c>
      <c r="E343">
        <v>0.14999824644731691</v>
      </c>
      <c r="F343" s="8">
        <f t="shared" si="15"/>
        <v>-9.2887038158887998E-3</v>
      </c>
      <c r="G343" s="8">
        <f t="shared" si="16"/>
        <v>5.3651814535961802E-2</v>
      </c>
      <c r="I343" s="10" t="s">
        <v>685</v>
      </c>
      <c r="J343" s="11">
        <v>-9.2887038158887998E-3</v>
      </c>
      <c r="L343" s="12" t="str">
        <f>_xlfn.XLOOKUP(I343,Sheet!$B$2:$B$900,Sheet!$A$2:$A$900)</f>
        <v>ROST</v>
      </c>
      <c r="M343" s="9">
        <f t="shared" si="17"/>
        <v>-9.2887038158887998E-3</v>
      </c>
      <c r="P343" s="15"/>
      <c r="R343" s="10" t="s">
        <v>684</v>
      </c>
      <c r="S343" s="11">
        <v>5.3651814535961802E-2</v>
      </c>
      <c r="V343" s="16"/>
    </row>
    <row r="344" spans="1:22">
      <c r="A344" s="1" t="s">
        <v>686</v>
      </c>
      <c r="B344">
        <v>6.0563731921735572E-2</v>
      </c>
      <c r="C344">
        <v>0.29413695439271198</v>
      </c>
      <c r="D344">
        <v>0.59560811602388852</v>
      </c>
      <c r="E344">
        <v>0.23357322247097639</v>
      </c>
      <c r="F344" s="8">
        <f t="shared" si="15"/>
        <v>-9.5304357320655994E-3</v>
      </c>
      <c r="G344" s="8">
        <f t="shared" si="16"/>
        <v>0.10422262928582431</v>
      </c>
      <c r="I344" s="10" t="s">
        <v>687</v>
      </c>
      <c r="J344" s="11">
        <v>-9.5304357320655994E-3</v>
      </c>
      <c r="L344" s="12" t="str">
        <f>_xlfn.XLOOKUP(I344,Sheet!$B$2:$B$900,Sheet!$A$2:$A$900)</f>
        <v>RSG</v>
      </c>
      <c r="M344" s="9">
        <f t="shared" si="17"/>
        <v>-9.5304357320655994E-3</v>
      </c>
      <c r="P344" s="15"/>
      <c r="R344" s="10" t="s">
        <v>686</v>
      </c>
      <c r="S344" s="11">
        <v>0.10422262928582431</v>
      </c>
      <c r="V344" s="16"/>
    </row>
    <row r="345" spans="1:22">
      <c r="A345" s="1" t="s">
        <v>688</v>
      </c>
      <c r="B345">
        <v>8.8889032375620208E-2</v>
      </c>
      <c r="C345">
        <v>0.1732005274604278</v>
      </c>
      <c r="D345">
        <v>0.88869443449190744</v>
      </c>
      <c r="E345">
        <v>8.4311495084807592E-2</v>
      </c>
      <c r="F345" s="8">
        <f t="shared" si="15"/>
        <v>-1.0564771085026301E-2</v>
      </c>
      <c r="G345" s="8">
        <f t="shared" si="16"/>
        <v>-0.41793665805508939</v>
      </c>
      <c r="I345" s="10" t="s">
        <v>689</v>
      </c>
      <c r="J345" s="11">
        <v>-1.0564771085026301E-2</v>
      </c>
      <c r="L345" s="12" t="str">
        <f>_xlfn.XLOOKUP(I345,Sheet!$B$2:$B$900,Sheet!$A$2:$A$900)</f>
        <v>RTX</v>
      </c>
      <c r="M345" s="9">
        <f t="shared" si="17"/>
        <v>-1.0564771085026301E-2</v>
      </c>
      <c r="P345" s="15"/>
      <c r="R345" s="10" t="s">
        <v>688</v>
      </c>
      <c r="S345" s="11">
        <v>-0.41793665805508939</v>
      </c>
      <c r="V345" s="16"/>
    </row>
    <row r="346" spans="1:22">
      <c r="A346" s="1" t="s">
        <v>690</v>
      </c>
      <c r="B346">
        <v>0.12469463624932681</v>
      </c>
      <c r="C346">
        <v>8.3116539590396554E-3</v>
      </c>
      <c r="D346">
        <v>1.2591806235776679</v>
      </c>
      <c r="E346">
        <v>-0.1163829822902871</v>
      </c>
      <c r="F346" s="8">
        <f t="shared" si="15"/>
        <v>-9.1426458836993997E-3</v>
      </c>
      <c r="G346" s="8">
        <f t="shared" si="16"/>
        <v>8.7479134466812894E-2</v>
      </c>
      <c r="I346" s="10" t="s">
        <v>691</v>
      </c>
      <c r="J346" s="11">
        <v>-9.1426458836993997E-3</v>
      </c>
      <c r="L346" s="12" t="str">
        <f>_xlfn.XLOOKUP(I346,Sheet!$B$2:$B$900,Sheet!$A$2:$A$900)</f>
        <v>RVTY</v>
      </c>
      <c r="M346" s="9">
        <f t="shared" si="17"/>
        <v>-9.1426458836993997E-3</v>
      </c>
      <c r="P346" s="15"/>
      <c r="R346" s="10" t="s">
        <v>690</v>
      </c>
      <c r="S346" s="11">
        <v>8.7479134466812894E-2</v>
      </c>
      <c r="V346" s="16"/>
    </row>
    <row r="347" spans="1:22">
      <c r="A347" s="1" t="s">
        <v>692</v>
      </c>
      <c r="B347">
        <v>0.14160993227425911</v>
      </c>
      <c r="C347">
        <v>2.201882494348395E-2</v>
      </c>
      <c r="D347">
        <v>1.4342058398437929</v>
      </c>
      <c r="E347">
        <v>-0.1195911073307751</v>
      </c>
      <c r="F347" s="8">
        <f t="shared" si="15"/>
        <v>-1.01308423151943E-2</v>
      </c>
      <c r="G347" s="8">
        <f t="shared" si="16"/>
        <v>-0.12235602011662131</v>
      </c>
      <c r="I347" s="10" t="s">
        <v>693</v>
      </c>
      <c r="J347" s="11">
        <v>-1.01308423151943E-2</v>
      </c>
      <c r="L347" s="12" t="str">
        <f>_xlfn.XLOOKUP(I347,Sheet!$B$2:$B$900,Sheet!$A$2:$A$900)</f>
        <v>SBAC</v>
      </c>
      <c r="M347" s="9">
        <f t="shared" si="17"/>
        <v>-1.01308423151943E-2</v>
      </c>
      <c r="P347" s="15"/>
      <c r="R347" s="10" t="s">
        <v>692</v>
      </c>
      <c r="S347" s="11">
        <v>-0.12235602011662131</v>
      </c>
      <c r="V347" s="16"/>
    </row>
    <row r="348" spans="1:22">
      <c r="A348" s="1" t="s">
        <v>694</v>
      </c>
      <c r="B348">
        <v>9.1961811424040293E-2</v>
      </c>
      <c r="C348">
        <v>-4.311976656258143E-2</v>
      </c>
      <c r="D348">
        <v>0.92048896038699268</v>
      </c>
      <c r="E348">
        <v>-0.13508157798662171</v>
      </c>
      <c r="F348" s="8">
        <f t="shared" si="15"/>
        <v>-8.3216830913195993E-3</v>
      </c>
      <c r="G348" s="8">
        <f t="shared" si="16"/>
        <v>0.28809126707046639</v>
      </c>
      <c r="I348" s="10" t="s">
        <v>695</v>
      </c>
      <c r="J348" s="11">
        <v>-8.3216830913195993E-3</v>
      </c>
      <c r="L348" s="12" t="str">
        <f>_xlfn.XLOOKUP(I348,Sheet!$B$2:$B$900,Sheet!$A$2:$A$900)</f>
        <v>SBUX</v>
      </c>
      <c r="M348" s="9">
        <f t="shared" si="17"/>
        <v>-8.3216830913195993E-3</v>
      </c>
      <c r="P348" s="15"/>
      <c r="R348" s="10" t="s">
        <v>694</v>
      </c>
      <c r="S348" s="11">
        <v>0.28809126707046639</v>
      </c>
      <c r="V348" s="16"/>
    </row>
    <row r="349" spans="1:22">
      <c r="A349" s="1" t="s">
        <v>696</v>
      </c>
      <c r="B349">
        <v>0.18713337942029259</v>
      </c>
      <c r="C349">
        <v>0.24913264758081211</v>
      </c>
      <c r="D349">
        <v>1.905244074715353</v>
      </c>
      <c r="E349">
        <v>6.1999268160519511E-2</v>
      </c>
      <c r="F349" s="8">
        <f t="shared" si="15"/>
        <v>-9.4806322650107001E-3</v>
      </c>
      <c r="G349" s="8">
        <f t="shared" si="16"/>
        <v>0.1039351271332004</v>
      </c>
      <c r="I349" s="10" t="s">
        <v>697</v>
      </c>
      <c r="J349" s="11">
        <v>-9.4806322650107001E-3</v>
      </c>
      <c r="L349" s="12" t="str">
        <f>_xlfn.XLOOKUP(I349,Sheet!$B$2:$B$900,Sheet!$A$2:$A$900)</f>
        <v>SCHW</v>
      </c>
      <c r="M349" s="9">
        <f t="shared" si="17"/>
        <v>-9.4806322650107001E-3</v>
      </c>
      <c r="P349" s="15"/>
      <c r="R349" s="10" t="s">
        <v>696</v>
      </c>
      <c r="S349" s="11">
        <v>0.1039351271332004</v>
      </c>
      <c r="V349" s="16"/>
    </row>
    <row r="350" spans="1:22">
      <c r="A350" s="1" t="s">
        <v>698</v>
      </c>
      <c r="B350">
        <v>9.4189536875739083E-2</v>
      </c>
      <c r="C350">
        <v>7.5890923126898047E-2</v>
      </c>
      <c r="D350">
        <v>0.94353958441334285</v>
      </c>
      <c r="E350">
        <v>-1.829861374884104E-2</v>
      </c>
      <c r="F350" s="8">
        <f t="shared" si="15"/>
        <v>-9.9211141451900006E-3</v>
      </c>
      <c r="G350" s="8">
        <f t="shared" si="16"/>
        <v>-0.1189182565037869</v>
      </c>
      <c r="I350" s="10" t="s">
        <v>699</v>
      </c>
      <c r="J350" s="11">
        <v>-9.9211141451900006E-3</v>
      </c>
      <c r="L350" s="12" t="str">
        <f>_xlfn.XLOOKUP(I350,Sheet!$B$2:$B$900,Sheet!$A$2:$A$900)</f>
        <v>SHW</v>
      </c>
      <c r="M350" s="9">
        <f t="shared" si="17"/>
        <v>-9.9211141451900006E-3</v>
      </c>
      <c r="P350" s="15"/>
      <c r="R350" s="10" t="s">
        <v>698</v>
      </c>
      <c r="S350" s="11">
        <v>-0.1189182565037869</v>
      </c>
      <c r="V350" s="16"/>
    </row>
    <row r="351" spans="1:22">
      <c r="A351" s="1" t="s">
        <v>700</v>
      </c>
      <c r="B351">
        <v>5.059426225847477E-2</v>
      </c>
      <c r="C351">
        <v>7.8327231256265839E-2</v>
      </c>
      <c r="D351">
        <v>0.49245245257591308</v>
      </c>
      <c r="E351">
        <v>2.7732968997791069E-2</v>
      </c>
      <c r="F351" s="8">
        <f t="shared" si="15"/>
        <v>-9.0266654487464008E-3</v>
      </c>
      <c r="G351" s="8">
        <f t="shared" si="16"/>
        <v>0.1042581873947187</v>
      </c>
      <c r="I351" s="10" t="s">
        <v>701</v>
      </c>
      <c r="J351" s="11">
        <v>-9.0266654487464008E-3</v>
      </c>
      <c r="L351" s="12" t="str">
        <f>_xlfn.XLOOKUP(I351,Sheet!$B$2:$B$900,Sheet!$A$2:$A$900)</f>
        <v>SJM</v>
      </c>
      <c r="M351" s="9">
        <f t="shared" si="17"/>
        <v>-9.0266654487464008E-3</v>
      </c>
      <c r="P351" s="15"/>
      <c r="R351" s="10" t="s">
        <v>700</v>
      </c>
      <c r="S351" s="11">
        <v>0.1042581873947187</v>
      </c>
      <c r="V351" s="16"/>
    </row>
    <row r="352" spans="1:22">
      <c r="A352" s="1" t="s">
        <v>702</v>
      </c>
      <c r="B352">
        <v>0.1206834223698159</v>
      </c>
      <c r="C352">
        <v>0.24273586740744291</v>
      </c>
      <c r="D352">
        <v>1.2176759655618541</v>
      </c>
      <c r="E352">
        <v>0.12205244503762699</v>
      </c>
      <c r="F352" s="8">
        <f t="shared" si="15"/>
        <v>-1.0607057835486799E-2</v>
      </c>
      <c r="G352" s="8">
        <f t="shared" si="16"/>
        <v>-0.19923868080106019</v>
      </c>
      <c r="I352" s="10" t="s">
        <v>703</v>
      </c>
      <c r="J352" s="11">
        <v>-1.0607057835486799E-2</v>
      </c>
      <c r="L352" s="12" t="str">
        <f>_xlfn.XLOOKUP(I352,Sheet!$B$2:$B$900,Sheet!$A$2:$A$900)</f>
        <v>SLB</v>
      </c>
      <c r="M352" s="9">
        <f t="shared" si="17"/>
        <v>-1.0607057835486799E-2</v>
      </c>
      <c r="P352" s="15"/>
      <c r="R352" s="10" t="s">
        <v>702</v>
      </c>
      <c r="S352" s="11">
        <v>-0.19923868080106019</v>
      </c>
      <c r="V352" s="16"/>
    </row>
    <row r="353" spans="1:22">
      <c r="A353" s="1" t="s">
        <v>704</v>
      </c>
      <c r="B353">
        <v>0.1096519125288853</v>
      </c>
      <c r="C353">
        <v>3.9089093599987128E-2</v>
      </c>
      <c r="D353">
        <v>1.103531206120171</v>
      </c>
      <c r="E353">
        <v>-7.0562818928898138E-2</v>
      </c>
      <c r="F353" s="8">
        <f t="shared" si="15"/>
        <v>-8.9800245080242005E-3</v>
      </c>
      <c r="G353" s="8">
        <f t="shared" si="16"/>
        <v>0.18513351580661561</v>
      </c>
      <c r="I353" s="10" t="s">
        <v>705</v>
      </c>
      <c r="J353" s="11">
        <v>-8.9800245080242005E-3</v>
      </c>
      <c r="L353" s="12" t="str">
        <f>_xlfn.XLOOKUP(I353,Sheet!$B$2:$B$900,Sheet!$A$2:$A$900)</f>
        <v>SNA</v>
      </c>
      <c r="M353" s="9">
        <f t="shared" si="17"/>
        <v>-8.9800245080242005E-3</v>
      </c>
      <c r="P353" s="15"/>
      <c r="R353" s="10" t="s">
        <v>704</v>
      </c>
      <c r="S353" s="11">
        <v>0.18513351580661561</v>
      </c>
      <c r="V353" s="16"/>
    </row>
    <row r="354" spans="1:22">
      <c r="A354" s="1" t="s">
        <v>706</v>
      </c>
      <c r="B354">
        <v>9.9721836036623726E-2</v>
      </c>
      <c r="C354">
        <v>0.27134409392895059</v>
      </c>
      <c r="D354">
        <v>1.0007831499800059</v>
      </c>
      <c r="E354">
        <v>0.17162225789232691</v>
      </c>
      <c r="F354" s="8">
        <f t="shared" si="15"/>
        <v>-9.7031080636794005E-3</v>
      </c>
      <c r="G354" s="8">
        <f t="shared" si="16"/>
        <v>7.7155927373459596E-2</v>
      </c>
      <c r="I354" s="10" t="s">
        <v>707</v>
      </c>
      <c r="J354" s="11">
        <v>-9.7031080636794005E-3</v>
      </c>
      <c r="L354" s="12" t="str">
        <f>_xlfn.XLOOKUP(I354,Sheet!$B$2:$B$900,Sheet!$A$2:$A$900)</f>
        <v>SNPS</v>
      </c>
      <c r="M354" s="9">
        <f t="shared" si="17"/>
        <v>-9.7031080636794005E-3</v>
      </c>
      <c r="P354" s="15"/>
      <c r="R354" s="10" t="s">
        <v>706</v>
      </c>
      <c r="S354" s="11">
        <v>7.7155927373459596E-2</v>
      </c>
      <c r="V354" s="16"/>
    </row>
    <row r="355" spans="1:22">
      <c r="A355" s="1" t="s">
        <v>708</v>
      </c>
      <c r="B355">
        <v>2.17429836811249E-2</v>
      </c>
      <c r="C355">
        <v>0.1064636036682174</v>
      </c>
      <c r="D355">
        <v>0.19392375611610141</v>
      </c>
      <c r="E355">
        <v>8.4720619987092488E-2</v>
      </c>
      <c r="F355" s="8">
        <f t="shared" si="15"/>
        <v>-9.9755565322774999E-3</v>
      </c>
      <c r="G355" s="8">
        <f t="shared" si="16"/>
        <v>-1.6263048532716502E-2</v>
      </c>
      <c r="I355" s="10" t="s">
        <v>709</v>
      </c>
      <c r="J355" s="11">
        <v>-9.9755565322774999E-3</v>
      </c>
      <c r="L355" s="12" t="str">
        <f>_xlfn.XLOOKUP(I355,Sheet!$B$2:$B$900,Sheet!$A$2:$A$900)</f>
        <v>SO</v>
      </c>
      <c r="M355" s="9">
        <f t="shared" si="17"/>
        <v>-9.9755565322774999E-3</v>
      </c>
      <c r="P355" s="15"/>
      <c r="R355" s="10" t="s">
        <v>708</v>
      </c>
      <c r="S355" s="11">
        <v>-1.6263048532716502E-2</v>
      </c>
      <c r="V355" s="16"/>
    </row>
    <row r="356" spans="1:22">
      <c r="A356" s="1" t="s">
        <v>710</v>
      </c>
      <c r="B356">
        <v>7.2709173773265787E-2</v>
      </c>
      <c r="C356">
        <v>-3.8620468179232481E-2</v>
      </c>
      <c r="D356">
        <v>0.72127890437890496</v>
      </c>
      <c r="E356">
        <v>-0.1113296419524983</v>
      </c>
      <c r="F356" s="8">
        <f t="shared" si="15"/>
        <v>-9.6196524727470995E-3</v>
      </c>
      <c r="G356" s="8">
        <f t="shared" si="16"/>
        <v>1.7749184432176199E-2</v>
      </c>
      <c r="I356" s="10" t="s">
        <v>711</v>
      </c>
      <c r="J356" s="11">
        <v>-9.6196524727470995E-3</v>
      </c>
      <c r="L356" s="12" t="str">
        <f>_xlfn.XLOOKUP(I356,Sheet!$B$2:$B$900,Sheet!$A$2:$A$900)</f>
        <v>SPG</v>
      </c>
      <c r="M356" s="9">
        <f t="shared" si="17"/>
        <v>-9.6196524727470995E-3</v>
      </c>
      <c r="P356" s="15"/>
      <c r="R356" s="10" t="s">
        <v>710</v>
      </c>
      <c r="S356" s="11">
        <v>1.7749184432176199E-2</v>
      </c>
      <c r="V356" s="16"/>
    </row>
    <row r="357" spans="1:22">
      <c r="A357" s="1" t="s">
        <v>712</v>
      </c>
      <c r="B357">
        <v>0.134890233264891</v>
      </c>
      <c r="C357">
        <v>0.1289117043926413</v>
      </c>
      <c r="D357">
        <v>1.3646760621429259</v>
      </c>
      <c r="E357">
        <v>-5.9785288722496999E-3</v>
      </c>
      <c r="F357" s="8">
        <f t="shared" si="15"/>
        <v>-9.4397522390234998E-3</v>
      </c>
      <c r="G357" s="8">
        <f t="shared" si="16"/>
        <v>-4.9902075840544798E-2</v>
      </c>
      <c r="I357" s="10" t="s">
        <v>713</v>
      </c>
      <c r="J357" s="11">
        <v>-9.4397522390234998E-3</v>
      </c>
      <c r="L357" s="12" t="str">
        <f>_xlfn.XLOOKUP(I357,Sheet!$B$2:$B$900,Sheet!$A$2:$A$900)</f>
        <v>SPGI</v>
      </c>
      <c r="M357" s="9">
        <f t="shared" si="17"/>
        <v>-9.4397522390234998E-3</v>
      </c>
      <c r="P357" s="15"/>
      <c r="R357" s="10" t="s">
        <v>712</v>
      </c>
      <c r="S357" s="11">
        <v>-4.9902075840544798E-2</v>
      </c>
      <c r="V357" s="16"/>
    </row>
    <row r="358" spans="1:22">
      <c r="A358" s="1" t="s">
        <v>714</v>
      </c>
      <c r="B358">
        <v>6.0411450970095933E-2</v>
      </c>
      <c r="C358">
        <v>0.14563868581965439</v>
      </c>
      <c r="D358">
        <v>0.59403244117583054</v>
      </c>
      <c r="E358">
        <v>8.522723484955852E-2</v>
      </c>
      <c r="F358" s="8">
        <f t="shared" si="15"/>
        <v>-1.04135686539939E-2</v>
      </c>
      <c r="G358" s="8">
        <f t="shared" si="16"/>
        <v>-0.13253964595179399</v>
      </c>
      <c r="I358" s="10" t="s">
        <v>715</v>
      </c>
      <c r="J358" s="11">
        <v>-1.04135686539939E-2</v>
      </c>
      <c r="L358" s="12" t="str">
        <f>_xlfn.XLOOKUP(I358,Sheet!$B$2:$B$900,Sheet!$A$2:$A$900)</f>
        <v>SRE</v>
      </c>
      <c r="M358" s="9">
        <f t="shared" si="17"/>
        <v>-1.04135686539939E-2</v>
      </c>
      <c r="P358" s="15"/>
      <c r="R358" s="10" t="s">
        <v>714</v>
      </c>
      <c r="S358" s="11">
        <v>-0.13253964595179399</v>
      </c>
      <c r="V358" s="16"/>
    </row>
    <row r="359" spans="1:22">
      <c r="A359" s="1" t="s">
        <v>716</v>
      </c>
      <c r="B359">
        <v>0.1103646414507571</v>
      </c>
      <c r="C359">
        <v>-7.3808493324707514E-2</v>
      </c>
      <c r="D359">
        <v>1.1109059238611949</v>
      </c>
      <c r="E359">
        <v>-0.18417313477546471</v>
      </c>
      <c r="F359" s="8">
        <f t="shared" si="15"/>
        <v>-9.2587846782444996E-3</v>
      </c>
      <c r="G359" s="8">
        <f t="shared" si="16"/>
        <v>0.100990957139727</v>
      </c>
      <c r="I359" s="10" t="s">
        <v>717</v>
      </c>
      <c r="J359" s="11">
        <v>-9.2587846782444996E-3</v>
      </c>
      <c r="L359" s="12" t="str">
        <f>_xlfn.XLOOKUP(I359,Sheet!$B$2:$B$900,Sheet!$A$2:$A$900)</f>
        <v>STE</v>
      </c>
      <c r="M359" s="9">
        <f t="shared" si="17"/>
        <v>-9.2587846782444996E-3</v>
      </c>
      <c r="P359" s="15"/>
      <c r="R359" s="10" t="s">
        <v>716</v>
      </c>
      <c r="S359" s="11">
        <v>0.100990957139727</v>
      </c>
      <c r="V359" s="16"/>
    </row>
    <row r="360" spans="1:22">
      <c r="A360" s="1" t="s">
        <v>718</v>
      </c>
      <c r="B360">
        <v>0.15106960276181089</v>
      </c>
      <c r="C360">
        <v>0.76965721817204846</v>
      </c>
      <c r="D360">
        <v>1.5320865314054219</v>
      </c>
      <c r="E360">
        <v>0.61858761541023755</v>
      </c>
      <c r="F360" s="8">
        <f t="shared" si="15"/>
        <v>-1.0096494921194001E-2</v>
      </c>
      <c r="G360" s="8">
        <f t="shared" si="16"/>
        <v>-7.8615505936245805E-2</v>
      </c>
      <c r="I360" s="10" t="s">
        <v>719</v>
      </c>
      <c r="J360" s="11">
        <v>-1.0096494921194001E-2</v>
      </c>
      <c r="L360" s="12" t="str">
        <f>_xlfn.XLOOKUP(I360,Sheet!$B$2:$B$900,Sheet!$A$2:$A$900)</f>
        <v>STLD</v>
      </c>
      <c r="M360" s="9">
        <f t="shared" si="17"/>
        <v>-1.0096494921194001E-2</v>
      </c>
      <c r="P360" s="15"/>
      <c r="R360" s="10" t="s">
        <v>718</v>
      </c>
      <c r="S360" s="11">
        <v>-7.8615505936245805E-2</v>
      </c>
      <c r="V360" s="16"/>
    </row>
    <row r="361" spans="1:22">
      <c r="A361" s="1" t="s">
        <v>720</v>
      </c>
      <c r="B361">
        <v>0.1664723508941725</v>
      </c>
      <c r="C361">
        <v>0.2272061605166481</v>
      </c>
      <c r="D361">
        <v>1.6914611778192741</v>
      </c>
      <c r="E361">
        <v>6.0733809622475633E-2</v>
      </c>
      <c r="F361" s="8">
        <f t="shared" si="15"/>
        <v>-1.0491243758759599E-2</v>
      </c>
      <c r="G361" s="8">
        <f t="shared" si="16"/>
        <v>-0.10475315491853281</v>
      </c>
      <c r="I361" s="10" t="s">
        <v>721</v>
      </c>
      <c r="J361" s="11">
        <v>-1.0491243758759599E-2</v>
      </c>
      <c r="L361" s="12" t="str">
        <f>_xlfn.XLOOKUP(I361,Sheet!$B$2:$B$900,Sheet!$A$2:$A$900)</f>
        <v>STT</v>
      </c>
      <c r="M361" s="9">
        <f t="shared" si="17"/>
        <v>-1.0491243758759599E-2</v>
      </c>
      <c r="P361" s="15"/>
      <c r="R361" s="10" t="s">
        <v>720</v>
      </c>
      <c r="S361" s="11">
        <v>-0.10475315491853281</v>
      </c>
      <c r="V361" s="16"/>
    </row>
    <row r="362" spans="1:22">
      <c r="A362" s="1" t="s">
        <v>722</v>
      </c>
      <c r="B362">
        <v>0.18843183615021389</v>
      </c>
      <c r="C362">
        <v>0.28222995191561939</v>
      </c>
      <c r="D362">
        <v>1.9186794097891049</v>
      </c>
      <c r="E362">
        <v>9.3798115765405504E-2</v>
      </c>
      <c r="F362" s="8">
        <f t="shared" si="15"/>
        <v>-1.19212605393593E-2</v>
      </c>
      <c r="G362" s="8">
        <f t="shared" si="16"/>
        <v>-1.248422450925184</v>
      </c>
      <c r="I362" s="10" t="s">
        <v>723</v>
      </c>
      <c r="J362" s="11">
        <v>-1.19212605393593E-2</v>
      </c>
      <c r="L362" s="12" t="str">
        <f>_xlfn.XLOOKUP(I362,Sheet!$B$2:$B$900,Sheet!$A$2:$A$900)</f>
        <v>STX</v>
      </c>
      <c r="M362" s="9">
        <f t="shared" si="17"/>
        <v>-1.19212605393593E-2</v>
      </c>
      <c r="P362" s="15"/>
      <c r="R362" s="10" t="s">
        <v>722</v>
      </c>
      <c r="S362" s="11">
        <v>-1.248422450925184</v>
      </c>
      <c r="V362" s="16"/>
    </row>
    <row r="363" spans="1:22">
      <c r="A363" s="1" t="s">
        <v>724</v>
      </c>
      <c r="B363">
        <v>7.52852570470295E-2</v>
      </c>
      <c r="C363">
        <v>0.11110763382623599</v>
      </c>
      <c r="D363">
        <v>0.74793404132983199</v>
      </c>
      <c r="E363">
        <v>3.5822376779206508E-2</v>
      </c>
      <c r="F363" s="8">
        <f t="shared" si="15"/>
        <v>-8.3964844129030998E-3</v>
      </c>
      <c r="G363" s="8">
        <f t="shared" si="16"/>
        <v>0.21663648755123169</v>
      </c>
      <c r="I363" s="10" t="s">
        <v>725</v>
      </c>
      <c r="J363" s="11">
        <v>-8.3964844129030998E-3</v>
      </c>
      <c r="L363" s="12" t="str">
        <f>_xlfn.XLOOKUP(I363,Sheet!$B$2:$B$900,Sheet!$A$2:$A$900)</f>
        <v>STZ</v>
      </c>
      <c r="M363" s="9">
        <f t="shared" si="17"/>
        <v>-8.3964844129030998E-3</v>
      </c>
      <c r="P363" s="15"/>
      <c r="R363" s="10" t="s">
        <v>724</v>
      </c>
      <c r="S363" s="11">
        <v>0.21663648755123169</v>
      </c>
      <c r="V363" s="16"/>
    </row>
    <row r="364" spans="1:22">
      <c r="A364" s="1" t="s">
        <v>726</v>
      </c>
      <c r="B364">
        <v>0.107974375433311</v>
      </c>
      <c r="C364">
        <v>0.1127213738927815</v>
      </c>
      <c r="D364">
        <v>1.0861734671533461</v>
      </c>
      <c r="E364">
        <v>4.7469984594705186E-3</v>
      </c>
      <c r="F364" s="8">
        <f t="shared" si="15"/>
        <v>-9.4375406250121006E-3</v>
      </c>
      <c r="G364" s="8">
        <f t="shared" si="16"/>
        <v>0.11999034070992851</v>
      </c>
      <c r="I364" s="10" t="s">
        <v>727</v>
      </c>
      <c r="J364" s="11">
        <v>-9.4375406250121006E-3</v>
      </c>
      <c r="L364" s="12" t="str">
        <f>_xlfn.XLOOKUP(I364,Sheet!$B$2:$B$900,Sheet!$A$2:$A$900)</f>
        <v>SWK</v>
      </c>
      <c r="M364" s="9">
        <f t="shared" si="17"/>
        <v>-9.4375406250121006E-3</v>
      </c>
      <c r="P364" s="15"/>
      <c r="R364" s="10" t="s">
        <v>726</v>
      </c>
      <c r="S364" s="11">
        <v>0.11999034070992851</v>
      </c>
      <c r="V364" s="16"/>
    </row>
    <row r="365" spans="1:22">
      <c r="A365" s="1" t="s">
        <v>728</v>
      </c>
      <c r="B365">
        <v>0.1937482713662636</v>
      </c>
      <c r="C365">
        <v>6.3143716889704105E-2</v>
      </c>
      <c r="D365">
        <v>1.973689397322425</v>
      </c>
      <c r="E365">
        <v>-0.1306045544765595</v>
      </c>
      <c r="F365" s="8">
        <f t="shared" si="15"/>
        <v>-9.5100115593370008E-3</v>
      </c>
      <c r="G365" s="8">
        <f t="shared" si="16"/>
        <v>-9.8709938488742904E-2</v>
      </c>
      <c r="I365" s="10" t="s">
        <v>729</v>
      </c>
      <c r="J365" s="11">
        <v>-9.5100115593370008E-3</v>
      </c>
      <c r="L365" s="12" t="str">
        <f>_xlfn.XLOOKUP(I365,Sheet!$B$2:$B$900,Sheet!$A$2:$A$900)</f>
        <v>SWKS</v>
      </c>
      <c r="M365" s="9">
        <f t="shared" si="17"/>
        <v>-9.5100115593370008E-3</v>
      </c>
      <c r="P365" s="15"/>
      <c r="R365" s="10" t="s">
        <v>728</v>
      </c>
      <c r="S365" s="11">
        <v>-9.8709938488742904E-2</v>
      </c>
      <c r="V365" s="16"/>
    </row>
    <row r="366" spans="1:22">
      <c r="A366" s="1" t="s">
        <v>730</v>
      </c>
      <c r="B366">
        <v>7.1746557162142968E-2</v>
      </c>
      <c r="C366">
        <v>0.28524023988686892</v>
      </c>
      <c r="D366">
        <v>0.71131855959423196</v>
      </c>
      <c r="E366">
        <v>0.21349368272472591</v>
      </c>
      <c r="F366" s="8">
        <f t="shared" si="15"/>
        <v>-9.9273029057778996E-3</v>
      </c>
      <c r="G366" s="8">
        <f t="shared" si="16"/>
        <v>5.3007192032850203E-2</v>
      </c>
      <c r="I366" s="10" t="s">
        <v>731</v>
      </c>
      <c r="J366" s="11">
        <v>-9.9273029057778996E-3</v>
      </c>
      <c r="L366" s="12" t="str">
        <f>_xlfn.XLOOKUP(I366,Sheet!$B$2:$B$900,Sheet!$A$2:$A$900)</f>
        <v>SYK</v>
      </c>
      <c r="M366" s="9">
        <f t="shared" si="17"/>
        <v>-9.9273029057778996E-3</v>
      </c>
      <c r="P366" s="15"/>
      <c r="R366" s="10" t="s">
        <v>730</v>
      </c>
      <c r="S366" s="11">
        <v>5.3007192032850203E-2</v>
      </c>
      <c r="V366" s="16"/>
    </row>
    <row r="367" spans="1:22">
      <c r="A367" s="1" t="s">
        <v>732</v>
      </c>
      <c r="B367">
        <v>6.2262153527320958E-2</v>
      </c>
      <c r="C367">
        <v>0.34692467014367029</v>
      </c>
      <c r="D367">
        <v>0.6131819502855228</v>
      </c>
      <c r="E367">
        <v>0.28466251661634939</v>
      </c>
      <c r="F367" s="8">
        <f t="shared" si="15"/>
        <v>-9.7450701359186008E-3</v>
      </c>
      <c r="G367" s="8">
        <f t="shared" si="16"/>
        <v>8.0420424888414999E-2</v>
      </c>
      <c r="I367" s="10" t="s">
        <v>733</v>
      </c>
      <c r="J367" s="11">
        <v>-9.7450701359186008E-3</v>
      </c>
      <c r="L367" s="12" t="str">
        <f>_xlfn.XLOOKUP(I367,Sheet!$B$2:$B$900,Sheet!$A$2:$A$900)</f>
        <v>SYY</v>
      </c>
      <c r="M367" s="9">
        <f t="shared" si="17"/>
        <v>-9.7450701359186008E-3</v>
      </c>
      <c r="P367" s="15"/>
      <c r="R367" s="10" t="s">
        <v>732</v>
      </c>
      <c r="S367" s="11">
        <v>8.0420424888414999E-2</v>
      </c>
      <c r="V367" s="16"/>
    </row>
    <row r="368" spans="1:22">
      <c r="A368" s="1" t="s">
        <v>734</v>
      </c>
      <c r="B368">
        <v>4.9326483473293853E-2</v>
      </c>
      <c r="C368">
        <v>0.28822055999875401</v>
      </c>
      <c r="D368">
        <v>0.47933454699939598</v>
      </c>
      <c r="E368">
        <v>0.2388940765254601</v>
      </c>
      <c r="F368" s="8">
        <f t="shared" si="15"/>
        <v>-9.6073109525102E-3</v>
      </c>
      <c r="G368" s="8">
        <f t="shared" si="16"/>
        <v>5.5064976556757302E-2</v>
      </c>
      <c r="I368" s="10" t="s">
        <v>735</v>
      </c>
      <c r="J368" s="11">
        <v>-9.6073109525102E-3</v>
      </c>
      <c r="L368" s="12" t="str">
        <f>_xlfn.XLOOKUP(I368,Sheet!$B$2:$B$900,Sheet!$A$2:$A$900)</f>
        <v>T</v>
      </c>
      <c r="M368" s="9">
        <f t="shared" si="17"/>
        <v>-9.6073109525102E-3</v>
      </c>
      <c r="P368" s="15"/>
      <c r="R368" s="10" t="s">
        <v>734</v>
      </c>
      <c r="S368" s="11">
        <v>5.5064976556757302E-2</v>
      </c>
      <c r="V368" s="16"/>
    </row>
    <row r="369" spans="1:22">
      <c r="A369" s="1" t="s">
        <v>736</v>
      </c>
      <c r="B369">
        <v>8.595715060669383E-2</v>
      </c>
      <c r="C369">
        <v>7.6244779447782296E-2</v>
      </c>
      <c r="D369">
        <v>0.85835779480693319</v>
      </c>
      <c r="E369">
        <v>-9.7123711589115341E-3</v>
      </c>
      <c r="F369" s="8">
        <f t="shared" si="15"/>
        <v>-8.8239596269631994E-3</v>
      </c>
      <c r="G369" s="8">
        <f t="shared" si="16"/>
        <v>0.19310998851695599</v>
      </c>
      <c r="I369" s="10" t="s">
        <v>737</v>
      </c>
      <c r="J369" s="11">
        <v>-8.8239596269631994E-3</v>
      </c>
      <c r="L369" s="12" t="str">
        <f>_xlfn.XLOOKUP(I369,Sheet!$B$2:$B$900,Sheet!$A$2:$A$900)</f>
        <v>TAP</v>
      </c>
      <c r="M369" s="9">
        <f t="shared" si="17"/>
        <v>-8.8239596269631994E-3</v>
      </c>
      <c r="P369" s="15"/>
      <c r="R369" s="10" t="s">
        <v>736</v>
      </c>
      <c r="S369" s="11">
        <v>0.19310998851695599</v>
      </c>
      <c r="V369" s="16"/>
    </row>
    <row r="370" spans="1:22">
      <c r="A370" s="1" t="s">
        <v>738</v>
      </c>
      <c r="B370">
        <v>0.1086720168907052</v>
      </c>
      <c r="C370">
        <v>0.21275563322638399</v>
      </c>
      <c r="D370">
        <v>1.0933920725372941</v>
      </c>
      <c r="E370">
        <v>0.10408361633567879</v>
      </c>
      <c r="F370" s="8">
        <f t="shared" si="15"/>
        <v>-9.3521881299021004E-3</v>
      </c>
      <c r="G370" s="8">
        <f t="shared" si="16"/>
        <v>8.1523261312973105E-2</v>
      </c>
      <c r="I370" s="10" t="s">
        <v>739</v>
      </c>
      <c r="J370" s="11">
        <v>-9.3521881299021004E-3</v>
      </c>
      <c r="L370" s="12" t="str">
        <f>_xlfn.XLOOKUP(I370,Sheet!$B$2:$B$900,Sheet!$A$2:$A$900)</f>
        <v>TDG</v>
      </c>
      <c r="M370" s="9">
        <f t="shared" si="17"/>
        <v>-9.3521881299021004E-3</v>
      </c>
      <c r="P370" s="15"/>
      <c r="R370" s="10" t="s">
        <v>738</v>
      </c>
      <c r="S370" s="11">
        <v>8.1523261312973105E-2</v>
      </c>
      <c r="V370" s="16"/>
    </row>
    <row r="371" spans="1:22">
      <c r="A371" s="1" t="s">
        <v>740</v>
      </c>
      <c r="B371">
        <v>0.13696549501750391</v>
      </c>
      <c r="C371">
        <v>0.35632351124392231</v>
      </c>
      <c r="D371">
        <v>1.3861491204047811</v>
      </c>
      <c r="E371">
        <v>0.21935801622641829</v>
      </c>
      <c r="F371" s="8">
        <f t="shared" si="15"/>
        <v>-1.0506962651670801E-2</v>
      </c>
      <c r="G371" s="8">
        <f t="shared" si="16"/>
        <v>-0.1923220093930782</v>
      </c>
      <c r="I371" s="10" t="s">
        <v>741</v>
      </c>
      <c r="J371" s="11">
        <v>-1.0506962651670801E-2</v>
      </c>
      <c r="L371" s="12" t="str">
        <f>_xlfn.XLOOKUP(I371,Sheet!$B$2:$B$900,Sheet!$A$2:$A$900)</f>
        <v>TDY</v>
      </c>
      <c r="M371" s="9">
        <f t="shared" si="17"/>
        <v>-1.0506962651670801E-2</v>
      </c>
      <c r="P371" s="15"/>
      <c r="R371" s="10" t="s">
        <v>740</v>
      </c>
      <c r="S371" s="11">
        <v>-0.1923220093930782</v>
      </c>
      <c r="V371" s="16"/>
    </row>
    <row r="372" spans="1:22">
      <c r="A372" s="1" t="s">
        <v>742</v>
      </c>
      <c r="B372">
        <v>7.9996175252172799E-2</v>
      </c>
      <c r="C372">
        <v>0.1739593316070219</v>
      </c>
      <c r="D372">
        <v>0.79667864955022105</v>
      </c>
      <c r="E372">
        <v>9.3963156354849128E-2</v>
      </c>
      <c r="F372" s="8">
        <f t="shared" si="15"/>
        <v>-9.9298363959779996E-3</v>
      </c>
      <c r="G372" s="8">
        <f t="shared" si="16"/>
        <v>-4.2989510489616897E-2</v>
      </c>
      <c r="I372" s="10" t="s">
        <v>743</v>
      </c>
      <c r="J372" s="11">
        <v>-9.9298363959779996E-3</v>
      </c>
      <c r="L372" s="12" t="str">
        <f>_xlfn.XLOOKUP(I372,Sheet!$B$2:$B$900,Sheet!$A$2:$A$900)</f>
        <v>TECH</v>
      </c>
      <c r="M372" s="9">
        <f t="shared" si="17"/>
        <v>-9.9298363959779996E-3</v>
      </c>
      <c r="P372" s="15"/>
      <c r="R372" s="10" t="s">
        <v>742</v>
      </c>
      <c r="S372" s="11">
        <v>-4.2989510489616897E-2</v>
      </c>
      <c r="V372" s="16"/>
    </row>
    <row r="373" spans="1:22">
      <c r="A373" s="1" t="s">
        <v>744</v>
      </c>
      <c r="B373">
        <v>0.12769332233598141</v>
      </c>
      <c r="C373">
        <v>0.1187104377316202</v>
      </c>
      <c r="D373">
        <v>1.2902084979972079</v>
      </c>
      <c r="E373">
        <v>-8.9828846043612243E-3</v>
      </c>
      <c r="F373" s="8">
        <f t="shared" si="15"/>
        <v>-9.7633861490500993E-3</v>
      </c>
      <c r="G373" s="8">
        <f t="shared" si="16"/>
        <v>-0.1035045748041276</v>
      </c>
      <c r="I373" s="10" t="s">
        <v>745</v>
      </c>
      <c r="J373" s="11">
        <v>-9.7633861490500993E-3</v>
      </c>
      <c r="L373" s="12" t="str">
        <f>_xlfn.XLOOKUP(I373,Sheet!$B$2:$B$900,Sheet!$A$2:$A$900)</f>
        <v>TEL</v>
      </c>
      <c r="M373" s="9">
        <f t="shared" si="17"/>
        <v>-9.7633861490500993E-3</v>
      </c>
      <c r="P373" s="15"/>
      <c r="R373" s="10" t="s">
        <v>744</v>
      </c>
      <c r="S373" s="11">
        <v>-0.1035045748041276</v>
      </c>
      <c r="V373" s="16"/>
    </row>
    <row r="374" spans="1:22">
      <c r="A374" s="1" t="s">
        <v>746</v>
      </c>
      <c r="B374">
        <v>0.13059146385797579</v>
      </c>
      <c r="C374">
        <v>0.25009577495154112</v>
      </c>
      <c r="D374">
        <v>1.3201960220647291</v>
      </c>
      <c r="E374">
        <v>0.11950431109356539</v>
      </c>
      <c r="F374" s="8">
        <f t="shared" si="15"/>
        <v>-9.6166135300518995E-3</v>
      </c>
      <c r="G374" s="8">
        <f t="shared" si="16"/>
        <v>3.4680763691638299E-2</v>
      </c>
      <c r="I374" s="10" t="s">
        <v>747</v>
      </c>
      <c r="J374" s="11">
        <v>-9.6166135300518995E-3</v>
      </c>
      <c r="L374" s="12" t="str">
        <f>_xlfn.XLOOKUP(I374,Sheet!$B$2:$B$900,Sheet!$A$2:$A$900)</f>
        <v>TER</v>
      </c>
      <c r="M374" s="9">
        <f t="shared" si="17"/>
        <v>-9.6166135300518995E-3</v>
      </c>
      <c r="P374" s="15"/>
      <c r="R374" s="10" t="s">
        <v>746</v>
      </c>
      <c r="S374" s="11">
        <v>3.4680763691638299E-2</v>
      </c>
      <c r="V374" s="16"/>
    </row>
    <row r="375" spans="1:22">
      <c r="A375" s="1" t="s">
        <v>748</v>
      </c>
      <c r="B375">
        <v>0.1276723718057855</v>
      </c>
      <c r="C375">
        <v>0.27746456457363139</v>
      </c>
      <c r="D375">
        <v>1.2899917195812101</v>
      </c>
      <c r="E375">
        <v>0.14979219276784589</v>
      </c>
      <c r="F375" s="8">
        <f t="shared" si="15"/>
        <v>-9.9117237050035997E-3</v>
      </c>
      <c r="G375" s="8">
        <f t="shared" si="16"/>
        <v>1.17052631788634E-2</v>
      </c>
      <c r="I375" s="10" t="s">
        <v>749</v>
      </c>
      <c r="J375" s="11">
        <v>-9.9117237050035997E-3</v>
      </c>
      <c r="L375" s="12" t="str">
        <f>_xlfn.XLOOKUP(I375,Sheet!$B$2:$B$900,Sheet!$A$2:$A$900)</f>
        <v>TFC</v>
      </c>
      <c r="M375" s="9">
        <f t="shared" si="17"/>
        <v>-9.9117237050035997E-3</v>
      </c>
      <c r="P375" s="15"/>
      <c r="R375" s="10" t="s">
        <v>748</v>
      </c>
      <c r="S375" s="11">
        <v>1.17052631788634E-2</v>
      </c>
      <c r="V375" s="16"/>
    </row>
    <row r="376" spans="1:22">
      <c r="A376" s="1" t="s">
        <v>750</v>
      </c>
      <c r="B376">
        <v>8.3684868560334261E-2</v>
      </c>
      <c r="C376">
        <v>0.24248503130864429</v>
      </c>
      <c r="D376">
        <v>0.83484613671974883</v>
      </c>
      <c r="E376">
        <v>0.15880016274830999</v>
      </c>
      <c r="F376" s="8">
        <f t="shared" si="15"/>
        <v>-9.3635607710010008E-3</v>
      </c>
      <c r="G376" s="8">
        <f t="shared" si="16"/>
        <v>0.14357383499995699</v>
      </c>
      <c r="I376" s="10" t="s">
        <v>751</v>
      </c>
      <c r="J376" s="11">
        <v>-9.3635607710010008E-3</v>
      </c>
      <c r="L376" s="12" t="str">
        <f>_xlfn.XLOOKUP(I376,Sheet!$B$2:$B$900,Sheet!$A$2:$A$900)</f>
        <v>TFX</v>
      </c>
      <c r="M376" s="9">
        <f t="shared" si="17"/>
        <v>-9.3635607710010008E-3</v>
      </c>
      <c r="P376" s="15"/>
      <c r="R376" s="10" t="s">
        <v>750</v>
      </c>
      <c r="S376" s="11">
        <v>0.14357383499995699</v>
      </c>
      <c r="V376" s="16"/>
    </row>
    <row r="377" spans="1:22">
      <c r="A377" s="1" t="s">
        <v>752</v>
      </c>
      <c r="B377">
        <v>6.4200899102966225E-2</v>
      </c>
      <c r="C377">
        <v>5.3447660121281222E-2</v>
      </c>
      <c r="D377">
        <v>0.63324245429101877</v>
      </c>
      <c r="E377">
        <v>-1.0753238981685009E-2</v>
      </c>
      <c r="F377" s="8">
        <f t="shared" si="15"/>
        <v>-9.9617226073032E-3</v>
      </c>
      <c r="G377" s="8">
        <f t="shared" si="16"/>
        <v>-2.7002322872806499E-2</v>
      </c>
      <c r="I377" s="10" t="s">
        <v>753</v>
      </c>
      <c r="J377" s="11">
        <v>-9.9617226073032E-3</v>
      </c>
      <c r="L377" s="12" t="str">
        <f>_xlfn.XLOOKUP(I377,Sheet!$B$2:$B$900,Sheet!$A$2:$A$900)</f>
        <v>TGT</v>
      </c>
      <c r="M377" s="9">
        <f t="shared" si="17"/>
        <v>-9.9617226073032E-3</v>
      </c>
      <c r="P377" s="15"/>
      <c r="R377" s="10" t="s">
        <v>752</v>
      </c>
      <c r="S377" s="11">
        <v>-2.7002322872806499E-2</v>
      </c>
      <c r="V377" s="16"/>
    </row>
    <row r="378" spans="1:22">
      <c r="A378" s="1" t="s">
        <v>754</v>
      </c>
      <c r="B378">
        <v>8.7502395320318907E-2</v>
      </c>
      <c r="C378">
        <v>8.921657375665204E-2</v>
      </c>
      <c r="D378">
        <v>0.87434668378574121</v>
      </c>
      <c r="E378">
        <v>1.714178436333133E-3</v>
      </c>
      <c r="F378" s="8">
        <f t="shared" si="15"/>
        <v>-9.7060775156336005E-3</v>
      </c>
      <c r="G378" s="8">
        <f t="shared" si="16"/>
        <v>7.6294972030127306E-2</v>
      </c>
      <c r="I378" s="10" t="s">
        <v>755</v>
      </c>
      <c r="J378" s="11">
        <v>-9.7060775156336005E-3</v>
      </c>
      <c r="L378" s="12" t="str">
        <f>_xlfn.XLOOKUP(I378,Sheet!$B$2:$B$900,Sheet!$A$2:$A$900)</f>
        <v>TJX</v>
      </c>
      <c r="M378" s="9">
        <f t="shared" si="17"/>
        <v>-9.7060775156336005E-3</v>
      </c>
      <c r="P378" s="15"/>
      <c r="R378" s="10" t="s">
        <v>754</v>
      </c>
      <c r="S378" s="11">
        <v>7.6294972030127306E-2</v>
      </c>
      <c r="V378" s="16"/>
    </row>
    <row r="379" spans="1:22">
      <c r="A379" s="1" t="s">
        <v>756</v>
      </c>
      <c r="B379">
        <v>0.1161494737509907</v>
      </c>
      <c r="C379">
        <v>2.1017184253813159E-2</v>
      </c>
      <c r="D379">
        <v>1.1707624893578481</v>
      </c>
      <c r="E379">
        <v>-9.513228949717753E-2</v>
      </c>
      <c r="F379" s="8">
        <f t="shared" si="15"/>
        <v>-9.5096121121297002E-3</v>
      </c>
      <c r="G379" s="8">
        <f t="shared" si="16"/>
        <v>4.1695927964287199E-2</v>
      </c>
      <c r="I379" s="10" t="s">
        <v>757</v>
      </c>
      <c r="J379" s="11">
        <v>-9.5096121121297002E-3</v>
      </c>
      <c r="L379" s="12" t="str">
        <f>_xlfn.XLOOKUP(I379,Sheet!$B$2:$B$900,Sheet!$A$2:$A$900)</f>
        <v>TMO</v>
      </c>
      <c r="M379" s="9">
        <f t="shared" si="17"/>
        <v>-9.5096121121297002E-3</v>
      </c>
      <c r="P379" s="15"/>
      <c r="R379" s="10" t="s">
        <v>756</v>
      </c>
      <c r="S379" s="11">
        <v>4.1695927964287199E-2</v>
      </c>
      <c r="V379" s="16"/>
    </row>
    <row r="380" spans="1:22">
      <c r="A380" s="1" t="s">
        <v>758</v>
      </c>
      <c r="B380">
        <v>0.12611178391712921</v>
      </c>
      <c r="C380">
        <v>0.42433053088304118</v>
      </c>
      <c r="D380">
        <v>1.2738440723681921</v>
      </c>
      <c r="E380">
        <v>0.298218746965912</v>
      </c>
      <c r="F380" s="8">
        <f t="shared" si="15"/>
        <v>-8.4382736198773001E-3</v>
      </c>
      <c r="G380" s="8">
        <f t="shared" si="16"/>
        <v>0.224701882319534</v>
      </c>
      <c r="I380" s="10" t="s">
        <v>759</v>
      </c>
      <c r="J380" s="11">
        <v>-8.4382736198773001E-3</v>
      </c>
      <c r="L380" s="12" t="str">
        <f>_xlfn.XLOOKUP(I380,Sheet!$B$2:$B$900,Sheet!$A$2:$A$900)</f>
        <v>TMUS</v>
      </c>
      <c r="M380" s="9">
        <f t="shared" si="17"/>
        <v>-8.4382736198773001E-3</v>
      </c>
      <c r="P380" s="15"/>
      <c r="R380" s="10" t="s">
        <v>758</v>
      </c>
      <c r="S380" s="11">
        <v>0.224701882319534</v>
      </c>
      <c r="V380" s="16"/>
    </row>
    <row r="381" spans="1:22">
      <c r="A381" s="1" t="s">
        <v>760</v>
      </c>
      <c r="B381">
        <v>0.1125554512760097</v>
      </c>
      <c r="C381">
        <v>0.143339213472363</v>
      </c>
      <c r="D381">
        <v>1.133574576121114</v>
      </c>
      <c r="E381">
        <v>3.0783762196353311E-2</v>
      </c>
      <c r="F381" s="8">
        <f t="shared" si="15"/>
        <v>-1.02133004644106E-2</v>
      </c>
      <c r="G381" s="8">
        <f t="shared" si="16"/>
        <v>-0.49949164774969962</v>
      </c>
      <c r="I381" s="10" t="s">
        <v>761</v>
      </c>
      <c r="J381" s="11">
        <v>-1.02133004644106E-2</v>
      </c>
      <c r="L381" s="12" t="str">
        <f>_xlfn.XLOOKUP(I381,Sheet!$B$2:$B$900,Sheet!$A$2:$A$900)</f>
        <v>TPR</v>
      </c>
      <c r="M381" s="9">
        <f t="shared" si="17"/>
        <v>-1.02133004644106E-2</v>
      </c>
      <c r="P381" s="15"/>
      <c r="R381" s="10" t="s">
        <v>760</v>
      </c>
      <c r="S381" s="11">
        <v>-0.49949164774969962</v>
      </c>
      <c r="V381" s="16"/>
    </row>
    <row r="382" spans="1:22">
      <c r="A382" s="1" t="s">
        <v>762</v>
      </c>
      <c r="B382">
        <v>0.13556108562482949</v>
      </c>
      <c r="C382">
        <v>0.38516234405299571</v>
      </c>
      <c r="D382">
        <v>1.3716174765413389</v>
      </c>
      <c r="E382">
        <v>0.24960125842816611</v>
      </c>
      <c r="F382" s="8">
        <f t="shared" si="15"/>
        <v>-1.0655001974517801E-2</v>
      </c>
      <c r="G382" s="8">
        <f t="shared" si="16"/>
        <v>-0.493808787063518</v>
      </c>
      <c r="I382" s="10" t="s">
        <v>763</v>
      </c>
      <c r="J382" s="11">
        <v>-1.0655001974517801E-2</v>
      </c>
      <c r="L382" s="12" t="str">
        <f>_xlfn.XLOOKUP(I382,Sheet!$B$2:$B$900,Sheet!$A$2:$A$900)</f>
        <v>TRMB</v>
      </c>
      <c r="M382" s="9">
        <f t="shared" si="17"/>
        <v>-1.0655001974517801E-2</v>
      </c>
      <c r="P382" s="15"/>
      <c r="R382" s="10" t="s">
        <v>762</v>
      </c>
      <c r="S382" s="11">
        <v>-0.493808787063518</v>
      </c>
      <c r="V382" s="16"/>
    </row>
    <row r="383" spans="1:22">
      <c r="A383" s="1" t="s">
        <v>764</v>
      </c>
      <c r="B383">
        <v>0.1314609883947542</v>
      </c>
      <c r="C383">
        <v>0.1072856781387995</v>
      </c>
      <c r="D383">
        <v>1.32919312858146</v>
      </c>
      <c r="E383">
        <v>-2.4175310255954648E-2</v>
      </c>
      <c r="F383" s="8">
        <f t="shared" si="15"/>
        <v>-1.04645544977848E-2</v>
      </c>
      <c r="G383" s="8">
        <f t="shared" si="16"/>
        <v>-0.13664424673074391</v>
      </c>
      <c r="I383" s="10" t="s">
        <v>765</v>
      </c>
      <c r="J383" s="11">
        <v>-1.04645544977848E-2</v>
      </c>
      <c r="L383" s="12" t="str">
        <f>_xlfn.XLOOKUP(I383,Sheet!$B$2:$B$900,Sheet!$A$2:$A$900)</f>
        <v>TROW</v>
      </c>
      <c r="M383" s="9">
        <f t="shared" si="17"/>
        <v>-1.04645544977848E-2</v>
      </c>
      <c r="P383" s="15"/>
      <c r="R383" s="10" t="s">
        <v>764</v>
      </c>
      <c r="S383" s="11">
        <v>-0.13664424673074391</v>
      </c>
      <c r="V383" s="16"/>
    </row>
    <row r="384" spans="1:22">
      <c r="A384" s="1" t="s">
        <v>766</v>
      </c>
      <c r="B384">
        <v>8.1499346674903272E-2</v>
      </c>
      <c r="C384">
        <v>0.11861076914854669</v>
      </c>
      <c r="D384">
        <v>0.81223219960105519</v>
      </c>
      <c r="E384">
        <v>3.7111422473643463E-2</v>
      </c>
      <c r="F384" s="8">
        <f t="shared" si="15"/>
        <v>-9.5930357326428004E-3</v>
      </c>
      <c r="G384" s="8">
        <f t="shared" si="16"/>
        <v>6.4186053416195807E-2</v>
      </c>
      <c r="I384" s="10" t="s">
        <v>767</v>
      </c>
      <c r="J384" s="11">
        <v>-9.5930357326428004E-3</v>
      </c>
      <c r="L384" s="12" t="str">
        <f>_xlfn.XLOOKUP(I384,Sheet!$B$2:$B$900,Sheet!$A$2:$A$900)</f>
        <v>TRV</v>
      </c>
      <c r="M384" s="9">
        <f t="shared" si="17"/>
        <v>-9.5930357326428004E-3</v>
      </c>
      <c r="P384" s="15"/>
      <c r="R384" s="10" t="s">
        <v>766</v>
      </c>
      <c r="S384" s="11">
        <v>6.4186053416195807E-2</v>
      </c>
      <c r="V384" s="16"/>
    </row>
    <row r="385" spans="1:22">
      <c r="A385" s="1" t="s">
        <v>768</v>
      </c>
      <c r="B385">
        <v>8.7405387571069429E-2</v>
      </c>
      <c r="C385">
        <v>-6.8350034478967814E-2</v>
      </c>
      <c r="D385">
        <v>0.87334292941650915</v>
      </c>
      <c r="E385">
        <v>-0.1557554220500372</v>
      </c>
      <c r="F385" s="8">
        <f t="shared" si="15"/>
        <v>-9.5024478995706999E-3</v>
      </c>
      <c r="G385" s="8">
        <f t="shared" si="16"/>
        <v>6.7654517968126701E-2</v>
      </c>
      <c r="I385" s="10" t="s">
        <v>769</v>
      </c>
      <c r="J385" s="11">
        <v>-9.5024478995706999E-3</v>
      </c>
      <c r="L385" s="12" t="str">
        <f>_xlfn.XLOOKUP(I385,Sheet!$B$2:$B$900,Sheet!$A$2:$A$900)</f>
        <v>TSCO</v>
      </c>
      <c r="M385" s="9">
        <f t="shared" si="17"/>
        <v>-9.5024478995706999E-3</v>
      </c>
      <c r="P385" s="15"/>
      <c r="R385" s="10" t="s">
        <v>768</v>
      </c>
      <c r="S385" s="11">
        <v>6.7654517968126701E-2</v>
      </c>
      <c r="V385" s="16"/>
    </row>
    <row r="386" spans="1:22">
      <c r="A386" s="1" t="s">
        <v>770</v>
      </c>
      <c r="B386">
        <v>3.4555258836676088E-2</v>
      </c>
      <c r="C386">
        <v>0.20150185519114611</v>
      </c>
      <c r="D386">
        <v>0.32649437306871948</v>
      </c>
      <c r="E386">
        <v>0.16694659635447001</v>
      </c>
      <c r="F386" s="8">
        <f t="shared" ref="F386:F433" si="18">_xlfn.XLOOKUP(A386,$L$2:$L$900,$M$2:$M$900)</f>
        <v>-8.6779659427305006E-3</v>
      </c>
      <c r="G386" s="8">
        <f t="shared" ref="G386:G433" si="19">_xlfn.XLOOKUP(A386,$R$2:$R$900,$S$2:$S$900)</f>
        <v>0.2030787926983974</v>
      </c>
      <c r="I386" s="10" t="s">
        <v>771</v>
      </c>
      <c r="J386" s="11">
        <v>-8.6779659427305006E-3</v>
      </c>
      <c r="L386" s="12" t="str">
        <f>_xlfn.XLOOKUP(I386,Sheet!$B$2:$B$900,Sheet!$A$2:$A$900)</f>
        <v>TSN</v>
      </c>
      <c r="M386" s="9">
        <f t="shared" ref="M386:M433" si="20">J386</f>
        <v>-8.6779659427305006E-3</v>
      </c>
      <c r="P386" s="15"/>
      <c r="R386" s="10" t="s">
        <v>770</v>
      </c>
      <c r="S386" s="11">
        <v>0.2030787926983974</v>
      </c>
      <c r="V386" s="16"/>
    </row>
    <row r="387" spans="1:22">
      <c r="A387" s="1" t="s">
        <v>772</v>
      </c>
      <c r="B387">
        <v>0.1400092362994331</v>
      </c>
      <c r="C387">
        <v>0.35616079358640701</v>
      </c>
      <c r="D387">
        <v>1.417643187983767</v>
      </c>
      <c r="E387">
        <v>0.21615155728697391</v>
      </c>
      <c r="F387" s="8">
        <f t="shared" si="18"/>
        <v>-1.03931453942574E-2</v>
      </c>
      <c r="G387" s="8">
        <f t="shared" si="19"/>
        <v>-0.28839243712237272</v>
      </c>
      <c r="I387" s="10" t="s">
        <v>773</v>
      </c>
      <c r="J387" s="11">
        <v>-1.03931453942574E-2</v>
      </c>
      <c r="L387" s="12" t="str">
        <f>_xlfn.XLOOKUP(I387,Sheet!$B$2:$B$900,Sheet!$A$2:$A$900)</f>
        <v>TT</v>
      </c>
      <c r="M387" s="9">
        <f t="shared" si="20"/>
        <v>-1.03931453942574E-2</v>
      </c>
      <c r="P387" s="15"/>
      <c r="R387" s="10" t="s">
        <v>772</v>
      </c>
      <c r="S387" s="11">
        <v>-0.28839243712237272</v>
      </c>
      <c r="V387" s="16"/>
    </row>
    <row r="388" spans="1:22">
      <c r="A388" s="1" t="s">
        <v>774</v>
      </c>
      <c r="B388">
        <v>0.10278775475352959</v>
      </c>
      <c r="C388">
        <v>0.39088912560494249</v>
      </c>
      <c r="D388">
        <v>1.032506690950846</v>
      </c>
      <c r="E388">
        <v>0.28810137085141291</v>
      </c>
      <c r="F388" s="8">
        <f t="shared" si="18"/>
        <v>-8.9731883892107001E-3</v>
      </c>
      <c r="G388" s="8">
        <f t="shared" si="19"/>
        <v>0.23433554308829699</v>
      </c>
      <c r="I388" s="10" t="s">
        <v>775</v>
      </c>
      <c r="J388" s="11">
        <v>-8.9731883892107001E-3</v>
      </c>
      <c r="L388" s="12" t="str">
        <f>_xlfn.XLOOKUP(I388,Sheet!$B$2:$B$900,Sheet!$A$2:$A$900)</f>
        <v>TTWO</v>
      </c>
      <c r="M388" s="9">
        <f t="shared" si="20"/>
        <v>-8.9731883892107001E-3</v>
      </c>
      <c r="P388" s="15"/>
      <c r="R388" s="10" t="s">
        <v>774</v>
      </c>
      <c r="S388" s="11">
        <v>0.23433554308829699</v>
      </c>
      <c r="V388" s="16"/>
    </row>
    <row r="389" spans="1:22">
      <c r="A389" s="1" t="s">
        <v>776</v>
      </c>
      <c r="B389">
        <v>0.1122436994687568</v>
      </c>
      <c r="C389">
        <v>0.33497742799569907</v>
      </c>
      <c r="D389">
        <v>1.130348831362916</v>
      </c>
      <c r="E389">
        <v>0.22273372852694229</v>
      </c>
      <c r="F389" s="8">
        <f t="shared" si="18"/>
        <v>-9.6796818598468004E-3</v>
      </c>
      <c r="G389" s="8">
        <f t="shared" si="19"/>
        <v>-2.2139637872401901E-2</v>
      </c>
      <c r="I389" s="10" t="s">
        <v>777</v>
      </c>
      <c r="J389" s="11">
        <v>-9.6796818598468004E-3</v>
      </c>
      <c r="L389" s="12" t="str">
        <f>_xlfn.XLOOKUP(I389,Sheet!$B$2:$B$900,Sheet!$A$2:$A$900)</f>
        <v>TXN</v>
      </c>
      <c r="M389" s="9">
        <f t="shared" si="20"/>
        <v>-9.6796818598468004E-3</v>
      </c>
      <c r="P389" s="15"/>
      <c r="R389" s="10" t="s">
        <v>776</v>
      </c>
      <c r="S389" s="11">
        <v>-2.2139637872401901E-2</v>
      </c>
      <c r="V389" s="16"/>
    </row>
    <row r="390" spans="1:22">
      <c r="A390" s="1" t="s">
        <v>778</v>
      </c>
      <c r="B390">
        <v>0.13070740505884279</v>
      </c>
      <c r="C390">
        <v>0.1858658070315421</v>
      </c>
      <c r="D390">
        <v>1.3213956838221119</v>
      </c>
      <c r="E390">
        <v>5.5158401972699278E-2</v>
      </c>
      <c r="F390" s="8">
        <f t="shared" si="18"/>
        <v>-9.9133033449678998E-3</v>
      </c>
      <c r="G390" s="8">
        <f t="shared" si="19"/>
        <v>-0.10396677567449369</v>
      </c>
      <c r="I390" s="10" t="s">
        <v>779</v>
      </c>
      <c r="J390" s="11">
        <v>-9.9133033449678998E-3</v>
      </c>
      <c r="L390" s="12" t="str">
        <f>_xlfn.XLOOKUP(I390,Sheet!$B$2:$B$900,Sheet!$A$2:$A$900)</f>
        <v>TXT</v>
      </c>
      <c r="M390" s="9">
        <f t="shared" si="20"/>
        <v>-9.9133033449678998E-3</v>
      </c>
      <c r="P390" s="15"/>
      <c r="R390" s="10" t="s">
        <v>778</v>
      </c>
      <c r="S390" s="11">
        <v>-0.10396677567449369</v>
      </c>
      <c r="V390" s="16"/>
    </row>
    <row r="391" spans="1:22">
      <c r="A391" s="1" t="s">
        <v>780</v>
      </c>
      <c r="B391">
        <v>0.1200772149659146</v>
      </c>
      <c r="C391">
        <v>-0.15000671153307729</v>
      </c>
      <c r="D391">
        <v>1.2114034426445159</v>
      </c>
      <c r="E391">
        <v>-0.27008392649899188</v>
      </c>
      <c r="F391" s="8">
        <f t="shared" si="18"/>
        <v>-7.9703183442856006E-3</v>
      </c>
      <c r="G391" s="8">
        <f t="shared" si="19"/>
        <v>0.35745006599869378</v>
      </c>
      <c r="I391" s="10" t="s">
        <v>781</v>
      </c>
      <c r="J391" s="11">
        <v>-7.9703183442856006E-3</v>
      </c>
      <c r="L391" s="12" t="str">
        <f>_xlfn.XLOOKUP(I391,Sheet!$B$2:$B$900,Sheet!$A$2:$A$900)</f>
        <v>TYL</v>
      </c>
      <c r="M391" s="9">
        <f t="shared" si="20"/>
        <v>-7.9703183442856006E-3</v>
      </c>
      <c r="P391" s="15"/>
      <c r="R391" s="10" t="s">
        <v>780</v>
      </c>
      <c r="S391" s="11">
        <v>0.35745006599869378</v>
      </c>
      <c r="V391" s="16"/>
    </row>
    <row r="392" spans="1:22">
      <c r="A392" s="1" t="s">
        <v>782</v>
      </c>
      <c r="B392">
        <v>0.1642610590359698</v>
      </c>
      <c r="C392">
        <v>0.31334533455911812</v>
      </c>
      <c r="D392">
        <v>1.6685805947577079</v>
      </c>
      <c r="E392">
        <v>0.14908427552314821</v>
      </c>
      <c r="F392" s="8">
        <f t="shared" si="18"/>
        <v>-1.03350388242766E-2</v>
      </c>
      <c r="G392" s="8">
        <f t="shared" si="19"/>
        <v>-0.2542647640249906</v>
      </c>
      <c r="I392" s="10" t="s">
        <v>783</v>
      </c>
      <c r="J392" s="11">
        <v>-1.03350388242766E-2</v>
      </c>
      <c r="L392" s="12" t="str">
        <f>_xlfn.XLOOKUP(I392,Sheet!$B$2:$B$900,Sheet!$A$2:$A$900)</f>
        <v>UAL</v>
      </c>
      <c r="M392" s="9">
        <f t="shared" si="20"/>
        <v>-1.03350388242766E-2</v>
      </c>
      <c r="P392" s="15"/>
      <c r="R392" s="10" t="s">
        <v>782</v>
      </c>
      <c r="S392" s="11">
        <v>-0.2542647640249906</v>
      </c>
      <c r="V392" s="16"/>
    </row>
    <row r="393" spans="1:22">
      <c r="A393" s="1" t="s">
        <v>784</v>
      </c>
      <c r="B393">
        <v>6.4900503139697627E-2</v>
      </c>
      <c r="C393">
        <v>2.6326105007402841E-2</v>
      </c>
      <c r="D393">
        <v>0.64048136679063361</v>
      </c>
      <c r="E393">
        <v>-3.8574398132294782E-2</v>
      </c>
      <c r="F393" s="8">
        <f t="shared" si="18"/>
        <v>-9.0837233005452E-3</v>
      </c>
      <c r="G393" s="8">
        <f t="shared" si="19"/>
        <v>0.122218291504658</v>
      </c>
      <c r="I393" s="10" t="s">
        <v>785</v>
      </c>
      <c r="J393" s="11">
        <v>-9.0837233005452E-3</v>
      </c>
      <c r="L393" s="12" t="str">
        <f>_xlfn.XLOOKUP(I393,Sheet!$B$2:$B$900,Sheet!$A$2:$A$900)</f>
        <v>UDR</v>
      </c>
      <c r="M393" s="9">
        <f t="shared" si="20"/>
        <v>-9.0837233005452E-3</v>
      </c>
      <c r="P393" s="15"/>
      <c r="R393" s="10" t="s">
        <v>784</v>
      </c>
      <c r="S393" s="11">
        <v>0.122218291504658</v>
      </c>
      <c r="V393" s="16"/>
    </row>
    <row r="394" spans="1:22">
      <c r="A394" s="1" t="s">
        <v>786</v>
      </c>
      <c r="B394">
        <v>9.7983660266551378E-2</v>
      </c>
      <c r="C394">
        <v>-6.8172805864558761E-2</v>
      </c>
      <c r="D394">
        <v>0.98279797315442574</v>
      </c>
      <c r="E394">
        <v>-0.1661564661311101</v>
      </c>
      <c r="F394" s="8">
        <f t="shared" si="18"/>
        <v>-9.5244490921922997E-3</v>
      </c>
      <c r="G394" s="8">
        <f t="shared" si="19"/>
        <v>0.1301281027433123</v>
      </c>
      <c r="I394" s="10" t="s">
        <v>787</v>
      </c>
      <c r="J394" s="11">
        <v>-9.5244490921922997E-3</v>
      </c>
      <c r="L394" s="12" t="str">
        <f>_xlfn.XLOOKUP(I394,Sheet!$B$2:$B$900,Sheet!$A$2:$A$900)</f>
        <v>UHS</v>
      </c>
      <c r="M394" s="9">
        <f t="shared" si="20"/>
        <v>-9.5244490921922997E-3</v>
      </c>
      <c r="P394" s="15"/>
      <c r="R394" s="10" t="s">
        <v>786</v>
      </c>
      <c r="S394" s="11">
        <v>0.1301281027433123</v>
      </c>
      <c r="V394" s="16"/>
    </row>
    <row r="395" spans="1:22">
      <c r="A395" s="1" t="s">
        <v>788</v>
      </c>
      <c r="B395">
        <v>0.1099090271086816</v>
      </c>
      <c r="C395">
        <v>0.37114177466038067</v>
      </c>
      <c r="D395">
        <v>1.10619161093175</v>
      </c>
      <c r="E395">
        <v>0.26123274755169912</v>
      </c>
      <c r="F395" s="8">
        <f t="shared" si="18"/>
        <v>-8.3868315496784009E-3</v>
      </c>
      <c r="G395" s="8">
        <f t="shared" si="19"/>
        <v>0.22672852746810859</v>
      </c>
      <c r="I395" s="10" t="s">
        <v>789</v>
      </c>
      <c r="J395" s="11">
        <v>-8.3868315496784009E-3</v>
      </c>
      <c r="L395" s="12" t="str">
        <f>_xlfn.XLOOKUP(I395,Sheet!$B$2:$B$900,Sheet!$A$2:$A$900)</f>
        <v>ULTA</v>
      </c>
      <c r="M395" s="9">
        <f t="shared" si="20"/>
        <v>-8.3868315496784009E-3</v>
      </c>
      <c r="P395" s="15"/>
      <c r="R395" s="10" t="s">
        <v>788</v>
      </c>
      <c r="S395" s="11">
        <v>0.22672852746810859</v>
      </c>
      <c r="V395" s="16"/>
    </row>
    <row r="396" spans="1:22">
      <c r="A396" s="1" t="s">
        <v>790</v>
      </c>
      <c r="B396">
        <v>8.3351468582403929E-2</v>
      </c>
      <c r="C396">
        <v>0.34301399595394633</v>
      </c>
      <c r="D396">
        <v>0.83139639495026585</v>
      </c>
      <c r="E396">
        <v>0.25966252737154238</v>
      </c>
      <c r="F396" s="8">
        <f t="shared" si="18"/>
        <v>-9.2117419746517003E-3</v>
      </c>
      <c r="G396" s="8">
        <f t="shared" si="19"/>
        <v>7.3292902927295206E-2</v>
      </c>
      <c r="I396" s="10" t="s">
        <v>791</v>
      </c>
      <c r="J396" s="11">
        <v>-9.2117419746517003E-3</v>
      </c>
      <c r="L396" s="12" t="str">
        <f>_xlfn.XLOOKUP(I396,Sheet!$B$2:$B$900,Sheet!$A$2:$A$900)</f>
        <v>UNH</v>
      </c>
      <c r="M396" s="9">
        <f t="shared" si="20"/>
        <v>-9.2117419746517003E-3</v>
      </c>
      <c r="P396" s="15"/>
      <c r="R396" s="10" t="s">
        <v>790</v>
      </c>
      <c r="S396" s="11">
        <v>7.3292902927295206E-2</v>
      </c>
      <c r="V396" s="16"/>
    </row>
    <row r="397" spans="1:22">
      <c r="A397" s="1" t="s">
        <v>792</v>
      </c>
      <c r="B397">
        <v>0.10490113524281749</v>
      </c>
      <c r="C397">
        <v>0.3361228222064141</v>
      </c>
      <c r="D397">
        <v>1.0543741697490301</v>
      </c>
      <c r="E397">
        <v>0.2312216869635966</v>
      </c>
      <c r="F397" s="8">
        <f t="shared" si="18"/>
        <v>-1.1466700333314501E-2</v>
      </c>
      <c r="G397" s="8">
        <f t="shared" si="19"/>
        <v>-0.73779056205032634</v>
      </c>
      <c r="I397" s="10" t="s">
        <v>793</v>
      </c>
      <c r="J397" s="11">
        <v>-1.1466700333314501E-2</v>
      </c>
      <c r="L397" s="12" t="str">
        <f>_xlfn.XLOOKUP(I397,Sheet!$B$2:$B$900,Sheet!$A$2:$A$900)</f>
        <v>UNP</v>
      </c>
      <c r="M397" s="9">
        <f t="shared" si="20"/>
        <v>-1.1466700333314501E-2</v>
      </c>
      <c r="P397" s="15"/>
      <c r="R397" s="10" t="s">
        <v>792</v>
      </c>
      <c r="S397" s="11">
        <v>-0.73779056205032634</v>
      </c>
      <c r="V397" s="16"/>
    </row>
    <row r="398" spans="1:22">
      <c r="A398" s="1" t="s">
        <v>794</v>
      </c>
      <c r="B398">
        <v>7.2428242483719721E-2</v>
      </c>
      <c r="C398">
        <v>0.21331442794796079</v>
      </c>
      <c r="D398">
        <v>0.71837206434274792</v>
      </c>
      <c r="E398">
        <v>0.14088618546424109</v>
      </c>
      <c r="F398" s="8">
        <f t="shared" si="18"/>
        <v>-1.0373510987353399E-2</v>
      </c>
      <c r="G398" s="8">
        <f t="shared" si="19"/>
        <v>1.28118069666904E-2</v>
      </c>
      <c r="I398" s="10" t="s">
        <v>795</v>
      </c>
      <c r="J398" s="11">
        <v>-1.0373510987353399E-2</v>
      </c>
      <c r="L398" s="12" t="str">
        <f>_xlfn.XLOOKUP(I398,Sheet!$B$2:$B$900,Sheet!$A$2:$A$900)</f>
        <v>UPS</v>
      </c>
      <c r="M398" s="9">
        <f t="shared" si="20"/>
        <v>-1.0373510987353399E-2</v>
      </c>
      <c r="P398" s="15"/>
      <c r="R398" s="10" t="s">
        <v>794</v>
      </c>
      <c r="S398" s="11">
        <v>1.28118069666904E-2</v>
      </c>
      <c r="V398" s="16"/>
    </row>
    <row r="399" spans="1:22">
      <c r="A399" s="1" t="s">
        <v>796</v>
      </c>
      <c r="B399">
        <v>0.1992103169134232</v>
      </c>
      <c r="C399">
        <v>0.4912812511378436</v>
      </c>
      <c r="D399">
        <v>2.0302060377488149</v>
      </c>
      <c r="E399">
        <v>0.29207093422442038</v>
      </c>
      <c r="F399" s="8">
        <f t="shared" si="18"/>
        <v>-1.1107850574113801E-2</v>
      </c>
      <c r="G399" s="8">
        <f t="shared" si="19"/>
        <v>-0.63348247057543561</v>
      </c>
      <c r="I399" s="10" t="s">
        <v>797</v>
      </c>
      <c r="J399" s="11">
        <v>-1.1107850574113801E-2</v>
      </c>
      <c r="L399" s="12" t="str">
        <f>_xlfn.XLOOKUP(I399,Sheet!$B$2:$B$900,Sheet!$A$2:$A$900)</f>
        <v>URI</v>
      </c>
      <c r="M399" s="9">
        <f t="shared" si="20"/>
        <v>-1.1107850574113801E-2</v>
      </c>
      <c r="P399" s="15"/>
      <c r="R399" s="10" t="s">
        <v>796</v>
      </c>
      <c r="S399" s="11">
        <v>-0.63348247057543561</v>
      </c>
      <c r="V399" s="16"/>
    </row>
    <row r="400" spans="1:22">
      <c r="A400" s="1" t="s">
        <v>798</v>
      </c>
      <c r="B400">
        <v>0.1201430354927903</v>
      </c>
      <c r="C400">
        <v>0.23107572316979011</v>
      </c>
      <c r="D400">
        <v>1.2120844979411061</v>
      </c>
      <c r="E400">
        <v>0.11093268767699981</v>
      </c>
      <c r="F400" s="8">
        <f t="shared" si="18"/>
        <v>-1.0042964340879401E-2</v>
      </c>
      <c r="G400" s="8">
        <f t="shared" si="19"/>
        <v>-1.0402498953640101E-2</v>
      </c>
      <c r="I400" s="10" t="s">
        <v>799</v>
      </c>
      <c r="J400" s="11">
        <v>-1.0042964340879401E-2</v>
      </c>
      <c r="L400" s="12" t="str">
        <f>_xlfn.XLOOKUP(I400,Sheet!$B$2:$B$900,Sheet!$A$2:$A$900)</f>
        <v>USB</v>
      </c>
      <c r="M400" s="9">
        <f t="shared" si="20"/>
        <v>-1.0042964340879401E-2</v>
      </c>
      <c r="P400" s="15"/>
      <c r="R400" s="10" t="s">
        <v>798</v>
      </c>
      <c r="S400" s="11">
        <v>-1.0402498953640101E-2</v>
      </c>
      <c r="V400" s="16"/>
    </row>
    <row r="401" spans="1:22">
      <c r="A401" s="1" t="s">
        <v>800</v>
      </c>
      <c r="B401">
        <v>0.1183176855098229</v>
      </c>
      <c r="C401">
        <v>3.6541776313533607E-2</v>
      </c>
      <c r="D401">
        <v>1.193197315886513</v>
      </c>
      <c r="E401">
        <v>-8.1775909196289284E-2</v>
      </c>
      <c r="F401" s="8">
        <f t="shared" si="18"/>
        <v>-9.2693153080605998E-3</v>
      </c>
      <c r="G401" s="8">
        <f t="shared" si="19"/>
        <v>0.17681956326505269</v>
      </c>
      <c r="I401" s="10" t="s">
        <v>801</v>
      </c>
      <c r="J401" s="11">
        <v>-9.2693153080605998E-3</v>
      </c>
      <c r="L401" s="12" t="str">
        <f>_xlfn.XLOOKUP(I401,Sheet!$B$2:$B$900,Sheet!$A$2:$A$900)</f>
        <v>V</v>
      </c>
      <c r="M401" s="9">
        <f t="shared" si="20"/>
        <v>-9.2693153080605998E-3</v>
      </c>
      <c r="P401" s="15"/>
      <c r="R401" s="10" t="s">
        <v>800</v>
      </c>
      <c r="S401" s="11">
        <v>0.17681956326505269</v>
      </c>
      <c r="V401" s="16"/>
    </row>
    <row r="402" spans="1:22">
      <c r="A402" s="1" t="s">
        <v>802</v>
      </c>
      <c r="B402">
        <v>0.1147937605008385</v>
      </c>
      <c r="C402">
        <v>-9.580447099717615E-2</v>
      </c>
      <c r="D402">
        <v>1.15673471210506</v>
      </c>
      <c r="E402">
        <v>-0.21059823149801471</v>
      </c>
      <c r="F402" s="8">
        <f t="shared" si="18"/>
        <v>-1.04933271933961E-2</v>
      </c>
      <c r="G402" s="8">
        <f t="shared" si="19"/>
        <v>-0.1240453881724963</v>
      </c>
      <c r="I402" s="10" t="s">
        <v>803</v>
      </c>
      <c r="J402" s="11">
        <v>-1.04933271933961E-2</v>
      </c>
      <c r="L402" s="12" t="str">
        <f>_xlfn.XLOOKUP(I402,Sheet!$B$2:$B$900,Sheet!$A$2:$A$900)</f>
        <v>VFC</v>
      </c>
      <c r="M402" s="9">
        <f t="shared" si="20"/>
        <v>-1.04933271933961E-2</v>
      </c>
      <c r="P402" s="15"/>
      <c r="R402" s="10" t="s">
        <v>802</v>
      </c>
      <c r="S402" s="11">
        <v>-0.1240453881724963</v>
      </c>
      <c r="V402" s="16"/>
    </row>
    <row r="403" spans="1:22">
      <c r="A403" s="1" t="s">
        <v>804</v>
      </c>
      <c r="B403">
        <v>0.13413962649685521</v>
      </c>
      <c r="C403">
        <v>6.3380824945690417E-2</v>
      </c>
      <c r="D403">
        <v>1.356909416397404</v>
      </c>
      <c r="E403">
        <v>-7.0758801551164818E-2</v>
      </c>
      <c r="F403" s="8">
        <f t="shared" si="18"/>
        <v>-8.3643014032070001E-3</v>
      </c>
      <c r="G403" s="8">
        <f t="shared" si="19"/>
        <v>0.22851085545590141</v>
      </c>
      <c r="I403" s="10" t="s">
        <v>805</v>
      </c>
      <c r="J403" s="11">
        <v>-8.3643014032070001E-3</v>
      </c>
      <c r="L403" s="12" t="str">
        <f>_xlfn.XLOOKUP(I403,Sheet!$B$2:$B$900,Sheet!$A$2:$A$900)</f>
        <v>VLO</v>
      </c>
      <c r="M403" s="9">
        <f t="shared" si="20"/>
        <v>-8.3643014032070001E-3</v>
      </c>
      <c r="P403" s="15"/>
      <c r="R403" s="10" t="s">
        <v>804</v>
      </c>
      <c r="S403" s="11">
        <v>0.22851085545590141</v>
      </c>
      <c r="V403" s="16"/>
    </row>
    <row r="404" spans="1:22">
      <c r="A404" s="1" t="s">
        <v>806</v>
      </c>
      <c r="B404">
        <v>0.116808229658691</v>
      </c>
      <c r="C404">
        <v>0.32097100298531289</v>
      </c>
      <c r="D404">
        <v>1.1775787398711051</v>
      </c>
      <c r="E404">
        <v>0.20416277332662189</v>
      </c>
      <c r="F404" s="8">
        <f t="shared" si="18"/>
        <v>-8.4634460614420003E-3</v>
      </c>
      <c r="G404" s="8">
        <f t="shared" si="19"/>
        <v>0.23456341333142999</v>
      </c>
      <c r="I404" s="10" t="s">
        <v>807</v>
      </c>
      <c r="J404" s="11">
        <v>-8.4634460614420003E-3</v>
      </c>
      <c r="L404" s="12" t="str">
        <f>_xlfn.XLOOKUP(I404,Sheet!$B$2:$B$900,Sheet!$A$2:$A$900)</f>
        <v>VMC</v>
      </c>
      <c r="M404" s="9">
        <f t="shared" si="20"/>
        <v>-8.4634460614420003E-3</v>
      </c>
      <c r="P404" s="15"/>
      <c r="R404" s="10" t="s">
        <v>806</v>
      </c>
      <c r="S404" s="11">
        <v>0.23456341333142999</v>
      </c>
      <c r="V404" s="16"/>
    </row>
    <row r="405" spans="1:22">
      <c r="A405" s="1" t="s">
        <v>808</v>
      </c>
      <c r="B405">
        <v>0.10945011846738691</v>
      </c>
      <c r="C405">
        <v>-0.1062765053624712</v>
      </c>
      <c r="D405">
        <v>1.1014432113725221</v>
      </c>
      <c r="E405">
        <v>-0.21572662382985811</v>
      </c>
      <c r="F405" s="8">
        <f t="shared" si="18"/>
        <v>-8.2393083617450999E-3</v>
      </c>
      <c r="G405" s="8">
        <f t="shared" si="19"/>
        <v>0.29568272015307101</v>
      </c>
      <c r="I405" s="10" t="s">
        <v>809</v>
      </c>
      <c r="J405" s="11">
        <v>-8.2393083617450999E-3</v>
      </c>
      <c r="L405" s="12" t="str">
        <f>_xlfn.XLOOKUP(I405,Sheet!$B$2:$B$900,Sheet!$A$2:$A$900)</f>
        <v>VRSN</v>
      </c>
      <c r="M405" s="9">
        <f t="shared" si="20"/>
        <v>-8.2393083617450999E-3</v>
      </c>
      <c r="P405" s="15"/>
      <c r="R405" s="10" t="s">
        <v>808</v>
      </c>
      <c r="S405" s="11">
        <v>0.29568272015307101</v>
      </c>
      <c r="V405" s="16"/>
    </row>
    <row r="406" spans="1:22">
      <c r="A406" s="1" t="s">
        <v>810</v>
      </c>
      <c r="B406">
        <v>0.16971122333397839</v>
      </c>
      <c r="C406">
        <v>-0.44306954021314437</v>
      </c>
      <c r="D406">
        <v>1.7249742980389779</v>
      </c>
      <c r="E406">
        <v>-0.61278076354712274</v>
      </c>
      <c r="F406" s="8">
        <f t="shared" si="18"/>
        <v>-9.6153480573485002E-3</v>
      </c>
      <c r="G406" s="8">
        <f t="shared" si="19"/>
        <v>1.4383456562256499E-2</v>
      </c>
      <c r="I406" s="10" t="s">
        <v>811</v>
      </c>
      <c r="J406" s="11">
        <v>-9.6153480573485002E-3</v>
      </c>
      <c r="L406" s="12" t="str">
        <f>_xlfn.XLOOKUP(I406,Sheet!$B$2:$B$900,Sheet!$A$2:$A$900)</f>
        <v>VRTX</v>
      </c>
      <c r="M406" s="9">
        <f t="shared" si="20"/>
        <v>-9.6153480573485002E-3</v>
      </c>
      <c r="P406" s="15"/>
      <c r="R406" s="10" t="s">
        <v>810</v>
      </c>
      <c r="S406" s="11">
        <v>1.4383456562256499E-2</v>
      </c>
      <c r="V406" s="16"/>
    </row>
    <row r="407" spans="1:22">
      <c r="A407" s="1" t="s">
        <v>812</v>
      </c>
      <c r="B407">
        <v>6.8819103259670514E-2</v>
      </c>
      <c r="C407">
        <v>0.1813333983492309</v>
      </c>
      <c r="D407">
        <v>0.68102773573669306</v>
      </c>
      <c r="E407">
        <v>0.1125142950895604</v>
      </c>
      <c r="F407" s="8">
        <f t="shared" si="18"/>
        <v>-1.1159285327107599E-2</v>
      </c>
      <c r="G407" s="8">
        <f t="shared" si="19"/>
        <v>-1.617333249988586</v>
      </c>
      <c r="I407" s="10" t="s">
        <v>813</v>
      </c>
      <c r="J407" s="11">
        <v>-1.1159285327107599E-2</v>
      </c>
      <c r="L407" s="12" t="str">
        <f>_xlfn.XLOOKUP(I407,Sheet!$B$2:$B$900,Sheet!$A$2:$A$900)</f>
        <v>VTR</v>
      </c>
      <c r="M407" s="9">
        <f t="shared" si="20"/>
        <v>-1.1159285327107599E-2</v>
      </c>
      <c r="P407" s="15"/>
      <c r="R407" s="10" t="s">
        <v>812</v>
      </c>
      <c r="S407" s="11">
        <v>-1.617333249988586</v>
      </c>
      <c r="V407" s="16"/>
    </row>
    <row r="408" spans="1:22">
      <c r="A408" s="1" t="s">
        <v>814</v>
      </c>
      <c r="B408">
        <v>0.15877577091223011</v>
      </c>
      <c r="C408">
        <v>-0.26462472984637292</v>
      </c>
      <c r="D408">
        <v>1.6118234597525349</v>
      </c>
      <c r="E408">
        <v>-0.42340050075860303</v>
      </c>
      <c r="F408" s="8">
        <f t="shared" si="18"/>
        <v>-9.8331971419497004E-3</v>
      </c>
      <c r="G408" s="8">
        <f t="shared" si="19"/>
        <v>-0.39477839952054727</v>
      </c>
      <c r="I408" s="10" t="s">
        <v>815</v>
      </c>
      <c r="J408" s="11">
        <v>-9.8331971419497004E-3</v>
      </c>
      <c r="L408" s="12" t="str">
        <f>_xlfn.XLOOKUP(I408,Sheet!$B$2:$B$900,Sheet!$A$2:$A$900)</f>
        <v>VTRS</v>
      </c>
      <c r="M408" s="9">
        <f t="shared" si="20"/>
        <v>-9.8331971419497004E-3</v>
      </c>
      <c r="P408" s="15"/>
      <c r="R408" s="10" t="s">
        <v>814</v>
      </c>
      <c r="S408" s="11">
        <v>-0.39477839952054727</v>
      </c>
      <c r="V408" s="16"/>
    </row>
    <row r="409" spans="1:22">
      <c r="A409" s="1" t="s">
        <v>816</v>
      </c>
      <c r="B409">
        <v>5.8665708258759587E-2</v>
      </c>
      <c r="C409">
        <v>0.2009133751533099</v>
      </c>
      <c r="D409">
        <v>0.57596896802429431</v>
      </c>
      <c r="E409">
        <v>0.14224766689455029</v>
      </c>
      <c r="F409" s="8">
        <f t="shared" si="18"/>
        <v>-9.8391828409155006E-3</v>
      </c>
      <c r="G409" s="8">
        <f t="shared" si="19"/>
        <v>-5.3260151372107101E-2</v>
      </c>
      <c r="I409" s="10" t="s">
        <v>817</v>
      </c>
      <c r="J409" s="11">
        <v>-9.8391828409155006E-3</v>
      </c>
      <c r="L409" s="12" t="str">
        <f>_xlfn.XLOOKUP(I409,Sheet!$B$2:$B$900,Sheet!$A$2:$A$900)</f>
        <v>VZ</v>
      </c>
      <c r="M409" s="9">
        <f t="shared" si="20"/>
        <v>-9.8391828409155006E-3</v>
      </c>
      <c r="P409" s="15"/>
      <c r="R409" s="10" t="s">
        <v>816</v>
      </c>
      <c r="S409" s="11">
        <v>-5.3260151372107101E-2</v>
      </c>
      <c r="V409" s="16"/>
    </row>
    <row r="410" spans="1:22">
      <c r="A410" s="1" t="s">
        <v>818</v>
      </c>
      <c r="B410">
        <v>0.12512632387319081</v>
      </c>
      <c r="C410">
        <v>0.19694520042903629</v>
      </c>
      <c r="D410">
        <v>1.2636473630077589</v>
      </c>
      <c r="E410">
        <v>7.1818876555845457E-2</v>
      </c>
      <c r="F410" s="8">
        <f t="shared" si="18"/>
        <v>-1.0691321424074101E-2</v>
      </c>
      <c r="G410" s="8">
        <f t="shared" si="19"/>
        <v>-0.177575026360241</v>
      </c>
      <c r="I410" s="10" t="s">
        <v>819</v>
      </c>
      <c r="J410" s="11">
        <v>-1.0691321424074101E-2</v>
      </c>
      <c r="L410" s="12" t="str">
        <f>_xlfn.XLOOKUP(I410,Sheet!$B$2:$B$900,Sheet!$A$2:$A$900)</f>
        <v>WAB</v>
      </c>
      <c r="M410" s="9">
        <f t="shared" si="20"/>
        <v>-1.0691321424074101E-2</v>
      </c>
      <c r="P410" s="15"/>
      <c r="R410" s="10" t="s">
        <v>818</v>
      </c>
      <c r="S410" s="11">
        <v>-0.177575026360241</v>
      </c>
      <c r="V410" s="16"/>
    </row>
    <row r="411" spans="1:22">
      <c r="A411" s="1" t="s">
        <v>820</v>
      </c>
      <c r="B411">
        <v>9.6386234368315629E-2</v>
      </c>
      <c r="C411">
        <v>2.656298935585932E-2</v>
      </c>
      <c r="D411">
        <v>0.96626915728884932</v>
      </c>
      <c r="E411">
        <v>-6.9823245012456306E-2</v>
      </c>
      <c r="F411" s="8">
        <f t="shared" si="18"/>
        <v>-9.2756499596211E-3</v>
      </c>
      <c r="G411" s="8">
        <f t="shared" si="19"/>
        <v>7.36773236742716E-2</v>
      </c>
      <c r="I411" s="10" t="s">
        <v>821</v>
      </c>
      <c r="J411" s="11">
        <v>-9.2756499596211E-3</v>
      </c>
      <c r="L411" s="12" t="str">
        <f>_xlfn.XLOOKUP(I411,Sheet!$B$2:$B$900,Sheet!$A$2:$A$900)</f>
        <v>WAT</v>
      </c>
      <c r="M411" s="9">
        <f t="shared" si="20"/>
        <v>-9.2756499596211E-3</v>
      </c>
      <c r="P411" s="15"/>
      <c r="R411" s="10" t="s">
        <v>820</v>
      </c>
      <c r="S411" s="11">
        <v>7.36773236742716E-2</v>
      </c>
      <c r="V411" s="16"/>
    </row>
    <row r="412" spans="1:22">
      <c r="A412" s="1" t="s">
        <v>822</v>
      </c>
      <c r="B412">
        <v>8.958522917177987E-2</v>
      </c>
      <c r="C412">
        <v>1.182544285599962E-2</v>
      </c>
      <c r="D412">
        <v>0.89589809173988133</v>
      </c>
      <c r="E412">
        <v>-7.7759786315780247E-2</v>
      </c>
      <c r="F412" s="8">
        <f t="shared" si="18"/>
        <v>-9.3519630876852996E-3</v>
      </c>
      <c r="G412" s="8">
        <f t="shared" si="19"/>
        <v>8.9290530464886705E-2</v>
      </c>
      <c r="I412" s="10" t="s">
        <v>823</v>
      </c>
      <c r="J412" s="11">
        <v>-9.3519630876852996E-3</v>
      </c>
      <c r="L412" s="12" t="str">
        <f>_xlfn.XLOOKUP(I412,Sheet!$B$2:$B$900,Sheet!$A$2:$A$900)</f>
        <v>WBA</v>
      </c>
      <c r="M412" s="9">
        <f t="shared" si="20"/>
        <v>-9.3519630876852996E-3</v>
      </c>
      <c r="P412" s="15"/>
      <c r="R412" s="10" t="s">
        <v>822</v>
      </c>
      <c r="S412" s="11">
        <v>8.9290530464886705E-2</v>
      </c>
      <c r="V412" s="16"/>
    </row>
    <row r="413" spans="1:22">
      <c r="A413" s="1" t="s">
        <v>824</v>
      </c>
      <c r="B413">
        <v>0.1422904260267259</v>
      </c>
      <c r="C413">
        <v>7.575678795587637E-2</v>
      </c>
      <c r="D413">
        <v>1.441247015240174</v>
      </c>
      <c r="E413">
        <v>-6.6533638070849499E-2</v>
      </c>
      <c r="F413" s="8">
        <f t="shared" si="18"/>
        <v>-1.0846409470879099E-2</v>
      </c>
      <c r="G413" s="8">
        <f t="shared" si="19"/>
        <v>-0.1766838424183842</v>
      </c>
      <c r="I413" s="10" t="s">
        <v>825</v>
      </c>
      <c r="J413" s="11">
        <v>-1.0846409470879099E-2</v>
      </c>
      <c r="L413" s="12" t="str">
        <f>_xlfn.XLOOKUP(I413,Sheet!$B$2:$B$900,Sheet!$A$2:$A$900)</f>
        <v>WBD</v>
      </c>
      <c r="M413" s="9">
        <f t="shared" si="20"/>
        <v>-1.0846409470879099E-2</v>
      </c>
      <c r="P413" s="15"/>
      <c r="R413" s="10" t="s">
        <v>824</v>
      </c>
      <c r="S413" s="11">
        <v>-0.1766838424183842</v>
      </c>
      <c r="V413" s="16"/>
    </row>
    <row r="414" spans="1:22">
      <c r="A414" s="1" t="s">
        <v>826</v>
      </c>
      <c r="B414">
        <v>0.20515070824814041</v>
      </c>
      <c r="C414">
        <v>0.28224377221747449</v>
      </c>
      <c r="D414">
        <v>2.0916721969299372</v>
      </c>
      <c r="E414">
        <v>7.7093063969334158E-2</v>
      </c>
      <c r="F414" s="8">
        <f t="shared" si="18"/>
        <v>-1.21060169950368E-2</v>
      </c>
      <c r="G414" s="8">
        <f t="shared" si="19"/>
        <v>-1.3992241158448671</v>
      </c>
      <c r="I414" s="10" t="s">
        <v>827</v>
      </c>
      <c r="J414" s="11">
        <v>-1.21060169950368E-2</v>
      </c>
      <c r="L414" s="12" t="str">
        <f>_xlfn.XLOOKUP(I414,Sheet!$B$2:$B$900,Sheet!$A$2:$A$900)</f>
        <v>WDC</v>
      </c>
      <c r="M414" s="9">
        <f t="shared" si="20"/>
        <v>-1.21060169950368E-2</v>
      </c>
      <c r="P414" s="15"/>
      <c r="R414" s="10" t="s">
        <v>826</v>
      </c>
      <c r="S414" s="11">
        <v>-1.3992241158448671</v>
      </c>
      <c r="V414" s="16"/>
    </row>
    <row r="415" spans="1:22">
      <c r="A415" s="1" t="s">
        <v>828</v>
      </c>
      <c r="B415">
        <v>2.8250993728725641E-2</v>
      </c>
      <c r="C415">
        <v>0.18336656134716259</v>
      </c>
      <c r="D415">
        <v>0.26126315498707042</v>
      </c>
      <c r="E415">
        <v>0.15511556761843689</v>
      </c>
      <c r="F415" s="8">
        <f t="shared" si="18"/>
        <v>-9.9331093565475006E-3</v>
      </c>
      <c r="G415" s="8">
        <f t="shared" si="19"/>
        <v>-1.9236227435787E-3</v>
      </c>
      <c r="I415" s="10" t="s">
        <v>829</v>
      </c>
      <c r="J415" s="11">
        <v>-9.9331093565475006E-3</v>
      </c>
      <c r="L415" s="12" t="str">
        <f>_xlfn.XLOOKUP(I415,Sheet!$B$2:$B$900,Sheet!$A$2:$A$900)</f>
        <v>WEC</v>
      </c>
      <c r="M415" s="9">
        <f t="shared" si="20"/>
        <v>-9.9331093565475006E-3</v>
      </c>
      <c r="P415" s="15"/>
      <c r="R415" s="10" t="s">
        <v>828</v>
      </c>
      <c r="S415" s="11">
        <v>-1.9236227435787E-3</v>
      </c>
      <c r="V415" s="16"/>
    </row>
    <row r="416" spans="1:22">
      <c r="A416" s="1" t="s">
        <v>830</v>
      </c>
      <c r="B416">
        <v>7.4098729990210943E-2</v>
      </c>
      <c r="C416">
        <v>6.6744165558732527E-2</v>
      </c>
      <c r="D416">
        <v>0.73565686010763054</v>
      </c>
      <c r="E416">
        <v>-7.3545644314784164E-3</v>
      </c>
      <c r="F416" s="8">
        <f t="shared" si="18"/>
        <v>-1.0228502643069799E-2</v>
      </c>
      <c r="G416" s="8">
        <f t="shared" si="19"/>
        <v>-0.27379009277215599</v>
      </c>
      <c r="I416" s="10" t="s">
        <v>831</v>
      </c>
      <c r="J416" s="11">
        <v>-1.0228502643069799E-2</v>
      </c>
      <c r="L416" s="12" t="str">
        <f>_xlfn.XLOOKUP(I416,Sheet!$B$2:$B$900,Sheet!$A$2:$A$900)</f>
        <v>WELL</v>
      </c>
      <c r="M416" s="9">
        <f t="shared" si="20"/>
        <v>-1.0228502643069799E-2</v>
      </c>
      <c r="P416" s="15"/>
      <c r="R416" s="10" t="s">
        <v>830</v>
      </c>
      <c r="S416" s="11">
        <v>-0.27379009277215599</v>
      </c>
      <c r="V416" s="16"/>
    </row>
    <row r="417" spans="1:22">
      <c r="A417" s="1" t="s">
        <v>832</v>
      </c>
      <c r="B417">
        <v>0.1222913454009366</v>
      </c>
      <c r="C417">
        <v>7.3320000229904703E-2</v>
      </c>
      <c r="D417">
        <v>1.2343133969048461</v>
      </c>
      <c r="E417">
        <v>-4.897134517103191E-2</v>
      </c>
      <c r="F417" s="8">
        <f t="shared" si="18"/>
        <v>-9.8616802577315994E-3</v>
      </c>
      <c r="G417" s="8">
        <f t="shared" si="19"/>
        <v>2.3853410951327501E-2</v>
      </c>
      <c r="I417" s="10" t="s">
        <v>833</v>
      </c>
      <c r="J417" s="11">
        <v>-9.8616802577315994E-3</v>
      </c>
      <c r="L417" s="12" t="str">
        <f>_xlfn.XLOOKUP(I417,Sheet!$B$2:$B$900,Sheet!$A$2:$A$900)</f>
        <v>WFC</v>
      </c>
      <c r="M417" s="9">
        <f t="shared" si="20"/>
        <v>-9.8616802577315994E-3</v>
      </c>
      <c r="P417" s="15"/>
      <c r="R417" s="10" t="s">
        <v>832</v>
      </c>
      <c r="S417" s="11">
        <v>2.3853410951327501E-2</v>
      </c>
      <c r="V417" s="16"/>
    </row>
    <row r="418" spans="1:22">
      <c r="A418" s="1" t="s">
        <v>834</v>
      </c>
      <c r="B418">
        <v>0.12834315583438849</v>
      </c>
      <c r="C418">
        <v>0.27522444382333872</v>
      </c>
      <c r="D418">
        <v>1.296932426944597</v>
      </c>
      <c r="E418">
        <v>0.14688128798895009</v>
      </c>
      <c r="F418" s="8">
        <f t="shared" si="18"/>
        <v>-1.08449543600706E-2</v>
      </c>
      <c r="G418" s="8">
        <f t="shared" si="19"/>
        <v>-0.51397139503978873</v>
      </c>
      <c r="I418" s="10" t="s">
        <v>835</v>
      </c>
      <c r="J418" s="11">
        <v>-1.08449543600706E-2</v>
      </c>
      <c r="L418" s="12" t="str">
        <f>_xlfn.XLOOKUP(I418,Sheet!$B$2:$B$900,Sheet!$A$2:$A$900)</f>
        <v>WHR</v>
      </c>
      <c r="M418" s="9">
        <f t="shared" si="20"/>
        <v>-1.08449543600706E-2</v>
      </c>
      <c r="P418" s="15"/>
      <c r="R418" s="10" t="s">
        <v>834</v>
      </c>
      <c r="S418" s="11">
        <v>-0.51397139503978873</v>
      </c>
      <c r="V418" s="16"/>
    </row>
    <row r="419" spans="1:22">
      <c r="A419" s="1" t="s">
        <v>836</v>
      </c>
      <c r="B419">
        <v>5.3834461908826493E-2</v>
      </c>
      <c r="C419">
        <v>0.31982971577612918</v>
      </c>
      <c r="D419">
        <v>0.52597930565092466</v>
      </c>
      <c r="E419">
        <v>0.26599525386730272</v>
      </c>
      <c r="F419" s="8">
        <f t="shared" si="18"/>
        <v>-9.7197359628518002E-3</v>
      </c>
      <c r="G419" s="8">
        <f t="shared" si="19"/>
        <v>2.2877904249171299E-2</v>
      </c>
      <c r="I419" s="10" t="s">
        <v>837</v>
      </c>
      <c r="J419" s="11">
        <v>-9.7197359628518002E-3</v>
      </c>
      <c r="L419" s="12" t="str">
        <f>_xlfn.XLOOKUP(I419,Sheet!$B$2:$B$900,Sheet!$A$2:$A$900)</f>
        <v>WM</v>
      </c>
      <c r="M419" s="9">
        <f t="shared" si="20"/>
        <v>-9.7197359628518002E-3</v>
      </c>
      <c r="P419" s="15"/>
      <c r="R419" s="10" t="s">
        <v>836</v>
      </c>
      <c r="S419" s="11">
        <v>2.2877904249171299E-2</v>
      </c>
      <c r="V419" s="16"/>
    </row>
    <row r="420" spans="1:22">
      <c r="A420" s="1" t="s">
        <v>838</v>
      </c>
      <c r="B420">
        <v>0.29118452343819778</v>
      </c>
      <c r="C420">
        <v>0.60534478580385498</v>
      </c>
      <c r="D420">
        <v>2.981877552345813</v>
      </c>
      <c r="E420">
        <v>0.31416026236565708</v>
      </c>
      <c r="F420" s="8">
        <f t="shared" si="18"/>
        <v>-1.1528073279317E-2</v>
      </c>
      <c r="G420" s="8">
        <f t="shared" si="19"/>
        <v>-0.43417937233041548</v>
      </c>
      <c r="I420" s="10" t="s">
        <v>839</v>
      </c>
      <c r="J420" s="11">
        <v>-1.1528073279317E-2</v>
      </c>
      <c r="L420" s="12" t="str">
        <f>_xlfn.XLOOKUP(I420,Sheet!$B$2:$B$900,Sheet!$A$2:$A$900)</f>
        <v>WMB</v>
      </c>
      <c r="M420" s="9">
        <f t="shared" si="20"/>
        <v>-1.1528073279317E-2</v>
      </c>
      <c r="P420" s="15"/>
      <c r="R420" s="10" t="s">
        <v>838</v>
      </c>
      <c r="S420" s="11">
        <v>-0.43417937233041548</v>
      </c>
      <c r="V420" s="16"/>
    </row>
    <row r="421" spans="1:22">
      <c r="A421" s="1" t="s">
        <v>840</v>
      </c>
      <c r="B421">
        <v>4.9407891266097383E-2</v>
      </c>
      <c r="C421">
        <v>0.16699304641041859</v>
      </c>
      <c r="D421">
        <v>0.48017688617691823</v>
      </c>
      <c r="E421">
        <v>0.1175851551443212</v>
      </c>
      <c r="F421" s="8">
        <f t="shared" si="18"/>
        <v>-1.1162377774640899E-2</v>
      </c>
      <c r="G421" s="8">
        <f t="shared" si="19"/>
        <v>-0.78126987086785271</v>
      </c>
      <c r="I421" s="10" t="s">
        <v>841</v>
      </c>
      <c r="J421" s="11">
        <v>-1.1162377774640899E-2</v>
      </c>
      <c r="L421" s="12" t="str">
        <f>_xlfn.XLOOKUP(I421,Sheet!$B$2:$B$900,Sheet!$A$2:$A$900)</f>
        <v>WMT</v>
      </c>
      <c r="M421" s="9">
        <f t="shared" si="20"/>
        <v>-1.1162377774640899E-2</v>
      </c>
      <c r="P421" s="15"/>
      <c r="R421" s="10" t="s">
        <v>840</v>
      </c>
      <c r="S421" s="11">
        <v>-0.78126987086785271</v>
      </c>
      <c r="V421" s="16"/>
    </row>
    <row r="422" spans="1:22">
      <c r="A422" s="1" t="s">
        <v>842</v>
      </c>
      <c r="B422">
        <v>8.4510260607383772E-2</v>
      </c>
      <c r="C422">
        <v>0.23469372494506391</v>
      </c>
      <c r="D422">
        <v>0.84338659745577416</v>
      </c>
      <c r="E422">
        <v>0.15018346433768021</v>
      </c>
      <c r="F422" s="8">
        <f t="shared" si="18"/>
        <v>-9.6050959728445004E-3</v>
      </c>
      <c r="G422" s="8">
        <f t="shared" si="19"/>
        <v>0.12737213237831249</v>
      </c>
      <c r="I422" s="10" t="s">
        <v>843</v>
      </c>
      <c r="J422" s="11">
        <v>-9.6050959728445004E-3</v>
      </c>
      <c r="L422" s="12" t="str">
        <f>_xlfn.XLOOKUP(I422,Sheet!$B$2:$B$900,Sheet!$A$2:$A$900)</f>
        <v>WRB</v>
      </c>
      <c r="M422" s="9">
        <f t="shared" si="20"/>
        <v>-9.6050959728445004E-3</v>
      </c>
      <c r="P422" s="15"/>
      <c r="R422" s="10" t="s">
        <v>842</v>
      </c>
      <c r="S422" s="11">
        <v>0.12737213237831249</v>
      </c>
      <c r="V422" s="16"/>
    </row>
    <row r="423" spans="1:22">
      <c r="A423" s="1" t="s">
        <v>844</v>
      </c>
      <c r="B423">
        <v>9.1711706838702015E-2</v>
      </c>
      <c r="C423">
        <v>0.3754969205609795</v>
      </c>
      <c r="D423">
        <v>0.91790108908557055</v>
      </c>
      <c r="E423">
        <v>0.2837852137222775</v>
      </c>
      <c r="F423" s="8">
        <f t="shared" si="18"/>
        <v>-9.3181224795780004E-3</v>
      </c>
      <c r="G423" s="8">
        <f t="shared" si="19"/>
        <v>0.1447646905112128</v>
      </c>
      <c r="I423" s="10" t="s">
        <v>845</v>
      </c>
      <c r="J423" s="11">
        <v>-9.3181224795780004E-3</v>
      </c>
      <c r="L423" s="12" t="str">
        <f>_xlfn.XLOOKUP(I423,Sheet!$B$2:$B$900,Sheet!$A$2:$A$900)</f>
        <v>WST</v>
      </c>
      <c r="M423" s="9">
        <f t="shared" si="20"/>
        <v>-9.3181224795780004E-3</v>
      </c>
      <c r="P423" s="15"/>
      <c r="R423" s="10" t="s">
        <v>844</v>
      </c>
      <c r="S423" s="11">
        <v>0.1447646905112128</v>
      </c>
      <c r="V423" s="16"/>
    </row>
    <row r="424" spans="1:22">
      <c r="A424" s="1" t="s">
        <v>846</v>
      </c>
      <c r="B424">
        <v>0.11824504885527561</v>
      </c>
      <c r="C424">
        <v>-5.9197123287214604E-3</v>
      </c>
      <c r="D424">
        <v>1.192445733049756</v>
      </c>
      <c r="E424">
        <v>-0.124164761183997</v>
      </c>
      <c r="F424" s="8">
        <f t="shared" si="18"/>
        <v>-9.5010041205087006E-3</v>
      </c>
      <c r="G424" s="8">
        <f t="shared" si="19"/>
        <v>-3.7586577107140903E-2</v>
      </c>
      <c r="I424" s="10" t="s">
        <v>847</v>
      </c>
      <c r="J424" s="11">
        <v>-9.5010041205087006E-3</v>
      </c>
      <c r="L424" s="12" t="str">
        <f>_xlfn.XLOOKUP(I424,Sheet!$B$2:$B$900,Sheet!$A$2:$A$900)</f>
        <v>WTW</v>
      </c>
      <c r="M424" s="9">
        <f t="shared" si="20"/>
        <v>-9.5010041205087006E-3</v>
      </c>
      <c r="P424" s="15"/>
      <c r="R424" s="10" t="s">
        <v>846</v>
      </c>
      <c r="S424" s="11">
        <v>-3.7586577107140903E-2</v>
      </c>
      <c r="V424" s="16"/>
    </row>
    <row r="425" spans="1:22">
      <c r="A425" s="1" t="s">
        <v>848</v>
      </c>
      <c r="B425">
        <v>0.1347179035975157</v>
      </c>
      <c r="C425">
        <v>8.039917831211596E-2</v>
      </c>
      <c r="D425">
        <v>1.36289294009428</v>
      </c>
      <c r="E425">
        <v>-5.4318725285399772E-2</v>
      </c>
      <c r="F425" s="8">
        <f t="shared" si="18"/>
        <v>-1.05166804192418E-2</v>
      </c>
      <c r="G425" s="8">
        <f t="shared" si="19"/>
        <v>-0.20426830734799109</v>
      </c>
      <c r="I425" s="10" t="s">
        <v>849</v>
      </c>
      <c r="J425" s="11">
        <v>-1.05166804192418E-2</v>
      </c>
      <c r="L425" s="12" t="str">
        <f>_xlfn.XLOOKUP(I425,Sheet!$B$2:$B$900,Sheet!$A$2:$A$900)</f>
        <v>WY</v>
      </c>
      <c r="M425" s="9">
        <f t="shared" si="20"/>
        <v>-1.05166804192418E-2</v>
      </c>
      <c r="P425" s="15"/>
      <c r="R425" s="10" t="s">
        <v>848</v>
      </c>
      <c r="S425" s="11">
        <v>-0.20426830734799109</v>
      </c>
      <c r="V425" s="16"/>
    </row>
    <row r="426" spans="1:22">
      <c r="A426" s="1" t="s">
        <v>850</v>
      </c>
      <c r="B426">
        <v>0.14492434002209659</v>
      </c>
      <c r="C426">
        <v>0.3643990503910054</v>
      </c>
      <c r="D426">
        <v>1.468500535721674</v>
      </c>
      <c r="E426">
        <v>0.21947471036890881</v>
      </c>
      <c r="F426" s="8">
        <f t="shared" si="18"/>
        <v>-1.23245514732893E-2</v>
      </c>
      <c r="G426" s="8">
        <f t="shared" si="19"/>
        <v>-3.6809841599343072</v>
      </c>
      <c r="I426" s="10" t="s">
        <v>851</v>
      </c>
      <c r="J426" s="11">
        <v>-1.23245514732893E-2</v>
      </c>
      <c r="L426" s="12" t="str">
        <f>_xlfn.XLOOKUP(I426,Sheet!$B$2:$B$900,Sheet!$A$2:$A$900)</f>
        <v>WYNN</v>
      </c>
      <c r="M426" s="9">
        <f t="shared" si="20"/>
        <v>-1.23245514732893E-2</v>
      </c>
      <c r="P426" s="15"/>
      <c r="R426" s="10" t="s">
        <v>850</v>
      </c>
      <c r="S426" s="11">
        <v>-3.6809841599343072</v>
      </c>
      <c r="V426" s="16"/>
    </row>
    <row r="427" spans="1:22">
      <c r="A427" s="1" t="s">
        <v>852</v>
      </c>
      <c r="B427">
        <v>2.8400265002678352E-2</v>
      </c>
      <c r="C427">
        <v>0.17365571454678461</v>
      </c>
      <c r="D427">
        <v>0.26280768822889983</v>
      </c>
      <c r="E427">
        <v>0.1452554495441063</v>
      </c>
      <c r="F427" s="8">
        <f t="shared" si="18"/>
        <v>-9.8130833644255993E-3</v>
      </c>
      <c r="G427" s="8">
        <f t="shared" si="19"/>
        <v>2.8496141456521799E-2</v>
      </c>
      <c r="I427" s="10" t="s">
        <v>853</v>
      </c>
      <c r="J427" s="11">
        <v>-9.8130833644255993E-3</v>
      </c>
      <c r="L427" s="12" t="str">
        <f>_xlfn.XLOOKUP(I427,Sheet!$B$2:$B$900,Sheet!$A$2:$A$900)</f>
        <v>XEL</v>
      </c>
      <c r="M427" s="9">
        <f t="shared" si="20"/>
        <v>-9.8130833644255993E-3</v>
      </c>
      <c r="P427" s="15"/>
      <c r="R427" s="10" t="s">
        <v>852</v>
      </c>
      <c r="S427" s="11">
        <v>2.8496141456521799E-2</v>
      </c>
      <c r="V427" s="16"/>
    </row>
    <row r="428" spans="1:22">
      <c r="A428" s="1" t="s">
        <v>854</v>
      </c>
      <c r="B428">
        <v>8.4934500613666544E-2</v>
      </c>
      <c r="C428">
        <v>0.19955864350945571</v>
      </c>
      <c r="D428">
        <v>0.84777627522073551</v>
      </c>
      <c r="E428">
        <v>0.11462414289578921</v>
      </c>
      <c r="F428" s="8">
        <f t="shared" si="18"/>
        <v>-1.0482449387956901E-2</v>
      </c>
      <c r="G428" s="8">
        <f t="shared" si="19"/>
        <v>-0.16968107624461429</v>
      </c>
      <c r="I428" s="10" t="s">
        <v>855</v>
      </c>
      <c r="J428" s="11">
        <v>-1.0482449387956901E-2</v>
      </c>
      <c r="L428" s="12" t="str">
        <f>_xlfn.XLOOKUP(I428,Sheet!$B$2:$B$900,Sheet!$A$2:$A$900)</f>
        <v>XOM</v>
      </c>
      <c r="M428" s="9">
        <f t="shared" si="20"/>
        <v>-1.0482449387956901E-2</v>
      </c>
      <c r="P428" s="15"/>
      <c r="R428" s="10" t="s">
        <v>854</v>
      </c>
      <c r="S428" s="11">
        <v>-0.16968107624461429</v>
      </c>
      <c r="V428" s="16"/>
    </row>
    <row r="429" spans="1:22">
      <c r="A429" s="1" t="s">
        <v>856</v>
      </c>
      <c r="B429">
        <v>8.0900282124500816E-2</v>
      </c>
      <c r="C429">
        <v>-2.6625286647192659E-2</v>
      </c>
      <c r="D429">
        <v>0.80603358490717025</v>
      </c>
      <c r="E429">
        <v>-0.1075255687716935</v>
      </c>
      <c r="F429" s="8">
        <f t="shared" si="18"/>
        <v>-9.2897772649244998E-3</v>
      </c>
      <c r="G429" s="8">
        <f t="shared" si="19"/>
        <v>0.1590112812460939</v>
      </c>
      <c r="I429" s="10" t="s">
        <v>857</v>
      </c>
      <c r="J429" s="11">
        <v>-9.2897772649244998E-3</v>
      </c>
      <c r="L429" s="12" t="str">
        <f>_xlfn.XLOOKUP(I429,Sheet!$B$2:$B$900,Sheet!$A$2:$A$900)</f>
        <v>XRAY</v>
      </c>
      <c r="M429" s="9">
        <f t="shared" si="20"/>
        <v>-9.2897772649244998E-3</v>
      </c>
      <c r="P429" s="15"/>
      <c r="R429" s="10" t="s">
        <v>856</v>
      </c>
      <c r="S429" s="11">
        <v>0.1590112812460939</v>
      </c>
      <c r="V429" s="16"/>
    </row>
    <row r="430" spans="1:22">
      <c r="A430" s="1" t="s">
        <v>858</v>
      </c>
      <c r="B430">
        <v>0.1119024567707462</v>
      </c>
      <c r="C430">
        <v>0.23173769734132529</v>
      </c>
      <c r="D430">
        <v>1.1268179397408891</v>
      </c>
      <c r="E430">
        <v>0.11983524057057909</v>
      </c>
      <c r="F430" s="8">
        <f t="shared" si="18"/>
        <v>-9.6774839859829001E-3</v>
      </c>
      <c r="G430" s="8">
        <f t="shared" si="19"/>
        <v>-4.8978541911479899E-2</v>
      </c>
      <c r="I430" s="10" t="s">
        <v>859</v>
      </c>
      <c r="J430" s="11">
        <v>-9.6774839859829001E-3</v>
      </c>
      <c r="L430" s="12" t="str">
        <f>_xlfn.XLOOKUP(I430,Sheet!$B$2:$B$900,Sheet!$A$2:$A$900)</f>
        <v>YUM</v>
      </c>
      <c r="M430" s="9">
        <f t="shared" si="20"/>
        <v>-9.6774839859829001E-3</v>
      </c>
      <c r="P430" s="15"/>
      <c r="R430" s="10" t="s">
        <v>858</v>
      </c>
      <c r="S430" s="11">
        <v>-4.8978541911479899E-2</v>
      </c>
      <c r="V430" s="16"/>
    </row>
    <row r="431" spans="1:22">
      <c r="A431" s="1" t="s">
        <v>860</v>
      </c>
      <c r="B431">
        <v>9.5782680365832817E-2</v>
      </c>
      <c r="C431">
        <v>4.5809537877017033E-2</v>
      </c>
      <c r="D431">
        <v>0.9600240895314105</v>
      </c>
      <c r="E431">
        <v>-4.9973142488815792E-2</v>
      </c>
      <c r="F431" s="8">
        <f t="shared" si="18"/>
        <v>-1.0271712960860701E-2</v>
      </c>
      <c r="G431" s="8">
        <f t="shared" si="19"/>
        <v>-0.26862967569502988</v>
      </c>
      <c r="I431" s="10" t="s">
        <v>861</v>
      </c>
      <c r="J431" s="11">
        <v>-1.0271712960860701E-2</v>
      </c>
      <c r="L431" s="12" t="str">
        <f>_xlfn.XLOOKUP(I431,Sheet!$B$2:$B$900,Sheet!$A$2:$A$900)</f>
        <v>ZBH</v>
      </c>
      <c r="M431" s="9">
        <f t="shared" si="20"/>
        <v>-1.0271712960860701E-2</v>
      </c>
      <c r="P431" s="15"/>
      <c r="R431" s="10" t="s">
        <v>860</v>
      </c>
      <c r="S431" s="11">
        <v>-0.26862967569502988</v>
      </c>
      <c r="V431" s="16"/>
    </row>
    <row r="432" spans="1:22">
      <c r="A432" s="1" t="s">
        <v>862</v>
      </c>
      <c r="B432">
        <v>0.1524688802432731</v>
      </c>
      <c r="C432">
        <v>0.3119347485885241</v>
      </c>
      <c r="D432">
        <v>1.546565074580087</v>
      </c>
      <c r="E432">
        <v>0.15946586834525101</v>
      </c>
      <c r="F432" s="8">
        <f t="shared" si="18"/>
        <v>-1.0073820150605199E-2</v>
      </c>
      <c r="G432" s="8">
        <f t="shared" si="19"/>
        <v>-0.2578662195779034</v>
      </c>
      <c r="I432" s="10" t="s">
        <v>863</v>
      </c>
      <c r="J432" s="11">
        <v>-1.0073820150605199E-2</v>
      </c>
      <c r="L432" s="12" t="str">
        <f>_xlfn.XLOOKUP(I432,Sheet!$B$2:$B$900,Sheet!$A$2:$A$900)</f>
        <v>ZBRA</v>
      </c>
      <c r="M432" s="9">
        <f t="shared" si="20"/>
        <v>-1.0073820150605199E-2</v>
      </c>
      <c r="P432" s="15"/>
      <c r="R432" s="10" t="s">
        <v>862</v>
      </c>
      <c r="S432" s="11">
        <v>-0.2578662195779034</v>
      </c>
      <c r="V432" s="16"/>
    </row>
    <row r="433" spans="1:22" ht="16" customHeight="1" thickBot="1">
      <c r="A433" s="1" t="s">
        <v>864</v>
      </c>
      <c r="B433">
        <v>0.1714104235568944</v>
      </c>
      <c r="C433">
        <v>0.52143644208330708</v>
      </c>
      <c r="D433">
        <v>1.7425561887760339</v>
      </c>
      <c r="E433">
        <v>0.35002601852641269</v>
      </c>
      <c r="F433" s="8">
        <f t="shared" si="18"/>
        <v>-9.9835095372055992E-3</v>
      </c>
      <c r="G433" s="8">
        <f t="shared" si="19"/>
        <v>9.8948024221345104E-2</v>
      </c>
      <c r="I433" s="17" t="s">
        <v>865</v>
      </c>
      <c r="J433" s="11">
        <v>-9.9835095372055992E-3</v>
      </c>
      <c r="K433" s="18"/>
      <c r="L433" s="12" t="str">
        <f>_xlfn.XLOOKUP(I433,Sheet!$B$2:$B$900,Sheet!$A$2:$A$900)</f>
        <v>ZION</v>
      </c>
      <c r="M433" s="19">
        <f t="shared" si="20"/>
        <v>-9.9835095372055992E-3</v>
      </c>
      <c r="N433" s="18"/>
      <c r="O433" s="18"/>
      <c r="P433" s="20"/>
      <c r="R433" s="17" t="s">
        <v>864</v>
      </c>
      <c r="S433" s="21">
        <v>9.8948024221345104E-2</v>
      </c>
      <c r="T433" s="22"/>
      <c r="U433" s="22"/>
      <c r="V433" s="23"/>
    </row>
    <row r="436" spans="1:22">
      <c r="I436" t="s">
        <v>888</v>
      </c>
      <c r="R436" t="s">
        <v>889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2011_to_2015</vt:lpstr>
      <vt:lpstr>2012_to_2015</vt:lpstr>
      <vt:lpstr>2013_to_2015</vt:lpstr>
      <vt:lpstr>2014_to_2015</vt:lpstr>
      <vt:lpstr>2015_to_2015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Harak</cp:lastModifiedBy>
  <dcterms:created xsi:type="dcterms:W3CDTF">2024-01-05T23:50:36Z</dcterms:created>
  <dcterms:modified xsi:type="dcterms:W3CDTF">2024-01-25T14:23:17Z</dcterms:modified>
</cp:coreProperties>
</file>