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2"/>
  <workbookPr/>
  <mc:AlternateContent xmlns:mc="http://schemas.openxmlformats.org/markup-compatibility/2006">
    <mc:Choice Requires="x15">
      <x15ac:absPath xmlns:x15ac="http://schemas.microsoft.com/office/spreadsheetml/2010/11/ac" url="/Users/andreharak/Documents/TFE LSM Export/"/>
    </mc:Choice>
  </mc:AlternateContent>
  <xr:revisionPtr revIDLastSave="0" documentId="13_ncr:1_{30B4C6C5-2A5F-0F42-A02C-F23111709224}" xr6:coauthVersionLast="47" xr6:coauthVersionMax="47" xr10:uidLastSave="{00000000-0000-0000-0000-000000000000}"/>
  <bookViews>
    <workbookView xWindow="1900" yWindow="740" windowWidth="27500" windowHeight="16980" activeTab="1" xr2:uid="{00000000-000D-0000-FFFF-FFFF00000000}"/>
  </bookViews>
  <sheets>
    <sheet name="Sheet" sheetId="1" r:id="rId1"/>
    <sheet name="2012_to_2016" sheetId="2" r:id="rId2"/>
    <sheet name="2013_to_2016" sheetId="3" r:id="rId3"/>
    <sheet name="2014_to_2016" sheetId="4" r:id="rId4"/>
    <sheet name="2015_to_2016" sheetId="5" r:id="rId5"/>
    <sheet name="2016_to_201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2" l="1"/>
  <c r="V12" i="2"/>
  <c r="V5" i="2"/>
  <c r="V4" i="2"/>
  <c r="V3" i="2"/>
  <c r="V2" i="2"/>
  <c r="V9" i="2" s="1"/>
  <c r="V13" i="3"/>
  <c r="V12" i="3"/>
  <c r="V5" i="3"/>
  <c r="V4" i="3"/>
  <c r="V3" i="3"/>
  <c r="V2" i="3"/>
  <c r="V9" i="3" s="1"/>
  <c r="V13" i="4"/>
  <c r="V12" i="4"/>
  <c r="V5" i="4"/>
  <c r="V4" i="4"/>
  <c r="V3" i="4"/>
  <c r="V2" i="4"/>
  <c r="V9" i="4" s="1"/>
  <c r="V13" i="5"/>
  <c r="V12" i="5"/>
  <c r="V5" i="5"/>
  <c r="V4" i="5"/>
  <c r="V3" i="5"/>
  <c r="V2" i="5"/>
  <c r="V9" i="5" s="1"/>
  <c r="V13" i="6"/>
  <c r="V12" i="6"/>
  <c r="V5" i="6"/>
  <c r="V4" i="6"/>
  <c r="V3" i="6"/>
  <c r="V2" i="6"/>
  <c r="V9" i="6" s="1"/>
  <c r="P13" i="2"/>
  <c r="P12" i="2"/>
  <c r="P5" i="2"/>
  <c r="P4" i="2"/>
  <c r="P3" i="2"/>
  <c r="P2" i="2"/>
  <c r="P9" i="2" s="1"/>
  <c r="P13" i="3"/>
  <c r="P12" i="3"/>
  <c r="P5" i="3"/>
  <c r="P3" i="3"/>
  <c r="P9" i="3"/>
  <c r="P13" i="4"/>
  <c r="P12" i="4"/>
  <c r="P5" i="4"/>
  <c r="P3" i="4"/>
  <c r="P9" i="4"/>
  <c r="P13" i="5"/>
  <c r="P12" i="5"/>
  <c r="P5" i="5"/>
  <c r="P3" i="5"/>
  <c r="P9" i="5"/>
  <c r="P13" i="6"/>
  <c r="P12" i="6"/>
  <c r="P5" i="6"/>
  <c r="P3" i="6"/>
  <c r="P9" i="6"/>
  <c r="M433" i="6"/>
  <c r="L433" i="6"/>
  <c r="G433" i="6"/>
  <c r="M432" i="6"/>
  <c r="L432" i="6"/>
  <c r="G432" i="6"/>
  <c r="M431" i="6"/>
  <c r="L431" i="6"/>
  <c r="G431" i="6"/>
  <c r="M430" i="6"/>
  <c r="L430" i="6"/>
  <c r="G430" i="6"/>
  <c r="M429" i="6"/>
  <c r="L429" i="6"/>
  <c r="G429" i="6"/>
  <c r="M428" i="6"/>
  <c r="L428" i="6"/>
  <c r="G428" i="6"/>
  <c r="M427" i="6"/>
  <c r="L427" i="6"/>
  <c r="G427" i="6"/>
  <c r="M426" i="6"/>
  <c r="L426" i="6"/>
  <c r="G426" i="6"/>
  <c r="M425" i="6"/>
  <c r="L425" i="6"/>
  <c r="G425" i="6"/>
  <c r="M424" i="6"/>
  <c r="L424" i="6"/>
  <c r="G424" i="6"/>
  <c r="M423" i="6"/>
  <c r="L423" i="6"/>
  <c r="G423" i="6"/>
  <c r="M422" i="6"/>
  <c r="L422" i="6"/>
  <c r="G422" i="6"/>
  <c r="M421" i="6"/>
  <c r="L421" i="6"/>
  <c r="G421" i="6"/>
  <c r="M420" i="6"/>
  <c r="L420" i="6"/>
  <c r="G420" i="6"/>
  <c r="M419" i="6"/>
  <c r="L419" i="6"/>
  <c r="G419" i="6"/>
  <c r="M418" i="6"/>
  <c r="L418" i="6"/>
  <c r="G418" i="6"/>
  <c r="M417" i="6"/>
  <c r="L417" i="6"/>
  <c r="G417" i="6"/>
  <c r="M416" i="6"/>
  <c r="L416" i="6"/>
  <c r="G416" i="6"/>
  <c r="M415" i="6"/>
  <c r="L415" i="6"/>
  <c r="G415" i="6"/>
  <c r="M414" i="6"/>
  <c r="L414" i="6"/>
  <c r="G414" i="6"/>
  <c r="M413" i="6"/>
  <c r="L413" i="6"/>
  <c r="G413" i="6"/>
  <c r="M412" i="6"/>
  <c r="L412" i="6"/>
  <c r="G412" i="6"/>
  <c r="M411" i="6"/>
  <c r="L411" i="6"/>
  <c r="G411" i="6"/>
  <c r="M410" i="6"/>
  <c r="L410" i="6"/>
  <c r="G410" i="6"/>
  <c r="M409" i="6"/>
  <c r="L409" i="6"/>
  <c r="G409" i="6"/>
  <c r="M408" i="6"/>
  <c r="L408" i="6"/>
  <c r="G408" i="6"/>
  <c r="M407" i="6"/>
  <c r="L407" i="6"/>
  <c r="G407" i="6"/>
  <c r="M406" i="6"/>
  <c r="L406" i="6"/>
  <c r="G406" i="6"/>
  <c r="M405" i="6"/>
  <c r="L405" i="6"/>
  <c r="G405" i="6"/>
  <c r="M404" i="6"/>
  <c r="L404" i="6"/>
  <c r="G404" i="6"/>
  <c r="M403" i="6"/>
  <c r="L403" i="6"/>
  <c r="G403" i="6"/>
  <c r="M402" i="6"/>
  <c r="L402" i="6"/>
  <c r="G402" i="6"/>
  <c r="M401" i="6"/>
  <c r="L401" i="6"/>
  <c r="G401" i="6"/>
  <c r="M400" i="6"/>
  <c r="L400" i="6"/>
  <c r="G400" i="6"/>
  <c r="M399" i="6"/>
  <c r="L399" i="6"/>
  <c r="G399" i="6"/>
  <c r="M398" i="6"/>
  <c r="L398" i="6"/>
  <c r="G398" i="6"/>
  <c r="M397" i="6"/>
  <c r="L397" i="6"/>
  <c r="G397" i="6"/>
  <c r="M396" i="6"/>
  <c r="L396" i="6"/>
  <c r="G396" i="6"/>
  <c r="M395" i="6"/>
  <c r="L395" i="6"/>
  <c r="G395" i="6"/>
  <c r="M394" i="6"/>
  <c r="L394" i="6"/>
  <c r="G394" i="6"/>
  <c r="M393" i="6"/>
  <c r="L393" i="6"/>
  <c r="G393" i="6"/>
  <c r="M392" i="6"/>
  <c r="L392" i="6"/>
  <c r="G392" i="6"/>
  <c r="M391" i="6"/>
  <c r="L391" i="6"/>
  <c r="G391" i="6"/>
  <c r="M390" i="6"/>
  <c r="L390" i="6"/>
  <c r="G390" i="6"/>
  <c r="M389" i="6"/>
  <c r="L389" i="6"/>
  <c r="G389" i="6"/>
  <c r="M388" i="6"/>
  <c r="L388" i="6"/>
  <c r="G388" i="6"/>
  <c r="M387" i="6"/>
  <c r="L387" i="6"/>
  <c r="G387" i="6"/>
  <c r="M386" i="6"/>
  <c r="L386" i="6"/>
  <c r="G386" i="6"/>
  <c r="M385" i="6"/>
  <c r="L385" i="6"/>
  <c r="G385" i="6"/>
  <c r="M384" i="6"/>
  <c r="L384" i="6"/>
  <c r="G384" i="6"/>
  <c r="M383" i="6"/>
  <c r="L383" i="6"/>
  <c r="G383" i="6"/>
  <c r="M382" i="6"/>
  <c r="L382" i="6"/>
  <c r="G382" i="6"/>
  <c r="M381" i="6"/>
  <c r="L381" i="6"/>
  <c r="G381" i="6"/>
  <c r="M380" i="6"/>
  <c r="L380" i="6"/>
  <c r="G380" i="6"/>
  <c r="M379" i="6"/>
  <c r="L379" i="6"/>
  <c r="G379" i="6"/>
  <c r="M378" i="6"/>
  <c r="L378" i="6"/>
  <c r="G378" i="6"/>
  <c r="M377" i="6"/>
  <c r="L377" i="6"/>
  <c r="G377" i="6"/>
  <c r="M376" i="6"/>
  <c r="L376" i="6"/>
  <c r="G376" i="6"/>
  <c r="M375" i="6"/>
  <c r="L375" i="6"/>
  <c r="G375" i="6"/>
  <c r="M374" i="6"/>
  <c r="L374" i="6"/>
  <c r="G374" i="6"/>
  <c r="M373" i="6"/>
  <c r="L373" i="6"/>
  <c r="G373" i="6"/>
  <c r="M372" i="6"/>
  <c r="L372" i="6"/>
  <c r="G372" i="6"/>
  <c r="M371" i="6"/>
  <c r="L371" i="6"/>
  <c r="G371" i="6"/>
  <c r="M370" i="6"/>
  <c r="L370" i="6"/>
  <c r="G370" i="6"/>
  <c r="M369" i="6"/>
  <c r="L369" i="6"/>
  <c r="G369" i="6"/>
  <c r="M368" i="6"/>
  <c r="L368" i="6"/>
  <c r="G368" i="6"/>
  <c r="M367" i="6"/>
  <c r="L367" i="6"/>
  <c r="G367" i="6"/>
  <c r="M366" i="6"/>
  <c r="L366" i="6"/>
  <c r="G366" i="6"/>
  <c r="M365" i="6"/>
  <c r="L365" i="6"/>
  <c r="G365" i="6"/>
  <c r="M364" i="6"/>
  <c r="L364" i="6"/>
  <c r="G364" i="6"/>
  <c r="M363" i="6"/>
  <c r="L363" i="6"/>
  <c r="G363" i="6"/>
  <c r="M362" i="6"/>
  <c r="L362" i="6"/>
  <c r="G362" i="6"/>
  <c r="M361" i="6"/>
  <c r="L361" i="6"/>
  <c r="G361" i="6"/>
  <c r="M360" i="6"/>
  <c r="L360" i="6"/>
  <c r="G360" i="6"/>
  <c r="M359" i="6"/>
  <c r="L359" i="6"/>
  <c r="G359" i="6"/>
  <c r="M358" i="6"/>
  <c r="L358" i="6"/>
  <c r="G358" i="6"/>
  <c r="M357" i="6"/>
  <c r="L357" i="6"/>
  <c r="G357" i="6"/>
  <c r="M356" i="6"/>
  <c r="L356" i="6"/>
  <c r="G356" i="6"/>
  <c r="M355" i="6"/>
  <c r="L355" i="6"/>
  <c r="G355" i="6"/>
  <c r="M354" i="6"/>
  <c r="L354" i="6"/>
  <c r="G354" i="6"/>
  <c r="M353" i="6"/>
  <c r="L353" i="6"/>
  <c r="G353" i="6"/>
  <c r="M352" i="6"/>
  <c r="L352" i="6"/>
  <c r="G352" i="6"/>
  <c r="M351" i="6"/>
  <c r="L351" i="6"/>
  <c r="G351" i="6"/>
  <c r="M350" i="6"/>
  <c r="L350" i="6"/>
  <c r="G350" i="6"/>
  <c r="M349" i="6"/>
  <c r="L349" i="6"/>
  <c r="G349" i="6"/>
  <c r="M348" i="6"/>
  <c r="L348" i="6"/>
  <c r="G348" i="6"/>
  <c r="M347" i="6"/>
  <c r="L347" i="6"/>
  <c r="G347" i="6"/>
  <c r="M346" i="6"/>
  <c r="L346" i="6"/>
  <c r="G346" i="6"/>
  <c r="M345" i="6"/>
  <c r="L345" i="6"/>
  <c r="G345" i="6"/>
  <c r="M344" i="6"/>
  <c r="L344" i="6"/>
  <c r="G344" i="6"/>
  <c r="M343" i="6"/>
  <c r="L343" i="6"/>
  <c r="G343" i="6"/>
  <c r="M342" i="6"/>
  <c r="L342" i="6"/>
  <c r="G342" i="6"/>
  <c r="M341" i="6"/>
  <c r="L341" i="6"/>
  <c r="G341" i="6"/>
  <c r="M340" i="6"/>
  <c r="L340" i="6"/>
  <c r="G340" i="6"/>
  <c r="M339" i="6"/>
  <c r="L339" i="6"/>
  <c r="G339" i="6"/>
  <c r="M338" i="6"/>
  <c r="L338" i="6"/>
  <c r="G338" i="6"/>
  <c r="M337" i="6"/>
  <c r="L337" i="6"/>
  <c r="G337" i="6"/>
  <c r="M336" i="6"/>
  <c r="L336" i="6"/>
  <c r="G336" i="6"/>
  <c r="M335" i="6"/>
  <c r="L335" i="6"/>
  <c r="G335" i="6"/>
  <c r="M334" i="6"/>
  <c r="L334" i="6"/>
  <c r="G334" i="6"/>
  <c r="M333" i="6"/>
  <c r="L333" i="6"/>
  <c r="G333" i="6"/>
  <c r="M332" i="6"/>
  <c r="L332" i="6"/>
  <c r="G332" i="6"/>
  <c r="M331" i="6"/>
  <c r="L331" i="6"/>
  <c r="G331" i="6"/>
  <c r="M330" i="6"/>
  <c r="L330" i="6"/>
  <c r="G330" i="6"/>
  <c r="M329" i="6"/>
  <c r="L329" i="6"/>
  <c r="G329" i="6"/>
  <c r="M328" i="6"/>
  <c r="L328" i="6"/>
  <c r="G328" i="6"/>
  <c r="M327" i="6"/>
  <c r="L327" i="6"/>
  <c r="G327" i="6"/>
  <c r="M326" i="6"/>
  <c r="L326" i="6"/>
  <c r="G326" i="6"/>
  <c r="M325" i="6"/>
  <c r="L325" i="6"/>
  <c r="G325" i="6"/>
  <c r="M324" i="6"/>
  <c r="L324" i="6"/>
  <c r="G324" i="6"/>
  <c r="M323" i="6"/>
  <c r="L323" i="6"/>
  <c r="G323" i="6"/>
  <c r="M322" i="6"/>
  <c r="L322" i="6"/>
  <c r="G322" i="6"/>
  <c r="M321" i="6"/>
  <c r="L321" i="6"/>
  <c r="G321" i="6"/>
  <c r="M320" i="6"/>
  <c r="L320" i="6"/>
  <c r="G320" i="6"/>
  <c r="M319" i="6"/>
  <c r="L319" i="6"/>
  <c r="G319" i="6"/>
  <c r="M318" i="6"/>
  <c r="L318" i="6"/>
  <c r="G318" i="6"/>
  <c r="M317" i="6"/>
  <c r="L317" i="6"/>
  <c r="G317" i="6"/>
  <c r="M316" i="6"/>
  <c r="L316" i="6"/>
  <c r="G316" i="6"/>
  <c r="M315" i="6"/>
  <c r="L315" i="6"/>
  <c r="G315" i="6"/>
  <c r="M314" i="6"/>
  <c r="L314" i="6"/>
  <c r="G314" i="6"/>
  <c r="M313" i="6"/>
  <c r="L313" i="6"/>
  <c r="G313" i="6"/>
  <c r="M312" i="6"/>
  <c r="L312" i="6"/>
  <c r="G312" i="6"/>
  <c r="M311" i="6"/>
  <c r="L311" i="6"/>
  <c r="G311" i="6"/>
  <c r="M310" i="6"/>
  <c r="L310" i="6"/>
  <c r="G310" i="6"/>
  <c r="M309" i="6"/>
  <c r="L309" i="6"/>
  <c r="G309" i="6"/>
  <c r="M308" i="6"/>
  <c r="L308" i="6"/>
  <c r="G308" i="6"/>
  <c r="M307" i="6"/>
  <c r="L307" i="6"/>
  <c r="G307" i="6"/>
  <c r="M306" i="6"/>
  <c r="L306" i="6"/>
  <c r="G306" i="6"/>
  <c r="M305" i="6"/>
  <c r="L305" i="6"/>
  <c r="G305" i="6"/>
  <c r="M304" i="6"/>
  <c r="L304" i="6"/>
  <c r="G304" i="6"/>
  <c r="M303" i="6"/>
  <c r="L303" i="6"/>
  <c r="G303" i="6"/>
  <c r="M302" i="6"/>
  <c r="L302" i="6"/>
  <c r="G302" i="6"/>
  <c r="M301" i="6"/>
  <c r="L301" i="6"/>
  <c r="G301" i="6"/>
  <c r="M300" i="6"/>
  <c r="L300" i="6"/>
  <c r="G300" i="6"/>
  <c r="M299" i="6"/>
  <c r="L299" i="6"/>
  <c r="G299" i="6"/>
  <c r="M298" i="6"/>
  <c r="L298" i="6"/>
  <c r="G298" i="6"/>
  <c r="M297" i="6"/>
  <c r="L297" i="6"/>
  <c r="G297" i="6"/>
  <c r="M296" i="6"/>
  <c r="L296" i="6"/>
  <c r="G296" i="6"/>
  <c r="M295" i="6"/>
  <c r="L295" i="6"/>
  <c r="G295" i="6"/>
  <c r="M294" i="6"/>
  <c r="L294" i="6"/>
  <c r="G294" i="6"/>
  <c r="M293" i="6"/>
  <c r="L293" i="6"/>
  <c r="G293" i="6"/>
  <c r="M292" i="6"/>
  <c r="L292" i="6"/>
  <c r="G292" i="6"/>
  <c r="M291" i="6"/>
  <c r="L291" i="6"/>
  <c r="G291" i="6"/>
  <c r="M290" i="6"/>
  <c r="L290" i="6"/>
  <c r="G290" i="6"/>
  <c r="M289" i="6"/>
  <c r="L289" i="6"/>
  <c r="G289" i="6"/>
  <c r="M288" i="6"/>
  <c r="L288" i="6"/>
  <c r="G288" i="6"/>
  <c r="M287" i="6"/>
  <c r="L287" i="6"/>
  <c r="G287" i="6"/>
  <c r="M286" i="6"/>
  <c r="L286" i="6"/>
  <c r="G286" i="6"/>
  <c r="M285" i="6"/>
  <c r="L285" i="6"/>
  <c r="G285" i="6"/>
  <c r="M284" i="6"/>
  <c r="L284" i="6"/>
  <c r="G284" i="6"/>
  <c r="M283" i="6"/>
  <c r="L283" i="6"/>
  <c r="G283" i="6"/>
  <c r="M282" i="6"/>
  <c r="L282" i="6"/>
  <c r="G282" i="6"/>
  <c r="M281" i="6"/>
  <c r="L281" i="6"/>
  <c r="G281" i="6"/>
  <c r="M280" i="6"/>
  <c r="L280" i="6"/>
  <c r="G280" i="6"/>
  <c r="M279" i="6"/>
  <c r="L279" i="6"/>
  <c r="G279" i="6"/>
  <c r="M278" i="6"/>
  <c r="L278" i="6"/>
  <c r="G278" i="6"/>
  <c r="M277" i="6"/>
  <c r="L277" i="6"/>
  <c r="G277" i="6"/>
  <c r="M276" i="6"/>
  <c r="L276" i="6"/>
  <c r="G276" i="6"/>
  <c r="M275" i="6"/>
  <c r="L275" i="6"/>
  <c r="G275" i="6"/>
  <c r="M274" i="6"/>
  <c r="L274" i="6"/>
  <c r="G274" i="6"/>
  <c r="M273" i="6"/>
  <c r="L273" i="6"/>
  <c r="G273" i="6"/>
  <c r="M272" i="6"/>
  <c r="L272" i="6"/>
  <c r="G272" i="6"/>
  <c r="M271" i="6"/>
  <c r="L271" i="6"/>
  <c r="G271" i="6"/>
  <c r="M270" i="6"/>
  <c r="L270" i="6"/>
  <c r="G270" i="6"/>
  <c r="M269" i="6"/>
  <c r="L269" i="6"/>
  <c r="G269" i="6"/>
  <c r="M268" i="6"/>
  <c r="L268" i="6"/>
  <c r="G268" i="6"/>
  <c r="M267" i="6"/>
  <c r="L267" i="6"/>
  <c r="G267" i="6"/>
  <c r="M266" i="6"/>
  <c r="L266" i="6"/>
  <c r="G266" i="6"/>
  <c r="M265" i="6"/>
  <c r="L265" i="6"/>
  <c r="G265" i="6"/>
  <c r="M264" i="6"/>
  <c r="L264" i="6"/>
  <c r="G264" i="6"/>
  <c r="M263" i="6"/>
  <c r="L263" i="6"/>
  <c r="G263" i="6"/>
  <c r="M262" i="6"/>
  <c r="L262" i="6"/>
  <c r="G262" i="6"/>
  <c r="M261" i="6"/>
  <c r="L261" i="6"/>
  <c r="G261" i="6"/>
  <c r="M260" i="6"/>
  <c r="L260" i="6"/>
  <c r="G260" i="6"/>
  <c r="M259" i="6"/>
  <c r="L259" i="6"/>
  <c r="G259" i="6"/>
  <c r="M258" i="6"/>
  <c r="L258" i="6"/>
  <c r="G258" i="6"/>
  <c r="M257" i="6"/>
  <c r="L257" i="6"/>
  <c r="G257" i="6"/>
  <c r="M256" i="6"/>
  <c r="L256" i="6"/>
  <c r="G256" i="6"/>
  <c r="M255" i="6"/>
  <c r="L255" i="6"/>
  <c r="G255" i="6"/>
  <c r="M254" i="6"/>
  <c r="L254" i="6"/>
  <c r="G254" i="6"/>
  <c r="M253" i="6"/>
  <c r="L253" i="6"/>
  <c r="G253" i="6"/>
  <c r="M252" i="6"/>
  <c r="L252" i="6"/>
  <c r="G252" i="6"/>
  <c r="M251" i="6"/>
  <c r="L251" i="6"/>
  <c r="G251" i="6"/>
  <c r="M250" i="6"/>
  <c r="L250" i="6"/>
  <c r="G250" i="6"/>
  <c r="M249" i="6"/>
  <c r="L249" i="6"/>
  <c r="G249" i="6"/>
  <c r="M248" i="6"/>
  <c r="L248" i="6"/>
  <c r="G248" i="6"/>
  <c r="M247" i="6"/>
  <c r="L247" i="6"/>
  <c r="G247" i="6"/>
  <c r="M246" i="6"/>
  <c r="L246" i="6"/>
  <c r="G246" i="6"/>
  <c r="M245" i="6"/>
  <c r="L245" i="6"/>
  <c r="G245" i="6"/>
  <c r="M244" i="6"/>
  <c r="L244" i="6"/>
  <c r="G244" i="6"/>
  <c r="M243" i="6"/>
  <c r="L243" i="6"/>
  <c r="G243" i="6"/>
  <c r="M242" i="6"/>
  <c r="L242" i="6"/>
  <c r="G242" i="6"/>
  <c r="M241" i="6"/>
  <c r="L241" i="6"/>
  <c r="G241" i="6"/>
  <c r="M240" i="6"/>
  <c r="L240" i="6"/>
  <c r="G240" i="6"/>
  <c r="M239" i="6"/>
  <c r="L239" i="6"/>
  <c r="G239" i="6"/>
  <c r="M238" i="6"/>
  <c r="L238" i="6"/>
  <c r="G238" i="6"/>
  <c r="M237" i="6"/>
  <c r="L237" i="6"/>
  <c r="G237" i="6"/>
  <c r="M236" i="6"/>
  <c r="L236" i="6"/>
  <c r="G236" i="6"/>
  <c r="M235" i="6"/>
  <c r="L235" i="6"/>
  <c r="G235" i="6"/>
  <c r="M234" i="6"/>
  <c r="L234" i="6"/>
  <c r="G234" i="6"/>
  <c r="M233" i="6"/>
  <c r="L233" i="6"/>
  <c r="G233" i="6"/>
  <c r="M232" i="6"/>
  <c r="L232" i="6"/>
  <c r="G232" i="6"/>
  <c r="M231" i="6"/>
  <c r="L231" i="6"/>
  <c r="G231" i="6"/>
  <c r="M230" i="6"/>
  <c r="L230" i="6"/>
  <c r="G230" i="6"/>
  <c r="M229" i="6"/>
  <c r="L229" i="6"/>
  <c r="G229" i="6"/>
  <c r="M228" i="6"/>
  <c r="L228" i="6"/>
  <c r="G228" i="6"/>
  <c r="M227" i="6"/>
  <c r="L227" i="6"/>
  <c r="G227" i="6"/>
  <c r="M226" i="6"/>
  <c r="L226" i="6"/>
  <c r="G226" i="6"/>
  <c r="M225" i="6"/>
  <c r="L225" i="6"/>
  <c r="G225" i="6"/>
  <c r="M224" i="6"/>
  <c r="L224" i="6"/>
  <c r="G224" i="6"/>
  <c r="M223" i="6"/>
  <c r="L223" i="6"/>
  <c r="G223" i="6"/>
  <c r="M222" i="6"/>
  <c r="L222" i="6"/>
  <c r="G222" i="6"/>
  <c r="M221" i="6"/>
  <c r="L221" i="6"/>
  <c r="G221" i="6"/>
  <c r="M220" i="6"/>
  <c r="L220" i="6"/>
  <c r="G220" i="6"/>
  <c r="M219" i="6"/>
  <c r="L219" i="6"/>
  <c r="G219" i="6"/>
  <c r="M218" i="6"/>
  <c r="L218" i="6"/>
  <c r="G218" i="6"/>
  <c r="M217" i="6"/>
  <c r="L217" i="6"/>
  <c r="G217" i="6"/>
  <c r="M216" i="6"/>
  <c r="L216" i="6"/>
  <c r="G216" i="6"/>
  <c r="M215" i="6"/>
  <c r="L215" i="6"/>
  <c r="G215" i="6"/>
  <c r="M214" i="6"/>
  <c r="L214" i="6"/>
  <c r="G214" i="6"/>
  <c r="M213" i="6"/>
  <c r="L213" i="6"/>
  <c r="G213" i="6"/>
  <c r="M212" i="6"/>
  <c r="L212" i="6"/>
  <c r="G212" i="6"/>
  <c r="M211" i="6"/>
  <c r="L211" i="6"/>
  <c r="G211" i="6"/>
  <c r="M210" i="6"/>
  <c r="L210" i="6"/>
  <c r="G210" i="6"/>
  <c r="M209" i="6"/>
  <c r="L209" i="6"/>
  <c r="G209" i="6"/>
  <c r="M208" i="6"/>
  <c r="L208" i="6"/>
  <c r="G208" i="6"/>
  <c r="M207" i="6"/>
  <c r="L207" i="6"/>
  <c r="G207" i="6"/>
  <c r="M206" i="6"/>
  <c r="L206" i="6"/>
  <c r="G206" i="6"/>
  <c r="M205" i="6"/>
  <c r="L205" i="6"/>
  <c r="G205" i="6"/>
  <c r="M204" i="6"/>
  <c r="L204" i="6"/>
  <c r="G204" i="6"/>
  <c r="M203" i="6"/>
  <c r="L203" i="6"/>
  <c r="G203" i="6"/>
  <c r="M202" i="6"/>
  <c r="L202" i="6"/>
  <c r="G202" i="6"/>
  <c r="M201" i="6"/>
  <c r="L201" i="6"/>
  <c r="G201" i="6"/>
  <c r="M200" i="6"/>
  <c r="L200" i="6"/>
  <c r="G200" i="6"/>
  <c r="M199" i="6"/>
  <c r="L199" i="6"/>
  <c r="G199" i="6"/>
  <c r="M198" i="6"/>
  <c r="L198" i="6"/>
  <c r="G198" i="6"/>
  <c r="M197" i="6"/>
  <c r="L197" i="6"/>
  <c r="G197" i="6"/>
  <c r="M196" i="6"/>
  <c r="L196" i="6"/>
  <c r="G196" i="6"/>
  <c r="M195" i="6"/>
  <c r="L195" i="6"/>
  <c r="G195" i="6"/>
  <c r="M194" i="6"/>
  <c r="L194" i="6"/>
  <c r="G194" i="6"/>
  <c r="M193" i="6"/>
  <c r="L193" i="6"/>
  <c r="G193" i="6"/>
  <c r="M192" i="6"/>
  <c r="L192" i="6"/>
  <c r="G192" i="6"/>
  <c r="M191" i="6"/>
  <c r="L191" i="6"/>
  <c r="G191" i="6"/>
  <c r="M190" i="6"/>
  <c r="L190" i="6"/>
  <c r="G190" i="6"/>
  <c r="M189" i="6"/>
  <c r="L189" i="6"/>
  <c r="G189" i="6"/>
  <c r="M188" i="6"/>
  <c r="L188" i="6"/>
  <c r="G188" i="6"/>
  <c r="M187" i="6"/>
  <c r="L187" i="6"/>
  <c r="G187" i="6"/>
  <c r="M186" i="6"/>
  <c r="L186" i="6"/>
  <c r="G186" i="6"/>
  <c r="M185" i="6"/>
  <c r="L185" i="6"/>
  <c r="G185" i="6"/>
  <c r="M184" i="6"/>
  <c r="L184" i="6"/>
  <c r="G184" i="6"/>
  <c r="M183" i="6"/>
  <c r="L183" i="6"/>
  <c r="G183" i="6"/>
  <c r="M182" i="6"/>
  <c r="L182" i="6"/>
  <c r="G182" i="6"/>
  <c r="M181" i="6"/>
  <c r="L181" i="6"/>
  <c r="G181" i="6"/>
  <c r="M180" i="6"/>
  <c r="L180" i="6"/>
  <c r="G180" i="6"/>
  <c r="M179" i="6"/>
  <c r="L179" i="6"/>
  <c r="G179" i="6"/>
  <c r="M178" i="6"/>
  <c r="L178" i="6"/>
  <c r="G178" i="6"/>
  <c r="M177" i="6"/>
  <c r="L177" i="6"/>
  <c r="G177" i="6"/>
  <c r="M176" i="6"/>
  <c r="L176" i="6"/>
  <c r="G176" i="6"/>
  <c r="M175" i="6"/>
  <c r="L175" i="6"/>
  <c r="G175" i="6"/>
  <c r="M174" i="6"/>
  <c r="L174" i="6"/>
  <c r="G174" i="6"/>
  <c r="M173" i="6"/>
  <c r="L173" i="6"/>
  <c r="G173" i="6"/>
  <c r="M172" i="6"/>
  <c r="L172" i="6"/>
  <c r="G172" i="6"/>
  <c r="M171" i="6"/>
  <c r="L171" i="6"/>
  <c r="G171" i="6"/>
  <c r="M170" i="6"/>
  <c r="L170" i="6"/>
  <c r="G170" i="6"/>
  <c r="M169" i="6"/>
  <c r="L169" i="6"/>
  <c r="G169" i="6"/>
  <c r="M168" i="6"/>
  <c r="L168" i="6"/>
  <c r="G168" i="6"/>
  <c r="M167" i="6"/>
  <c r="L167" i="6"/>
  <c r="G167" i="6"/>
  <c r="M166" i="6"/>
  <c r="L166" i="6"/>
  <c r="G166" i="6"/>
  <c r="M165" i="6"/>
  <c r="L165" i="6"/>
  <c r="G165" i="6"/>
  <c r="M164" i="6"/>
  <c r="L164" i="6"/>
  <c r="G164" i="6"/>
  <c r="M163" i="6"/>
  <c r="L163" i="6"/>
  <c r="G163" i="6"/>
  <c r="M162" i="6"/>
  <c r="L162" i="6"/>
  <c r="G162" i="6"/>
  <c r="M161" i="6"/>
  <c r="L161" i="6"/>
  <c r="G161" i="6"/>
  <c r="M160" i="6"/>
  <c r="L160" i="6"/>
  <c r="G160" i="6"/>
  <c r="M159" i="6"/>
  <c r="L159" i="6"/>
  <c r="G159" i="6"/>
  <c r="M158" i="6"/>
  <c r="L158" i="6"/>
  <c r="G158" i="6"/>
  <c r="M157" i="6"/>
  <c r="L157" i="6"/>
  <c r="G157" i="6"/>
  <c r="M156" i="6"/>
  <c r="L156" i="6"/>
  <c r="G156" i="6"/>
  <c r="M155" i="6"/>
  <c r="L155" i="6"/>
  <c r="G155" i="6"/>
  <c r="M154" i="6"/>
  <c r="L154" i="6"/>
  <c r="G154" i="6"/>
  <c r="M153" i="6"/>
  <c r="L153" i="6"/>
  <c r="G153" i="6"/>
  <c r="M152" i="6"/>
  <c r="L152" i="6"/>
  <c r="G152" i="6"/>
  <c r="M151" i="6"/>
  <c r="L151" i="6"/>
  <c r="G151" i="6"/>
  <c r="M150" i="6"/>
  <c r="L150" i="6"/>
  <c r="G150" i="6"/>
  <c r="M149" i="6"/>
  <c r="L149" i="6"/>
  <c r="G149" i="6"/>
  <c r="M148" i="6"/>
  <c r="L148" i="6"/>
  <c r="G148" i="6"/>
  <c r="M147" i="6"/>
  <c r="L147" i="6"/>
  <c r="G147" i="6"/>
  <c r="M146" i="6"/>
  <c r="L146" i="6"/>
  <c r="G146" i="6"/>
  <c r="M145" i="6"/>
  <c r="L145" i="6"/>
  <c r="G145" i="6"/>
  <c r="M144" i="6"/>
  <c r="L144" i="6"/>
  <c r="G144" i="6"/>
  <c r="M143" i="6"/>
  <c r="L143" i="6"/>
  <c r="G143" i="6"/>
  <c r="M142" i="6"/>
  <c r="L142" i="6"/>
  <c r="G142" i="6"/>
  <c r="M141" i="6"/>
  <c r="L141" i="6"/>
  <c r="G141" i="6"/>
  <c r="M140" i="6"/>
  <c r="L140" i="6"/>
  <c r="G140" i="6"/>
  <c r="M139" i="6"/>
  <c r="L139" i="6"/>
  <c r="G139" i="6"/>
  <c r="M138" i="6"/>
  <c r="L138" i="6"/>
  <c r="G138" i="6"/>
  <c r="M137" i="6"/>
  <c r="L137" i="6"/>
  <c r="G137" i="6"/>
  <c r="M136" i="6"/>
  <c r="L136" i="6"/>
  <c r="G136" i="6"/>
  <c r="M135" i="6"/>
  <c r="L135" i="6"/>
  <c r="G135" i="6"/>
  <c r="M134" i="6"/>
  <c r="L134" i="6"/>
  <c r="G134" i="6"/>
  <c r="M133" i="6"/>
  <c r="L133" i="6"/>
  <c r="G133" i="6"/>
  <c r="M132" i="6"/>
  <c r="L132" i="6"/>
  <c r="G132" i="6"/>
  <c r="M131" i="6"/>
  <c r="L131" i="6"/>
  <c r="G131" i="6"/>
  <c r="M130" i="6"/>
  <c r="L130" i="6"/>
  <c r="G130" i="6"/>
  <c r="M129" i="6"/>
  <c r="L129" i="6"/>
  <c r="G129" i="6"/>
  <c r="M128" i="6"/>
  <c r="L128" i="6"/>
  <c r="G128" i="6"/>
  <c r="M127" i="6"/>
  <c r="L127" i="6"/>
  <c r="G127" i="6"/>
  <c r="M126" i="6"/>
  <c r="L126" i="6"/>
  <c r="G126" i="6"/>
  <c r="M125" i="6"/>
  <c r="L125" i="6"/>
  <c r="G125" i="6"/>
  <c r="M124" i="6"/>
  <c r="L124" i="6"/>
  <c r="G124" i="6"/>
  <c r="M123" i="6"/>
  <c r="L123" i="6"/>
  <c r="G123" i="6"/>
  <c r="M122" i="6"/>
  <c r="L122" i="6"/>
  <c r="G122" i="6"/>
  <c r="M121" i="6"/>
  <c r="L121" i="6"/>
  <c r="G121" i="6"/>
  <c r="M120" i="6"/>
  <c r="L120" i="6"/>
  <c r="G120" i="6"/>
  <c r="M119" i="6"/>
  <c r="L119" i="6"/>
  <c r="G119" i="6"/>
  <c r="M118" i="6"/>
  <c r="L118" i="6"/>
  <c r="G118" i="6"/>
  <c r="M117" i="6"/>
  <c r="L117" i="6"/>
  <c r="G117" i="6"/>
  <c r="M116" i="6"/>
  <c r="L116" i="6"/>
  <c r="G116" i="6"/>
  <c r="M115" i="6"/>
  <c r="L115" i="6"/>
  <c r="G115" i="6"/>
  <c r="M114" i="6"/>
  <c r="L114" i="6"/>
  <c r="G114" i="6"/>
  <c r="M113" i="6"/>
  <c r="L113" i="6"/>
  <c r="G113" i="6"/>
  <c r="M112" i="6"/>
  <c r="L112" i="6"/>
  <c r="G112" i="6"/>
  <c r="M111" i="6"/>
  <c r="L111" i="6"/>
  <c r="G111" i="6"/>
  <c r="M110" i="6"/>
  <c r="L110" i="6"/>
  <c r="G110" i="6"/>
  <c r="M109" i="6"/>
  <c r="L109" i="6"/>
  <c r="G109" i="6"/>
  <c r="M108" i="6"/>
  <c r="L108" i="6"/>
  <c r="G108" i="6"/>
  <c r="M107" i="6"/>
  <c r="L107" i="6"/>
  <c r="G107" i="6"/>
  <c r="M106" i="6"/>
  <c r="L106" i="6"/>
  <c r="G106" i="6"/>
  <c r="M105" i="6"/>
  <c r="L105" i="6"/>
  <c r="G105" i="6"/>
  <c r="M104" i="6"/>
  <c r="L104" i="6"/>
  <c r="G104" i="6"/>
  <c r="M103" i="6"/>
  <c r="L103" i="6"/>
  <c r="G103" i="6"/>
  <c r="M102" i="6"/>
  <c r="L102" i="6"/>
  <c r="G102" i="6"/>
  <c r="M101" i="6"/>
  <c r="L101" i="6"/>
  <c r="G101" i="6"/>
  <c r="M100" i="6"/>
  <c r="L100" i="6"/>
  <c r="G100" i="6"/>
  <c r="M99" i="6"/>
  <c r="L99" i="6"/>
  <c r="G99" i="6"/>
  <c r="M98" i="6"/>
  <c r="L98" i="6"/>
  <c r="G98" i="6"/>
  <c r="M97" i="6"/>
  <c r="L97" i="6"/>
  <c r="G97" i="6"/>
  <c r="M96" i="6"/>
  <c r="L96" i="6"/>
  <c r="G96" i="6"/>
  <c r="M95" i="6"/>
  <c r="L95" i="6"/>
  <c r="G95" i="6"/>
  <c r="M94" i="6"/>
  <c r="L94" i="6"/>
  <c r="G94" i="6"/>
  <c r="M93" i="6"/>
  <c r="L93" i="6"/>
  <c r="G93" i="6"/>
  <c r="M92" i="6"/>
  <c r="L92" i="6"/>
  <c r="G92" i="6"/>
  <c r="M91" i="6"/>
  <c r="L91" i="6"/>
  <c r="G91" i="6"/>
  <c r="M90" i="6"/>
  <c r="L90" i="6"/>
  <c r="G90" i="6"/>
  <c r="M89" i="6"/>
  <c r="L89" i="6"/>
  <c r="G89" i="6"/>
  <c r="M88" i="6"/>
  <c r="L88" i="6"/>
  <c r="G88" i="6"/>
  <c r="M87" i="6"/>
  <c r="L87" i="6"/>
  <c r="G87" i="6"/>
  <c r="M86" i="6"/>
  <c r="L86" i="6"/>
  <c r="G86" i="6"/>
  <c r="M85" i="6"/>
  <c r="L85" i="6"/>
  <c r="G85" i="6"/>
  <c r="M84" i="6"/>
  <c r="L84" i="6"/>
  <c r="G84" i="6"/>
  <c r="M83" i="6"/>
  <c r="L83" i="6"/>
  <c r="G83" i="6"/>
  <c r="M82" i="6"/>
  <c r="L82" i="6"/>
  <c r="G82" i="6"/>
  <c r="M81" i="6"/>
  <c r="L81" i="6"/>
  <c r="G81" i="6"/>
  <c r="M80" i="6"/>
  <c r="L80" i="6"/>
  <c r="G80" i="6"/>
  <c r="M79" i="6"/>
  <c r="L79" i="6"/>
  <c r="G79" i="6"/>
  <c r="M78" i="6"/>
  <c r="L78" i="6"/>
  <c r="G78" i="6"/>
  <c r="M77" i="6"/>
  <c r="L77" i="6"/>
  <c r="G77" i="6"/>
  <c r="M76" i="6"/>
  <c r="L76" i="6"/>
  <c r="G76" i="6"/>
  <c r="M75" i="6"/>
  <c r="L75" i="6"/>
  <c r="G75" i="6"/>
  <c r="M74" i="6"/>
  <c r="L74" i="6"/>
  <c r="G74" i="6"/>
  <c r="M73" i="6"/>
  <c r="L73" i="6"/>
  <c r="G73" i="6"/>
  <c r="M72" i="6"/>
  <c r="L72" i="6"/>
  <c r="G72" i="6"/>
  <c r="M71" i="6"/>
  <c r="L71" i="6"/>
  <c r="G71" i="6"/>
  <c r="M70" i="6"/>
  <c r="L70" i="6"/>
  <c r="G70" i="6"/>
  <c r="M69" i="6"/>
  <c r="L69" i="6"/>
  <c r="G69" i="6"/>
  <c r="M68" i="6"/>
  <c r="L68" i="6"/>
  <c r="G68" i="6"/>
  <c r="M67" i="6"/>
  <c r="L67" i="6"/>
  <c r="G67" i="6"/>
  <c r="M66" i="6"/>
  <c r="L66" i="6"/>
  <c r="G66" i="6"/>
  <c r="M65" i="6"/>
  <c r="L65" i="6"/>
  <c r="G65" i="6"/>
  <c r="M64" i="6"/>
  <c r="L64" i="6"/>
  <c r="G64" i="6"/>
  <c r="M63" i="6"/>
  <c r="L63" i="6"/>
  <c r="G63" i="6"/>
  <c r="M62" i="6"/>
  <c r="L62" i="6"/>
  <c r="G62" i="6"/>
  <c r="M61" i="6"/>
  <c r="L61" i="6"/>
  <c r="G61" i="6"/>
  <c r="M60" i="6"/>
  <c r="L60" i="6"/>
  <c r="G60" i="6"/>
  <c r="M59" i="6"/>
  <c r="L59" i="6"/>
  <c r="G59" i="6"/>
  <c r="M58" i="6"/>
  <c r="L58" i="6"/>
  <c r="G58" i="6"/>
  <c r="M57" i="6"/>
  <c r="L57" i="6"/>
  <c r="G57" i="6"/>
  <c r="M56" i="6"/>
  <c r="L56" i="6"/>
  <c r="G56" i="6"/>
  <c r="M55" i="6"/>
  <c r="L55" i="6"/>
  <c r="G55" i="6"/>
  <c r="M54" i="6"/>
  <c r="L54" i="6"/>
  <c r="G54" i="6"/>
  <c r="M53" i="6"/>
  <c r="L53" i="6"/>
  <c r="G53" i="6"/>
  <c r="M52" i="6"/>
  <c r="L52" i="6"/>
  <c r="G52" i="6"/>
  <c r="M51" i="6"/>
  <c r="L51" i="6"/>
  <c r="G51" i="6"/>
  <c r="M50" i="6"/>
  <c r="L50" i="6"/>
  <c r="G50" i="6"/>
  <c r="M49" i="6"/>
  <c r="L49" i="6"/>
  <c r="G49" i="6"/>
  <c r="M48" i="6"/>
  <c r="L48" i="6"/>
  <c r="G48" i="6"/>
  <c r="M47" i="6"/>
  <c r="L47" i="6"/>
  <c r="G47" i="6"/>
  <c r="M46" i="6"/>
  <c r="L46" i="6"/>
  <c r="G46" i="6"/>
  <c r="M45" i="6"/>
  <c r="L45" i="6"/>
  <c r="G45" i="6"/>
  <c r="M44" i="6"/>
  <c r="L44" i="6"/>
  <c r="G44" i="6"/>
  <c r="M43" i="6"/>
  <c r="L43" i="6"/>
  <c r="G43" i="6"/>
  <c r="M42" i="6"/>
  <c r="L42" i="6"/>
  <c r="G42" i="6"/>
  <c r="M41" i="6"/>
  <c r="L41" i="6"/>
  <c r="G41" i="6"/>
  <c r="M40" i="6"/>
  <c r="L40" i="6"/>
  <c r="G40" i="6"/>
  <c r="M39" i="6"/>
  <c r="L39" i="6"/>
  <c r="G39" i="6"/>
  <c r="M38" i="6"/>
  <c r="L38" i="6"/>
  <c r="G38" i="6"/>
  <c r="M37" i="6"/>
  <c r="L37" i="6"/>
  <c r="G37" i="6"/>
  <c r="M36" i="6"/>
  <c r="L36" i="6"/>
  <c r="G36" i="6"/>
  <c r="M35" i="6"/>
  <c r="L35" i="6"/>
  <c r="G35" i="6"/>
  <c r="M34" i="6"/>
  <c r="L34" i="6"/>
  <c r="G34" i="6"/>
  <c r="M33" i="6"/>
  <c r="L33" i="6"/>
  <c r="G33" i="6"/>
  <c r="M32" i="6"/>
  <c r="L32" i="6"/>
  <c r="G32" i="6"/>
  <c r="M31" i="6"/>
  <c r="L31" i="6"/>
  <c r="G31" i="6"/>
  <c r="M30" i="6"/>
  <c r="L30" i="6"/>
  <c r="G30" i="6"/>
  <c r="M29" i="6"/>
  <c r="L29" i="6"/>
  <c r="G29" i="6"/>
  <c r="M28" i="6"/>
  <c r="L28" i="6"/>
  <c r="G28" i="6"/>
  <c r="M27" i="6"/>
  <c r="L27" i="6"/>
  <c r="G27" i="6"/>
  <c r="M26" i="6"/>
  <c r="L26" i="6"/>
  <c r="G26" i="6"/>
  <c r="M25" i="6"/>
  <c r="L25" i="6"/>
  <c r="G25" i="6"/>
  <c r="M24" i="6"/>
  <c r="L24" i="6"/>
  <c r="G24" i="6"/>
  <c r="M23" i="6"/>
  <c r="L23" i="6"/>
  <c r="G23" i="6"/>
  <c r="M22" i="6"/>
  <c r="L22" i="6"/>
  <c r="G22" i="6"/>
  <c r="M21" i="6"/>
  <c r="L21" i="6"/>
  <c r="G21" i="6"/>
  <c r="M20" i="6"/>
  <c r="L20" i="6"/>
  <c r="G20" i="6"/>
  <c r="M19" i="6"/>
  <c r="L19" i="6"/>
  <c r="G19" i="6"/>
  <c r="M18" i="6"/>
  <c r="L18" i="6"/>
  <c r="G18" i="6"/>
  <c r="M17" i="6"/>
  <c r="L17" i="6"/>
  <c r="G17" i="6"/>
  <c r="M16" i="6"/>
  <c r="L16" i="6"/>
  <c r="G16" i="6"/>
  <c r="M15" i="6"/>
  <c r="L15" i="6"/>
  <c r="G15" i="6"/>
  <c r="M14" i="6"/>
  <c r="L14" i="6"/>
  <c r="G14" i="6"/>
  <c r="M13" i="6"/>
  <c r="L13" i="6"/>
  <c r="G13" i="6"/>
  <c r="M12" i="6"/>
  <c r="L12" i="6"/>
  <c r="G12" i="6"/>
  <c r="M11" i="6"/>
  <c r="L11" i="6"/>
  <c r="G11" i="6"/>
  <c r="M10" i="6"/>
  <c r="L10" i="6"/>
  <c r="G10" i="6"/>
  <c r="M9" i="6"/>
  <c r="L9" i="6"/>
  <c r="G9" i="6"/>
  <c r="M8" i="6"/>
  <c r="L8" i="6"/>
  <c r="G8" i="6"/>
  <c r="M7" i="6"/>
  <c r="L7" i="6"/>
  <c r="G7" i="6"/>
  <c r="M6" i="6"/>
  <c r="L6" i="6"/>
  <c r="G6" i="6"/>
  <c r="M5" i="6"/>
  <c r="L5" i="6"/>
  <c r="G5" i="6"/>
  <c r="M4" i="6"/>
  <c r="L4" i="6"/>
  <c r="G4" i="6"/>
  <c r="M3" i="6"/>
  <c r="L3" i="6"/>
  <c r="G3" i="6"/>
  <c r="M2" i="6"/>
  <c r="L2" i="6"/>
  <c r="G2" i="6"/>
  <c r="M433" i="5"/>
  <c r="L433" i="5"/>
  <c r="G433" i="5"/>
  <c r="M432" i="5"/>
  <c r="L432" i="5"/>
  <c r="G432" i="5"/>
  <c r="M431" i="5"/>
  <c r="L431" i="5"/>
  <c r="G431" i="5"/>
  <c r="M430" i="5"/>
  <c r="L430" i="5"/>
  <c r="G430" i="5"/>
  <c r="M429" i="5"/>
  <c r="L429" i="5"/>
  <c r="G429" i="5"/>
  <c r="M428" i="5"/>
  <c r="L428" i="5"/>
  <c r="G428" i="5"/>
  <c r="M427" i="5"/>
  <c r="L427" i="5"/>
  <c r="G427" i="5"/>
  <c r="M426" i="5"/>
  <c r="L426" i="5"/>
  <c r="G426" i="5"/>
  <c r="M425" i="5"/>
  <c r="L425" i="5"/>
  <c r="G425" i="5"/>
  <c r="M424" i="5"/>
  <c r="L424" i="5"/>
  <c r="G424" i="5"/>
  <c r="M423" i="5"/>
  <c r="L423" i="5"/>
  <c r="G423" i="5"/>
  <c r="M422" i="5"/>
  <c r="L422" i="5"/>
  <c r="G422" i="5"/>
  <c r="M421" i="5"/>
  <c r="L421" i="5"/>
  <c r="G421" i="5"/>
  <c r="M420" i="5"/>
  <c r="L420" i="5"/>
  <c r="G420" i="5"/>
  <c r="M419" i="5"/>
  <c r="L419" i="5"/>
  <c r="G419" i="5"/>
  <c r="M418" i="5"/>
  <c r="L418" i="5"/>
  <c r="G418" i="5"/>
  <c r="M417" i="5"/>
  <c r="L417" i="5"/>
  <c r="G417" i="5"/>
  <c r="M416" i="5"/>
  <c r="L416" i="5"/>
  <c r="G416" i="5"/>
  <c r="M415" i="5"/>
  <c r="L415" i="5"/>
  <c r="G415" i="5"/>
  <c r="M414" i="5"/>
  <c r="L414" i="5"/>
  <c r="G414" i="5"/>
  <c r="M413" i="5"/>
  <c r="L413" i="5"/>
  <c r="G413" i="5"/>
  <c r="M412" i="5"/>
  <c r="L412" i="5"/>
  <c r="G412" i="5"/>
  <c r="M411" i="5"/>
  <c r="L411" i="5"/>
  <c r="G411" i="5"/>
  <c r="M410" i="5"/>
  <c r="L410" i="5"/>
  <c r="G410" i="5"/>
  <c r="M409" i="5"/>
  <c r="L409" i="5"/>
  <c r="G409" i="5"/>
  <c r="M408" i="5"/>
  <c r="L408" i="5"/>
  <c r="G408" i="5"/>
  <c r="M407" i="5"/>
  <c r="L407" i="5"/>
  <c r="G407" i="5"/>
  <c r="M406" i="5"/>
  <c r="L406" i="5"/>
  <c r="G406" i="5"/>
  <c r="M405" i="5"/>
  <c r="L405" i="5"/>
  <c r="G405" i="5"/>
  <c r="M404" i="5"/>
  <c r="L404" i="5"/>
  <c r="G404" i="5"/>
  <c r="M403" i="5"/>
  <c r="L403" i="5"/>
  <c r="G403" i="5"/>
  <c r="M402" i="5"/>
  <c r="L402" i="5"/>
  <c r="G402" i="5"/>
  <c r="M401" i="5"/>
  <c r="L401" i="5"/>
  <c r="G401" i="5"/>
  <c r="M400" i="5"/>
  <c r="L400" i="5"/>
  <c r="G400" i="5"/>
  <c r="M399" i="5"/>
  <c r="L399" i="5"/>
  <c r="G399" i="5"/>
  <c r="M398" i="5"/>
  <c r="L398" i="5"/>
  <c r="G398" i="5"/>
  <c r="M397" i="5"/>
  <c r="L397" i="5"/>
  <c r="G397" i="5"/>
  <c r="M396" i="5"/>
  <c r="L396" i="5"/>
  <c r="G396" i="5"/>
  <c r="M395" i="5"/>
  <c r="L395" i="5"/>
  <c r="G395" i="5"/>
  <c r="M394" i="5"/>
  <c r="L394" i="5"/>
  <c r="G394" i="5"/>
  <c r="M393" i="5"/>
  <c r="L393" i="5"/>
  <c r="G393" i="5"/>
  <c r="M392" i="5"/>
  <c r="L392" i="5"/>
  <c r="G392" i="5"/>
  <c r="M391" i="5"/>
  <c r="L391" i="5"/>
  <c r="G391" i="5"/>
  <c r="M390" i="5"/>
  <c r="L390" i="5"/>
  <c r="G390" i="5"/>
  <c r="M389" i="5"/>
  <c r="L389" i="5"/>
  <c r="G389" i="5"/>
  <c r="M388" i="5"/>
  <c r="L388" i="5"/>
  <c r="G388" i="5"/>
  <c r="M387" i="5"/>
  <c r="L387" i="5"/>
  <c r="G387" i="5"/>
  <c r="M386" i="5"/>
  <c r="L386" i="5"/>
  <c r="G386" i="5"/>
  <c r="M385" i="5"/>
  <c r="L385" i="5"/>
  <c r="G385" i="5"/>
  <c r="M384" i="5"/>
  <c r="L384" i="5"/>
  <c r="G384" i="5"/>
  <c r="M383" i="5"/>
  <c r="L383" i="5"/>
  <c r="G383" i="5"/>
  <c r="M382" i="5"/>
  <c r="L382" i="5"/>
  <c r="G382" i="5"/>
  <c r="M381" i="5"/>
  <c r="L381" i="5"/>
  <c r="G381" i="5"/>
  <c r="M380" i="5"/>
  <c r="L380" i="5"/>
  <c r="G380" i="5"/>
  <c r="M379" i="5"/>
  <c r="L379" i="5"/>
  <c r="G379" i="5"/>
  <c r="M378" i="5"/>
  <c r="L378" i="5"/>
  <c r="G378" i="5"/>
  <c r="M377" i="5"/>
  <c r="L377" i="5"/>
  <c r="G377" i="5"/>
  <c r="M376" i="5"/>
  <c r="L376" i="5"/>
  <c r="G376" i="5"/>
  <c r="M375" i="5"/>
  <c r="L375" i="5"/>
  <c r="G375" i="5"/>
  <c r="M374" i="5"/>
  <c r="L374" i="5"/>
  <c r="G374" i="5"/>
  <c r="M373" i="5"/>
  <c r="L373" i="5"/>
  <c r="G373" i="5"/>
  <c r="M372" i="5"/>
  <c r="L372" i="5"/>
  <c r="G372" i="5"/>
  <c r="M371" i="5"/>
  <c r="L371" i="5"/>
  <c r="G371" i="5"/>
  <c r="M370" i="5"/>
  <c r="L370" i="5"/>
  <c r="G370" i="5"/>
  <c r="M369" i="5"/>
  <c r="L369" i="5"/>
  <c r="G369" i="5"/>
  <c r="M368" i="5"/>
  <c r="L368" i="5"/>
  <c r="G368" i="5"/>
  <c r="M367" i="5"/>
  <c r="L367" i="5"/>
  <c r="G367" i="5"/>
  <c r="M366" i="5"/>
  <c r="L366" i="5"/>
  <c r="G366" i="5"/>
  <c r="M365" i="5"/>
  <c r="L365" i="5"/>
  <c r="G365" i="5"/>
  <c r="M364" i="5"/>
  <c r="L364" i="5"/>
  <c r="G364" i="5"/>
  <c r="M363" i="5"/>
  <c r="L363" i="5"/>
  <c r="G363" i="5"/>
  <c r="M362" i="5"/>
  <c r="L362" i="5"/>
  <c r="G362" i="5"/>
  <c r="M361" i="5"/>
  <c r="L361" i="5"/>
  <c r="G361" i="5"/>
  <c r="M360" i="5"/>
  <c r="L360" i="5"/>
  <c r="G360" i="5"/>
  <c r="M359" i="5"/>
  <c r="L359" i="5"/>
  <c r="G359" i="5"/>
  <c r="M358" i="5"/>
  <c r="L358" i="5"/>
  <c r="G358" i="5"/>
  <c r="M357" i="5"/>
  <c r="L357" i="5"/>
  <c r="G357" i="5"/>
  <c r="M356" i="5"/>
  <c r="L356" i="5"/>
  <c r="G356" i="5"/>
  <c r="M355" i="5"/>
  <c r="L355" i="5"/>
  <c r="G355" i="5"/>
  <c r="M354" i="5"/>
  <c r="L354" i="5"/>
  <c r="G354" i="5"/>
  <c r="M353" i="5"/>
  <c r="L353" i="5"/>
  <c r="G353" i="5"/>
  <c r="M352" i="5"/>
  <c r="L352" i="5"/>
  <c r="G352" i="5"/>
  <c r="M351" i="5"/>
  <c r="L351" i="5"/>
  <c r="G351" i="5"/>
  <c r="M350" i="5"/>
  <c r="L350" i="5"/>
  <c r="G350" i="5"/>
  <c r="M349" i="5"/>
  <c r="L349" i="5"/>
  <c r="G349" i="5"/>
  <c r="M348" i="5"/>
  <c r="L348" i="5"/>
  <c r="G348" i="5"/>
  <c r="M347" i="5"/>
  <c r="L347" i="5"/>
  <c r="G347" i="5"/>
  <c r="M346" i="5"/>
  <c r="L346" i="5"/>
  <c r="G346" i="5"/>
  <c r="M345" i="5"/>
  <c r="L345" i="5"/>
  <c r="G345" i="5"/>
  <c r="M344" i="5"/>
  <c r="L344" i="5"/>
  <c r="G344" i="5"/>
  <c r="M343" i="5"/>
  <c r="L343" i="5"/>
  <c r="G343" i="5"/>
  <c r="M342" i="5"/>
  <c r="L342" i="5"/>
  <c r="G342" i="5"/>
  <c r="M341" i="5"/>
  <c r="L341" i="5"/>
  <c r="G341" i="5"/>
  <c r="M340" i="5"/>
  <c r="L340" i="5"/>
  <c r="G340" i="5"/>
  <c r="M339" i="5"/>
  <c r="L339" i="5"/>
  <c r="G339" i="5"/>
  <c r="M338" i="5"/>
  <c r="L338" i="5"/>
  <c r="G338" i="5"/>
  <c r="M337" i="5"/>
  <c r="L337" i="5"/>
  <c r="G337" i="5"/>
  <c r="M336" i="5"/>
  <c r="L336" i="5"/>
  <c r="G336" i="5"/>
  <c r="M335" i="5"/>
  <c r="L335" i="5"/>
  <c r="G335" i="5"/>
  <c r="M334" i="5"/>
  <c r="L334" i="5"/>
  <c r="G334" i="5"/>
  <c r="M333" i="5"/>
  <c r="L333" i="5"/>
  <c r="G333" i="5"/>
  <c r="M332" i="5"/>
  <c r="L332" i="5"/>
  <c r="G332" i="5"/>
  <c r="M331" i="5"/>
  <c r="L331" i="5"/>
  <c r="G331" i="5"/>
  <c r="M330" i="5"/>
  <c r="L330" i="5"/>
  <c r="G330" i="5"/>
  <c r="M329" i="5"/>
  <c r="L329" i="5"/>
  <c r="G329" i="5"/>
  <c r="M328" i="5"/>
  <c r="L328" i="5"/>
  <c r="G328" i="5"/>
  <c r="M327" i="5"/>
  <c r="L327" i="5"/>
  <c r="G327" i="5"/>
  <c r="M326" i="5"/>
  <c r="L326" i="5"/>
  <c r="G326" i="5"/>
  <c r="M325" i="5"/>
  <c r="L325" i="5"/>
  <c r="G325" i="5"/>
  <c r="M324" i="5"/>
  <c r="L324" i="5"/>
  <c r="G324" i="5"/>
  <c r="M323" i="5"/>
  <c r="L323" i="5"/>
  <c r="G323" i="5"/>
  <c r="M322" i="5"/>
  <c r="L322" i="5"/>
  <c r="G322" i="5"/>
  <c r="M321" i="5"/>
  <c r="L321" i="5"/>
  <c r="G321" i="5"/>
  <c r="M320" i="5"/>
  <c r="L320" i="5"/>
  <c r="G320" i="5"/>
  <c r="M319" i="5"/>
  <c r="L319" i="5"/>
  <c r="G319" i="5"/>
  <c r="M318" i="5"/>
  <c r="L318" i="5"/>
  <c r="G318" i="5"/>
  <c r="M317" i="5"/>
  <c r="L317" i="5"/>
  <c r="G317" i="5"/>
  <c r="M316" i="5"/>
  <c r="L316" i="5"/>
  <c r="G316" i="5"/>
  <c r="M315" i="5"/>
  <c r="L315" i="5"/>
  <c r="G315" i="5"/>
  <c r="M314" i="5"/>
  <c r="L314" i="5"/>
  <c r="G314" i="5"/>
  <c r="M313" i="5"/>
  <c r="L313" i="5"/>
  <c r="G313" i="5"/>
  <c r="M312" i="5"/>
  <c r="L312" i="5"/>
  <c r="G312" i="5"/>
  <c r="M311" i="5"/>
  <c r="L311" i="5"/>
  <c r="G311" i="5"/>
  <c r="M310" i="5"/>
  <c r="L310" i="5"/>
  <c r="G310" i="5"/>
  <c r="M309" i="5"/>
  <c r="L309" i="5"/>
  <c r="G309" i="5"/>
  <c r="M308" i="5"/>
  <c r="L308" i="5"/>
  <c r="G308" i="5"/>
  <c r="M307" i="5"/>
  <c r="L307" i="5"/>
  <c r="G307" i="5"/>
  <c r="M306" i="5"/>
  <c r="L306" i="5"/>
  <c r="G306" i="5"/>
  <c r="M305" i="5"/>
  <c r="L305" i="5"/>
  <c r="G305" i="5"/>
  <c r="M304" i="5"/>
  <c r="L304" i="5"/>
  <c r="G304" i="5"/>
  <c r="M303" i="5"/>
  <c r="L303" i="5"/>
  <c r="G303" i="5"/>
  <c r="M302" i="5"/>
  <c r="L302" i="5"/>
  <c r="G302" i="5"/>
  <c r="M301" i="5"/>
  <c r="L301" i="5"/>
  <c r="G301" i="5"/>
  <c r="M300" i="5"/>
  <c r="L300" i="5"/>
  <c r="G300" i="5"/>
  <c r="M299" i="5"/>
  <c r="L299" i="5"/>
  <c r="G299" i="5"/>
  <c r="M298" i="5"/>
  <c r="L298" i="5"/>
  <c r="G298" i="5"/>
  <c r="M297" i="5"/>
  <c r="L297" i="5"/>
  <c r="G297" i="5"/>
  <c r="M296" i="5"/>
  <c r="L296" i="5"/>
  <c r="G296" i="5"/>
  <c r="M295" i="5"/>
  <c r="L295" i="5"/>
  <c r="G295" i="5"/>
  <c r="M294" i="5"/>
  <c r="L294" i="5"/>
  <c r="G294" i="5"/>
  <c r="M293" i="5"/>
  <c r="L293" i="5"/>
  <c r="G293" i="5"/>
  <c r="M292" i="5"/>
  <c r="L292" i="5"/>
  <c r="G292" i="5"/>
  <c r="M291" i="5"/>
  <c r="L291" i="5"/>
  <c r="G291" i="5"/>
  <c r="M290" i="5"/>
  <c r="L290" i="5"/>
  <c r="G290" i="5"/>
  <c r="M289" i="5"/>
  <c r="L289" i="5"/>
  <c r="G289" i="5"/>
  <c r="M288" i="5"/>
  <c r="L288" i="5"/>
  <c r="G288" i="5"/>
  <c r="M287" i="5"/>
  <c r="L287" i="5"/>
  <c r="G287" i="5"/>
  <c r="M286" i="5"/>
  <c r="L286" i="5"/>
  <c r="G286" i="5"/>
  <c r="M285" i="5"/>
  <c r="L285" i="5"/>
  <c r="G285" i="5"/>
  <c r="M284" i="5"/>
  <c r="L284" i="5"/>
  <c r="G284" i="5"/>
  <c r="M283" i="5"/>
  <c r="L283" i="5"/>
  <c r="G283" i="5"/>
  <c r="M282" i="5"/>
  <c r="L282" i="5"/>
  <c r="G282" i="5"/>
  <c r="M281" i="5"/>
  <c r="L281" i="5"/>
  <c r="G281" i="5"/>
  <c r="M280" i="5"/>
  <c r="L280" i="5"/>
  <c r="G280" i="5"/>
  <c r="M279" i="5"/>
  <c r="L279" i="5"/>
  <c r="G279" i="5"/>
  <c r="M278" i="5"/>
  <c r="L278" i="5"/>
  <c r="G278" i="5"/>
  <c r="M277" i="5"/>
  <c r="L277" i="5"/>
  <c r="G277" i="5"/>
  <c r="M276" i="5"/>
  <c r="L276" i="5"/>
  <c r="G276" i="5"/>
  <c r="M275" i="5"/>
  <c r="L275" i="5"/>
  <c r="G275" i="5"/>
  <c r="M274" i="5"/>
  <c r="L274" i="5"/>
  <c r="G274" i="5"/>
  <c r="M273" i="5"/>
  <c r="L273" i="5"/>
  <c r="G273" i="5"/>
  <c r="M272" i="5"/>
  <c r="L272" i="5"/>
  <c r="G272" i="5"/>
  <c r="M271" i="5"/>
  <c r="L271" i="5"/>
  <c r="G271" i="5"/>
  <c r="M270" i="5"/>
  <c r="L270" i="5"/>
  <c r="G270" i="5"/>
  <c r="M269" i="5"/>
  <c r="L269" i="5"/>
  <c r="G269" i="5"/>
  <c r="M268" i="5"/>
  <c r="L268" i="5"/>
  <c r="G268" i="5"/>
  <c r="M267" i="5"/>
  <c r="L267" i="5"/>
  <c r="G267" i="5"/>
  <c r="M266" i="5"/>
  <c r="L266" i="5"/>
  <c r="G266" i="5"/>
  <c r="M265" i="5"/>
  <c r="L265" i="5"/>
  <c r="G265" i="5"/>
  <c r="M264" i="5"/>
  <c r="L264" i="5"/>
  <c r="G264" i="5"/>
  <c r="M263" i="5"/>
  <c r="L263" i="5"/>
  <c r="G263" i="5"/>
  <c r="M262" i="5"/>
  <c r="L262" i="5"/>
  <c r="G262" i="5"/>
  <c r="M261" i="5"/>
  <c r="L261" i="5"/>
  <c r="G261" i="5"/>
  <c r="M260" i="5"/>
  <c r="L260" i="5"/>
  <c r="G260" i="5"/>
  <c r="M259" i="5"/>
  <c r="L259" i="5"/>
  <c r="G259" i="5"/>
  <c r="M258" i="5"/>
  <c r="L258" i="5"/>
  <c r="G258" i="5"/>
  <c r="M257" i="5"/>
  <c r="L257" i="5"/>
  <c r="G257" i="5"/>
  <c r="M256" i="5"/>
  <c r="L256" i="5"/>
  <c r="G256" i="5"/>
  <c r="M255" i="5"/>
  <c r="L255" i="5"/>
  <c r="G255" i="5"/>
  <c r="M254" i="5"/>
  <c r="L254" i="5"/>
  <c r="G254" i="5"/>
  <c r="M253" i="5"/>
  <c r="L253" i="5"/>
  <c r="G253" i="5"/>
  <c r="M252" i="5"/>
  <c r="L252" i="5"/>
  <c r="G252" i="5"/>
  <c r="M251" i="5"/>
  <c r="L251" i="5"/>
  <c r="G251" i="5"/>
  <c r="M250" i="5"/>
  <c r="L250" i="5"/>
  <c r="G250" i="5"/>
  <c r="M249" i="5"/>
  <c r="L249" i="5"/>
  <c r="G249" i="5"/>
  <c r="M248" i="5"/>
  <c r="L248" i="5"/>
  <c r="G248" i="5"/>
  <c r="M247" i="5"/>
  <c r="L247" i="5"/>
  <c r="G247" i="5"/>
  <c r="M246" i="5"/>
  <c r="L246" i="5"/>
  <c r="G246" i="5"/>
  <c r="M245" i="5"/>
  <c r="L245" i="5"/>
  <c r="G245" i="5"/>
  <c r="M244" i="5"/>
  <c r="L244" i="5"/>
  <c r="G244" i="5"/>
  <c r="M243" i="5"/>
  <c r="L243" i="5"/>
  <c r="G243" i="5"/>
  <c r="M242" i="5"/>
  <c r="L242" i="5"/>
  <c r="G242" i="5"/>
  <c r="M241" i="5"/>
  <c r="L241" i="5"/>
  <c r="G241" i="5"/>
  <c r="M240" i="5"/>
  <c r="L240" i="5"/>
  <c r="G240" i="5"/>
  <c r="M239" i="5"/>
  <c r="L239" i="5"/>
  <c r="G239" i="5"/>
  <c r="M238" i="5"/>
  <c r="L238" i="5"/>
  <c r="G238" i="5"/>
  <c r="M237" i="5"/>
  <c r="L237" i="5"/>
  <c r="G237" i="5"/>
  <c r="M236" i="5"/>
  <c r="L236" i="5"/>
  <c r="G236" i="5"/>
  <c r="M235" i="5"/>
  <c r="L235" i="5"/>
  <c r="G235" i="5"/>
  <c r="M234" i="5"/>
  <c r="L234" i="5"/>
  <c r="G234" i="5"/>
  <c r="M233" i="5"/>
  <c r="L233" i="5"/>
  <c r="G233" i="5"/>
  <c r="M232" i="5"/>
  <c r="L232" i="5"/>
  <c r="G232" i="5"/>
  <c r="M231" i="5"/>
  <c r="L231" i="5"/>
  <c r="G231" i="5"/>
  <c r="M230" i="5"/>
  <c r="L230" i="5"/>
  <c r="G230" i="5"/>
  <c r="M229" i="5"/>
  <c r="L229" i="5"/>
  <c r="G229" i="5"/>
  <c r="M228" i="5"/>
  <c r="L228" i="5"/>
  <c r="G228" i="5"/>
  <c r="M227" i="5"/>
  <c r="L227" i="5"/>
  <c r="G227" i="5"/>
  <c r="M226" i="5"/>
  <c r="L226" i="5"/>
  <c r="G226" i="5"/>
  <c r="M225" i="5"/>
  <c r="L225" i="5"/>
  <c r="G225" i="5"/>
  <c r="M224" i="5"/>
  <c r="L224" i="5"/>
  <c r="G224" i="5"/>
  <c r="M223" i="5"/>
  <c r="L223" i="5"/>
  <c r="G223" i="5"/>
  <c r="M222" i="5"/>
  <c r="L222" i="5"/>
  <c r="G222" i="5"/>
  <c r="M221" i="5"/>
  <c r="L221" i="5"/>
  <c r="G221" i="5"/>
  <c r="M220" i="5"/>
  <c r="L220" i="5"/>
  <c r="G220" i="5"/>
  <c r="M219" i="5"/>
  <c r="L219" i="5"/>
  <c r="G219" i="5"/>
  <c r="M218" i="5"/>
  <c r="L218" i="5"/>
  <c r="G218" i="5"/>
  <c r="M217" i="5"/>
  <c r="L217" i="5"/>
  <c r="G217" i="5"/>
  <c r="M216" i="5"/>
  <c r="L216" i="5"/>
  <c r="G216" i="5"/>
  <c r="M215" i="5"/>
  <c r="L215" i="5"/>
  <c r="G215" i="5"/>
  <c r="M214" i="5"/>
  <c r="L214" i="5"/>
  <c r="G214" i="5"/>
  <c r="M213" i="5"/>
  <c r="L213" i="5"/>
  <c r="G213" i="5"/>
  <c r="M212" i="5"/>
  <c r="L212" i="5"/>
  <c r="G212" i="5"/>
  <c r="M211" i="5"/>
  <c r="L211" i="5"/>
  <c r="G211" i="5"/>
  <c r="M210" i="5"/>
  <c r="L210" i="5"/>
  <c r="G210" i="5"/>
  <c r="M209" i="5"/>
  <c r="L209" i="5"/>
  <c r="G209" i="5"/>
  <c r="M208" i="5"/>
  <c r="L208" i="5"/>
  <c r="G208" i="5"/>
  <c r="M207" i="5"/>
  <c r="L207" i="5"/>
  <c r="G207" i="5"/>
  <c r="M206" i="5"/>
  <c r="L206" i="5"/>
  <c r="G206" i="5"/>
  <c r="M205" i="5"/>
  <c r="L205" i="5"/>
  <c r="G205" i="5"/>
  <c r="M204" i="5"/>
  <c r="L204" i="5"/>
  <c r="G204" i="5"/>
  <c r="M203" i="5"/>
  <c r="L203" i="5"/>
  <c r="G203" i="5"/>
  <c r="M202" i="5"/>
  <c r="L202" i="5"/>
  <c r="G202" i="5"/>
  <c r="M201" i="5"/>
  <c r="L201" i="5"/>
  <c r="G201" i="5"/>
  <c r="M200" i="5"/>
  <c r="L200" i="5"/>
  <c r="G200" i="5"/>
  <c r="M199" i="5"/>
  <c r="L199" i="5"/>
  <c r="G199" i="5"/>
  <c r="M198" i="5"/>
  <c r="L198" i="5"/>
  <c r="G198" i="5"/>
  <c r="M197" i="5"/>
  <c r="L197" i="5"/>
  <c r="G197" i="5"/>
  <c r="M196" i="5"/>
  <c r="L196" i="5"/>
  <c r="G196" i="5"/>
  <c r="M195" i="5"/>
  <c r="L195" i="5"/>
  <c r="G195" i="5"/>
  <c r="M194" i="5"/>
  <c r="L194" i="5"/>
  <c r="G194" i="5"/>
  <c r="M193" i="5"/>
  <c r="L193" i="5"/>
  <c r="G193" i="5"/>
  <c r="M192" i="5"/>
  <c r="L192" i="5"/>
  <c r="G192" i="5"/>
  <c r="M191" i="5"/>
  <c r="L191" i="5"/>
  <c r="G191" i="5"/>
  <c r="M190" i="5"/>
  <c r="L190" i="5"/>
  <c r="G190" i="5"/>
  <c r="M189" i="5"/>
  <c r="L189" i="5"/>
  <c r="G189" i="5"/>
  <c r="M188" i="5"/>
  <c r="L188" i="5"/>
  <c r="G188" i="5"/>
  <c r="M187" i="5"/>
  <c r="L187" i="5"/>
  <c r="G187" i="5"/>
  <c r="M186" i="5"/>
  <c r="L186" i="5"/>
  <c r="G186" i="5"/>
  <c r="M185" i="5"/>
  <c r="L185" i="5"/>
  <c r="G185" i="5"/>
  <c r="M184" i="5"/>
  <c r="L184" i="5"/>
  <c r="G184" i="5"/>
  <c r="M183" i="5"/>
  <c r="L183" i="5"/>
  <c r="G183" i="5"/>
  <c r="M182" i="5"/>
  <c r="L182" i="5"/>
  <c r="G182" i="5"/>
  <c r="M181" i="5"/>
  <c r="L181" i="5"/>
  <c r="G181" i="5"/>
  <c r="M180" i="5"/>
  <c r="L180" i="5"/>
  <c r="G180" i="5"/>
  <c r="M179" i="5"/>
  <c r="L179" i="5"/>
  <c r="G179" i="5"/>
  <c r="M178" i="5"/>
  <c r="L178" i="5"/>
  <c r="G178" i="5"/>
  <c r="M177" i="5"/>
  <c r="L177" i="5"/>
  <c r="G177" i="5"/>
  <c r="M176" i="5"/>
  <c r="L176" i="5"/>
  <c r="G176" i="5"/>
  <c r="M175" i="5"/>
  <c r="L175" i="5"/>
  <c r="G175" i="5"/>
  <c r="M174" i="5"/>
  <c r="L174" i="5"/>
  <c r="G174" i="5"/>
  <c r="M173" i="5"/>
  <c r="L173" i="5"/>
  <c r="G173" i="5"/>
  <c r="M172" i="5"/>
  <c r="L172" i="5"/>
  <c r="G172" i="5"/>
  <c r="M171" i="5"/>
  <c r="L171" i="5"/>
  <c r="G171" i="5"/>
  <c r="M170" i="5"/>
  <c r="L170" i="5"/>
  <c r="G170" i="5"/>
  <c r="M169" i="5"/>
  <c r="L169" i="5"/>
  <c r="G169" i="5"/>
  <c r="M168" i="5"/>
  <c r="L168" i="5"/>
  <c r="G168" i="5"/>
  <c r="M167" i="5"/>
  <c r="L167" i="5"/>
  <c r="G167" i="5"/>
  <c r="M166" i="5"/>
  <c r="L166" i="5"/>
  <c r="G166" i="5"/>
  <c r="M165" i="5"/>
  <c r="L165" i="5"/>
  <c r="G165" i="5"/>
  <c r="M164" i="5"/>
  <c r="L164" i="5"/>
  <c r="G164" i="5"/>
  <c r="M163" i="5"/>
  <c r="L163" i="5"/>
  <c r="G163" i="5"/>
  <c r="M162" i="5"/>
  <c r="L162" i="5"/>
  <c r="G162" i="5"/>
  <c r="M161" i="5"/>
  <c r="L161" i="5"/>
  <c r="G161" i="5"/>
  <c r="M160" i="5"/>
  <c r="L160" i="5"/>
  <c r="G160" i="5"/>
  <c r="M159" i="5"/>
  <c r="L159" i="5"/>
  <c r="G159" i="5"/>
  <c r="M158" i="5"/>
  <c r="L158" i="5"/>
  <c r="G158" i="5"/>
  <c r="M157" i="5"/>
  <c r="L157" i="5"/>
  <c r="G157" i="5"/>
  <c r="M156" i="5"/>
  <c r="L156" i="5"/>
  <c r="G156" i="5"/>
  <c r="M155" i="5"/>
  <c r="L155" i="5"/>
  <c r="G155" i="5"/>
  <c r="M154" i="5"/>
  <c r="L154" i="5"/>
  <c r="G154" i="5"/>
  <c r="M153" i="5"/>
  <c r="L153" i="5"/>
  <c r="G153" i="5"/>
  <c r="M152" i="5"/>
  <c r="L152" i="5"/>
  <c r="G152" i="5"/>
  <c r="M151" i="5"/>
  <c r="L151" i="5"/>
  <c r="G151" i="5"/>
  <c r="M150" i="5"/>
  <c r="L150" i="5"/>
  <c r="G150" i="5"/>
  <c r="M149" i="5"/>
  <c r="L149" i="5"/>
  <c r="G149" i="5"/>
  <c r="M148" i="5"/>
  <c r="L148" i="5"/>
  <c r="G148" i="5"/>
  <c r="M147" i="5"/>
  <c r="L147" i="5"/>
  <c r="G147" i="5"/>
  <c r="M146" i="5"/>
  <c r="L146" i="5"/>
  <c r="G146" i="5"/>
  <c r="M145" i="5"/>
  <c r="L145" i="5"/>
  <c r="G145" i="5"/>
  <c r="M144" i="5"/>
  <c r="L144" i="5"/>
  <c r="G144" i="5"/>
  <c r="M143" i="5"/>
  <c r="L143" i="5"/>
  <c r="G143" i="5"/>
  <c r="M142" i="5"/>
  <c r="L142" i="5"/>
  <c r="G142" i="5"/>
  <c r="M141" i="5"/>
  <c r="L141" i="5"/>
  <c r="G141" i="5"/>
  <c r="M140" i="5"/>
  <c r="L140" i="5"/>
  <c r="G140" i="5"/>
  <c r="M139" i="5"/>
  <c r="L139" i="5"/>
  <c r="G139" i="5"/>
  <c r="M138" i="5"/>
  <c r="L138" i="5"/>
  <c r="G138" i="5"/>
  <c r="M137" i="5"/>
  <c r="L137" i="5"/>
  <c r="G137" i="5"/>
  <c r="M136" i="5"/>
  <c r="L136" i="5"/>
  <c r="G136" i="5"/>
  <c r="M135" i="5"/>
  <c r="L135" i="5"/>
  <c r="G135" i="5"/>
  <c r="M134" i="5"/>
  <c r="L134" i="5"/>
  <c r="G134" i="5"/>
  <c r="M133" i="5"/>
  <c r="L133" i="5"/>
  <c r="G133" i="5"/>
  <c r="M132" i="5"/>
  <c r="L132" i="5"/>
  <c r="G132" i="5"/>
  <c r="M131" i="5"/>
  <c r="L131" i="5"/>
  <c r="G131" i="5"/>
  <c r="M130" i="5"/>
  <c r="L130" i="5"/>
  <c r="G130" i="5"/>
  <c r="M129" i="5"/>
  <c r="L129" i="5"/>
  <c r="G129" i="5"/>
  <c r="M128" i="5"/>
  <c r="L128" i="5"/>
  <c r="G128" i="5"/>
  <c r="M127" i="5"/>
  <c r="L127" i="5"/>
  <c r="G127" i="5"/>
  <c r="M126" i="5"/>
  <c r="L126" i="5"/>
  <c r="G126" i="5"/>
  <c r="M125" i="5"/>
  <c r="L125" i="5"/>
  <c r="G125" i="5"/>
  <c r="M124" i="5"/>
  <c r="L124" i="5"/>
  <c r="G124" i="5"/>
  <c r="M123" i="5"/>
  <c r="L123" i="5"/>
  <c r="G123" i="5"/>
  <c r="M122" i="5"/>
  <c r="L122" i="5"/>
  <c r="G122" i="5"/>
  <c r="M121" i="5"/>
  <c r="L121" i="5"/>
  <c r="G121" i="5"/>
  <c r="M120" i="5"/>
  <c r="L120" i="5"/>
  <c r="G120" i="5"/>
  <c r="M119" i="5"/>
  <c r="L119" i="5"/>
  <c r="G119" i="5"/>
  <c r="M118" i="5"/>
  <c r="L118" i="5"/>
  <c r="G118" i="5"/>
  <c r="M117" i="5"/>
  <c r="L117" i="5"/>
  <c r="G117" i="5"/>
  <c r="M116" i="5"/>
  <c r="L116" i="5"/>
  <c r="G116" i="5"/>
  <c r="M115" i="5"/>
  <c r="L115" i="5"/>
  <c r="G115" i="5"/>
  <c r="M114" i="5"/>
  <c r="L114" i="5"/>
  <c r="G114" i="5"/>
  <c r="M113" i="5"/>
  <c r="L113" i="5"/>
  <c r="G113" i="5"/>
  <c r="M112" i="5"/>
  <c r="L112" i="5"/>
  <c r="G112" i="5"/>
  <c r="M111" i="5"/>
  <c r="L111" i="5"/>
  <c r="G111" i="5"/>
  <c r="M110" i="5"/>
  <c r="L110" i="5"/>
  <c r="G110" i="5"/>
  <c r="M109" i="5"/>
  <c r="L109" i="5"/>
  <c r="G109" i="5"/>
  <c r="M108" i="5"/>
  <c r="L108" i="5"/>
  <c r="G108" i="5"/>
  <c r="M107" i="5"/>
  <c r="L107" i="5"/>
  <c r="G107" i="5"/>
  <c r="M106" i="5"/>
  <c r="L106" i="5"/>
  <c r="G106" i="5"/>
  <c r="M105" i="5"/>
  <c r="L105" i="5"/>
  <c r="G105" i="5"/>
  <c r="M104" i="5"/>
  <c r="L104" i="5"/>
  <c r="G104" i="5"/>
  <c r="M103" i="5"/>
  <c r="L103" i="5"/>
  <c r="G103" i="5"/>
  <c r="M102" i="5"/>
  <c r="L102" i="5"/>
  <c r="G102" i="5"/>
  <c r="M101" i="5"/>
  <c r="L101" i="5"/>
  <c r="G101" i="5"/>
  <c r="M100" i="5"/>
  <c r="L100" i="5"/>
  <c r="G100" i="5"/>
  <c r="M99" i="5"/>
  <c r="L99" i="5"/>
  <c r="G99" i="5"/>
  <c r="M98" i="5"/>
  <c r="L98" i="5"/>
  <c r="G98" i="5"/>
  <c r="M97" i="5"/>
  <c r="L97" i="5"/>
  <c r="G97" i="5"/>
  <c r="M96" i="5"/>
  <c r="L96" i="5"/>
  <c r="G96" i="5"/>
  <c r="M95" i="5"/>
  <c r="L95" i="5"/>
  <c r="G95" i="5"/>
  <c r="M94" i="5"/>
  <c r="L94" i="5"/>
  <c r="G94" i="5"/>
  <c r="M93" i="5"/>
  <c r="L93" i="5"/>
  <c r="G93" i="5"/>
  <c r="M92" i="5"/>
  <c r="L92" i="5"/>
  <c r="G92" i="5"/>
  <c r="M91" i="5"/>
  <c r="L91" i="5"/>
  <c r="G91" i="5"/>
  <c r="M90" i="5"/>
  <c r="L90" i="5"/>
  <c r="G90" i="5"/>
  <c r="M89" i="5"/>
  <c r="L89" i="5"/>
  <c r="G89" i="5"/>
  <c r="M88" i="5"/>
  <c r="L88" i="5"/>
  <c r="G88" i="5"/>
  <c r="M87" i="5"/>
  <c r="L87" i="5"/>
  <c r="G87" i="5"/>
  <c r="M86" i="5"/>
  <c r="L86" i="5"/>
  <c r="G86" i="5"/>
  <c r="M85" i="5"/>
  <c r="L85" i="5"/>
  <c r="G85" i="5"/>
  <c r="M84" i="5"/>
  <c r="L84" i="5"/>
  <c r="G84" i="5"/>
  <c r="M83" i="5"/>
  <c r="L83" i="5"/>
  <c r="G83" i="5"/>
  <c r="M82" i="5"/>
  <c r="L82" i="5"/>
  <c r="G82" i="5"/>
  <c r="M81" i="5"/>
  <c r="L81" i="5"/>
  <c r="G81" i="5"/>
  <c r="M80" i="5"/>
  <c r="L80" i="5"/>
  <c r="G80" i="5"/>
  <c r="M79" i="5"/>
  <c r="L79" i="5"/>
  <c r="G79" i="5"/>
  <c r="M78" i="5"/>
  <c r="L78" i="5"/>
  <c r="G78" i="5"/>
  <c r="M77" i="5"/>
  <c r="L77" i="5"/>
  <c r="G77" i="5"/>
  <c r="M76" i="5"/>
  <c r="L76" i="5"/>
  <c r="G76" i="5"/>
  <c r="M75" i="5"/>
  <c r="L75" i="5"/>
  <c r="G75" i="5"/>
  <c r="M74" i="5"/>
  <c r="L74" i="5"/>
  <c r="G74" i="5"/>
  <c r="M73" i="5"/>
  <c r="L73" i="5"/>
  <c r="G73" i="5"/>
  <c r="M72" i="5"/>
  <c r="L72" i="5"/>
  <c r="G72" i="5"/>
  <c r="M71" i="5"/>
  <c r="L71" i="5"/>
  <c r="G71" i="5"/>
  <c r="M70" i="5"/>
  <c r="L70" i="5"/>
  <c r="G70" i="5"/>
  <c r="M69" i="5"/>
  <c r="L69" i="5"/>
  <c r="G69" i="5"/>
  <c r="M68" i="5"/>
  <c r="L68" i="5"/>
  <c r="G68" i="5"/>
  <c r="M67" i="5"/>
  <c r="L67" i="5"/>
  <c r="G67" i="5"/>
  <c r="M66" i="5"/>
  <c r="L66" i="5"/>
  <c r="G66" i="5"/>
  <c r="M65" i="5"/>
  <c r="L65" i="5"/>
  <c r="G65" i="5"/>
  <c r="M64" i="5"/>
  <c r="L64" i="5"/>
  <c r="G64" i="5"/>
  <c r="M63" i="5"/>
  <c r="L63" i="5"/>
  <c r="G63" i="5"/>
  <c r="M62" i="5"/>
  <c r="L62" i="5"/>
  <c r="G62" i="5"/>
  <c r="M61" i="5"/>
  <c r="L61" i="5"/>
  <c r="G61" i="5"/>
  <c r="M60" i="5"/>
  <c r="L60" i="5"/>
  <c r="G60" i="5"/>
  <c r="M59" i="5"/>
  <c r="L59" i="5"/>
  <c r="G59" i="5"/>
  <c r="M58" i="5"/>
  <c r="L58" i="5"/>
  <c r="G58" i="5"/>
  <c r="M57" i="5"/>
  <c r="L57" i="5"/>
  <c r="G57" i="5"/>
  <c r="M56" i="5"/>
  <c r="L56" i="5"/>
  <c r="G56" i="5"/>
  <c r="M55" i="5"/>
  <c r="L55" i="5"/>
  <c r="G55" i="5"/>
  <c r="M54" i="5"/>
  <c r="L54" i="5"/>
  <c r="G54" i="5"/>
  <c r="M53" i="5"/>
  <c r="L53" i="5"/>
  <c r="G53" i="5"/>
  <c r="M52" i="5"/>
  <c r="L52" i="5"/>
  <c r="G52" i="5"/>
  <c r="M51" i="5"/>
  <c r="L51" i="5"/>
  <c r="G51" i="5"/>
  <c r="M50" i="5"/>
  <c r="L50" i="5"/>
  <c r="G50" i="5"/>
  <c r="M49" i="5"/>
  <c r="L49" i="5"/>
  <c r="G49" i="5"/>
  <c r="M48" i="5"/>
  <c r="L48" i="5"/>
  <c r="G48" i="5"/>
  <c r="M47" i="5"/>
  <c r="L47" i="5"/>
  <c r="G47" i="5"/>
  <c r="M46" i="5"/>
  <c r="L46" i="5"/>
  <c r="G46" i="5"/>
  <c r="M45" i="5"/>
  <c r="L45" i="5"/>
  <c r="G45" i="5"/>
  <c r="M44" i="5"/>
  <c r="L44" i="5"/>
  <c r="G44" i="5"/>
  <c r="M43" i="5"/>
  <c r="L43" i="5"/>
  <c r="G43" i="5"/>
  <c r="M42" i="5"/>
  <c r="L42" i="5"/>
  <c r="G42" i="5"/>
  <c r="M41" i="5"/>
  <c r="L41" i="5"/>
  <c r="G41" i="5"/>
  <c r="M40" i="5"/>
  <c r="L40" i="5"/>
  <c r="G40" i="5"/>
  <c r="M39" i="5"/>
  <c r="L39" i="5"/>
  <c r="G39" i="5"/>
  <c r="M38" i="5"/>
  <c r="L38" i="5"/>
  <c r="G38" i="5"/>
  <c r="M37" i="5"/>
  <c r="L37" i="5"/>
  <c r="G37" i="5"/>
  <c r="M36" i="5"/>
  <c r="L36" i="5"/>
  <c r="G36" i="5"/>
  <c r="M35" i="5"/>
  <c r="L35" i="5"/>
  <c r="G35" i="5"/>
  <c r="M34" i="5"/>
  <c r="L34" i="5"/>
  <c r="G34" i="5"/>
  <c r="M33" i="5"/>
  <c r="L33" i="5"/>
  <c r="G33" i="5"/>
  <c r="M32" i="5"/>
  <c r="L32" i="5"/>
  <c r="G32" i="5"/>
  <c r="M31" i="5"/>
  <c r="L31" i="5"/>
  <c r="G31" i="5"/>
  <c r="M30" i="5"/>
  <c r="L30" i="5"/>
  <c r="G30" i="5"/>
  <c r="M29" i="5"/>
  <c r="L29" i="5"/>
  <c r="G29" i="5"/>
  <c r="M28" i="5"/>
  <c r="L28" i="5"/>
  <c r="G28" i="5"/>
  <c r="M27" i="5"/>
  <c r="L27" i="5"/>
  <c r="G27" i="5"/>
  <c r="M26" i="5"/>
  <c r="L26" i="5"/>
  <c r="G26" i="5"/>
  <c r="M25" i="5"/>
  <c r="L25" i="5"/>
  <c r="G25" i="5"/>
  <c r="M24" i="5"/>
  <c r="L24" i="5"/>
  <c r="G24" i="5"/>
  <c r="M23" i="5"/>
  <c r="L23" i="5"/>
  <c r="G23" i="5"/>
  <c r="M22" i="5"/>
  <c r="L22" i="5"/>
  <c r="G22" i="5"/>
  <c r="M21" i="5"/>
  <c r="L21" i="5"/>
  <c r="G21" i="5"/>
  <c r="M20" i="5"/>
  <c r="L20" i="5"/>
  <c r="G20" i="5"/>
  <c r="M19" i="5"/>
  <c r="L19" i="5"/>
  <c r="G19" i="5"/>
  <c r="M18" i="5"/>
  <c r="L18" i="5"/>
  <c r="G18" i="5"/>
  <c r="M17" i="5"/>
  <c r="L17" i="5"/>
  <c r="G17" i="5"/>
  <c r="M16" i="5"/>
  <c r="L16" i="5"/>
  <c r="G16" i="5"/>
  <c r="M15" i="5"/>
  <c r="L15" i="5"/>
  <c r="G15" i="5"/>
  <c r="M14" i="5"/>
  <c r="L14" i="5"/>
  <c r="G14" i="5"/>
  <c r="M13" i="5"/>
  <c r="L13" i="5"/>
  <c r="G13" i="5"/>
  <c r="M12" i="5"/>
  <c r="L12" i="5"/>
  <c r="G12" i="5"/>
  <c r="M11" i="5"/>
  <c r="L11" i="5"/>
  <c r="G11" i="5"/>
  <c r="M10" i="5"/>
  <c r="L10" i="5"/>
  <c r="G10" i="5"/>
  <c r="M9" i="5"/>
  <c r="L9" i="5"/>
  <c r="G9" i="5"/>
  <c r="M8" i="5"/>
  <c r="L8" i="5"/>
  <c r="G8" i="5"/>
  <c r="M7" i="5"/>
  <c r="L7" i="5"/>
  <c r="G7" i="5"/>
  <c r="M6" i="5"/>
  <c r="L6" i="5"/>
  <c r="G6" i="5"/>
  <c r="M5" i="5"/>
  <c r="L5" i="5"/>
  <c r="G5" i="5"/>
  <c r="M4" i="5"/>
  <c r="L4" i="5"/>
  <c r="F241" i="5" s="1"/>
  <c r="G4" i="5"/>
  <c r="M3" i="5"/>
  <c r="L3" i="5"/>
  <c r="G3" i="5"/>
  <c r="M2" i="5"/>
  <c r="L2" i="5"/>
  <c r="G2" i="5"/>
  <c r="M433" i="4"/>
  <c r="L433" i="4"/>
  <c r="G433" i="4"/>
  <c r="M432" i="4"/>
  <c r="L432" i="4"/>
  <c r="G432" i="4"/>
  <c r="M431" i="4"/>
  <c r="L431" i="4"/>
  <c r="G431" i="4"/>
  <c r="M430" i="4"/>
  <c r="L430" i="4"/>
  <c r="G430" i="4"/>
  <c r="M429" i="4"/>
  <c r="L429" i="4"/>
  <c r="G429" i="4"/>
  <c r="M428" i="4"/>
  <c r="L428" i="4"/>
  <c r="G428" i="4"/>
  <c r="M427" i="4"/>
  <c r="L427" i="4"/>
  <c r="G427" i="4"/>
  <c r="M426" i="4"/>
  <c r="L426" i="4"/>
  <c r="G426" i="4"/>
  <c r="M425" i="4"/>
  <c r="L425" i="4"/>
  <c r="G425" i="4"/>
  <c r="M424" i="4"/>
  <c r="L424" i="4"/>
  <c r="G424" i="4"/>
  <c r="M423" i="4"/>
  <c r="L423" i="4"/>
  <c r="G423" i="4"/>
  <c r="M422" i="4"/>
  <c r="L422" i="4"/>
  <c r="G422" i="4"/>
  <c r="M421" i="4"/>
  <c r="L421" i="4"/>
  <c r="G421" i="4"/>
  <c r="M420" i="4"/>
  <c r="L420" i="4"/>
  <c r="G420" i="4"/>
  <c r="M419" i="4"/>
  <c r="L419" i="4"/>
  <c r="G419" i="4"/>
  <c r="M418" i="4"/>
  <c r="L418" i="4"/>
  <c r="G418" i="4"/>
  <c r="M417" i="4"/>
  <c r="L417" i="4"/>
  <c r="G417" i="4"/>
  <c r="M416" i="4"/>
  <c r="L416" i="4"/>
  <c r="G416" i="4"/>
  <c r="M415" i="4"/>
  <c r="L415" i="4"/>
  <c r="G415" i="4"/>
  <c r="M414" i="4"/>
  <c r="L414" i="4"/>
  <c r="G414" i="4"/>
  <c r="M413" i="4"/>
  <c r="L413" i="4"/>
  <c r="G413" i="4"/>
  <c r="M412" i="4"/>
  <c r="L412" i="4"/>
  <c r="G412" i="4"/>
  <c r="M411" i="4"/>
  <c r="L411" i="4"/>
  <c r="G411" i="4"/>
  <c r="M410" i="4"/>
  <c r="L410" i="4"/>
  <c r="G410" i="4"/>
  <c r="M409" i="4"/>
  <c r="L409" i="4"/>
  <c r="G409" i="4"/>
  <c r="M408" i="4"/>
  <c r="L408" i="4"/>
  <c r="G408" i="4"/>
  <c r="M407" i="4"/>
  <c r="L407" i="4"/>
  <c r="G407" i="4"/>
  <c r="M406" i="4"/>
  <c r="L406" i="4"/>
  <c r="G406" i="4"/>
  <c r="M405" i="4"/>
  <c r="L405" i="4"/>
  <c r="G405" i="4"/>
  <c r="M404" i="4"/>
  <c r="L404" i="4"/>
  <c r="G404" i="4"/>
  <c r="M403" i="4"/>
  <c r="L403" i="4"/>
  <c r="G403" i="4"/>
  <c r="M402" i="4"/>
  <c r="L402" i="4"/>
  <c r="G402" i="4"/>
  <c r="M401" i="4"/>
  <c r="L401" i="4"/>
  <c r="G401" i="4"/>
  <c r="M400" i="4"/>
  <c r="L400" i="4"/>
  <c r="G400" i="4"/>
  <c r="M399" i="4"/>
  <c r="L399" i="4"/>
  <c r="G399" i="4"/>
  <c r="M398" i="4"/>
  <c r="L398" i="4"/>
  <c r="G398" i="4"/>
  <c r="M397" i="4"/>
  <c r="L397" i="4"/>
  <c r="G397" i="4"/>
  <c r="M396" i="4"/>
  <c r="L396" i="4"/>
  <c r="G396" i="4"/>
  <c r="M395" i="4"/>
  <c r="L395" i="4"/>
  <c r="G395" i="4"/>
  <c r="M394" i="4"/>
  <c r="L394" i="4"/>
  <c r="G394" i="4"/>
  <c r="M393" i="4"/>
  <c r="L393" i="4"/>
  <c r="G393" i="4"/>
  <c r="M392" i="4"/>
  <c r="L392" i="4"/>
  <c r="G392" i="4"/>
  <c r="M391" i="4"/>
  <c r="L391" i="4"/>
  <c r="G391" i="4"/>
  <c r="M390" i="4"/>
  <c r="L390" i="4"/>
  <c r="G390" i="4"/>
  <c r="M389" i="4"/>
  <c r="L389" i="4"/>
  <c r="G389" i="4"/>
  <c r="M388" i="4"/>
  <c r="L388" i="4"/>
  <c r="G388" i="4"/>
  <c r="M387" i="4"/>
  <c r="L387" i="4"/>
  <c r="G387" i="4"/>
  <c r="M386" i="4"/>
  <c r="L386" i="4"/>
  <c r="G386" i="4"/>
  <c r="M385" i="4"/>
  <c r="L385" i="4"/>
  <c r="G385" i="4"/>
  <c r="M384" i="4"/>
  <c r="L384" i="4"/>
  <c r="G384" i="4"/>
  <c r="M383" i="4"/>
  <c r="L383" i="4"/>
  <c r="G383" i="4"/>
  <c r="M382" i="4"/>
  <c r="L382" i="4"/>
  <c r="G382" i="4"/>
  <c r="M381" i="4"/>
  <c r="L381" i="4"/>
  <c r="G381" i="4"/>
  <c r="M380" i="4"/>
  <c r="L380" i="4"/>
  <c r="G380" i="4"/>
  <c r="M379" i="4"/>
  <c r="L379" i="4"/>
  <c r="G379" i="4"/>
  <c r="M378" i="4"/>
  <c r="L378" i="4"/>
  <c r="G378" i="4"/>
  <c r="M377" i="4"/>
  <c r="L377" i="4"/>
  <c r="G377" i="4"/>
  <c r="M376" i="4"/>
  <c r="L376" i="4"/>
  <c r="G376" i="4"/>
  <c r="M375" i="4"/>
  <c r="L375" i="4"/>
  <c r="G375" i="4"/>
  <c r="M374" i="4"/>
  <c r="L374" i="4"/>
  <c r="G374" i="4"/>
  <c r="M373" i="4"/>
  <c r="L373" i="4"/>
  <c r="G373" i="4"/>
  <c r="M372" i="4"/>
  <c r="L372" i="4"/>
  <c r="G372" i="4"/>
  <c r="M371" i="4"/>
  <c r="L371" i="4"/>
  <c r="G371" i="4"/>
  <c r="M370" i="4"/>
  <c r="L370" i="4"/>
  <c r="G370" i="4"/>
  <c r="M369" i="4"/>
  <c r="L369" i="4"/>
  <c r="G369" i="4"/>
  <c r="M368" i="4"/>
  <c r="L368" i="4"/>
  <c r="G368" i="4"/>
  <c r="M367" i="4"/>
  <c r="L367" i="4"/>
  <c r="G367" i="4"/>
  <c r="M366" i="4"/>
  <c r="L366" i="4"/>
  <c r="G366" i="4"/>
  <c r="M365" i="4"/>
  <c r="L365" i="4"/>
  <c r="G365" i="4"/>
  <c r="M364" i="4"/>
  <c r="L364" i="4"/>
  <c r="G364" i="4"/>
  <c r="M363" i="4"/>
  <c r="L363" i="4"/>
  <c r="G363" i="4"/>
  <c r="M362" i="4"/>
  <c r="L362" i="4"/>
  <c r="G362" i="4"/>
  <c r="M361" i="4"/>
  <c r="L361" i="4"/>
  <c r="G361" i="4"/>
  <c r="M360" i="4"/>
  <c r="L360" i="4"/>
  <c r="G360" i="4"/>
  <c r="M359" i="4"/>
  <c r="L359" i="4"/>
  <c r="G359" i="4"/>
  <c r="M358" i="4"/>
  <c r="L358" i="4"/>
  <c r="G358" i="4"/>
  <c r="M357" i="4"/>
  <c r="L357" i="4"/>
  <c r="G357" i="4"/>
  <c r="M356" i="4"/>
  <c r="L356" i="4"/>
  <c r="G356" i="4"/>
  <c r="M355" i="4"/>
  <c r="L355" i="4"/>
  <c r="G355" i="4"/>
  <c r="M354" i="4"/>
  <c r="L354" i="4"/>
  <c r="G354" i="4"/>
  <c r="M353" i="4"/>
  <c r="L353" i="4"/>
  <c r="G353" i="4"/>
  <c r="M352" i="4"/>
  <c r="L352" i="4"/>
  <c r="G352" i="4"/>
  <c r="M351" i="4"/>
  <c r="L351" i="4"/>
  <c r="G351" i="4"/>
  <c r="M350" i="4"/>
  <c r="L350" i="4"/>
  <c r="G350" i="4"/>
  <c r="M349" i="4"/>
  <c r="L349" i="4"/>
  <c r="G349" i="4"/>
  <c r="M348" i="4"/>
  <c r="L348" i="4"/>
  <c r="G348" i="4"/>
  <c r="M347" i="4"/>
  <c r="L347" i="4"/>
  <c r="G347" i="4"/>
  <c r="M346" i="4"/>
  <c r="L346" i="4"/>
  <c r="G346" i="4"/>
  <c r="M345" i="4"/>
  <c r="L345" i="4"/>
  <c r="G345" i="4"/>
  <c r="M344" i="4"/>
  <c r="L344" i="4"/>
  <c r="G344" i="4"/>
  <c r="M343" i="4"/>
  <c r="L343" i="4"/>
  <c r="G343" i="4"/>
  <c r="M342" i="4"/>
  <c r="L342" i="4"/>
  <c r="G342" i="4"/>
  <c r="M341" i="4"/>
  <c r="L341" i="4"/>
  <c r="G341" i="4"/>
  <c r="M340" i="4"/>
  <c r="L340" i="4"/>
  <c r="G340" i="4"/>
  <c r="M339" i="4"/>
  <c r="L339" i="4"/>
  <c r="G339" i="4"/>
  <c r="M338" i="4"/>
  <c r="L338" i="4"/>
  <c r="G338" i="4"/>
  <c r="M337" i="4"/>
  <c r="L337" i="4"/>
  <c r="G337" i="4"/>
  <c r="M336" i="4"/>
  <c r="L336" i="4"/>
  <c r="G336" i="4"/>
  <c r="M335" i="4"/>
  <c r="L335" i="4"/>
  <c r="G335" i="4"/>
  <c r="M334" i="4"/>
  <c r="L334" i="4"/>
  <c r="G334" i="4"/>
  <c r="M333" i="4"/>
  <c r="L333" i="4"/>
  <c r="G333" i="4"/>
  <c r="M332" i="4"/>
  <c r="L332" i="4"/>
  <c r="G332" i="4"/>
  <c r="M331" i="4"/>
  <c r="L331" i="4"/>
  <c r="G331" i="4"/>
  <c r="M330" i="4"/>
  <c r="L330" i="4"/>
  <c r="G330" i="4"/>
  <c r="M329" i="4"/>
  <c r="L329" i="4"/>
  <c r="G329" i="4"/>
  <c r="M328" i="4"/>
  <c r="L328" i="4"/>
  <c r="G328" i="4"/>
  <c r="M327" i="4"/>
  <c r="L327" i="4"/>
  <c r="G327" i="4"/>
  <c r="M326" i="4"/>
  <c r="L326" i="4"/>
  <c r="G326" i="4"/>
  <c r="M325" i="4"/>
  <c r="L325" i="4"/>
  <c r="G325" i="4"/>
  <c r="M324" i="4"/>
  <c r="L324" i="4"/>
  <c r="G324" i="4"/>
  <c r="M323" i="4"/>
  <c r="L323" i="4"/>
  <c r="G323" i="4"/>
  <c r="M322" i="4"/>
  <c r="L322" i="4"/>
  <c r="G322" i="4"/>
  <c r="M321" i="4"/>
  <c r="L321" i="4"/>
  <c r="G321" i="4"/>
  <c r="M320" i="4"/>
  <c r="L320" i="4"/>
  <c r="G320" i="4"/>
  <c r="M319" i="4"/>
  <c r="L319" i="4"/>
  <c r="G319" i="4"/>
  <c r="M318" i="4"/>
  <c r="L318" i="4"/>
  <c r="G318" i="4"/>
  <c r="M317" i="4"/>
  <c r="L317" i="4"/>
  <c r="G317" i="4"/>
  <c r="M316" i="4"/>
  <c r="L316" i="4"/>
  <c r="G316" i="4"/>
  <c r="M315" i="4"/>
  <c r="L315" i="4"/>
  <c r="G315" i="4"/>
  <c r="M314" i="4"/>
  <c r="L314" i="4"/>
  <c r="G314" i="4"/>
  <c r="M313" i="4"/>
  <c r="L313" i="4"/>
  <c r="G313" i="4"/>
  <c r="M312" i="4"/>
  <c r="L312" i="4"/>
  <c r="G312" i="4"/>
  <c r="M311" i="4"/>
  <c r="L311" i="4"/>
  <c r="G311" i="4"/>
  <c r="M310" i="4"/>
  <c r="L310" i="4"/>
  <c r="G310" i="4"/>
  <c r="M309" i="4"/>
  <c r="L309" i="4"/>
  <c r="G309" i="4"/>
  <c r="M308" i="4"/>
  <c r="L308" i="4"/>
  <c r="G308" i="4"/>
  <c r="M307" i="4"/>
  <c r="L307" i="4"/>
  <c r="G307" i="4"/>
  <c r="M306" i="4"/>
  <c r="L306" i="4"/>
  <c r="G306" i="4"/>
  <c r="M305" i="4"/>
  <c r="L305" i="4"/>
  <c r="G305" i="4"/>
  <c r="M304" i="4"/>
  <c r="L304" i="4"/>
  <c r="G304" i="4"/>
  <c r="M303" i="4"/>
  <c r="L303" i="4"/>
  <c r="G303" i="4"/>
  <c r="M302" i="4"/>
  <c r="L302" i="4"/>
  <c r="G302" i="4"/>
  <c r="M301" i="4"/>
  <c r="L301" i="4"/>
  <c r="G301" i="4"/>
  <c r="M300" i="4"/>
  <c r="L300" i="4"/>
  <c r="G300" i="4"/>
  <c r="M299" i="4"/>
  <c r="L299" i="4"/>
  <c r="G299" i="4"/>
  <c r="M298" i="4"/>
  <c r="L298" i="4"/>
  <c r="G298" i="4"/>
  <c r="M297" i="4"/>
  <c r="L297" i="4"/>
  <c r="G297" i="4"/>
  <c r="M296" i="4"/>
  <c r="L296" i="4"/>
  <c r="G296" i="4"/>
  <c r="M295" i="4"/>
  <c r="L295" i="4"/>
  <c r="G295" i="4"/>
  <c r="M294" i="4"/>
  <c r="L294" i="4"/>
  <c r="G294" i="4"/>
  <c r="M293" i="4"/>
  <c r="L293" i="4"/>
  <c r="G293" i="4"/>
  <c r="M292" i="4"/>
  <c r="L292" i="4"/>
  <c r="G292" i="4"/>
  <c r="M291" i="4"/>
  <c r="L291" i="4"/>
  <c r="G291" i="4"/>
  <c r="M290" i="4"/>
  <c r="L290" i="4"/>
  <c r="G290" i="4"/>
  <c r="M289" i="4"/>
  <c r="L289" i="4"/>
  <c r="G289" i="4"/>
  <c r="M288" i="4"/>
  <c r="L288" i="4"/>
  <c r="G288" i="4"/>
  <c r="M287" i="4"/>
  <c r="L287" i="4"/>
  <c r="G287" i="4"/>
  <c r="M286" i="4"/>
  <c r="L286" i="4"/>
  <c r="G286" i="4"/>
  <c r="M285" i="4"/>
  <c r="L285" i="4"/>
  <c r="G285" i="4"/>
  <c r="M284" i="4"/>
  <c r="L284" i="4"/>
  <c r="G284" i="4"/>
  <c r="M283" i="4"/>
  <c r="L283" i="4"/>
  <c r="G283" i="4"/>
  <c r="M282" i="4"/>
  <c r="L282" i="4"/>
  <c r="G282" i="4"/>
  <c r="M281" i="4"/>
  <c r="L281" i="4"/>
  <c r="G281" i="4"/>
  <c r="M280" i="4"/>
  <c r="L280" i="4"/>
  <c r="G280" i="4"/>
  <c r="M279" i="4"/>
  <c r="L279" i="4"/>
  <c r="G279" i="4"/>
  <c r="M278" i="4"/>
  <c r="L278" i="4"/>
  <c r="G278" i="4"/>
  <c r="M277" i="4"/>
  <c r="L277" i="4"/>
  <c r="G277" i="4"/>
  <c r="M276" i="4"/>
  <c r="L276" i="4"/>
  <c r="G276" i="4"/>
  <c r="M275" i="4"/>
  <c r="L275" i="4"/>
  <c r="G275" i="4"/>
  <c r="M274" i="4"/>
  <c r="L274" i="4"/>
  <c r="G274" i="4"/>
  <c r="M273" i="4"/>
  <c r="L273" i="4"/>
  <c r="G273" i="4"/>
  <c r="M272" i="4"/>
  <c r="L272" i="4"/>
  <c r="G272" i="4"/>
  <c r="M271" i="4"/>
  <c r="L271" i="4"/>
  <c r="G271" i="4"/>
  <c r="M270" i="4"/>
  <c r="L270" i="4"/>
  <c r="G270" i="4"/>
  <c r="M269" i="4"/>
  <c r="L269" i="4"/>
  <c r="G269" i="4"/>
  <c r="M268" i="4"/>
  <c r="L268" i="4"/>
  <c r="G268" i="4"/>
  <c r="M267" i="4"/>
  <c r="L267" i="4"/>
  <c r="G267" i="4"/>
  <c r="M266" i="4"/>
  <c r="L266" i="4"/>
  <c r="G266" i="4"/>
  <c r="M265" i="4"/>
  <c r="L265" i="4"/>
  <c r="G265" i="4"/>
  <c r="M264" i="4"/>
  <c r="L264" i="4"/>
  <c r="G264" i="4"/>
  <c r="M263" i="4"/>
  <c r="L263" i="4"/>
  <c r="G263" i="4"/>
  <c r="M262" i="4"/>
  <c r="L262" i="4"/>
  <c r="G262" i="4"/>
  <c r="M261" i="4"/>
  <c r="L261" i="4"/>
  <c r="G261" i="4"/>
  <c r="M260" i="4"/>
  <c r="L260" i="4"/>
  <c r="G260" i="4"/>
  <c r="M259" i="4"/>
  <c r="L259" i="4"/>
  <c r="G259" i="4"/>
  <c r="M258" i="4"/>
  <c r="L258" i="4"/>
  <c r="G258" i="4"/>
  <c r="M257" i="4"/>
  <c r="L257" i="4"/>
  <c r="G257" i="4"/>
  <c r="M256" i="4"/>
  <c r="L256" i="4"/>
  <c r="G256" i="4"/>
  <c r="M255" i="4"/>
  <c r="L255" i="4"/>
  <c r="G255" i="4"/>
  <c r="M254" i="4"/>
  <c r="L254" i="4"/>
  <c r="G254" i="4"/>
  <c r="M253" i="4"/>
  <c r="L253" i="4"/>
  <c r="G253" i="4"/>
  <c r="M252" i="4"/>
  <c r="L252" i="4"/>
  <c r="G252" i="4"/>
  <c r="M251" i="4"/>
  <c r="L251" i="4"/>
  <c r="G251" i="4"/>
  <c r="M250" i="4"/>
  <c r="L250" i="4"/>
  <c r="G250" i="4"/>
  <c r="M249" i="4"/>
  <c r="L249" i="4"/>
  <c r="G249" i="4"/>
  <c r="M248" i="4"/>
  <c r="L248" i="4"/>
  <c r="G248" i="4"/>
  <c r="M247" i="4"/>
  <c r="L247" i="4"/>
  <c r="G247" i="4"/>
  <c r="M246" i="4"/>
  <c r="L246" i="4"/>
  <c r="G246" i="4"/>
  <c r="M245" i="4"/>
  <c r="L245" i="4"/>
  <c r="G245" i="4"/>
  <c r="M244" i="4"/>
  <c r="L244" i="4"/>
  <c r="G244" i="4"/>
  <c r="M243" i="4"/>
  <c r="L243" i="4"/>
  <c r="G243" i="4"/>
  <c r="M242" i="4"/>
  <c r="L242" i="4"/>
  <c r="G242" i="4"/>
  <c r="M241" i="4"/>
  <c r="L241" i="4"/>
  <c r="G241" i="4"/>
  <c r="M240" i="4"/>
  <c r="L240" i="4"/>
  <c r="G240" i="4"/>
  <c r="M239" i="4"/>
  <c r="L239" i="4"/>
  <c r="G239" i="4"/>
  <c r="M238" i="4"/>
  <c r="L238" i="4"/>
  <c r="G238" i="4"/>
  <c r="M237" i="4"/>
  <c r="L237" i="4"/>
  <c r="G237" i="4"/>
  <c r="M236" i="4"/>
  <c r="L236" i="4"/>
  <c r="G236" i="4"/>
  <c r="M235" i="4"/>
  <c r="L235" i="4"/>
  <c r="G235" i="4"/>
  <c r="M234" i="4"/>
  <c r="L234" i="4"/>
  <c r="G234" i="4"/>
  <c r="M233" i="4"/>
  <c r="L233" i="4"/>
  <c r="G233" i="4"/>
  <c r="M232" i="4"/>
  <c r="L232" i="4"/>
  <c r="G232" i="4"/>
  <c r="M231" i="4"/>
  <c r="L231" i="4"/>
  <c r="G231" i="4"/>
  <c r="M230" i="4"/>
  <c r="L230" i="4"/>
  <c r="G230" i="4"/>
  <c r="M229" i="4"/>
  <c r="L229" i="4"/>
  <c r="G229" i="4"/>
  <c r="M228" i="4"/>
  <c r="L228" i="4"/>
  <c r="G228" i="4"/>
  <c r="M227" i="4"/>
  <c r="L227" i="4"/>
  <c r="G227" i="4"/>
  <c r="M226" i="4"/>
  <c r="L226" i="4"/>
  <c r="G226" i="4"/>
  <c r="M225" i="4"/>
  <c r="L225" i="4"/>
  <c r="G225" i="4"/>
  <c r="M224" i="4"/>
  <c r="L224" i="4"/>
  <c r="G224" i="4"/>
  <c r="M223" i="4"/>
  <c r="L223" i="4"/>
  <c r="G223" i="4"/>
  <c r="M222" i="4"/>
  <c r="L222" i="4"/>
  <c r="G222" i="4"/>
  <c r="M221" i="4"/>
  <c r="L221" i="4"/>
  <c r="G221" i="4"/>
  <c r="M220" i="4"/>
  <c r="L220" i="4"/>
  <c r="G220" i="4"/>
  <c r="M219" i="4"/>
  <c r="L219" i="4"/>
  <c r="G219" i="4"/>
  <c r="M218" i="4"/>
  <c r="L218" i="4"/>
  <c r="G218" i="4"/>
  <c r="M217" i="4"/>
  <c r="L217" i="4"/>
  <c r="G217" i="4"/>
  <c r="M216" i="4"/>
  <c r="L216" i="4"/>
  <c r="G216" i="4"/>
  <c r="M215" i="4"/>
  <c r="L215" i="4"/>
  <c r="G215" i="4"/>
  <c r="M214" i="4"/>
  <c r="L214" i="4"/>
  <c r="G214" i="4"/>
  <c r="M213" i="4"/>
  <c r="L213" i="4"/>
  <c r="G213" i="4"/>
  <c r="M212" i="4"/>
  <c r="L212" i="4"/>
  <c r="G212" i="4"/>
  <c r="M211" i="4"/>
  <c r="L211" i="4"/>
  <c r="G211" i="4"/>
  <c r="M210" i="4"/>
  <c r="L210" i="4"/>
  <c r="G210" i="4"/>
  <c r="M209" i="4"/>
  <c r="L209" i="4"/>
  <c r="G209" i="4"/>
  <c r="M208" i="4"/>
  <c r="L208" i="4"/>
  <c r="G208" i="4"/>
  <c r="M207" i="4"/>
  <c r="L207" i="4"/>
  <c r="G207" i="4"/>
  <c r="M206" i="4"/>
  <c r="L206" i="4"/>
  <c r="G206" i="4"/>
  <c r="M205" i="4"/>
  <c r="L205" i="4"/>
  <c r="G205" i="4"/>
  <c r="M204" i="4"/>
  <c r="L204" i="4"/>
  <c r="G204" i="4"/>
  <c r="M203" i="4"/>
  <c r="L203" i="4"/>
  <c r="G203" i="4"/>
  <c r="M202" i="4"/>
  <c r="L202" i="4"/>
  <c r="G202" i="4"/>
  <c r="M201" i="4"/>
  <c r="L201" i="4"/>
  <c r="G201" i="4"/>
  <c r="M200" i="4"/>
  <c r="L200" i="4"/>
  <c r="G200" i="4"/>
  <c r="M199" i="4"/>
  <c r="L199" i="4"/>
  <c r="G199" i="4"/>
  <c r="M198" i="4"/>
  <c r="L198" i="4"/>
  <c r="G198" i="4"/>
  <c r="M197" i="4"/>
  <c r="L197" i="4"/>
  <c r="G197" i="4"/>
  <c r="M196" i="4"/>
  <c r="L196" i="4"/>
  <c r="G196" i="4"/>
  <c r="M195" i="4"/>
  <c r="L195" i="4"/>
  <c r="G195" i="4"/>
  <c r="M194" i="4"/>
  <c r="L194" i="4"/>
  <c r="G194" i="4"/>
  <c r="M193" i="4"/>
  <c r="L193" i="4"/>
  <c r="G193" i="4"/>
  <c r="M192" i="4"/>
  <c r="L192" i="4"/>
  <c r="G192" i="4"/>
  <c r="M191" i="4"/>
  <c r="L191" i="4"/>
  <c r="G191" i="4"/>
  <c r="M190" i="4"/>
  <c r="L190" i="4"/>
  <c r="G190" i="4"/>
  <c r="M189" i="4"/>
  <c r="L189" i="4"/>
  <c r="G189" i="4"/>
  <c r="M188" i="4"/>
  <c r="L188" i="4"/>
  <c r="G188" i="4"/>
  <c r="M187" i="4"/>
  <c r="L187" i="4"/>
  <c r="G187" i="4"/>
  <c r="M186" i="4"/>
  <c r="L186" i="4"/>
  <c r="G186" i="4"/>
  <c r="M185" i="4"/>
  <c r="L185" i="4"/>
  <c r="G185" i="4"/>
  <c r="M184" i="4"/>
  <c r="L184" i="4"/>
  <c r="G184" i="4"/>
  <c r="M183" i="4"/>
  <c r="L183" i="4"/>
  <c r="G183" i="4"/>
  <c r="M182" i="4"/>
  <c r="L182" i="4"/>
  <c r="G182" i="4"/>
  <c r="M181" i="4"/>
  <c r="L181" i="4"/>
  <c r="G181" i="4"/>
  <c r="M180" i="4"/>
  <c r="L180" i="4"/>
  <c r="G180" i="4"/>
  <c r="M179" i="4"/>
  <c r="L179" i="4"/>
  <c r="G179" i="4"/>
  <c r="M178" i="4"/>
  <c r="L178" i="4"/>
  <c r="G178" i="4"/>
  <c r="M177" i="4"/>
  <c r="L177" i="4"/>
  <c r="G177" i="4"/>
  <c r="M176" i="4"/>
  <c r="L176" i="4"/>
  <c r="G176" i="4"/>
  <c r="M175" i="4"/>
  <c r="L175" i="4"/>
  <c r="G175" i="4"/>
  <c r="M174" i="4"/>
  <c r="L174" i="4"/>
  <c r="G174" i="4"/>
  <c r="M173" i="4"/>
  <c r="L173" i="4"/>
  <c r="G173" i="4"/>
  <c r="M172" i="4"/>
  <c r="L172" i="4"/>
  <c r="G172" i="4"/>
  <c r="M171" i="4"/>
  <c r="L171" i="4"/>
  <c r="G171" i="4"/>
  <c r="M170" i="4"/>
  <c r="L170" i="4"/>
  <c r="G170" i="4"/>
  <c r="M169" i="4"/>
  <c r="L169" i="4"/>
  <c r="G169" i="4"/>
  <c r="M168" i="4"/>
  <c r="L168" i="4"/>
  <c r="G168" i="4"/>
  <c r="M167" i="4"/>
  <c r="L167" i="4"/>
  <c r="G167" i="4"/>
  <c r="M166" i="4"/>
  <c r="L166" i="4"/>
  <c r="G166" i="4"/>
  <c r="M165" i="4"/>
  <c r="L165" i="4"/>
  <c r="G165" i="4"/>
  <c r="M164" i="4"/>
  <c r="L164" i="4"/>
  <c r="G164" i="4"/>
  <c r="M163" i="4"/>
  <c r="L163" i="4"/>
  <c r="G163" i="4"/>
  <c r="M162" i="4"/>
  <c r="L162" i="4"/>
  <c r="G162" i="4"/>
  <c r="M161" i="4"/>
  <c r="L161" i="4"/>
  <c r="G161" i="4"/>
  <c r="M160" i="4"/>
  <c r="L160" i="4"/>
  <c r="G160" i="4"/>
  <c r="M159" i="4"/>
  <c r="L159" i="4"/>
  <c r="G159" i="4"/>
  <c r="M158" i="4"/>
  <c r="L158" i="4"/>
  <c r="G158" i="4"/>
  <c r="M157" i="4"/>
  <c r="L157" i="4"/>
  <c r="G157" i="4"/>
  <c r="M156" i="4"/>
  <c r="L156" i="4"/>
  <c r="G156" i="4"/>
  <c r="M155" i="4"/>
  <c r="L155" i="4"/>
  <c r="G155" i="4"/>
  <c r="M154" i="4"/>
  <c r="L154" i="4"/>
  <c r="G154" i="4"/>
  <c r="M153" i="4"/>
  <c r="L153" i="4"/>
  <c r="G153" i="4"/>
  <c r="M152" i="4"/>
  <c r="L152" i="4"/>
  <c r="G152" i="4"/>
  <c r="M151" i="4"/>
  <c r="L151" i="4"/>
  <c r="G151" i="4"/>
  <c r="M150" i="4"/>
  <c r="L150" i="4"/>
  <c r="G150" i="4"/>
  <c r="M149" i="4"/>
  <c r="L149" i="4"/>
  <c r="G149" i="4"/>
  <c r="M148" i="4"/>
  <c r="L148" i="4"/>
  <c r="G148" i="4"/>
  <c r="M147" i="4"/>
  <c r="L147" i="4"/>
  <c r="G147" i="4"/>
  <c r="M146" i="4"/>
  <c r="L146" i="4"/>
  <c r="G146" i="4"/>
  <c r="M145" i="4"/>
  <c r="L145" i="4"/>
  <c r="G145" i="4"/>
  <c r="M144" i="4"/>
  <c r="L144" i="4"/>
  <c r="G144" i="4"/>
  <c r="M143" i="4"/>
  <c r="L143" i="4"/>
  <c r="G143" i="4"/>
  <c r="M142" i="4"/>
  <c r="L142" i="4"/>
  <c r="G142" i="4"/>
  <c r="M141" i="4"/>
  <c r="L141" i="4"/>
  <c r="G141" i="4"/>
  <c r="M140" i="4"/>
  <c r="L140" i="4"/>
  <c r="G140" i="4"/>
  <c r="M139" i="4"/>
  <c r="L139" i="4"/>
  <c r="G139" i="4"/>
  <c r="M138" i="4"/>
  <c r="L138" i="4"/>
  <c r="G138" i="4"/>
  <c r="M137" i="4"/>
  <c r="L137" i="4"/>
  <c r="G137" i="4"/>
  <c r="M136" i="4"/>
  <c r="L136" i="4"/>
  <c r="G136" i="4"/>
  <c r="M135" i="4"/>
  <c r="L135" i="4"/>
  <c r="G135" i="4"/>
  <c r="M134" i="4"/>
  <c r="L134" i="4"/>
  <c r="G134" i="4"/>
  <c r="M133" i="4"/>
  <c r="L133" i="4"/>
  <c r="G133" i="4"/>
  <c r="M132" i="4"/>
  <c r="L132" i="4"/>
  <c r="G132" i="4"/>
  <c r="M131" i="4"/>
  <c r="L131" i="4"/>
  <c r="G131" i="4"/>
  <c r="M130" i="4"/>
  <c r="L130" i="4"/>
  <c r="G130" i="4"/>
  <c r="M129" i="4"/>
  <c r="L129" i="4"/>
  <c r="G129" i="4"/>
  <c r="M128" i="4"/>
  <c r="L128" i="4"/>
  <c r="G128" i="4"/>
  <c r="M127" i="4"/>
  <c r="L127" i="4"/>
  <c r="G127" i="4"/>
  <c r="M126" i="4"/>
  <c r="L126" i="4"/>
  <c r="G126" i="4"/>
  <c r="M125" i="4"/>
  <c r="L125" i="4"/>
  <c r="G125" i="4"/>
  <c r="M124" i="4"/>
  <c r="L124" i="4"/>
  <c r="G124" i="4"/>
  <c r="M123" i="4"/>
  <c r="L123" i="4"/>
  <c r="G123" i="4"/>
  <c r="M122" i="4"/>
  <c r="L122" i="4"/>
  <c r="G122" i="4"/>
  <c r="M121" i="4"/>
  <c r="L121" i="4"/>
  <c r="G121" i="4"/>
  <c r="M120" i="4"/>
  <c r="L120" i="4"/>
  <c r="G120" i="4"/>
  <c r="M119" i="4"/>
  <c r="L119" i="4"/>
  <c r="G119" i="4"/>
  <c r="M118" i="4"/>
  <c r="L118" i="4"/>
  <c r="G118" i="4"/>
  <c r="M117" i="4"/>
  <c r="L117" i="4"/>
  <c r="G117" i="4"/>
  <c r="M116" i="4"/>
  <c r="L116" i="4"/>
  <c r="G116" i="4"/>
  <c r="M115" i="4"/>
  <c r="L115" i="4"/>
  <c r="G115" i="4"/>
  <c r="M114" i="4"/>
  <c r="L114" i="4"/>
  <c r="G114" i="4"/>
  <c r="M113" i="4"/>
  <c r="L113" i="4"/>
  <c r="G113" i="4"/>
  <c r="M112" i="4"/>
  <c r="L112" i="4"/>
  <c r="G112" i="4"/>
  <c r="M111" i="4"/>
  <c r="L111" i="4"/>
  <c r="G111" i="4"/>
  <c r="M110" i="4"/>
  <c r="L110" i="4"/>
  <c r="G110" i="4"/>
  <c r="M109" i="4"/>
  <c r="L109" i="4"/>
  <c r="G109" i="4"/>
  <c r="M108" i="4"/>
  <c r="L108" i="4"/>
  <c r="G108" i="4"/>
  <c r="M107" i="4"/>
  <c r="L107" i="4"/>
  <c r="G107" i="4"/>
  <c r="M106" i="4"/>
  <c r="L106" i="4"/>
  <c r="G106" i="4"/>
  <c r="M105" i="4"/>
  <c r="L105" i="4"/>
  <c r="G105" i="4"/>
  <c r="M104" i="4"/>
  <c r="L104" i="4"/>
  <c r="G104" i="4"/>
  <c r="M103" i="4"/>
  <c r="L103" i="4"/>
  <c r="G103" i="4"/>
  <c r="M102" i="4"/>
  <c r="L102" i="4"/>
  <c r="G102" i="4"/>
  <c r="M101" i="4"/>
  <c r="L101" i="4"/>
  <c r="G101" i="4"/>
  <c r="M100" i="4"/>
  <c r="L100" i="4"/>
  <c r="G100" i="4"/>
  <c r="M99" i="4"/>
  <c r="L99" i="4"/>
  <c r="G99" i="4"/>
  <c r="M98" i="4"/>
  <c r="L98" i="4"/>
  <c r="G98" i="4"/>
  <c r="M97" i="4"/>
  <c r="L97" i="4"/>
  <c r="G97" i="4"/>
  <c r="M96" i="4"/>
  <c r="L96" i="4"/>
  <c r="G96" i="4"/>
  <c r="M95" i="4"/>
  <c r="L95" i="4"/>
  <c r="G95" i="4"/>
  <c r="M94" i="4"/>
  <c r="L94" i="4"/>
  <c r="G94" i="4"/>
  <c r="M93" i="4"/>
  <c r="L93" i="4"/>
  <c r="G93" i="4"/>
  <c r="M92" i="4"/>
  <c r="L92" i="4"/>
  <c r="G92" i="4"/>
  <c r="M91" i="4"/>
  <c r="L91" i="4"/>
  <c r="G91" i="4"/>
  <c r="M90" i="4"/>
  <c r="L90" i="4"/>
  <c r="G90" i="4"/>
  <c r="M89" i="4"/>
  <c r="L89" i="4"/>
  <c r="G89" i="4"/>
  <c r="M88" i="4"/>
  <c r="L88" i="4"/>
  <c r="G88" i="4"/>
  <c r="M87" i="4"/>
  <c r="L87" i="4"/>
  <c r="G87" i="4"/>
  <c r="M86" i="4"/>
  <c r="L86" i="4"/>
  <c r="G86" i="4"/>
  <c r="M85" i="4"/>
  <c r="L85" i="4"/>
  <c r="G85" i="4"/>
  <c r="M84" i="4"/>
  <c r="L84" i="4"/>
  <c r="G84" i="4"/>
  <c r="M83" i="4"/>
  <c r="L83" i="4"/>
  <c r="G83" i="4"/>
  <c r="M82" i="4"/>
  <c r="L82" i="4"/>
  <c r="G82" i="4"/>
  <c r="M81" i="4"/>
  <c r="L81" i="4"/>
  <c r="G81" i="4"/>
  <c r="M80" i="4"/>
  <c r="L80" i="4"/>
  <c r="G80" i="4"/>
  <c r="M79" i="4"/>
  <c r="L79" i="4"/>
  <c r="G79" i="4"/>
  <c r="M78" i="4"/>
  <c r="L78" i="4"/>
  <c r="G78" i="4"/>
  <c r="M77" i="4"/>
  <c r="L77" i="4"/>
  <c r="G77" i="4"/>
  <c r="M76" i="4"/>
  <c r="L76" i="4"/>
  <c r="G76" i="4"/>
  <c r="M75" i="4"/>
  <c r="L75" i="4"/>
  <c r="G75" i="4"/>
  <c r="M74" i="4"/>
  <c r="L74" i="4"/>
  <c r="G74" i="4"/>
  <c r="M73" i="4"/>
  <c r="L73" i="4"/>
  <c r="G73" i="4"/>
  <c r="M72" i="4"/>
  <c r="L72" i="4"/>
  <c r="G72" i="4"/>
  <c r="M71" i="4"/>
  <c r="L71" i="4"/>
  <c r="G71" i="4"/>
  <c r="M70" i="4"/>
  <c r="L70" i="4"/>
  <c r="G70" i="4"/>
  <c r="M69" i="4"/>
  <c r="L69" i="4"/>
  <c r="G69" i="4"/>
  <c r="M68" i="4"/>
  <c r="L68" i="4"/>
  <c r="G68" i="4"/>
  <c r="M67" i="4"/>
  <c r="L67" i="4"/>
  <c r="G67" i="4"/>
  <c r="M66" i="4"/>
  <c r="L66" i="4"/>
  <c r="G66" i="4"/>
  <c r="M65" i="4"/>
  <c r="L65" i="4"/>
  <c r="G65" i="4"/>
  <c r="M64" i="4"/>
  <c r="L64" i="4"/>
  <c r="G64" i="4"/>
  <c r="M63" i="4"/>
  <c r="L63" i="4"/>
  <c r="G63" i="4"/>
  <c r="M62" i="4"/>
  <c r="L62" i="4"/>
  <c r="G62" i="4"/>
  <c r="M61" i="4"/>
  <c r="L61" i="4"/>
  <c r="G61" i="4"/>
  <c r="M60" i="4"/>
  <c r="L60" i="4"/>
  <c r="G60" i="4"/>
  <c r="M59" i="4"/>
  <c r="L59" i="4"/>
  <c r="G59" i="4"/>
  <c r="M58" i="4"/>
  <c r="L58" i="4"/>
  <c r="G58" i="4"/>
  <c r="M57" i="4"/>
  <c r="L57" i="4"/>
  <c r="G57" i="4"/>
  <c r="M56" i="4"/>
  <c r="L56" i="4"/>
  <c r="G56" i="4"/>
  <c r="M55" i="4"/>
  <c r="L55" i="4"/>
  <c r="G55" i="4"/>
  <c r="M54" i="4"/>
  <c r="L54" i="4"/>
  <c r="G54" i="4"/>
  <c r="M53" i="4"/>
  <c r="L53" i="4"/>
  <c r="G53" i="4"/>
  <c r="M52" i="4"/>
  <c r="L52" i="4"/>
  <c r="G52" i="4"/>
  <c r="M51" i="4"/>
  <c r="L51" i="4"/>
  <c r="G51" i="4"/>
  <c r="M50" i="4"/>
  <c r="L50" i="4"/>
  <c r="G50" i="4"/>
  <c r="M49" i="4"/>
  <c r="L49" i="4"/>
  <c r="G49" i="4"/>
  <c r="M48" i="4"/>
  <c r="L48" i="4"/>
  <c r="G48" i="4"/>
  <c r="M47" i="4"/>
  <c r="L47" i="4"/>
  <c r="G47" i="4"/>
  <c r="M46" i="4"/>
  <c r="L46" i="4"/>
  <c r="G46" i="4"/>
  <c r="M45" i="4"/>
  <c r="L45" i="4"/>
  <c r="G45" i="4"/>
  <c r="M44" i="4"/>
  <c r="L44" i="4"/>
  <c r="G44" i="4"/>
  <c r="M43" i="4"/>
  <c r="L43" i="4"/>
  <c r="G43" i="4"/>
  <c r="M42" i="4"/>
  <c r="L42" i="4"/>
  <c r="G42" i="4"/>
  <c r="M41" i="4"/>
  <c r="L41" i="4"/>
  <c r="G41" i="4"/>
  <c r="M40" i="4"/>
  <c r="L40" i="4"/>
  <c r="G40" i="4"/>
  <c r="M39" i="4"/>
  <c r="L39" i="4"/>
  <c r="G39" i="4"/>
  <c r="M38" i="4"/>
  <c r="L38" i="4"/>
  <c r="G38" i="4"/>
  <c r="M37" i="4"/>
  <c r="L37" i="4"/>
  <c r="G37" i="4"/>
  <c r="M36" i="4"/>
  <c r="L36" i="4"/>
  <c r="G36" i="4"/>
  <c r="M35" i="4"/>
  <c r="L35" i="4"/>
  <c r="G35" i="4"/>
  <c r="M34" i="4"/>
  <c r="L34" i="4"/>
  <c r="G34" i="4"/>
  <c r="M33" i="4"/>
  <c r="L33" i="4"/>
  <c r="G33" i="4"/>
  <c r="M32" i="4"/>
  <c r="L32" i="4"/>
  <c r="G32" i="4"/>
  <c r="M31" i="4"/>
  <c r="L31" i="4"/>
  <c r="G31" i="4"/>
  <c r="M30" i="4"/>
  <c r="L30" i="4"/>
  <c r="G30" i="4"/>
  <c r="M29" i="4"/>
  <c r="L29" i="4"/>
  <c r="G29" i="4"/>
  <c r="M28" i="4"/>
  <c r="L28" i="4"/>
  <c r="G28" i="4"/>
  <c r="M27" i="4"/>
  <c r="L27" i="4"/>
  <c r="G27" i="4"/>
  <c r="M26" i="4"/>
  <c r="L26" i="4"/>
  <c r="G26" i="4"/>
  <c r="M25" i="4"/>
  <c r="L25" i="4"/>
  <c r="G25" i="4"/>
  <c r="M24" i="4"/>
  <c r="L24" i="4"/>
  <c r="G24" i="4"/>
  <c r="M23" i="4"/>
  <c r="L23" i="4"/>
  <c r="G23" i="4"/>
  <c r="M22" i="4"/>
  <c r="L22" i="4"/>
  <c r="G22" i="4"/>
  <c r="M21" i="4"/>
  <c r="L21" i="4"/>
  <c r="G21" i="4"/>
  <c r="M20" i="4"/>
  <c r="L20" i="4"/>
  <c r="G20" i="4"/>
  <c r="M19" i="4"/>
  <c r="L19" i="4"/>
  <c r="G19" i="4"/>
  <c r="M18" i="4"/>
  <c r="L18" i="4"/>
  <c r="G18" i="4"/>
  <c r="M17" i="4"/>
  <c r="L17" i="4"/>
  <c r="G17" i="4"/>
  <c r="M16" i="4"/>
  <c r="L16" i="4"/>
  <c r="G16" i="4"/>
  <c r="M15" i="4"/>
  <c r="L15" i="4"/>
  <c r="G15" i="4"/>
  <c r="M14" i="4"/>
  <c r="L14" i="4"/>
  <c r="G14" i="4"/>
  <c r="M13" i="4"/>
  <c r="L13" i="4"/>
  <c r="G13" i="4"/>
  <c r="M12" i="4"/>
  <c r="L12" i="4"/>
  <c r="G12" i="4"/>
  <c r="M11" i="4"/>
  <c r="L11" i="4"/>
  <c r="G11" i="4"/>
  <c r="M10" i="4"/>
  <c r="L10" i="4"/>
  <c r="G10" i="4"/>
  <c r="M9" i="4"/>
  <c r="L9" i="4"/>
  <c r="G9" i="4"/>
  <c r="M8" i="4"/>
  <c r="L8" i="4"/>
  <c r="G8" i="4"/>
  <c r="M7" i="4"/>
  <c r="L7" i="4"/>
  <c r="G7" i="4"/>
  <c r="M6" i="4"/>
  <c r="L6" i="4"/>
  <c r="G6" i="4"/>
  <c r="M5" i="4"/>
  <c r="L5" i="4"/>
  <c r="G5" i="4"/>
  <c r="M4" i="4"/>
  <c r="L4" i="4"/>
  <c r="G4" i="4"/>
  <c r="M3" i="4"/>
  <c r="L3" i="4"/>
  <c r="F3" i="4" s="1"/>
  <c r="G3" i="4"/>
  <c r="M2" i="4"/>
  <c r="L2" i="4"/>
  <c r="G2" i="4"/>
  <c r="M433" i="3"/>
  <c r="L433" i="3"/>
  <c r="G433" i="3"/>
  <c r="M432" i="3"/>
  <c r="L432" i="3"/>
  <c r="G432" i="3"/>
  <c r="M431" i="3"/>
  <c r="L431" i="3"/>
  <c r="G431" i="3"/>
  <c r="M430" i="3"/>
  <c r="L430" i="3"/>
  <c r="G430" i="3"/>
  <c r="M429" i="3"/>
  <c r="L429" i="3"/>
  <c r="G429" i="3"/>
  <c r="M428" i="3"/>
  <c r="L428" i="3"/>
  <c r="G428" i="3"/>
  <c r="M427" i="3"/>
  <c r="L427" i="3"/>
  <c r="G427" i="3"/>
  <c r="M426" i="3"/>
  <c r="L426" i="3"/>
  <c r="G426" i="3"/>
  <c r="M425" i="3"/>
  <c r="L425" i="3"/>
  <c r="G425" i="3"/>
  <c r="M424" i="3"/>
  <c r="L424" i="3"/>
  <c r="G424" i="3"/>
  <c r="M423" i="3"/>
  <c r="L423" i="3"/>
  <c r="G423" i="3"/>
  <c r="M422" i="3"/>
  <c r="L422" i="3"/>
  <c r="G422" i="3"/>
  <c r="M421" i="3"/>
  <c r="L421" i="3"/>
  <c r="G421" i="3"/>
  <c r="M420" i="3"/>
  <c r="L420" i="3"/>
  <c r="G420" i="3"/>
  <c r="M419" i="3"/>
  <c r="L419" i="3"/>
  <c r="G419" i="3"/>
  <c r="M418" i="3"/>
  <c r="L418" i="3"/>
  <c r="G418" i="3"/>
  <c r="M417" i="3"/>
  <c r="L417" i="3"/>
  <c r="G417" i="3"/>
  <c r="M416" i="3"/>
  <c r="L416" i="3"/>
  <c r="G416" i="3"/>
  <c r="M415" i="3"/>
  <c r="L415" i="3"/>
  <c r="G415" i="3"/>
  <c r="M414" i="3"/>
  <c r="L414" i="3"/>
  <c r="G414" i="3"/>
  <c r="M413" i="3"/>
  <c r="L413" i="3"/>
  <c r="G413" i="3"/>
  <c r="M412" i="3"/>
  <c r="L412" i="3"/>
  <c r="G412" i="3"/>
  <c r="M411" i="3"/>
  <c r="L411" i="3"/>
  <c r="G411" i="3"/>
  <c r="M410" i="3"/>
  <c r="L410" i="3"/>
  <c r="G410" i="3"/>
  <c r="M409" i="3"/>
  <c r="L409" i="3"/>
  <c r="G409" i="3"/>
  <c r="M408" i="3"/>
  <c r="L408" i="3"/>
  <c r="G408" i="3"/>
  <c r="M407" i="3"/>
  <c r="L407" i="3"/>
  <c r="G407" i="3"/>
  <c r="M406" i="3"/>
  <c r="L406" i="3"/>
  <c r="G406" i="3"/>
  <c r="M405" i="3"/>
  <c r="L405" i="3"/>
  <c r="G405" i="3"/>
  <c r="M404" i="3"/>
  <c r="L404" i="3"/>
  <c r="G404" i="3"/>
  <c r="M403" i="3"/>
  <c r="L403" i="3"/>
  <c r="G403" i="3"/>
  <c r="M402" i="3"/>
  <c r="L402" i="3"/>
  <c r="G402" i="3"/>
  <c r="M401" i="3"/>
  <c r="L401" i="3"/>
  <c r="G401" i="3"/>
  <c r="M400" i="3"/>
  <c r="L400" i="3"/>
  <c r="G400" i="3"/>
  <c r="M399" i="3"/>
  <c r="L399" i="3"/>
  <c r="G399" i="3"/>
  <c r="M398" i="3"/>
  <c r="L398" i="3"/>
  <c r="G398" i="3"/>
  <c r="M397" i="3"/>
  <c r="L397" i="3"/>
  <c r="G397" i="3"/>
  <c r="M396" i="3"/>
  <c r="L396" i="3"/>
  <c r="G396" i="3"/>
  <c r="M395" i="3"/>
  <c r="L395" i="3"/>
  <c r="G395" i="3"/>
  <c r="M394" i="3"/>
  <c r="L394" i="3"/>
  <c r="G394" i="3"/>
  <c r="M393" i="3"/>
  <c r="L393" i="3"/>
  <c r="G393" i="3"/>
  <c r="M392" i="3"/>
  <c r="L392" i="3"/>
  <c r="G392" i="3"/>
  <c r="M391" i="3"/>
  <c r="L391" i="3"/>
  <c r="G391" i="3"/>
  <c r="M390" i="3"/>
  <c r="L390" i="3"/>
  <c r="G390" i="3"/>
  <c r="M389" i="3"/>
  <c r="L389" i="3"/>
  <c r="G389" i="3"/>
  <c r="M388" i="3"/>
  <c r="L388" i="3"/>
  <c r="G388" i="3"/>
  <c r="M387" i="3"/>
  <c r="L387" i="3"/>
  <c r="G387" i="3"/>
  <c r="M386" i="3"/>
  <c r="L386" i="3"/>
  <c r="G386" i="3"/>
  <c r="M385" i="3"/>
  <c r="L385" i="3"/>
  <c r="G385" i="3"/>
  <c r="M384" i="3"/>
  <c r="L384" i="3"/>
  <c r="G384" i="3"/>
  <c r="M383" i="3"/>
  <c r="L383" i="3"/>
  <c r="G383" i="3"/>
  <c r="M382" i="3"/>
  <c r="L382" i="3"/>
  <c r="G382" i="3"/>
  <c r="M381" i="3"/>
  <c r="L381" i="3"/>
  <c r="G381" i="3"/>
  <c r="M380" i="3"/>
  <c r="L380" i="3"/>
  <c r="G380" i="3"/>
  <c r="M379" i="3"/>
  <c r="L379" i="3"/>
  <c r="G379" i="3"/>
  <c r="M378" i="3"/>
  <c r="L378" i="3"/>
  <c r="G378" i="3"/>
  <c r="M377" i="3"/>
  <c r="L377" i="3"/>
  <c r="G377" i="3"/>
  <c r="M376" i="3"/>
  <c r="L376" i="3"/>
  <c r="G376" i="3"/>
  <c r="M375" i="3"/>
  <c r="L375" i="3"/>
  <c r="G375" i="3"/>
  <c r="M374" i="3"/>
  <c r="L374" i="3"/>
  <c r="G374" i="3"/>
  <c r="M373" i="3"/>
  <c r="L373" i="3"/>
  <c r="G373" i="3"/>
  <c r="M372" i="3"/>
  <c r="L372" i="3"/>
  <c r="G372" i="3"/>
  <c r="M371" i="3"/>
  <c r="L371" i="3"/>
  <c r="G371" i="3"/>
  <c r="M370" i="3"/>
  <c r="L370" i="3"/>
  <c r="G370" i="3"/>
  <c r="M369" i="3"/>
  <c r="L369" i="3"/>
  <c r="G369" i="3"/>
  <c r="M368" i="3"/>
  <c r="L368" i="3"/>
  <c r="G368" i="3"/>
  <c r="M367" i="3"/>
  <c r="L367" i="3"/>
  <c r="G367" i="3"/>
  <c r="M366" i="3"/>
  <c r="L366" i="3"/>
  <c r="G366" i="3"/>
  <c r="M365" i="3"/>
  <c r="L365" i="3"/>
  <c r="G365" i="3"/>
  <c r="M364" i="3"/>
  <c r="L364" i="3"/>
  <c r="G364" i="3"/>
  <c r="M363" i="3"/>
  <c r="L363" i="3"/>
  <c r="G363" i="3"/>
  <c r="M362" i="3"/>
  <c r="L362" i="3"/>
  <c r="G362" i="3"/>
  <c r="M361" i="3"/>
  <c r="L361" i="3"/>
  <c r="G361" i="3"/>
  <c r="M360" i="3"/>
  <c r="L360" i="3"/>
  <c r="G360" i="3"/>
  <c r="M359" i="3"/>
  <c r="L359" i="3"/>
  <c r="G359" i="3"/>
  <c r="M358" i="3"/>
  <c r="L358" i="3"/>
  <c r="G358" i="3"/>
  <c r="M357" i="3"/>
  <c r="L357" i="3"/>
  <c r="G357" i="3"/>
  <c r="M356" i="3"/>
  <c r="L356" i="3"/>
  <c r="G356" i="3"/>
  <c r="M355" i="3"/>
  <c r="L355" i="3"/>
  <c r="G355" i="3"/>
  <c r="M354" i="3"/>
  <c r="L354" i="3"/>
  <c r="G354" i="3"/>
  <c r="M353" i="3"/>
  <c r="L353" i="3"/>
  <c r="G353" i="3"/>
  <c r="M352" i="3"/>
  <c r="L352" i="3"/>
  <c r="G352" i="3"/>
  <c r="M351" i="3"/>
  <c r="L351" i="3"/>
  <c r="G351" i="3"/>
  <c r="M350" i="3"/>
  <c r="L350" i="3"/>
  <c r="G350" i="3"/>
  <c r="M349" i="3"/>
  <c r="L349" i="3"/>
  <c r="G349" i="3"/>
  <c r="M348" i="3"/>
  <c r="L348" i="3"/>
  <c r="G348" i="3"/>
  <c r="M347" i="3"/>
  <c r="L347" i="3"/>
  <c r="G347" i="3"/>
  <c r="M346" i="3"/>
  <c r="L346" i="3"/>
  <c r="G346" i="3"/>
  <c r="M345" i="3"/>
  <c r="L345" i="3"/>
  <c r="G345" i="3"/>
  <c r="M344" i="3"/>
  <c r="L344" i="3"/>
  <c r="G344" i="3"/>
  <c r="M343" i="3"/>
  <c r="L343" i="3"/>
  <c r="G343" i="3"/>
  <c r="M342" i="3"/>
  <c r="L342" i="3"/>
  <c r="G342" i="3"/>
  <c r="M341" i="3"/>
  <c r="L341" i="3"/>
  <c r="G341" i="3"/>
  <c r="M340" i="3"/>
  <c r="L340" i="3"/>
  <c r="G340" i="3"/>
  <c r="M339" i="3"/>
  <c r="L339" i="3"/>
  <c r="G339" i="3"/>
  <c r="M338" i="3"/>
  <c r="L338" i="3"/>
  <c r="G338" i="3"/>
  <c r="M337" i="3"/>
  <c r="L337" i="3"/>
  <c r="G337" i="3"/>
  <c r="M336" i="3"/>
  <c r="L336" i="3"/>
  <c r="G336" i="3"/>
  <c r="M335" i="3"/>
  <c r="L335" i="3"/>
  <c r="G335" i="3"/>
  <c r="M334" i="3"/>
  <c r="L334" i="3"/>
  <c r="G334" i="3"/>
  <c r="M333" i="3"/>
  <c r="L333" i="3"/>
  <c r="G333" i="3"/>
  <c r="M332" i="3"/>
  <c r="L332" i="3"/>
  <c r="G332" i="3"/>
  <c r="M331" i="3"/>
  <c r="L331" i="3"/>
  <c r="G331" i="3"/>
  <c r="M330" i="3"/>
  <c r="L330" i="3"/>
  <c r="G330" i="3"/>
  <c r="M329" i="3"/>
  <c r="L329" i="3"/>
  <c r="G329" i="3"/>
  <c r="M328" i="3"/>
  <c r="L328" i="3"/>
  <c r="G328" i="3"/>
  <c r="M327" i="3"/>
  <c r="L327" i="3"/>
  <c r="G327" i="3"/>
  <c r="M326" i="3"/>
  <c r="L326" i="3"/>
  <c r="G326" i="3"/>
  <c r="M325" i="3"/>
  <c r="L325" i="3"/>
  <c r="G325" i="3"/>
  <c r="M324" i="3"/>
  <c r="L324" i="3"/>
  <c r="G324" i="3"/>
  <c r="M323" i="3"/>
  <c r="L323" i="3"/>
  <c r="G323" i="3"/>
  <c r="M322" i="3"/>
  <c r="L322" i="3"/>
  <c r="G322" i="3"/>
  <c r="M321" i="3"/>
  <c r="L321" i="3"/>
  <c r="G321" i="3"/>
  <c r="M320" i="3"/>
  <c r="L320" i="3"/>
  <c r="G320" i="3"/>
  <c r="M319" i="3"/>
  <c r="L319" i="3"/>
  <c r="G319" i="3"/>
  <c r="M318" i="3"/>
  <c r="L318" i="3"/>
  <c r="G318" i="3"/>
  <c r="M317" i="3"/>
  <c r="L317" i="3"/>
  <c r="G317" i="3"/>
  <c r="M316" i="3"/>
  <c r="L316" i="3"/>
  <c r="G316" i="3"/>
  <c r="M315" i="3"/>
  <c r="L315" i="3"/>
  <c r="G315" i="3"/>
  <c r="M314" i="3"/>
  <c r="L314" i="3"/>
  <c r="G314" i="3"/>
  <c r="M313" i="3"/>
  <c r="L313" i="3"/>
  <c r="G313" i="3"/>
  <c r="M312" i="3"/>
  <c r="L312" i="3"/>
  <c r="G312" i="3"/>
  <c r="M311" i="3"/>
  <c r="L311" i="3"/>
  <c r="G311" i="3"/>
  <c r="M310" i="3"/>
  <c r="L310" i="3"/>
  <c r="G310" i="3"/>
  <c r="M309" i="3"/>
  <c r="L309" i="3"/>
  <c r="G309" i="3"/>
  <c r="M308" i="3"/>
  <c r="L308" i="3"/>
  <c r="G308" i="3"/>
  <c r="M307" i="3"/>
  <c r="L307" i="3"/>
  <c r="G307" i="3"/>
  <c r="M306" i="3"/>
  <c r="L306" i="3"/>
  <c r="G306" i="3"/>
  <c r="M305" i="3"/>
  <c r="L305" i="3"/>
  <c r="G305" i="3"/>
  <c r="M304" i="3"/>
  <c r="L304" i="3"/>
  <c r="G304" i="3"/>
  <c r="M303" i="3"/>
  <c r="L303" i="3"/>
  <c r="G303" i="3"/>
  <c r="M302" i="3"/>
  <c r="L302" i="3"/>
  <c r="G302" i="3"/>
  <c r="M301" i="3"/>
  <c r="L301" i="3"/>
  <c r="G301" i="3"/>
  <c r="M300" i="3"/>
  <c r="L300" i="3"/>
  <c r="G300" i="3"/>
  <c r="M299" i="3"/>
  <c r="L299" i="3"/>
  <c r="G299" i="3"/>
  <c r="M298" i="3"/>
  <c r="L298" i="3"/>
  <c r="G298" i="3"/>
  <c r="M297" i="3"/>
  <c r="L297" i="3"/>
  <c r="G297" i="3"/>
  <c r="M296" i="3"/>
  <c r="L296" i="3"/>
  <c r="G296" i="3"/>
  <c r="M295" i="3"/>
  <c r="L295" i="3"/>
  <c r="G295" i="3"/>
  <c r="M294" i="3"/>
  <c r="L294" i="3"/>
  <c r="G294" i="3"/>
  <c r="M293" i="3"/>
  <c r="L293" i="3"/>
  <c r="G293" i="3"/>
  <c r="M292" i="3"/>
  <c r="L292" i="3"/>
  <c r="G292" i="3"/>
  <c r="M291" i="3"/>
  <c r="L291" i="3"/>
  <c r="G291" i="3"/>
  <c r="M290" i="3"/>
  <c r="L290" i="3"/>
  <c r="G290" i="3"/>
  <c r="M289" i="3"/>
  <c r="L289" i="3"/>
  <c r="G289" i="3"/>
  <c r="M288" i="3"/>
  <c r="L288" i="3"/>
  <c r="G288" i="3"/>
  <c r="M287" i="3"/>
  <c r="L287" i="3"/>
  <c r="G287" i="3"/>
  <c r="M286" i="3"/>
  <c r="L286" i="3"/>
  <c r="G286" i="3"/>
  <c r="M285" i="3"/>
  <c r="L285" i="3"/>
  <c r="G285" i="3"/>
  <c r="M284" i="3"/>
  <c r="L284" i="3"/>
  <c r="G284" i="3"/>
  <c r="M283" i="3"/>
  <c r="L283" i="3"/>
  <c r="G283" i="3"/>
  <c r="M282" i="3"/>
  <c r="L282" i="3"/>
  <c r="G282" i="3"/>
  <c r="M281" i="3"/>
  <c r="L281" i="3"/>
  <c r="G281" i="3"/>
  <c r="M280" i="3"/>
  <c r="L280" i="3"/>
  <c r="G280" i="3"/>
  <c r="M279" i="3"/>
  <c r="L279" i="3"/>
  <c r="G279" i="3"/>
  <c r="M278" i="3"/>
  <c r="L278" i="3"/>
  <c r="G278" i="3"/>
  <c r="M277" i="3"/>
  <c r="L277" i="3"/>
  <c r="G277" i="3"/>
  <c r="M276" i="3"/>
  <c r="L276" i="3"/>
  <c r="G276" i="3"/>
  <c r="M275" i="3"/>
  <c r="L275" i="3"/>
  <c r="G275" i="3"/>
  <c r="M274" i="3"/>
  <c r="L274" i="3"/>
  <c r="G274" i="3"/>
  <c r="M273" i="3"/>
  <c r="L273" i="3"/>
  <c r="G273" i="3"/>
  <c r="M272" i="3"/>
  <c r="L272" i="3"/>
  <c r="G272" i="3"/>
  <c r="M271" i="3"/>
  <c r="L271" i="3"/>
  <c r="G271" i="3"/>
  <c r="M270" i="3"/>
  <c r="L270" i="3"/>
  <c r="G270" i="3"/>
  <c r="M269" i="3"/>
  <c r="L269" i="3"/>
  <c r="G269" i="3"/>
  <c r="M268" i="3"/>
  <c r="L268" i="3"/>
  <c r="G268" i="3"/>
  <c r="M267" i="3"/>
  <c r="L267" i="3"/>
  <c r="G267" i="3"/>
  <c r="M266" i="3"/>
  <c r="L266" i="3"/>
  <c r="G266" i="3"/>
  <c r="M265" i="3"/>
  <c r="L265" i="3"/>
  <c r="G265" i="3"/>
  <c r="M264" i="3"/>
  <c r="L264" i="3"/>
  <c r="G264" i="3"/>
  <c r="M263" i="3"/>
  <c r="L263" i="3"/>
  <c r="G263" i="3"/>
  <c r="M262" i="3"/>
  <c r="L262" i="3"/>
  <c r="G262" i="3"/>
  <c r="M261" i="3"/>
  <c r="L261" i="3"/>
  <c r="G261" i="3"/>
  <c r="M260" i="3"/>
  <c r="L260" i="3"/>
  <c r="G260" i="3"/>
  <c r="M259" i="3"/>
  <c r="L259" i="3"/>
  <c r="G259" i="3"/>
  <c r="M258" i="3"/>
  <c r="L258" i="3"/>
  <c r="G258" i="3"/>
  <c r="M257" i="3"/>
  <c r="L257" i="3"/>
  <c r="G257" i="3"/>
  <c r="M256" i="3"/>
  <c r="L256" i="3"/>
  <c r="G256" i="3"/>
  <c r="M255" i="3"/>
  <c r="L255" i="3"/>
  <c r="G255" i="3"/>
  <c r="M254" i="3"/>
  <c r="L254" i="3"/>
  <c r="G254" i="3"/>
  <c r="M253" i="3"/>
  <c r="L253" i="3"/>
  <c r="G253" i="3"/>
  <c r="M252" i="3"/>
  <c r="L252" i="3"/>
  <c r="G252" i="3"/>
  <c r="M251" i="3"/>
  <c r="L251" i="3"/>
  <c r="G251" i="3"/>
  <c r="M250" i="3"/>
  <c r="L250" i="3"/>
  <c r="G250" i="3"/>
  <c r="M249" i="3"/>
  <c r="L249" i="3"/>
  <c r="G249" i="3"/>
  <c r="M248" i="3"/>
  <c r="L248" i="3"/>
  <c r="G248" i="3"/>
  <c r="M247" i="3"/>
  <c r="L247" i="3"/>
  <c r="G247" i="3"/>
  <c r="M246" i="3"/>
  <c r="L246" i="3"/>
  <c r="G246" i="3"/>
  <c r="M245" i="3"/>
  <c r="L245" i="3"/>
  <c r="G245" i="3"/>
  <c r="M244" i="3"/>
  <c r="L244" i="3"/>
  <c r="G244" i="3"/>
  <c r="M243" i="3"/>
  <c r="L243" i="3"/>
  <c r="G243" i="3"/>
  <c r="M242" i="3"/>
  <c r="L242" i="3"/>
  <c r="G242" i="3"/>
  <c r="M241" i="3"/>
  <c r="L241" i="3"/>
  <c r="G241" i="3"/>
  <c r="M240" i="3"/>
  <c r="L240" i="3"/>
  <c r="G240" i="3"/>
  <c r="M239" i="3"/>
  <c r="L239" i="3"/>
  <c r="G239" i="3"/>
  <c r="M238" i="3"/>
  <c r="L238" i="3"/>
  <c r="G238" i="3"/>
  <c r="M237" i="3"/>
  <c r="L237" i="3"/>
  <c r="G237" i="3"/>
  <c r="M236" i="3"/>
  <c r="L236" i="3"/>
  <c r="G236" i="3"/>
  <c r="M235" i="3"/>
  <c r="L235" i="3"/>
  <c r="G235" i="3"/>
  <c r="M234" i="3"/>
  <c r="L234" i="3"/>
  <c r="G234" i="3"/>
  <c r="M233" i="3"/>
  <c r="L233" i="3"/>
  <c r="G233" i="3"/>
  <c r="M232" i="3"/>
  <c r="L232" i="3"/>
  <c r="G232" i="3"/>
  <c r="M231" i="3"/>
  <c r="L231" i="3"/>
  <c r="G231" i="3"/>
  <c r="M230" i="3"/>
  <c r="L230" i="3"/>
  <c r="G230" i="3"/>
  <c r="M229" i="3"/>
  <c r="L229" i="3"/>
  <c r="G229" i="3"/>
  <c r="M228" i="3"/>
  <c r="L228" i="3"/>
  <c r="G228" i="3"/>
  <c r="M227" i="3"/>
  <c r="L227" i="3"/>
  <c r="G227" i="3"/>
  <c r="M226" i="3"/>
  <c r="L226" i="3"/>
  <c r="G226" i="3"/>
  <c r="M225" i="3"/>
  <c r="L225" i="3"/>
  <c r="G225" i="3"/>
  <c r="M224" i="3"/>
  <c r="L224" i="3"/>
  <c r="G224" i="3"/>
  <c r="M223" i="3"/>
  <c r="L223" i="3"/>
  <c r="G223" i="3"/>
  <c r="M222" i="3"/>
  <c r="L222" i="3"/>
  <c r="G222" i="3"/>
  <c r="M221" i="3"/>
  <c r="L221" i="3"/>
  <c r="G221" i="3"/>
  <c r="M220" i="3"/>
  <c r="L220" i="3"/>
  <c r="G220" i="3"/>
  <c r="M219" i="3"/>
  <c r="L219" i="3"/>
  <c r="G219" i="3"/>
  <c r="M218" i="3"/>
  <c r="L218" i="3"/>
  <c r="G218" i="3"/>
  <c r="M217" i="3"/>
  <c r="L217" i="3"/>
  <c r="G217" i="3"/>
  <c r="M216" i="3"/>
  <c r="L216" i="3"/>
  <c r="G216" i="3"/>
  <c r="M215" i="3"/>
  <c r="L215" i="3"/>
  <c r="G215" i="3"/>
  <c r="M214" i="3"/>
  <c r="L214" i="3"/>
  <c r="G214" i="3"/>
  <c r="M213" i="3"/>
  <c r="L213" i="3"/>
  <c r="G213" i="3"/>
  <c r="M212" i="3"/>
  <c r="L212" i="3"/>
  <c r="G212" i="3"/>
  <c r="M211" i="3"/>
  <c r="L211" i="3"/>
  <c r="G211" i="3"/>
  <c r="M210" i="3"/>
  <c r="L210" i="3"/>
  <c r="G210" i="3"/>
  <c r="M209" i="3"/>
  <c r="L209" i="3"/>
  <c r="G209" i="3"/>
  <c r="M208" i="3"/>
  <c r="L208" i="3"/>
  <c r="G208" i="3"/>
  <c r="M207" i="3"/>
  <c r="L207" i="3"/>
  <c r="G207" i="3"/>
  <c r="M206" i="3"/>
  <c r="L206" i="3"/>
  <c r="G206" i="3"/>
  <c r="M205" i="3"/>
  <c r="L205" i="3"/>
  <c r="G205" i="3"/>
  <c r="M204" i="3"/>
  <c r="L204" i="3"/>
  <c r="G204" i="3"/>
  <c r="M203" i="3"/>
  <c r="L203" i="3"/>
  <c r="G203" i="3"/>
  <c r="M202" i="3"/>
  <c r="L202" i="3"/>
  <c r="G202" i="3"/>
  <c r="M201" i="3"/>
  <c r="L201" i="3"/>
  <c r="G201" i="3"/>
  <c r="M200" i="3"/>
  <c r="L200" i="3"/>
  <c r="G200" i="3"/>
  <c r="M199" i="3"/>
  <c r="L199" i="3"/>
  <c r="G199" i="3"/>
  <c r="M198" i="3"/>
  <c r="L198" i="3"/>
  <c r="G198" i="3"/>
  <c r="M197" i="3"/>
  <c r="L197" i="3"/>
  <c r="G197" i="3"/>
  <c r="M196" i="3"/>
  <c r="L196" i="3"/>
  <c r="G196" i="3"/>
  <c r="M195" i="3"/>
  <c r="L195" i="3"/>
  <c r="G195" i="3"/>
  <c r="M194" i="3"/>
  <c r="L194" i="3"/>
  <c r="G194" i="3"/>
  <c r="M193" i="3"/>
  <c r="L193" i="3"/>
  <c r="G193" i="3"/>
  <c r="M192" i="3"/>
  <c r="L192" i="3"/>
  <c r="G192" i="3"/>
  <c r="M191" i="3"/>
  <c r="L191" i="3"/>
  <c r="G191" i="3"/>
  <c r="M190" i="3"/>
  <c r="L190" i="3"/>
  <c r="G190" i="3"/>
  <c r="M189" i="3"/>
  <c r="L189" i="3"/>
  <c r="G189" i="3"/>
  <c r="M188" i="3"/>
  <c r="L188" i="3"/>
  <c r="G188" i="3"/>
  <c r="M187" i="3"/>
  <c r="L187" i="3"/>
  <c r="G187" i="3"/>
  <c r="M186" i="3"/>
  <c r="L186" i="3"/>
  <c r="G186" i="3"/>
  <c r="M185" i="3"/>
  <c r="L185" i="3"/>
  <c r="G185" i="3"/>
  <c r="M184" i="3"/>
  <c r="L184" i="3"/>
  <c r="G184" i="3"/>
  <c r="M183" i="3"/>
  <c r="L183" i="3"/>
  <c r="G183" i="3"/>
  <c r="M182" i="3"/>
  <c r="L182" i="3"/>
  <c r="G182" i="3"/>
  <c r="M181" i="3"/>
  <c r="L181" i="3"/>
  <c r="G181" i="3"/>
  <c r="M180" i="3"/>
  <c r="L180" i="3"/>
  <c r="G180" i="3"/>
  <c r="M179" i="3"/>
  <c r="L179" i="3"/>
  <c r="G179" i="3"/>
  <c r="M178" i="3"/>
  <c r="L178" i="3"/>
  <c r="G178" i="3"/>
  <c r="M177" i="3"/>
  <c r="L177" i="3"/>
  <c r="G177" i="3"/>
  <c r="M176" i="3"/>
  <c r="L176" i="3"/>
  <c r="G176" i="3"/>
  <c r="M175" i="3"/>
  <c r="L175" i="3"/>
  <c r="G175" i="3"/>
  <c r="M174" i="3"/>
  <c r="L174" i="3"/>
  <c r="G174" i="3"/>
  <c r="M173" i="3"/>
  <c r="L173" i="3"/>
  <c r="G173" i="3"/>
  <c r="M172" i="3"/>
  <c r="L172" i="3"/>
  <c r="G172" i="3"/>
  <c r="M171" i="3"/>
  <c r="L171" i="3"/>
  <c r="G171" i="3"/>
  <c r="M170" i="3"/>
  <c r="L170" i="3"/>
  <c r="G170" i="3"/>
  <c r="M169" i="3"/>
  <c r="L169" i="3"/>
  <c r="G169" i="3"/>
  <c r="M168" i="3"/>
  <c r="L168" i="3"/>
  <c r="G168" i="3"/>
  <c r="M167" i="3"/>
  <c r="L167" i="3"/>
  <c r="G167" i="3"/>
  <c r="M166" i="3"/>
  <c r="L166" i="3"/>
  <c r="G166" i="3"/>
  <c r="M165" i="3"/>
  <c r="L165" i="3"/>
  <c r="G165" i="3"/>
  <c r="M164" i="3"/>
  <c r="L164" i="3"/>
  <c r="G164" i="3"/>
  <c r="M163" i="3"/>
  <c r="L163" i="3"/>
  <c r="G163" i="3"/>
  <c r="M162" i="3"/>
  <c r="L162" i="3"/>
  <c r="G162" i="3"/>
  <c r="M161" i="3"/>
  <c r="L161" i="3"/>
  <c r="G161" i="3"/>
  <c r="M160" i="3"/>
  <c r="L160" i="3"/>
  <c r="G160" i="3"/>
  <c r="M159" i="3"/>
  <c r="L159" i="3"/>
  <c r="G159" i="3"/>
  <c r="M158" i="3"/>
  <c r="L158" i="3"/>
  <c r="G158" i="3"/>
  <c r="M157" i="3"/>
  <c r="L157" i="3"/>
  <c r="G157" i="3"/>
  <c r="M156" i="3"/>
  <c r="L156" i="3"/>
  <c r="G156" i="3"/>
  <c r="M155" i="3"/>
  <c r="L155" i="3"/>
  <c r="G155" i="3"/>
  <c r="M154" i="3"/>
  <c r="L154" i="3"/>
  <c r="G154" i="3"/>
  <c r="M153" i="3"/>
  <c r="L153" i="3"/>
  <c r="G153" i="3"/>
  <c r="M152" i="3"/>
  <c r="L152" i="3"/>
  <c r="G152" i="3"/>
  <c r="M151" i="3"/>
  <c r="L151" i="3"/>
  <c r="G151" i="3"/>
  <c r="M150" i="3"/>
  <c r="L150" i="3"/>
  <c r="G150" i="3"/>
  <c r="M149" i="3"/>
  <c r="L149" i="3"/>
  <c r="G149" i="3"/>
  <c r="M148" i="3"/>
  <c r="L148" i="3"/>
  <c r="G148" i="3"/>
  <c r="M147" i="3"/>
  <c r="L147" i="3"/>
  <c r="G147" i="3"/>
  <c r="M146" i="3"/>
  <c r="L146" i="3"/>
  <c r="G146" i="3"/>
  <c r="M145" i="3"/>
  <c r="L145" i="3"/>
  <c r="G145" i="3"/>
  <c r="M144" i="3"/>
  <c r="L144" i="3"/>
  <c r="G144" i="3"/>
  <c r="M143" i="3"/>
  <c r="L143" i="3"/>
  <c r="G143" i="3"/>
  <c r="M142" i="3"/>
  <c r="L142" i="3"/>
  <c r="G142" i="3"/>
  <c r="M141" i="3"/>
  <c r="L141" i="3"/>
  <c r="G141" i="3"/>
  <c r="M140" i="3"/>
  <c r="L140" i="3"/>
  <c r="G140" i="3"/>
  <c r="M139" i="3"/>
  <c r="L139" i="3"/>
  <c r="G139" i="3"/>
  <c r="M138" i="3"/>
  <c r="L138" i="3"/>
  <c r="G138" i="3"/>
  <c r="M137" i="3"/>
  <c r="L137" i="3"/>
  <c r="G137" i="3"/>
  <c r="M136" i="3"/>
  <c r="L136" i="3"/>
  <c r="G136" i="3"/>
  <c r="M135" i="3"/>
  <c r="L135" i="3"/>
  <c r="G135" i="3"/>
  <c r="M134" i="3"/>
  <c r="L134" i="3"/>
  <c r="G134" i="3"/>
  <c r="M133" i="3"/>
  <c r="L133" i="3"/>
  <c r="G133" i="3"/>
  <c r="M132" i="3"/>
  <c r="L132" i="3"/>
  <c r="G132" i="3"/>
  <c r="M131" i="3"/>
  <c r="L131" i="3"/>
  <c r="G131" i="3"/>
  <c r="M130" i="3"/>
  <c r="L130" i="3"/>
  <c r="G130" i="3"/>
  <c r="M129" i="3"/>
  <c r="L129" i="3"/>
  <c r="G129" i="3"/>
  <c r="M128" i="3"/>
  <c r="L128" i="3"/>
  <c r="G128" i="3"/>
  <c r="M127" i="3"/>
  <c r="L127" i="3"/>
  <c r="G127" i="3"/>
  <c r="M126" i="3"/>
  <c r="L126" i="3"/>
  <c r="G126" i="3"/>
  <c r="M125" i="3"/>
  <c r="L125" i="3"/>
  <c r="G125" i="3"/>
  <c r="M124" i="3"/>
  <c r="L124" i="3"/>
  <c r="G124" i="3"/>
  <c r="M123" i="3"/>
  <c r="L123" i="3"/>
  <c r="G123" i="3"/>
  <c r="M122" i="3"/>
  <c r="L122" i="3"/>
  <c r="G122" i="3"/>
  <c r="M121" i="3"/>
  <c r="L121" i="3"/>
  <c r="G121" i="3"/>
  <c r="M120" i="3"/>
  <c r="L120" i="3"/>
  <c r="G120" i="3"/>
  <c r="M119" i="3"/>
  <c r="L119" i="3"/>
  <c r="G119" i="3"/>
  <c r="M118" i="3"/>
  <c r="L118" i="3"/>
  <c r="G118" i="3"/>
  <c r="M117" i="3"/>
  <c r="L117" i="3"/>
  <c r="G117" i="3"/>
  <c r="M116" i="3"/>
  <c r="L116" i="3"/>
  <c r="G116" i="3"/>
  <c r="M115" i="3"/>
  <c r="L115" i="3"/>
  <c r="G115" i="3"/>
  <c r="M114" i="3"/>
  <c r="L114" i="3"/>
  <c r="G114" i="3"/>
  <c r="M113" i="3"/>
  <c r="L113" i="3"/>
  <c r="G113" i="3"/>
  <c r="M112" i="3"/>
  <c r="L112" i="3"/>
  <c r="G112" i="3"/>
  <c r="M111" i="3"/>
  <c r="L111" i="3"/>
  <c r="G111" i="3"/>
  <c r="M110" i="3"/>
  <c r="L110" i="3"/>
  <c r="G110" i="3"/>
  <c r="M109" i="3"/>
  <c r="L109" i="3"/>
  <c r="G109" i="3"/>
  <c r="M108" i="3"/>
  <c r="L108" i="3"/>
  <c r="G108" i="3"/>
  <c r="M107" i="3"/>
  <c r="L107" i="3"/>
  <c r="G107" i="3"/>
  <c r="M106" i="3"/>
  <c r="L106" i="3"/>
  <c r="G106" i="3"/>
  <c r="M105" i="3"/>
  <c r="L105" i="3"/>
  <c r="G105" i="3"/>
  <c r="M104" i="3"/>
  <c r="L104" i="3"/>
  <c r="G104" i="3"/>
  <c r="M103" i="3"/>
  <c r="L103" i="3"/>
  <c r="G103" i="3"/>
  <c r="M102" i="3"/>
  <c r="L102" i="3"/>
  <c r="G102" i="3"/>
  <c r="M101" i="3"/>
  <c r="L101" i="3"/>
  <c r="G101" i="3"/>
  <c r="M100" i="3"/>
  <c r="L100" i="3"/>
  <c r="G100" i="3"/>
  <c r="M99" i="3"/>
  <c r="L99" i="3"/>
  <c r="G99" i="3"/>
  <c r="M98" i="3"/>
  <c r="L98" i="3"/>
  <c r="G98" i="3"/>
  <c r="M97" i="3"/>
  <c r="L97" i="3"/>
  <c r="G97" i="3"/>
  <c r="M96" i="3"/>
  <c r="L96" i="3"/>
  <c r="G96" i="3"/>
  <c r="M95" i="3"/>
  <c r="L95" i="3"/>
  <c r="G95" i="3"/>
  <c r="M94" i="3"/>
  <c r="L94" i="3"/>
  <c r="G94" i="3"/>
  <c r="M93" i="3"/>
  <c r="L93" i="3"/>
  <c r="G93" i="3"/>
  <c r="M92" i="3"/>
  <c r="L92" i="3"/>
  <c r="G92" i="3"/>
  <c r="M91" i="3"/>
  <c r="L91" i="3"/>
  <c r="G91" i="3"/>
  <c r="M90" i="3"/>
  <c r="L90" i="3"/>
  <c r="G90" i="3"/>
  <c r="M89" i="3"/>
  <c r="L89" i="3"/>
  <c r="G89" i="3"/>
  <c r="M88" i="3"/>
  <c r="L88" i="3"/>
  <c r="G88" i="3"/>
  <c r="M87" i="3"/>
  <c r="L87" i="3"/>
  <c r="G87" i="3"/>
  <c r="M86" i="3"/>
  <c r="L86" i="3"/>
  <c r="G86" i="3"/>
  <c r="M85" i="3"/>
  <c r="L85" i="3"/>
  <c r="G85" i="3"/>
  <c r="M84" i="3"/>
  <c r="L84" i="3"/>
  <c r="G84" i="3"/>
  <c r="M83" i="3"/>
  <c r="L83" i="3"/>
  <c r="G83" i="3"/>
  <c r="M82" i="3"/>
  <c r="L82" i="3"/>
  <c r="G82" i="3"/>
  <c r="M81" i="3"/>
  <c r="L81" i="3"/>
  <c r="G81" i="3"/>
  <c r="M80" i="3"/>
  <c r="L80" i="3"/>
  <c r="G80" i="3"/>
  <c r="M79" i="3"/>
  <c r="L79" i="3"/>
  <c r="G79" i="3"/>
  <c r="M78" i="3"/>
  <c r="L78" i="3"/>
  <c r="G78" i="3"/>
  <c r="M77" i="3"/>
  <c r="L77" i="3"/>
  <c r="G77" i="3"/>
  <c r="M76" i="3"/>
  <c r="L76" i="3"/>
  <c r="G76" i="3"/>
  <c r="M75" i="3"/>
  <c r="L75" i="3"/>
  <c r="G75" i="3"/>
  <c r="M74" i="3"/>
  <c r="L74" i="3"/>
  <c r="G74" i="3"/>
  <c r="M73" i="3"/>
  <c r="L73" i="3"/>
  <c r="G73" i="3"/>
  <c r="M72" i="3"/>
  <c r="L72" i="3"/>
  <c r="G72" i="3"/>
  <c r="M71" i="3"/>
  <c r="L71" i="3"/>
  <c r="G71" i="3"/>
  <c r="M70" i="3"/>
  <c r="L70" i="3"/>
  <c r="G70" i="3"/>
  <c r="M69" i="3"/>
  <c r="L69" i="3"/>
  <c r="G69" i="3"/>
  <c r="M68" i="3"/>
  <c r="L68" i="3"/>
  <c r="G68" i="3"/>
  <c r="M67" i="3"/>
  <c r="L67" i="3"/>
  <c r="G67" i="3"/>
  <c r="M66" i="3"/>
  <c r="L66" i="3"/>
  <c r="G66" i="3"/>
  <c r="M65" i="3"/>
  <c r="L65" i="3"/>
  <c r="G65" i="3"/>
  <c r="M64" i="3"/>
  <c r="L64" i="3"/>
  <c r="G64" i="3"/>
  <c r="M63" i="3"/>
  <c r="L63" i="3"/>
  <c r="G63" i="3"/>
  <c r="M62" i="3"/>
  <c r="L62" i="3"/>
  <c r="G62" i="3"/>
  <c r="M61" i="3"/>
  <c r="L61" i="3"/>
  <c r="G61" i="3"/>
  <c r="M60" i="3"/>
  <c r="L60" i="3"/>
  <c r="G60" i="3"/>
  <c r="M59" i="3"/>
  <c r="L59" i="3"/>
  <c r="G59" i="3"/>
  <c r="M58" i="3"/>
  <c r="L58" i="3"/>
  <c r="G58" i="3"/>
  <c r="M57" i="3"/>
  <c r="L57" i="3"/>
  <c r="G57" i="3"/>
  <c r="M56" i="3"/>
  <c r="L56" i="3"/>
  <c r="G56" i="3"/>
  <c r="M55" i="3"/>
  <c r="L55" i="3"/>
  <c r="G55" i="3"/>
  <c r="M54" i="3"/>
  <c r="L54" i="3"/>
  <c r="G54" i="3"/>
  <c r="M53" i="3"/>
  <c r="L53" i="3"/>
  <c r="G53" i="3"/>
  <c r="M52" i="3"/>
  <c r="L52" i="3"/>
  <c r="G52" i="3"/>
  <c r="M51" i="3"/>
  <c r="L51" i="3"/>
  <c r="G51" i="3"/>
  <c r="M50" i="3"/>
  <c r="L50" i="3"/>
  <c r="G50" i="3"/>
  <c r="M49" i="3"/>
  <c r="L49" i="3"/>
  <c r="G49" i="3"/>
  <c r="M48" i="3"/>
  <c r="L48" i="3"/>
  <c r="G48" i="3"/>
  <c r="M47" i="3"/>
  <c r="L47" i="3"/>
  <c r="G47" i="3"/>
  <c r="M46" i="3"/>
  <c r="L46" i="3"/>
  <c r="G46" i="3"/>
  <c r="M45" i="3"/>
  <c r="L45" i="3"/>
  <c r="G45" i="3"/>
  <c r="M44" i="3"/>
  <c r="L44" i="3"/>
  <c r="G44" i="3"/>
  <c r="M43" i="3"/>
  <c r="L43" i="3"/>
  <c r="G43" i="3"/>
  <c r="M42" i="3"/>
  <c r="L42" i="3"/>
  <c r="G42" i="3"/>
  <c r="M41" i="3"/>
  <c r="L41" i="3"/>
  <c r="G41" i="3"/>
  <c r="M40" i="3"/>
  <c r="L40" i="3"/>
  <c r="G40" i="3"/>
  <c r="M39" i="3"/>
  <c r="L39" i="3"/>
  <c r="G39" i="3"/>
  <c r="M38" i="3"/>
  <c r="L38" i="3"/>
  <c r="G38" i="3"/>
  <c r="M37" i="3"/>
  <c r="L37" i="3"/>
  <c r="G37" i="3"/>
  <c r="M36" i="3"/>
  <c r="L36" i="3"/>
  <c r="G36" i="3"/>
  <c r="M35" i="3"/>
  <c r="L35" i="3"/>
  <c r="G35" i="3"/>
  <c r="M34" i="3"/>
  <c r="L34" i="3"/>
  <c r="G34" i="3"/>
  <c r="M33" i="3"/>
  <c r="L33" i="3"/>
  <c r="G33" i="3"/>
  <c r="M32" i="3"/>
  <c r="L32" i="3"/>
  <c r="G32" i="3"/>
  <c r="M31" i="3"/>
  <c r="L31" i="3"/>
  <c r="G31" i="3"/>
  <c r="M30" i="3"/>
  <c r="L30" i="3"/>
  <c r="G30" i="3"/>
  <c r="M29" i="3"/>
  <c r="L29" i="3"/>
  <c r="G29" i="3"/>
  <c r="M28" i="3"/>
  <c r="L28" i="3"/>
  <c r="G28" i="3"/>
  <c r="M27" i="3"/>
  <c r="L27" i="3"/>
  <c r="G27" i="3"/>
  <c r="M26" i="3"/>
  <c r="L26" i="3"/>
  <c r="G26" i="3"/>
  <c r="M25" i="3"/>
  <c r="L25" i="3"/>
  <c r="G25" i="3"/>
  <c r="M24" i="3"/>
  <c r="L24" i="3"/>
  <c r="G24" i="3"/>
  <c r="M23" i="3"/>
  <c r="L23" i="3"/>
  <c r="G23" i="3"/>
  <c r="M22" i="3"/>
  <c r="L22" i="3"/>
  <c r="G22" i="3"/>
  <c r="M21" i="3"/>
  <c r="L21" i="3"/>
  <c r="G21" i="3"/>
  <c r="M20" i="3"/>
  <c r="L20" i="3"/>
  <c r="G20" i="3"/>
  <c r="M19" i="3"/>
  <c r="L19" i="3"/>
  <c r="G19" i="3"/>
  <c r="M18" i="3"/>
  <c r="L18" i="3"/>
  <c r="G18" i="3"/>
  <c r="M17" i="3"/>
  <c r="L17" i="3"/>
  <c r="G17" i="3"/>
  <c r="M16" i="3"/>
  <c r="L16" i="3"/>
  <c r="G16" i="3"/>
  <c r="M15" i="3"/>
  <c r="L15" i="3"/>
  <c r="G15" i="3"/>
  <c r="M14" i="3"/>
  <c r="L14" i="3"/>
  <c r="G14" i="3"/>
  <c r="M13" i="3"/>
  <c r="L13" i="3"/>
  <c r="G13" i="3"/>
  <c r="M12" i="3"/>
  <c r="L12" i="3"/>
  <c r="G12" i="3"/>
  <c r="M11" i="3"/>
  <c r="L11" i="3"/>
  <c r="G11" i="3"/>
  <c r="M10" i="3"/>
  <c r="L10" i="3"/>
  <c r="G10" i="3"/>
  <c r="M9" i="3"/>
  <c r="L9" i="3"/>
  <c r="G9" i="3"/>
  <c r="M8" i="3"/>
  <c r="L8" i="3"/>
  <c r="G8" i="3"/>
  <c r="M7" i="3"/>
  <c r="L7" i="3"/>
  <c r="G7" i="3"/>
  <c r="M6" i="3"/>
  <c r="L6" i="3"/>
  <c r="G6" i="3"/>
  <c r="M5" i="3"/>
  <c r="L5" i="3"/>
  <c r="G5" i="3"/>
  <c r="M4" i="3"/>
  <c r="L4" i="3"/>
  <c r="G4" i="3"/>
  <c r="M3" i="3"/>
  <c r="L3" i="3"/>
  <c r="G3" i="3"/>
  <c r="M2" i="3"/>
  <c r="L2" i="3"/>
  <c r="G2" i="3"/>
  <c r="M433" i="2"/>
  <c r="L433" i="2"/>
  <c r="G433" i="2"/>
  <c r="M432" i="2"/>
  <c r="L432" i="2"/>
  <c r="G432" i="2"/>
  <c r="M431" i="2"/>
  <c r="L431" i="2"/>
  <c r="G431" i="2"/>
  <c r="M430" i="2"/>
  <c r="L430" i="2"/>
  <c r="G430" i="2"/>
  <c r="M429" i="2"/>
  <c r="L429" i="2"/>
  <c r="G429" i="2"/>
  <c r="M428" i="2"/>
  <c r="L428" i="2"/>
  <c r="G428" i="2"/>
  <c r="M427" i="2"/>
  <c r="L427" i="2"/>
  <c r="G427" i="2"/>
  <c r="M426" i="2"/>
  <c r="L426" i="2"/>
  <c r="G426" i="2"/>
  <c r="M425" i="2"/>
  <c r="L425" i="2"/>
  <c r="G425" i="2"/>
  <c r="M424" i="2"/>
  <c r="L424" i="2"/>
  <c r="G424" i="2"/>
  <c r="M423" i="2"/>
  <c r="L423" i="2"/>
  <c r="G423" i="2"/>
  <c r="M422" i="2"/>
  <c r="L422" i="2"/>
  <c r="G422" i="2"/>
  <c r="M421" i="2"/>
  <c r="L421" i="2"/>
  <c r="G421" i="2"/>
  <c r="M420" i="2"/>
  <c r="L420" i="2"/>
  <c r="G420" i="2"/>
  <c r="M419" i="2"/>
  <c r="L419" i="2"/>
  <c r="G419" i="2"/>
  <c r="M418" i="2"/>
  <c r="L418" i="2"/>
  <c r="G418" i="2"/>
  <c r="M417" i="2"/>
  <c r="L417" i="2"/>
  <c r="G417" i="2"/>
  <c r="M416" i="2"/>
  <c r="L416" i="2"/>
  <c r="G416" i="2"/>
  <c r="M415" i="2"/>
  <c r="L415" i="2"/>
  <c r="G415" i="2"/>
  <c r="M414" i="2"/>
  <c r="L414" i="2"/>
  <c r="G414" i="2"/>
  <c r="M413" i="2"/>
  <c r="L413" i="2"/>
  <c r="G413" i="2"/>
  <c r="M412" i="2"/>
  <c r="L412" i="2"/>
  <c r="G412" i="2"/>
  <c r="M411" i="2"/>
  <c r="L411" i="2"/>
  <c r="G411" i="2"/>
  <c r="M410" i="2"/>
  <c r="L410" i="2"/>
  <c r="G410" i="2"/>
  <c r="M409" i="2"/>
  <c r="L409" i="2"/>
  <c r="G409" i="2"/>
  <c r="M408" i="2"/>
  <c r="L408" i="2"/>
  <c r="G408" i="2"/>
  <c r="M407" i="2"/>
  <c r="L407" i="2"/>
  <c r="G407" i="2"/>
  <c r="M406" i="2"/>
  <c r="L406" i="2"/>
  <c r="G406" i="2"/>
  <c r="M405" i="2"/>
  <c r="L405" i="2"/>
  <c r="G405" i="2"/>
  <c r="M404" i="2"/>
  <c r="L404" i="2"/>
  <c r="G404" i="2"/>
  <c r="M403" i="2"/>
  <c r="L403" i="2"/>
  <c r="G403" i="2"/>
  <c r="M402" i="2"/>
  <c r="L402" i="2"/>
  <c r="G402" i="2"/>
  <c r="M401" i="2"/>
  <c r="L401" i="2"/>
  <c r="G401" i="2"/>
  <c r="M400" i="2"/>
  <c r="L400" i="2"/>
  <c r="G400" i="2"/>
  <c r="M399" i="2"/>
  <c r="L399" i="2"/>
  <c r="G399" i="2"/>
  <c r="M398" i="2"/>
  <c r="L398" i="2"/>
  <c r="G398" i="2"/>
  <c r="M397" i="2"/>
  <c r="L397" i="2"/>
  <c r="G397" i="2"/>
  <c r="M396" i="2"/>
  <c r="L396" i="2"/>
  <c r="G396" i="2"/>
  <c r="M395" i="2"/>
  <c r="L395" i="2"/>
  <c r="G395" i="2"/>
  <c r="M394" i="2"/>
  <c r="L394" i="2"/>
  <c r="G394" i="2"/>
  <c r="M393" i="2"/>
  <c r="L393" i="2"/>
  <c r="G393" i="2"/>
  <c r="M392" i="2"/>
  <c r="L392" i="2"/>
  <c r="G392" i="2"/>
  <c r="M391" i="2"/>
  <c r="L391" i="2"/>
  <c r="G391" i="2"/>
  <c r="M390" i="2"/>
  <c r="L390" i="2"/>
  <c r="G390" i="2"/>
  <c r="M389" i="2"/>
  <c r="L389" i="2"/>
  <c r="G389" i="2"/>
  <c r="M388" i="2"/>
  <c r="L388" i="2"/>
  <c r="G388" i="2"/>
  <c r="M387" i="2"/>
  <c r="L387" i="2"/>
  <c r="G387" i="2"/>
  <c r="M386" i="2"/>
  <c r="L386" i="2"/>
  <c r="G386" i="2"/>
  <c r="M385" i="2"/>
  <c r="L385" i="2"/>
  <c r="G385" i="2"/>
  <c r="M384" i="2"/>
  <c r="L384" i="2"/>
  <c r="G384" i="2"/>
  <c r="M383" i="2"/>
  <c r="L383" i="2"/>
  <c r="G383" i="2"/>
  <c r="M382" i="2"/>
  <c r="L382" i="2"/>
  <c r="G382" i="2"/>
  <c r="M381" i="2"/>
  <c r="L381" i="2"/>
  <c r="G381" i="2"/>
  <c r="M380" i="2"/>
  <c r="L380" i="2"/>
  <c r="G380" i="2"/>
  <c r="M379" i="2"/>
  <c r="L379" i="2"/>
  <c r="G379" i="2"/>
  <c r="M378" i="2"/>
  <c r="L378" i="2"/>
  <c r="G378" i="2"/>
  <c r="M377" i="2"/>
  <c r="L377" i="2"/>
  <c r="G377" i="2"/>
  <c r="M376" i="2"/>
  <c r="L376" i="2"/>
  <c r="G376" i="2"/>
  <c r="M375" i="2"/>
  <c r="L375" i="2"/>
  <c r="G375" i="2"/>
  <c r="M374" i="2"/>
  <c r="L374" i="2"/>
  <c r="G374" i="2"/>
  <c r="M373" i="2"/>
  <c r="L373" i="2"/>
  <c r="G373" i="2"/>
  <c r="M372" i="2"/>
  <c r="L372" i="2"/>
  <c r="G372" i="2"/>
  <c r="M371" i="2"/>
  <c r="L371" i="2"/>
  <c r="G371" i="2"/>
  <c r="M370" i="2"/>
  <c r="L370" i="2"/>
  <c r="G370" i="2"/>
  <c r="M369" i="2"/>
  <c r="L369" i="2"/>
  <c r="G369" i="2"/>
  <c r="M368" i="2"/>
  <c r="L368" i="2"/>
  <c r="G368" i="2"/>
  <c r="M367" i="2"/>
  <c r="L367" i="2"/>
  <c r="G367" i="2"/>
  <c r="M366" i="2"/>
  <c r="L366" i="2"/>
  <c r="G366" i="2"/>
  <c r="M365" i="2"/>
  <c r="L365" i="2"/>
  <c r="G365" i="2"/>
  <c r="M364" i="2"/>
  <c r="L364" i="2"/>
  <c r="G364" i="2"/>
  <c r="M363" i="2"/>
  <c r="L363" i="2"/>
  <c r="G363" i="2"/>
  <c r="M362" i="2"/>
  <c r="L362" i="2"/>
  <c r="G362" i="2"/>
  <c r="M361" i="2"/>
  <c r="L361" i="2"/>
  <c r="G361" i="2"/>
  <c r="M360" i="2"/>
  <c r="L360" i="2"/>
  <c r="G360" i="2"/>
  <c r="M359" i="2"/>
  <c r="L359" i="2"/>
  <c r="G359" i="2"/>
  <c r="M358" i="2"/>
  <c r="L358" i="2"/>
  <c r="G358" i="2"/>
  <c r="M357" i="2"/>
  <c r="L357" i="2"/>
  <c r="G357" i="2"/>
  <c r="M356" i="2"/>
  <c r="L356" i="2"/>
  <c r="G356" i="2"/>
  <c r="M355" i="2"/>
  <c r="L355" i="2"/>
  <c r="G355" i="2"/>
  <c r="M354" i="2"/>
  <c r="L354" i="2"/>
  <c r="G354" i="2"/>
  <c r="M353" i="2"/>
  <c r="L353" i="2"/>
  <c r="G353" i="2"/>
  <c r="M352" i="2"/>
  <c r="L352" i="2"/>
  <c r="G352" i="2"/>
  <c r="M351" i="2"/>
  <c r="L351" i="2"/>
  <c r="G351" i="2"/>
  <c r="M350" i="2"/>
  <c r="L350" i="2"/>
  <c r="G350" i="2"/>
  <c r="M349" i="2"/>
  <c r="L349" i="2"/>
  <c r="G349" i="2"/>
  <c r="M348" i="2"/>
  <c r="L348" i="2"/>
  <c r="G348" i="2"/>
  <c r="M347" i="2"/>
  <c r="L347" i="2"/>
  <c r="G347" i="2"/>
  <c r="M346" i="2"/>
  <c r="L346" i="2"/>
  <c r="G346" i="2"/>
  <c r="M345" i="2"/>
  <c r="L345" i="2"/>
  <c r="G345" i="2"/>
  <c r="M344" i="2"/>
  <c r="L344" i="2"/>
  <c r="G344" i="2"/>
  <c r="M343" i="2"/>
  <c r="L343" i="2"/>
  <c r="G343" i="2"/>
  <c r="M342" i="2"/>
  <c r="L342" i="2"/>
  <c r="G342" i="2"/>
  <c r="M341" i="2"/>
  <c r="L341" i="2"/>
  <c r="G341" i="2"/>
  <c r="M340" i="2"/>
  <c r="L340" i="2"/>
  <c r="G340" i="2"/>
  <c r="M339" i="2"/>
  <c r="L339" i="2"/>
  <c r="G339" i="2"/>
  <c r="M338" i="2"/>
  <c r="L338" i="2"/>
  <c r="G338" i="2"/>
  <c r="M337" i="2"/>
  <c r="L337" i="2"/>
  <c r="G337" i="2"/>
  <c r="M336" i="2"/>
  <c r="L336" i="2"/>
  <c r="G336" i="2"/>
  <c r="M335" i="2"/>
  <c r="L335" i="2"/>
  <c r="G335" i="2"/>
  <c r="M334" i="2"/>
  <c r="L334" i="2"/>
  <c r="G334" i="2"/>
  <c r="M333" i="2"/>
  <c r="L333" i="2"/>
  <c r="G333" i="2"/>
  <c r="M332" i="2"/>
  <c r="L332" i="2"/>
  <c r="G332" i="2"/>
  <c r="M331" i="2"/>
  <c r="L331" i="2"/>
  <c r="G331" i="2"/>
  <c r="M330" i="2"/>
  <c r="L330" i="2"/>
  <c r="G330" i="2"/>
  <c r="M329" i="2"/>
  <c r="L329" i="2"/>
  <c r="G329" i="2"/>
  <c r="M328" i="2"/>
  <c r="L328" i="2"/>
  <c r="G328" i="2"/>
  <c r="M327" i="2"/>
  <c r="L327" i="2"/>
  <c r="G327" i="2"/>
  <c r="M326" i="2"/>
  <c r="L326" i="2"/>
  <c r="G326" i="2"/>
  <c r="M325" i="2"/>
  <c r="L325" i="2"/>
  <c r="G325" i="2"/>
  <c r="M324" i="2"/>
  <c r="L324" i="2"/>
  <c r="G324" i="2"/>
  <c r="M323" i="2"/>
  <c r="L323" i="2"/>
  <c r="G323" i="2"/>
  <c r="M322" i="2"/>
  <c r="L322" i="2"/>
  <c r="G322" i="2"/>
  <c r="M321" i="2"/>
  <c r="L321" i="2"/>
  <c r="G321" i="2"/>
  <c r="M320" i="2"/>
  <c r="L320" i="2"/>
  <c r="G320" i="2"/>
  <c r="M319" i="2"/>
  <c r="L319" i="2"/>
  <c r="G319" i="2"/>
  <c r="M318" i="2"/>
  <c r="L318" i="2"/>
  <c r="G318" i="2"/>
  <c r="M317" i="2"/>
  <c r="L317" i="2"/>
  <c r="G317" i="2"/>
  <c r="M316" i="2"/>
  <c r="L316" i="2"/>
  <c r="G316" i="2"/>
  <c r="M315" i="2"/>
  <c r="L315" i="2"/>
  <c r="G315" i="2"/>
  <c r="M314" i="2"/>
  <c r="L314" i="2"/>
  <c r="G314" i="2"/>
  <c r="M313" i="2"/>
  <c r="L313" i="2"/>
  <c r="G313" i="2"/>
  <c r="M312" i="2"/>
  <c r="L312" i="2"/>
  <c r="G312" i="2"/>
  <c r="M311" i="2"/>
  <c r="L311" i="2"/>
  <c r="G311" i="2"/>
  <c r="M310" i="2"/>
  <c r="L310" i="2"/>
  <c r="G310" i="2"/>
  <c r="M309" i="2"/>
  <c r="L309" i="2"/>
  <c r="G309" i="2"/>
  <c r="M308" i="2"/>
  <c r="L308" i="2"/>
  <c r="G308" i="2"/>
  <c r="M307" i="2"/>
  <c r="L307" i="2"/>
  <c r="G307" i="2"/>
  <c r="M306" i="2"/>
  <c r="L306" i="2"/>
  <c r="G306" i="2"/>
  <c r="M305" i="2"/>
  <c r="L305" i="2"/>
  <c r="G305" i="2"/>
  <c r="M304" i="2"/>
  <c r="L304" i="2"/>
  <c r="G304" i="2"/>
  <c r="M303" i="2"/>
  <c r="L303" i="2"/>
  <c r="G303" i="2"/>
  <c r="M302" i="2"/>
  <c r="L302" i="2"/>
  <c r="G302" i="2"/>
  <c r="M301" i="2"/>
  <c r="L301" i="2"/>
  <c r="G301" i="2"/>
  <c r="M300" i="2"/>
  <c r="L300" i="2"/>
  <c r="G300" i="2"/>
  <c r="M299" i="2"/>
  <c r="L299" i="2"/>
  <c r="G299" i="2"/>
  <c r="M298" i="2"/>
  <c r="L298" i="2"/>
  <c r="G298" i="2"/>
  <c r="M297" i="2"/>
  <c r="L297" i="2"/>
  <c r="G297" i="2"/>
  <c r="M296" i="2"/>
  <c r="L296" i="2"/>
  <c r="G296" i="2"/>
  <c r="M295" i="2"/>
  <c r="L295" i="2"/>
  <c r="G295" i="2"/>
  <c r="M294" i="2"/>
  <c r="L294" i="2"/>
  <c r="G294" i="2"/>
  <c r="M293" i="2"/>
  <c r="L293" i="2"/>
  <c r="G293" i="2"/>
  <c r="M292" i="2"/>
  <c r="L292" i="2"/>
  <c r="G292" i="2"/>
  <c r="M291" i="2"/>
  <c r="L291" i="2"/>
  <c r="G291" i="2"/>
  <c r="M290" i="2"/>
  <c r="L290" i="2"/>
  <c r="G290" i="2"/>
  <c r="M289" i="2"/>
  <c r="L289" i="2"/>
  <c r="G289" i="2"/>
  <c r="M288" i="2"/>
  <c r="L288" i="2"/>
  <c r="G288" i="2"/>
  <c r="M287" i="2"/>
  <c r="L287" i="2"/>
  <c r="G287" i="2"/>
  <c r="M286" i="2"/>
  <c r="L286" i="2"/>
  <c r="G286" i="2"/>
  <c r="M285" i="2"/>
  <c r="L285" i="2"/>
  <c r="G285" i="2"/>
  <c r="M284" i="2"/>
  <c r="L284" i="2"/>
  <c r="G284" i="2"/>
  <c r="M283" i="2"/>
  <c r="L283" i="2"/>
  <c r="G283" i="2"/>
  <c r="M282" i="2"/>
  <c r="L282" i="2"/>
  <c r="G282" i="2"/>
  <c r="M281" i="2"/>
  <c r="L281" i="2"/>
  <c r="G281" i="2"/>
  <c r="M280" i="2"/>
  <c r="L280" i="2"/>
  <c r="G280" i="2"/>
  <c r="M279" i="2"/>
  <c r="L279" i="2"/>
  <c r="G279" i="2"/>
  <c r="M278" i="2"/>
  <c r="L278" i="2"/>
  <c r="G278" i="2"/>
  <c r="M277" i="2"/>
  <c r="L277" i="2"/>
  <c r="G277" i="2"/>
  <c r="M276" i="2"/>
  <c r="L276" i="2"/>
  <c r="G276" i="2"/>
  <c r="M275" i="2"/>
  <c r="L275" i="2"/>
  <c r="G275" i="2"/>
  <c r="M274" i="2"/>
  <c r="L274" i="2"/>
  <c r="G274" i="2"/>
  <c r="M273" i="2"/>
  <c r="L273" i="2"/>
  <c r="G273" i="2"/>
  <c r="M272" i="2"/>
  <c r="L272" i="2"/>
  <c r="G272" i="2"/>
  <c r="M271" i="2"/>
  <c r="L271" i="2"/>
  <c r="G271" i="2"/>
  <c r="M270" i="2"/>
  <c r="L270" i="2"/>
  <c r="G270" i="2"/>
  <c r="M269" i="2"/>
  <c r="L269" i="2"/>
  <c r="G269" i="2"/>
  <c r="M268" i="2"/>
  <c r="L268" i="2"/>
  <c r="G268" i="2"/>
  <c r="M267" i="2"/>
  <c r="L267" i="2"/>
  <c r="G267" i="2"/>
  <c r="M266" i="2"/>
  <c r="L266" i="2"/>
  <c r="G266" i="2"/>
  <c r="M265" i="2"/>
  <c r="L265" i="2"/>
  <c r="G265" i="2"/>
  <c r="M264" i="2"/>
  <c r="L264" i="2"/>
  <c r="G264" i="2"/>
  <c r="M263" i="2"/>
  <c r="L263" i="2"/>
  <c r="G263" i="2"/>
  <c r="M262" i="2"/>
  <c r="L262" i="2"/>
  <c r="G262" i="2"/>
  <c r="M261" i="2"/>
  <c r="L261" i="2"/>
  <c r="G261" i="2"/>
  <c r="M260" i="2"/>
  <c r="L260" i="2"/>
  <c r="G260" i="2"/>
  <c r="M259" i="2"/>
  <c r="L259" i="2"/>
  <c r="G259" i="2"/>
  <c r="M258" i="2"/>
  <c r="L258" i="2"/>
  <c r="G258" i="2"/>
  <c r="M257" i="2"/>
  <c r="L257" i="2"/>
  <c r="G257" i="2"/>
  <c r="M256" i="2"/>
  <c r="L256" i="2"/>
  <c r="G256" i="2"/>
  <c r="M255" i="2"/>
  <c r="L255" i="2"/>
  <c r="G255" i="2"/>
  <c r="M254" i="2"/>
  <c r="L254" i="2"/>
  <c r="G254" i="2"/>
  <c r="M253" i="2"/>
  <c r="L253" i="2"/>
  <c r="G253" i="2"/>
  <c r="M252" i="2"/>
  <c r="L252" i="2"/>
  <c r="G252" i="2"/>
  <c r="M251" i="2"/>
  <c r="L251" i="2"/>
  <c r="G251" i="2"/>
  <c r="M250" i="2"/>
  <c r="L250" i="2"/>
  <c r="G250" i="2"/>
  <c r="M249" i="2"/>
  <c r="L249" i="2"/>
  <c r="G249" i="2"/>
  <c r="M248" i="2"/>
  <c r="L248" i="2"/>
  <c r="G248" i="2"/>
  <c r="M247" i="2"/>
  <c r="L247" i="2"/>
  <c r="G247" i="2"/>
  <c r="M246" i="2"/>
  <c r="L246" i="2"/>
  <c r="G246" i="2"/>
  <c r="M245" i="2"/>
  <c r="L245" i="2"/>
  <c r="G245" i="2"/>
  <c r="M244" i="2"/>
  <c r="L244" i="2"/>
  <c r="G244" i="2"/>
  <c r="M243" i="2"/>
  <c r="L243" i="2"/>
  <c r="G243" i="2"/>
  <c r="M242" i="2"/>
  <c r="L242" i="2"/>
  <c r="G242" i="2"/>
  <c r="M241" i="2"/>
  <c r="L241" i="2"/>
  <c r="G241" i="2"/>
  <c r="M240" i="2"/>
  <c r="L240" i="2"/>
  <c r="G240" i="2"/>
  <c r="M239" i="2"/>
  <c r="L239" i="2"/>
  <c r="G239" i="2"/>
  <c r="M238" i="2"/>
  <c r="L238" i="2"/>
  <c r="G238" i="2"/>
  <c r="M237" i="2"/>
  <c r="L237" i="2"/>
  <c r="G237" i="2"/>
  <c r="M236" i="2"/>
  <c r="L236" i="2"/>
  <c r="G236" i="2"/>
  <c r="M235" i="2"/>
  <c r="L235" i="2"/>
  <c r="G235" i="2"/>
  <c r="M234" i="2"/>
  <c r="L234" i="2"/>
  <c r="G234" i="2"/>
  <c r="M233" i="2"/>
  <c r="L233" i="2"/>
  <c r="G233" i="2"/>
  <c r="M232" i="2"/>
  <c r="L232" i="2"/>
  <c r="G232" i="2"/>
  <c r="M231" i="2"/>
  <c r="L231" i="2"/>
  <c r="G231" i="2"/>
  <c r="M230" i="2"/>
  <c r="L230" i="2"/>
  <c r="G230" i="2"/>
  <c r="M229" i="2"/>
  <c r="L229" i="2"/>
  <c r="G229" i="2"/>
  <c r="M228" i="2"/>
  <c r="L228" i="2"/>
  <c r="G228" i="2"/>
  <c r="M227" i="2"/>
  <c r="L227" i="2"/>
  <c r="G227" i="2"/>
  <c r="M226" i="2"/>
  <c r="L226" i="2"/>
  <c r="G226" i="2"/>
  <c r="M225" i="2"/>
  <c r="L225" i="2"/>
  <c r="G225" i="2"/>
  <c r="M224" i="2"/>
  <c r="L224" i="2"/>
  <c r="G224" i="2"/>
  <c r="M223" i="2"/>
  <c r="L223" i="2"/>
  <c r="G223" i="2"/>
  <c r="M222" i="2"/>
  <c r="L222" i="2"/>
  <c r="G222" i="2"/>
  <c r="M221" i="2"/>
  <c r="L221" i="2"/>
  <c r="G221" i="2"/>
  <c r="M220" i="2"/>
  <c r="L220" i="2"/>
  <c r="G220" i="2"/>
  <c r="M219" i="2"/>
  <c r="L219" i="2"/>
  <c r="G219" i="2"/>
  <c r="M218" i="2"/>
  <c r="L218" i="2"/>
  <c r="G218" i="2"/>
  <c r="M217" i="2"/>
  <c r="L217" i="2"/>
  <c r="G217" i="2"/>
  <c r="M216" i="2"/>
  <c r="L216" i="2"/>
  <c r="G216" i="2"/>
  <c r="M215" i="2"/>
  <c r="L215" i="2"/>
  <c r="G215" i="2"/>
  <c r="M214" i="2"/>
  <c r="L214" i="2"/>
  <c r="G214" i="2"/>
  <c r="M213" i="2"/>
  <c r="L213" i="2"/>
  <c r="G213" i="2"/>
  <c r="M212" i="2"/>
  <c r="L212" i="2"/>
  <c r="G212" i="2"/>
  <c r="M211" i="2"/>
  <c r="L211" i="2"/>
  <c r="G211" i="2"/>
  <c r="M210" i="2"/>
  <c r="L210" i="2"/>
  <c r="G210" i="2"/>
  <c r="M209" i="2"/>
  <c r="L209" i="2"/>
  <c r="G209" i="2"/>
  <c r="M208" i="2"/>
  <c r="L208" i="2"/>
  <c r="G208" i="2"/>
  <c r="M207" i="2"/>
  <c r="L207" i="2"/>
  <c r="G207" i="2"/>
  <c r="M206" i="2"/>
  <c r="L206" i="2"/>
  <c r="G206" i="2"/>
  <c r="M205" i="2"/>
  <c r="L205" i="2"/>
  <c r="G205" i="2"/>
  <c r="M204" i="2"/>
  <c r="L204" i="2"/>
  <c r="G204" i="2"/>
  <c r="M203" i="2"/>
  <c r="L203" i="2"/>
  <c r="G203" i="2"/>
  <c r="M202" i="2"/>
  <c r="L202" i="2"/>
  <c r="G202" i="2"/>
  <c r="M201" i="2"/>
  <c r="L201" i="2"/>
  <c r="G201" i="2"/>
  <c r="M200" i="2"/>
  <c r="L200" i="2"/>
  <c r="G200" i="2"/>
  <c r="M199" i="2"/>
  <c r="L199" i="2"/>
  <c r="G199" i="2"/>
  <c r="M198" i="2"/>
  <c r="L198" i="2"/>
  <c r="G198" i="2"/>
  <c r="M197" i="2"/>
  <c r="L197" i="2"/>
  <c r="G197" i="2"/>
  <c r="M196" i="2"/>
  <c r="L196" i="2"/>
  <c r="G196" i="2"/>
  <c r="M195" i="2"/>
  <c r="L195" i="2"/>
  <c r="G195" i="2"/>
  <c r="M194" i="2"/>
  <c r="L194" i="2"/>
  <c r="G194" i="2"/>
  <c r="M193" i="2"/>
  <c r="L193" i="2"/>
  <c r="G193" i="2"/>
  <c r="M192" i="2"/>
  <c r="L192" i="2"/>
  <c r="G192" i="2"/>
  <c r="M191" i="2"/>
  <c r="L191" i="2"/>
  <c r="G191" i="2"/>
  <c r="M190" i="2"/>
  <c r="L190" i="2"/>
  <c r="G190" i="2"/>
  <c r="M189" i="2"/>
  <c r="L189" i="2"/>
  <c r="G189" i="2"/>
  <c r="M188" i="2"/>
  <c r="L188" i="2"/>
  <c r="G188" i="2"/>
  <c r="M187" i="2"/>
  <c r="L187" i="2"/>
  <c r="G187" i="2"/>
  <c r="M186" i="2"/>
  <c r="L186" i="2"/>
  <c r="G186" i="2"/>
  <c r="M185" i="2"/>
  <c r="L185" i="2"/>
  <c r="G185" i="2"/>
  <c r="M184" i="2"/>
  <c r="L184" i="2"/>
  <c r="G184" i="2"/>
  <c r="M183" i="2"/>
  <c r="L183" i="2"/>
  <c r="G183" i="2"/>
  <c r="M182" i="2"/>
  <c r="L182" i="2"/>
  <c r="G182" i="2"/>
  <c r="M181" i="2"/>
  <c r="L181" i="2"/>
  <c r="G181" i="2"/>
  <c r="M180" i="2"/>
  <c r="L180" i="2"/>
  <c r="G180" i="2"/>
  <c r="M179" i="2"/>
  <c r="L179" i="2"/>
  <c r="G179" i="2"/>
  <c r="M178" i="2"/>
  <c r="L178" i="2"/>
  <c r="G178" i="2"/>
  <c r="M177" i="2"/>
  <c r="L177" i="2"/>
  <c r="G177" i="2"/>
  <c r="M176" i="2"/>
  <c r="L176" i="2"/>
  <c r="G176" i="2"/>
  <c r="M175" i="2"/>
  <c r="L175" i="2"/>
  <c r="G175" i="2"/>
  <c r="M174" i="2"/>
  <c r="L174" i="2"/>
  <c r="G174" i="2"/>
  <c r="M173" i="2"/>
  <c r="L173" i="2"/>
  <c r="G173" i="2"/>
  <c r="M172" i="2"/>
  <c r="L172" i="2"/>
  <c r="G172" i="2"/>
  <c r="M171" i="2"/>
  <c r="L171" i="2"/>
  <c r="G171" i="2"/>
  <c r="M170" i="2"/>
  <c r="L170" i="2"/>
  <c r="G170" i="2"/>
  <c r="M169" i="2"/>
  <c r="L169" i="2"/>
  <c r="G169" i="2"/>
  <c r="M168" i="2"/>
  <c r="L168" i="2"/>
  <c r="G168" i="2"/>
  <c r="M167" i="2"/>
  <c r="L167" i="2"/>
  <c r="G167" i="2"/>
  <c r="M166" i="2"/>
  <c r="L166" i="2"/>
  <c r="G166" i="2"/>
  <c r="M165" i="2"/>
  <c r="L165" i="2"/>
  <c r="G165" i="2"/>
  <c r="M164" i="2"/>
  <c r="L164" i="2"/>
  <c r="G164" i="2"/>
  <c r="M163" i="2"/>
  <c r="L163" i="2"/>
  <c r="G163" i="2"/>
  <c r="M162" i="2"/>
  <c r="L162" i="2"/>
  <c r="G162" i="2"/>
  <c r="M161" i="2"/>
  <c r="L161" i="2"/>
  <c r="G161" i="2"/>
  <c r="M160" i="2"/>
  <c r="L160" i="2"/>
  <c r="G160" i="2"/>
  <c r="M159" i="2"/>
  <c r="L159" i="2"/>
  <c r="G159" i="2"/>
  <c r="M158" i="2"/>
  <c r="L158" i="2"/>
  <c r="G158" i="2"/>
  <c r="M157" i="2"/>
  <c r="L157" i="2"/>
  <c r="G157" i="2"/>
  <c r="M156" i="2"/>
  <c r="L156" i="2"/>
  <c r="G156" i="2"/>
  <c r="M155" i="2"/>
  <c r="L155" i="2"/>
  <c r="G155" i="2"/>
  <c r="M154" i="2"/>
  <c r="L154" i="2"/>
  <c r="G154" i="2"/>
  <c r="M153" i="2"/>
  <c r="L153" i="2"/>
  <c r="G153" i="2"/>
  <c r="M152" i="2"/>
  <c r="L152" i="2"/>
  <c r="G152" i="2"/>
  <c r="M151" i="2"/>
  <c r="L151" i="2"/>
  <c r="G151" i="2"/>
  <c r="M150" i="2"/>
  <c r="L150" i="2"/>
  <c r="G150" i="2"/>
  <c r="M149" i="2"/>
  <c r="L149" i="2"/>
  <c r="G149" i="2"/>
  <c r="M148" i="2"/>
  <c r="L148" i="2"/>
  <c r="G148" i="2"/>
  <c r="M147" i="2"/>
  <c r="L147" i="2"/>
  <c r="G147" i="2"/>
  <c r="M146" i="2"/>
  <c r="L146" i="2"/>
  <c r="G146" i="2"/>
  <c r="M145" i="2"/>
  <c r="L145" i="2"/>
  <c r="G145" i="2"/>
  <c r="M144" i="2"/>
  <c r="L144" i="2"/>
  <c r="G144" i="2"/>
  <c r="M143" i="2"/>
  <c r="L143" i="2"/>
  <c r="G143" i="2"/>
  <c r="M142" i="2"/>
  <c r="L142" i="2"/>
  <c r="G142" i="2"/>
  <c r="M141" i="2"/>
  <c r="L141" i="2"/>
  <c r="G141" i="2"/>
  <c r="M140" i="2"/>
  <c r="L140" i="2"/>
  <c r="G140" i="2"/>
  <c r="M139" i="2"/>
  <c r="L139" i="2"/>
  <c r="G139" i="2"/>
  <c r="M138" i="2"/>
  <c r="L138" i="2"/>
  <c r="G138" i="2"/>
  <c r="M137" i="2"/>
  <c r="L137" i="2"/>
  <c r="G137" i="2"/>
  <c r="M136" i="2"/>
  <c r="L136" i="2"/>
  <c r="G136" i="2"/>
  <c r="M135" i="2"/>
  <c r="L135" i="2"/>
  <c r="G135" i="2"/>
  <c r="M134" i="2"/>
  <c r="L134" i="2"/>
  <c r="G134" i="2"/>
  <c r="M133" i="2"/>
  <c r="L133" i="2"/>
  <c r="G133" i="2"/>
  <c r="M132" i="2"/>
  <c r="L132" i="2"/>
  <c r="G132" i="2"/>
  <c r="M131" i="2"/>
  <c r="L131" i="2"/>
  <c r="G131" i="2"/>
  <c r="M130" i="2"/>
  <c r="L130" i="2"/>
  <c r="G130" i="2"/>
  <c r="M129" i="2"/>
  <c r="L129" i="2"/>
  <c r="G129" i="2"/>
  <c r="M128" i="2"/>
  <c r="L128" i="2"/>
  <c r="G128" i="2"/>
  <c r="M127" i="2"/>
  <c r="L127" i="2"/>
  <c r="G127" i="2"/>
  <c r="M126" i="2"/>
  <c r="L126" i="2"/>
  <c r="G126" i="2"/>
  <c r="M125" i="2"/>
  <c r="L125" i="2"/>
  <c r="G125" i="2"/>
  <c r="M124" i="2"/>
  <c r="L124" i="2"/>
  <c r="G124" i="2"/>
  <c r="M123" i="2"/>
  <c r="L123" i="2"/>
  <c r="G123" i="2"/>
  <c r="M122" i="2"/>
  <c r="L122" i="2"/>
  <c r="G122" i="2"/>
  <c r="M121" i="2"/>
  <c r="L121" i="2"/>
  <c r="G121" i="2"/>
  <c r="M120" i="2"/>
  <c r="L120" i="2"/>
  <c r="G120" i="2"/>
  <c r="M119" i="2"/>
  <c r="L119" i="2"/>
  <c r="G119" i="2"/>
  <c r="M118" i="2"/>
  <c r="L118" i="2"/>
  <c r="G118" i="2"/>
  <c r="M117" i="2"/>
  <c r="L117" i="2"/>
  <c r="G117" i="2"/>
  <c r="M116" i="2"/>
  <c r="L116" i="2"/>
  <c r="G116" i="2"/>
  <c r="M115" i="2"/>
  <c r="L115" i="2"/>
  <c r="G115" i="2"/>
  <c r="M114" i="2"/>
  <c r="L114" i="2"/>
  <c r="G114" i="2"/>
  <c r="M113" i="2"/>
  <c r="L113" i="2"/>
  <c r="G113" i="2"/>
  <c r="M112" i="2"/>
  <c r="L112" i="2"/>
  <c r="G112" i="2"/>
  <c r="M111" i="2"/>
  <c r="L111" i="2"/>
  <c r="G111" i="2"/>
  <c r="M110" i="2"/>
  <c r="L110" i="2"/>
  <c r="G110" i="2"/>
  <c r="M109" i="2"/>
  <c r="L109" i="2"/>
  <c r="G109" i="2"/>
  <c r="M108" i="2"/>
  <c r="L108" i="2"/>
  <c r="G108" i="2"/>
  <c r="M107" i="2"/>
  <c r="L107" i="2"/>
  <c r="G107" i="2"/>
  <c r="M106" i="2"/>
  <c r="L106" i="2"/>
  <c r="G106" i="2"/>
  <c r="M105" i="2"/>
  <c r="L105" i="2"/>
  <c r="G105" i="2"/>
  <c r="M104" i="2"/>
  <c r="L104" i="2"/>
  <c r="G104" i="2"/>
  <c r="M103" i="2"/>
  <c r="L103" i="2"/>
  <c r="G103" i="2"/>
  <c r="M102" i="2"/>
  <c r="L102" i="2"/>
  <c r="G102" i="2"/>
  <c r="M101" i="2"/>
  <c r="L101" i="2"/>
  <c r="G101" i="2"/>
  <c r="M100" i="2"/>
  <c r="L100" i="2"/>
  <c r="G100" i="2"/>
  <c r="M99" i="2"/>
  <c r="L99" i="2"/>
  <c r="G99" i="2"/>
  <c r="M98" i="2"/>
  <c r="L98" i="2"/>
  <c r="G98" i="2"/>
  <c r="M97" i="2"/>
  <c r="L97" i="2"/>
  <c r="G97" i="2"/>
  <c r="M96" i="2"/>
  <c r="L96" i="2"/>
  <c r="G96" i="2"/>
  <c r="M95" i="2"/>
  <c r="L95" i="2"/>
  <c r="G95" i="2"/>
  <c r="M94" i="2"/>
  <c r="L94" i="2"/>
  <c r="G94" i="2"/>
  <c r="M93" i="2"/>
  <c r="L93" i="2"/>
  <c r="G93" i="2"/>
  <c r="M92" i="2"/>
  <c r="L92" i="2"/>
  <c r="G92" i="2"/>
  <c r="M91" i="2"/>
  <c r="L91" i="2"/>
  <c r="G91" i="2"/>
  <c r="M90" i="2"/>
  <c r="L90" i="2"/>
  <c r="G90" i="2"/>
  <c r="M89" i="2"/>
  <c r="L89" i="2"/>
  <c r="G89" i="2"/>
  <c r="M88" i="2"/>
  <c r="L88" i="2"/>
  <c r="G88" i="2"/>
  <c r="M87" i="2"/>
  <c r="L87" i="2"/>
  <c r="G87" i="2"/>
  <c r="M86" i="2"/>
  <c r="L86" i="2"/>
  <c r="G86" i="2"/>
  <c r="M85" i="2"/>
  <c r="L85" i="2"/>
  <c r="G85" i="2"/>
  <c r="M84" i="2"/>
  <c r="L84" i="2"/>
  <c r="G84" i="2"/>
  <c r="M83" i="2"/>
  <c r="L83" i="2"/>
  <c r="G83" i="2"/>
  <c r="M82" i="2"/>
  <c r="L82" i="2"/>
  <c r="G82" i="2"/>
  <c r="M81" i="2"/>
  <c r="L81" i="2"/>
  <c r="G81" i="2"/>
  <c r="M80" i="2"/>
  <c r="L80" i="2"/>
  <c r="G80" i="2"/>
  <c r="M79" i="2"/>
  <c r="L79" i="2"/>
  <c r="G79" i="2"/>
  <c r="M78" i="2"/>
  <c r="L78" i="2"/>
  <c r="G78" i="2"/>
  <c r="M77" i="2"/>
  <c r="L77" i="2"/>
  <c r="G77" i="2"/>
  <c r="M76" i="2"/>
  <c r="L76" i="2"/>
  <c r="G76" i="2"/>
  <c r="M75" i="2"/>
  <c r="L75" i="2"/>
  <c r="G75" i="2"/>
  <c r="M74" i="2"/>
  <c r="L74" i="2"/>
  <c r="G74" i="2"/>
  <c r="M73" i="2"/>
  <c r="L73" i="2"/>
  <c r="G73" i="2"/>
  <c r="M72" i="2"/>
  <c r="L72" i="2"/>
  <c r="G72" i="2"/>
  <c r="M71" i="2"/>
  <c r="L71" i="2"/>
  <c r="G71" i="2"/>
  <c r="M70" i="2"/>
  <c r="L70" i="2"/>
  <c r="G70" i="2"/>
  <c r="M69" i="2"/>
  <c r="L69" i="2"/>
  <c r="G69" i="2"/>
  <c r="M68" i="2"/>
  <c r="L68" i="2"/>
  <c r="G68" i="2"/>
  <c r="M67" i="2"/>
  <c r="L67" i="2"/>
  <c r="G67" i="2"/>
  <c r="M66" i="2"/>
  <c r="L66" i="2"/>
  <c r="G66" i="2"/>
  <c r="M65" i="2"/>
  <c r="L65" i="2"/>
  <c r="G65" i="2"/>
  <c r="M64" i="2"/>
  <c r="L64" i="2"/>
  <c r="G64" i="2"/>
  <c r="M63" i="2"/>
  <c r="L63" i="2"/>
  <c r="G63" i="2"/>
  <c r="M62" i="2"/>
  <c r="L62" i="2"/>
  <c r="G62" i="2"/>
  <c r="M61" i="2"/>
  <c r="L61" i="2"/>
  <c r="G61" i="2"/>
  <c r="M60" i="2"/>
  <c r="L60" i="2"/>
  <c r="G60" i="2"/>
  <c r="M59" i="2"/>
  <c r="L59" i="2"/>
  <c r="G59" i="2"/>
  <c r="M58" i="2"/>
  <c r="L58" i="2"/>
  <c r="G58" i="2"/>
  <c r="M57" i="2"/>
  <c r="L57" i="2"/>
  <c r="G57" i="2"/>
  <c r="M56" i="2"/>
  <c r="L56" i="2"/>
  <c r="G56" i="2"/>
  <c r="M55" i="2"/>
  <c r="L55" i="2"/>
  <c r="G55" i="2"/>
  <c r="M54" i="2"/>
  <c r="L54" i="2"/>
  <c r="G54" i="2"/>
  <c r="M53" i="2"/>
  <c r="L53" i="2"/>
  <c r="G53" i="2"/>
  <c r="M52" i="2"/>
  <c r="L52" i="2"/>
  <c r="G52" i="2"/>
  <c r="M51" i="2"/>
  <c r="L51" i="2"/>
  <c r="G51" i="2"/>
  <c r="M50" i="2"/>
  <c r="L50" i="2"/>
  <c r="G50" i="2"/>
  <c r="M49" i="2"/>
  <c r="L49" i="2"/>
  <c r="G49" i="2"/>
  <c r="M48" i="2"/>
  <c r="L48" i="2"/>
  <c r="G48" i="2"/>
  <c r="M47" i="2"/>
  <c r="L47" i="2"/>
  <c r="G47" i="2"/>
  <c r="M46" i="2"/>
  <c r="L46" i="2"/>
  <c r="G46" i="2"/>
  <c r="M45" i="2"/>
  <c r="L45" i="2"/>
  <c r="G45" i="2"/>
  <c r="M44" i="2"/>
  <c r="L44" i="2"/>
  <c r="G44" i="2"/>
  <c r="M43" i="2"/>
  <c r="L43" i="2"/>
  <c r="G43" i="2"/>
  <c r="M42" i="2"/>
  <c r="L42" i="2"/>
  <c r="G42" i="2"/>
  <c r="M41" i="2"/>
  <c r="L41" i="2"/>
  <c r="G41" i="2"/>
  <c r="M40" i="2"/>
  <c r="L40" i="2"/>
  <c r="G40" i="2"/>
  <c r="M39" i="2"/>
  <c r="L39" i="2"/>
  <c r="G39" i="2"/>
  <c r="M38" i="2"/>
  <c r="L38" i="2"/>
  <c r="G38" i="2"/>
  <c r="M37" i="2"/>
  <c r="L37" i="2"/>
  <c r="G37" i="2"/>
  <c r="M36" i="2"/>
  <c r="L36" i="2"/>
  <c r="G36" i="2"/>
  <c r="M35" i="2"/>
  <c r="L35" i="2"/>
  <c r="G35" i="2"/>
  <c r="M34" i="2"/>
  <c r="L34" i="2"/>
  <c r="G34" i="2"/>
  <c r="M33" i="2"/>
  <c r="L33" i="2"/>
  <c r="G33" i="2"/>
  <c r="M32" i="2"/>
  <c r="L32" i="2"/>
  <c r="G32" i="2"/>
  <c r="M31" i="2"/>
  <c r="L31" i="2"/>
  <c r="G31" i="2"/>
  <c r="M30" i="2"/>
  <c r="L30" i="2"/>
  <c r="G30" i="2"/>
  <c r="M29" i="2"/>
  <c r="L29" i="2"/>
  <c r="G29" i="2"/>
  <c r="M28" i="2"/>
  <c r="L28" i="2"/>
  <c r="G28" i="2"/>
  <c r="M27" i="2"/>
  <c r="L27" i="2"/>
  <c r="G27" i="2"/>
  <c r="M26" i="2"/>
  <c r="L26" i="2"/>
  <c r="G26" i="2"/>
  <c r="M25" i="2"/>
  <c r="L25" i="2"/>
  <c r="G25" i="2"/>
  <c r="M24" i="2"/>
  <c r="L24" i="2"/>
  <c r="G24" i="2"/>
  <c r="M23" i="2"/>
  <c r="L23" i="2"/>
  <c r="G23" i="2"/>
  <c r="M22" i="2"/>
  <c r="L22" i="2"/>
  <c r="G22" i="2"/>
  <c r="M21" i="2"/>
  <c r="L21" i="2"/>
  <c r="G21" i="2"/>
  <c r="M20" i="2"/>
  <c r="L20" i="2"/>
  <c r="G20" i="2"/>
  <c r="M19" i="2"/>
  <c r="L19" i="2"/>
  <c r="G19" i="2"/>
  <c r="M18" i="2"/>
  <c r="L18" i="2"/>
  <c r="G18" i="2"/>
  <c r="M17" i="2"/>
  <c r="L17" i="2"/>
  <c r="G17" i="2"/>
  <c r="M16" i="2"/>
  <c r="L16" i="2"/>
  <c r="G16" i="2"/>
  <c r="M15" i="2"/>
  <c r="L15" i="2"/>
  <c r="G15" i="2"/>
  <c r="M14" i="2"/>
  <c r="L14" i="2"/>
  <c r="G14" i="2"/>
  <c r="M13" i="2"/>
  <c r="L13" i="2"/>
  <c r="G13" i="2"/>
  <c r="M12" i="2"/>
  <c r="L12" i="2"/>
  <c r="G12" i="2"/>
  <c r="M11" i="2"/>
  <c r="L11" i="2"/>
  <c r="G11" i="2"/>
  <c r="M10" i="2"/>
  <c r="L10" i="2"/>
  <c r="G10" i="2"/>
  <c r="M9" i="2"/>
  <c r="L9" i="2"/>
  <c r="G9" i="2"/>
  <c r="M8" i="2"/>
  <c r="L8" i="2"/>
  <c r="G8" i="2"/>
  <c r="M7" i="2"/>
  <c r="L7" i="2"/>
  <c r="G7" i="2"/>
  <c r="M6" i="2"/>
  <c r="L6" i="2"/>
  <c r="G6" i="2"/>
  <c r="M5" i="2"/>
  <c r="L5" i="2"/>
  <c r="G5" i="2"/>
  <c r="M4" i="2"/>
  <c r="L4" i="2"/>
  <c r="G4" i="2"/>
  <c r="M3" i="2"/>
  <c r="L3" i="2"/>
  <c r="G3" i="2"/>
  <c r="M2" i="2"/>
  <c r="L2" i="2"/>
  <c r="F3" i="2" s="1"/>
  <c r="G2" i="2"/>
  <c r="V6" i="2" l="1"/>
  <c r="V8" i="2" s="1"/>
  <c r="V7" i="2"/>
  <c r="V6" i="3"/>
  <c r="V7" i="3"/>
  <c r="V6" i="4"/>
  <c r="V8" i="4" s="1"/>
  <c r="V7" i="4"/>
  <c r="V6" i="5"/>
  <c r="V7" i="5"/>
  <c r="V6" i="6"/>
  <c r="V7" i="6"/>
  <c r="P6" i="2"/>
  <c r="P7" i="2"/>
  <c r="P6" i="3"/>
  <c r="P8" i="3" s="1"/>
  <c r="P7" i="3"/>
  <c r="P6" i="4"/>
  <c r="P7" i="4"/>
  <c r="P6" i="5"/>
  <c r="P7" i="5"/>
  <c r="P6" i="6"/>
  <c r="P8" i="6" s="1"/>
  <c r="P7" i="6"/>
  <c r="F39" i="6"/>
  <c r="F43" i="6"/>
  <c r="F2" i="6"/>
  <c r="F52" i="6"/>
  <c r="F17" i="5"/>
  <c r="F2" i="5"/>
  <c r="F19" i="5"/>
  <c r="F51" i="5"/>
  <c r="F3" i="5"/>
  <c r="F29" i="5"/>
  <c r="F27" i="5"/>
  <c r="F99" i="4"/>
  <c r="F4" i="4"/>
  <c r="F12" i="4"/>
  <c r="F271" i="4"/>
  <c r="F261" i="4"/>
  <c r="F36" i="4"/>
  <c r="F38" i="4"/>
  <c r="F230" i="4"/>
  <c r="F2" i="4"/>
  <c r="F25" i="4"/>
  <c r="F4" i="3"/>
  <c r="F3" i="3"/>
  <c r="F5" i="3"/>
  <c r="F77" i="3"/>
  <c r="F6" i="2"/>
  <c r="F2" i="2"/>
  <c r="F4" i="2"/>
  <c r="F5" i="2"/>
  <c r="F181" i="2"/>
  <c r="F177" i="2"/>
  <c r="F18" i="2"/>
  <c r="F28" i="2"/>
  <c r="F64" i="2"/>
  <c r="F72" i="2"/>
  <c r="F80" i="2"/>
  <c r="F84" i="2"/>
  <c r="F92" i="2"/>
  <c r="F100" i="2"/>
  <c r="F151" i="2"/>
  <c r="F122" i="2"/>
  <c r="F71" i="2"/>
  <c r="F79" i="2"/>
  <c r="F83" i="2"/>
  <c r="F99" i="2"/>
  <c r="F115" i="2"/>
  <c r="F147" i="2"/>
  <c r="F140" i="2"/>
  <c r="F184" i="2"/>
  <c r="F433" i="2"/>
  <c r="F430" i="2"/>
  <c r="F425" i="2"/>
  <c r="F422" i="2"/>
  <c r="F412" i="2"/>
  <c r="F409" i="2"/>
  <c r="F406" i="2"/>
  <c r="F396" i="2"/>
  <c r="F393" i="2"/>
  <c r="F390" i="2"/>
  <c r="F380" i="2"/>
  <c r="F377" i="2"/>
  <c r="F374" i="2"/>
  <c r="F364" i="2"/>
  <c r="F361" i="2"/>
  <c r="F358" i="2"/>
  <c r="F348" i="2"/>
  <c r="F345" i="2"/>
  <c r="F342" i="2"/>
  <c r="F332" i="2"/>
  <c r="F329" i="2"/>
  <c r="F326" i="2"/>
  <c r="F316" i="2"/>
  <c r="F313" i="2"/>
  <c r="F310" i="2"/>
  <c r="F300" i="2"/>
  <c r="F297" i="2"/>
  <c r="F294" i="2"/>
  <c r="F431" i="2"/>
  <c r="F428" i="2"/>
  <c r="F419" i="2"/>
  <c r="F403" i="2"/>
  <c r="F387" i="2"/>
  <c r="F371" i="2"/>
  <c r="F355" i="2"/>
  <c r="F339" i="2"/>
  <c r="F323" i="2"/>
  <c r="F307" i="2"/>
  <c r="F291" i="2"/>
  <c r="F275" i="2"/>
  <c r="F259" i="2"/>
  <c r="F243" i="2"/>
  <c r="F227" i="2"/>
  <c r="F211" i="2"/>
  <c r="F195" i="2"/>
  <c r="F179" i="2"/>
  <c r="F163" i="2"/>
  <c r="F426" i="2"/>
  <c r="F416" i="2"/>
  <c r="F413" i="2"/>
  <c r="F410" i="2"/>
  <c r="F400" i="2"/>
  <c r="F397" i="2"/>
  <c r="F394" i="2"/>
  <c r="F384" i="2"/>
  <c r="F381" i="2"/>
  <c r="F378" i="2"/>
  <c r="F368" i="2"/>
  <c r="F365" i="2"/>
  <c r="F362" i="2"/>
  <c r="F352" i="2"/>
  <c r="F349" i="2"/>
  <c r="F346" i="2"/>
  <c r="F336" i="2"/>
  <c r="F333" i="2"/>
  <c r="F330" i="2"/>
  <c r="F320" i="2"/>
  <c r="F317" i="2"/>
  <c r="F314" i="2"/>
  <c r="F304" i="2"/>
  <c r="F301" i="2"/>
  <c r="F298" i="2"/>
  <c r="F429" i="2"/>
  <c r="F423" i="2"/>
  <c r="F407" i="2"/>
  <c r="F391" i="2"/>
  <c r="F432" i="2"/>
  <c r="F420" i="2"/>
  <c r="F417" i="2"/>
  <c r="F414" i="2"/>
  <c r="F404" i="2"/>
  <c r="F401" i="2"/>
  <c r="F398" i="2"/>
  <c r="F388" i="2"/>
  <c r="F385" i="2"/>
  <c r="F382" i="2"/>
  <c r="F427" i="2"/>
  <c r="F411" i="2"/>
  <c r="F395" i="2"/>
  <c r="F424" i="2"/>
  <c r="F421" i="2"/>
  <c r="F418" i="2"/>
  <c r="F408" i="2"/>
  <c r="F405" i="2"/>
  <c r="F402" i="2"/>
  <c r="F415" i="2"/>
  <c r="F399" i="2"/>
  <c r="F383" i="2"/>
  <c r="F367" i="2"/>
  <c r="F351" i="2"/>
  <c r="F335" i="2"/>
  <c r="F319" i="2"/>
  <c r="F303" i="2"/>
  <c r="F287" i="2"/>
  <c r="F271" i="2"/>
  <c r="F255" i="2"/>
  <c r="F239" i="2"/>
  <c r="F223" i="2"/>
  <c r="F207" i="2"/>
  <c r="F7" i="2"/>
  <c r="F9" i="2"/>
  <c r="F13" i="2"/>
  <c r="F21" i="2"/>
  <c r="F33" i="2"/>
  <c r="F53" i="2"/>
  <c r="F57" i="2"/>
  <c r="F73" i="2"/>
  <c r="F89" i="2"/>
  <c r="F116" i="2"/>
  <c r="F126" i="2"/>
  <c r="F129" i="2"/>
  <c r="F132" i="2"/>
  <c r="F142" i="2"/>
  <c r="F145" i="2"/>
  <c r="F148" i="2"/>
  <c r="F186" i="2"/>
  <c r="F189" i="2"/>
  <c r="F203" i="2"/>
  <c r="F208" i="2"/>
  <c r="F228" i="2"/>
  <c r="F231" i="2"/>
  <c r="F234" i="2"/>
  <c r="F241" i="2"/>
  <c r="F252" i="2"/>
  <c r="F272" i="2"/>
  <c r="F299" i="2"/>
  <c r="F327" i="2"/>
  <c r="F357" i="2"/>
  <c r="F366" i="2"/>
  <c r="F370" i="2"/>
  <c r="F372" i="2"/>
  <c r="F392" i="2"/>
  <c r="F24" i="2"/>
  <c r="F88" i="2"/>
  <c r="F108" i="2"/>
  <c r="F112" i="2"/>
  <c r="F119" i="2"/>
  <c r="F165" i="2"/>
  <c r="F194" i="2"/>
  <c r="F210" i="2"/>
  <c r="F221" i="2"/>
  <c r="F246" i="2"/>
  <c r="F249" i="2"/>
  <c r="F254" i="2"/>
  <c r="F261" i="2"/>
  <c r="F264" i="2"/>
  <c r="F267" i="2"/>
  <c r="F274" i="2"/>
  <c r="F285" i="2"/>
  <c r="F309" i="2"/>
  <c r="F318" i="2"/>
  <c r="F322" i="2"/>
  <c r="F324" i="2"/>
  <c r="F337" i="2"/>
  <c r="F344" i="2"/>
  <c r="F379" i="2"/>
  <c r="F36" i="2"/>
  <c r="F168" i="2"/>
  <c r="F141" i="2"/>
  <c r="F144" i="2"/>
  <c r="F154" i="2"/>
  <c r="F157" i="2"/>
  <c r="F171" i="2"/>
  <c r="F174" i="2"/>
  <c r="F182" i="2"/>
  <c r="F185" i="2"/>
  <c r="F188" i="2"/>
  <c r="F191" i="2"/>
  <c r="F196" i="2"/>
  <c r="F199" i="2"/>
  <c r="F212" i="2"/>
  <c r="F215" i="2"/>
  <c r="F218" i="2"/>
  <c r="F225" i="2"/>
  <c r="F236" i="2"/>
  <c r="F256" i="2"/>
  <c r="F276" i="2"/>
  <c r="F279" i="2"/>
  <c r="F282" i="2"/>
  <c r="F289" i="2"/>
  <c r="F296" i="2"/>
  <c r="F331" i="2"/>
  <c r="F359" i="2"/>
  <c r="F138" i="2"/>
  <c r="F23" i="2"/>
  <c r="F47" i="2"/>
  <c r="F51" i="2"/>
  <c r="F55" i="2"/>
  <c r="F63" i="2"/>
  <c r="F87" i="2"/>
  <c r="F202" i="2"/>
  <c r="F205" i="2"/>
  <c r="F230" i="2"/>
  <c r="F233" i="2"/>
  <c r="F238" i="2"/>
  <c r="F245" i="2"/>
  <c r="F248" i="2"/>
  <c r="F251" i="2"/>
  <c r="F258" i="2"/>
  <c r="F269" i="2"/>
  <c r="F311" i="2"/>
  <c r="F341" i="2"/>
  <c r="F350" i="2"/>
  <c r="F354" i="2"/>
  <c r="F356" i="2"/>
  <c r="F369" i="2"/>
  <c r="F376" i="2"/>
  <c r="F386" i="2"/>
  <c r="F20" i="2"/>
  <c r="F103" i="2"/>
  <c r="F118" i="2"/>
  <c r="F193" i="2"/>
  <c r="F260" i="2"/>
  <c r="F263" i="2"/>
  <c r="F266" i="2"/>
  <c r="F273" i="2"/>
  <c r="F284" i="2"/>
  <c r="F293" i="2"/>
  <c r="F302" i="2"/>
  <c r="F306" i="2"/>
  <c r="F308" i="2"/>
  <c r="F321" i="2"/>
  <c r="F328" i="2"/>
  <c r="F363" i="2"/>
  <c r="F32" i="2"/>
  <c r="F48" i="2"/>
  <c r="F56" i="2"/>
  <c r="F76" i="2"/>
  <c r="F96" i="2"/>
  <c r="F35" i="2"/>
  <c r="F95" i="2"/>
  <c r="F164" i="2"/>
  <c r="F167" i="2"/>
  <c r="F209" i="2"/>
  <c r="F220" i="2"/>
  <c r="F240" i="2"/>
  <c r="F10" i="2"/>
  <c r="F14" i="2"/>
  <c r="F22" i="2"/>
  <c r="F26" i="2"/>
  <c r="F30" i="2"/>
  <c r="F34" i="2"/>
  <c r="F38" i="2"/>
  <c r="F42" i="2"/>
  <c r="F46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27" i="2"/>
  <c r="F143" i="2"/>
  <c r="F170" i="2"/>
  <c r="F173" i="2"/>
  <c r="F187" i="2"/>
  <c r="F190" i="2"/>
  <c r="F198" i="2"/>
  <c r="F201" i="2"/>
  <c r="F204" i="2"/>
  <c r="F214" i="2"/>
  <c r="F217" i="2"/>
  <c r="F222" i="2"/>
  <c r="F229" i="2"/>
  <c r="F232" i="2"/>
  <c r="F235" i="2"/>
  <c r="F242" i="2"/>
  <c r="F253" i="2"/>
  <c r="F278" i="2"/>
  <c r="F281" i="2"/>
  <c r="F286" i="2"/>
  <c r="F315" i="2"/>
  <c r="F343" i="2"/>
  <c r="F373" i="2"/>
  <c r="F389" i="2"/>
  <c r="F12" i="2"/>
  <c r="F16" i="2"/>
  <c r="F40" i="2"/>
  <c r="F52" i="2"/>
  <c r="F60" i="2"/>
  <c r="F104" i="2"/>
  <c r="F125" i="2"/>
  <c r="F128" i="2"/>
  <c r="F15" i="2"/>
  <c r="F31" i="2"/>
  <c r="F39" i="2"/>
  <c r="F59" i="2"/>
  <c r="F75" i="2"/>
  <c r="F162" i="2"/>
  <c r="F117" i="2"/>
  <c r="F120" i="2"/>
  <c r="F130" i="2"/>
  <c r="F133" i="2"/>
  <c r="F136" i="2"/>
  <c r="F146" i="2"/>
  <c r="F149" i="2"/>
  <c r="F152" i="2"/>
  <c r="F161" i="2"/>
  <c r="F178" i="2"/>
  <c r="F224" i="2"/>
  <c r="F244" i="2"/>
  <c r="F247" i="2"/>
  <c r="F250" i="2"/>
  <c r="F257" i="2"/>
  <c r="F268" i="2"/>
  <c r="F288" i="2"/>
  <c r="F295" i="2"/>
  <c r="F325" i="2"/>
  <c r="F334" i="2"/>
  <c r="F338" i="2"/>
  <c r="F340" i="2"/>
  <c r="F353" i="2"/>
  <c r="F360" i="2"/>
  <c r="F44" i="2"/>
  <c r="F68" i="2"/>
  <c r="F135" i="2"/>
  <c r="F160" i="2"/>
  <c r="F11" i="2"/>
  <c r="F19" i="2"/>
  <c r="F27" i="2"/>
  <c r="F43" i="2"/>
  <c r="F67" i="2"/>
  <c r="F91" i="2"/>
  <c r="F107" i="2"/>
  <c r="F111" i="2"/>
  <c r="F131" i="2"/>
  <c r="F121" i="2"/>
  <c r="F124" i="2"/>
  <c r="F134" i="2"/>
  <c r="F137" i="2"/>
  <c r="F150" i="2"/>
  <c r="F153" i="2"/>
  <c r="F156" i="2"/>
  <c r="F159" i="2"/>
  <c r="F176" i="2"/>
  <c r="F8" i="2"/>
  <c r="F17" i="2"/>
  <c r="F25" i="2"/>
  <c r="F29" i="2"/>
  <c r="F37" i="2"/>
  <c r="F41" i="2"/>
  <c r="F45" i="2"/>
  <c r="F49" i="2"/>
  <c r="F61" i="2"/>
  <c r="F65" i="2"/>
  <c r="F69" i="2"/>
  <c r="F77" i="2"/>
  <c r="F81" i="2"/>
  <c r="F85" i="2"/>
  <c r="F93" i="2"/>
  <c r="F97" i="2"/>
  <c r="F101" i="2"/>
  <c r="F105" i="2"/>
  <c r="F109" i="2"/>
  <c r="F113" i="2"/>
  <c r="F123" i="2"/>
  <c r="F139" i="2"/>
  <c r="F155" i="2"/>
  <c r="F158" i="2"/>
  <c r="F166" i="2"/>
  <c r="F169" i="2"/>
  <c r="F172" i="2"/>
  <c r="F175" i="2"/>
  <c r="F180" i="2"/>
  <c r="F183" i="2"/>
  <c r="F192" i="2"/>
  <c r="F197" i="2"/>
  <c r="F200" i="2"/>
  <c r="F206" i="2"/>
  <c r="F213" i="2"/>
  <c r="F216" i="2"/>
  <c r="F219" i="2"/>
  <c r="F226" i="2"/>
  <c r="F237" i="2"/>
  <c r="F262" i="2"/>
  <c r="F265" i="2"/>
  <c r="F270" i="2"/>
  <c r="F277" i="2"/>
  <c r="F280" i="2"/>
  <c r="F283" i="2"/>
  <c r="F290" i="2"/>
  <c r="F292" i="2"/>
  <c r="F305" i="2"/>
  <c r="F312" i="2"/>
  <c r="F347" i="2"/>
  <c r="F375" i="2"/>
  <c r="F423" i="3"/>
  <c r="F407" i="3"/>
  <c r="F391" i="3"/>
  <c r="F375" i="3"/>
  <c r="F359" i="3"/>
  <c r="F343" i="3"/>
  <c r="F327" i="3"/>
  <c r="F311" i="3"/>
  <c r="F295" i="3"/>
  <c r="F279" i="3"/>
  <c r="F263" i="3"/>
  <c r="F247" i="3"/>
  <c r="F231" i="3"/>
  <c r="F215" i="3"/>
  <c r="F199" i="3"/>
  <c r="F195" i="3"/>
  <c r="F191" i="3"/>
  <c r="F187" i="3"/>
  <c r="F183" i="3"/>
  <c r="F179" i="3"/>
  <c r="F175" i="3"/>
  <c r="F433" i="3"/>
  <c r="F430" i="3"/>
  <c r="F420" i="3"/>
  <c r="F417" i="3"/>
  <c r="F414" i="3"/>
  <c r="F404" i="3"/>
  <c r="F401" i="3"/>
  <c r="F398" i="3"/>
  <c r="F388" i="3"/>
  <c r="F385" i="3"/>
  <c r="F382" i="3"/>
  <c r="F372" i="3"/>
  <c r="F369" i="3"/>
  <c r="F366" i="3"/>
  <c r="F356" i="3"/>
  <c r="F353" i="3"/>
  <c r="F350" i="3"/>
  <c r="F340" i="3"/>
  <c r="F337" i="3"/>
  <c r="F334" i="3"/>
  <c r="F324" i="3"/>
  <c r="F321" i="3"/>
  <c r="F318" i="3"/>
  <c r="F308" i="3"/>
  <c r="F305" i="3"/>
  <c r="F302" i="3"/>
  <c r="F292" i="3"/>
  <c r="F289" i="3"/>
  <c r="F286" i="3"/>
  <c r="F276" i="3"/>
  <c r="F273" i="3"/>
  <c r="F270" i="3"/>
  <c r="F427" i="3"/>
  <c r="F411" i="3"/>
  <c r="F395" i="3"/>
  <c r="F379" i="3"/>
  <c r="F363" i="3"/>
  <c r="F347" i="3"/>
  <c r="F331" i="3"/>
  <c r="F315" i="3"/>
  <c r="F299" i="3"/>
  <c r="F283" i="3"/>
  <c r="F267" i="3"/>
  <c r="F251" i="3"/>
  <c r="F235" i="3"/>
  <c r="F219" i="3"/>
  <c r="F419" i="3"/>
  <c r="F403" i="3"/>
  <c r="F387" i="3"/>
  <c r="F371" i="3"/>
  <c r="F428" i="3"/>
  <c r="F426" i="3"/>
  <c r="F421" i="3"/>
  <c r="F415" i="3"/>
  <c r="F406" i="3"/>
  <c r="F389" i="3"/>
  <c r="F383" i="3"/>
  <c r="F374" i="3"/>
  <c r="F361" i="3"/>
  <c r="F352" i="3"/>
  <c r="F333" i="3"/>
  <c r="F319" i="3"/>
  <c r="F312" i="3"/>
  <c r="F291" i="3"/>
  <c r="F281" i="3"/>
  <c r="F269" i="3"/>
  <c r="F262" i="3"/>
  <c r="F257" i="3"/>
  <c r="F254" i="3"/>
  <c r="F229" i="3"/>
  <c r="F218" i="3"/>
  <c r="F188" i="3"/>
  <c r="F181" i="3"/>
  <c r="F174" i="3"/>
  <c r="F170" i="3"/>
  <c r="F166" i="3"/>
  <c r="F162" i="3"/>
  <c r="F158" i="3"/>
  <c r="F154" i="3"/>
  <c r="F413" i="3"/>
  <c r="F381" i="3"/>
  <c r="F357" i="3"/>
  <c r="F345" i="3"/>
  <c r="F336" i="3"/>
  <c r="F322" i="3"/>
  <c r="F310" i="3"/>
  <c r="F300" i="3"/>
  <c r="F298" i="3"/>
  <c r="F277" i="3"/>
  <c r="F272" i="3"/>
  <c r="F260" i="3"/>
  <c r="F249" i="3"/>
  <c r="F242" i="3"/>
  <c r="F239" i="3"/>
  <c r="F236" i="3"/>
  <c r="F216" i="3"/>
  <c r="F211" i="3"/>
  <c r="F208" i="3"/>
  <c r="F205" i="3"/>
  <c r="F202" i="3"/>
  <c r="F192" i="3"/>
  <c r="F185" i="3"/>
  <c r="F178" i="3"/>
  <c r="F431" i="3"/>
  <c r="F424" i="3"/>
  <c r="F396" i="3"/>
  <c r="F394" i="3"/>
  <c r="F355" i="3"/>
  <c r="F341" i="3"/>
  <c r="F329" i="3"/>
  <c r="F317" i="3"/>
  <c r="F303" i="3"/>
  <c r="F296" i="3"/>
  <c r="F275" i="3"/>
  <c r="F245" i="3"/>
  <c r="F234" i="3"/>
  <c r="F227" i="3"/>
  <c r="F224" i="3"/>
  <c r="F221" i="3"/>
  <c r="F214" i="3"/>
  <c r="F196" i="3"/>
  <c r="F189" i="3"/>
  <c r="F182" i="3"/>
  <c r="F429" i="3"/>
  <c r="F422" i="3"/>
  <c r="F418" i="3"/>
  <c r="F432" i="3"/>
  <c r="F425" i="3"/>
  <c r="F412" i="3"/>
  <c r="F410" i="3"/>
  <c r="F408" i="3"/>
  <c r="F402" i="3"/>
  <c r="F400" i="3"/>
  <c r="F393" i="3"/>
  <c r="F376" i="3"/>
  <c r="F370" i="3"/>
  <c r="F368" i="3"/>
  <c r="F349" i="3"/>
  <c r="F338" i="3"/>
  <c r="F326" i="3"/>
  <c r="F316" i="3"/>
  <c r="F314" i="3"/>
  <c r="F293" i="3"/>
  <c r="F288" i="3"/>
  <c r="F274" i="3"/>
  <c r="F264" i="3"/>
  <c r="F244" i="3"/>
  <c r="F233" i="3"/>
  <c r="F226" i="3"/>
  <c r="F223" i="3"/>
  <c r="F220" i="3"/>
  <c r="F213" i="3"/>
  <c r="F204" i="3"/>
  <c r="F201" i="3"/>
  <c r="F384" i="3"/>
  <c r="F380" i="3"/>
  <c r="F378" i="3"/>
  <c r="F268" i="3"/>
  <c r="F266" i="3"/>
  <c r="F241" i="3"/>
  <c r="F209" i="3"/>
  <c r="F197" i="3"/>
  <c r="F190" i="3"/>
  <c r="F172" i="3"/>
  <c r="F169" i="3"/>
  <c r="F145" i="3"/>
  <c r="F142" i="3"/>
  <c r="F139" i="3"/>
  <c r="F129" i="3"/>
  <c r="F126" i="3"/>
  <c r="F123" i="3"/>
  <c r="F113" i="3"/>
  <c r="F110" i="3"/>
  <c r="F107" i="3"/>
  <c r="F97" i="3"/>
  <c r="F94" i="3"/>
  <c r="F91" i="3"/>
  <c r="F81" i="3"/>
  <c r="F78" i="3"/>
  <c r="F75" i="3"/>
  <c r="F65" i="3"/>
  <c r="F62" i="3"/>
  <c r="F59" i="3"/>
  <c r="F49" i="3"/>
  <c r="F46" i="3"/>
  <c r="F43" i="3"/>
  <c r="F386" i="3"/>
  <c r="F367" i="3"/>
  <c r="F328" i="3"/>
  <c r="F294" i="3"/>
  <c r="F280" i="3"/>
  <c r="F278" i="3"/>
  <c r="F258" i="3"/>
  <c r="F253" i="3"/>
  <c r="F217" i="3"/>
  <c r="F207" i="3"/>
  <c r="F155" i="3"/>
  <c r="F152" i="3"/>
  <c r="F136" i="3"/>
  <c r="F120" i="3"/>
  <c r="F104" i="3"/>
  <c r="F88" i="3"/>
  <c r="F72" i="3"/>
  <c r="F56" i="3"/>
  <c r="F40" i="3"/>
  <c r="F24" i="3"/>
  <c r="F6" i="3"/>
  <c r="F399" i="3"/>
  <c r="F332" i="3"/>
  <c r="F330" i="3"/>
  <c r="F320" i="3"/>
  <c r="F306" i="3"/>
  <c r="F282" i="3"/>
  <c r="F237" i="3"/>
  <c r="F200" i="3"/>
  <c r="F193" i="3"/>
  <c r="F186" i="3"/>
  <c r="F167" i="3"/>
  <c r="F164" i="3"/>
  <c r="F161" i="3"/>
  <c r="F149" i="3"/>
  <c r="F146" i="3"/>
  <c r="F143" i="3"/>
  <c r="F133" i="3"/>
  <c r="F130" i="3"/>
  <c r="F127" i="3"/>
  <c r="F117" i="3"/>
  <c r="F114" i="3"/>
  <c r="F111" i="3"/>
  <c r="F101" i="3"/>
  <c r="F98" i="3"/>
  <c r="F95" i="3"/>
  <c r="F85" i="3"/>
  <c r="F82" i="3"/>
  <c r="F79" i="3"/>
  <c r="F416" i="3"/>
  <c r="F397" i="3"/>
  <c r="F373" i="3"/>
  <c r="F365" i="3"/>
  <c r="F354" i="3"/>
  <c r="F344" i="3"/>
  <c r="F342" i="3"/>
  <c r="F304" i="3"/>
  <c r="F405" i="3"/>
  <c r="F390" i="3"/>
  <c r="F377" i="3"/>
  <c r="F346" i="3"/>
  <c r="F325" i="3"/>
  <c r="F309" i="3"/>
  <c r="F265" i="3"/>
  <c r="F259" i="3"/>
  <c r="F250" i="3"/>
  <c r="F230" i="3"/>
  <c r="F228" i="3"/>
  <c r="F222" i="3"/>
  <c r="F212" i="3"/>
  <c r="F210" i="3"/>
  <c r="F203" i="3"/>
  <c r="F184" i="3"/>
  <c r="F159" i="3"/>
  <c r="F156" i="3"/>
  <c r="F153" i="3"/>
  <c r="F150" i="3"/>
  <c r="F147" i="3"/>
  <c r="F137" i="3"/>
  <c r="F134" i="3"/>
  <c r="F131" i="3"/>
  <c r="F121" i="3"/>
  <c r="F118" i="3"/>
  <c r="F115" i="3"/>
  <c r="F105" i="3"/>
  <c r="F102" i="3"/>
  <c r="F99" i="3"/>
  <c r="F89" i="3"/>
  <c r="F86" i="3"/>
  <c r="F83" i="3"/>
  <c r="F73" i="3"/>
  <c r="F70" i="3"/>
  <c r="F67" i="3"/>
  <c r="F57" i="3"/>
  <c r="F54" i="3"/>
  <c r="F51" i="3"/>
  <c r="F41" i="3"/>
  <c r="F38" i="3"/>
  <c r="F35" i="3"/>
  <c r="F25" i="3"/>
  <c r="F22" i="3"/>
  <c r="F19" i="3"/>
  <c r="F409" i="3"/>
  <c r="F392" i="3"/>
  <c r="F360" i="3"/>
  <c r="F358" i="3"/>
  <c r="F348" i="3"/>
  <c r="F335" i="3"/>
  <c r="F323" i="3"/>
  <c r="F313" i="3"/>
  <c r="F307" i="3"/>
  <c r="F287" i="3"/>
  <c r="F362" i="3"/>
  <c r="F339" i="3"/>
  <c r="F297" i="3"/>
  <c r="F364" i="3"/>
  <c r="F351" i="3"/>
  <c r="F301" i="3"/>
  <c r="F21" i="3"/>
  <c r="F28" i="3"/>
  <c r="F34" i="3"/>
  <c r="F53" i="3"/>
  <c r="F76" i="3"/>
  <c r="F87" i="3"/>
  <c r="F96" i="3"/>
  <c r="F100" i="3"/>
  <c r="F106" i="3"/>
  <c r="F141" i="3"/>
  <c r="F160" i="3"/>
  <c r="F252" i="3"/>
  <c r="F9" i="3"/>
  <c r="F12" i="3"/>
  <c r="F23" i="3"/>
  <c r="F31" i="3"/>
  <c r="F36" i="3"/>
  <c r="F45" i="3"/>
  <c r="F48" i="3"/>
  <c r="F55" i="3"/>
  <c r="F93" i="3"/>
  <c r="F168" i="3"/>
  <c r="F194" i="3"/>
  <c r="F198" i="3"/>
  <c r="F290" i="3"/>
  <c r="F8" i="3"/>
  <c r="F15" i="3"/>
  <c r="F18" i="3"/>
  <c r="F33" i="3"/>
  <c r="F42" i="3"/>
  <c r="F50" i="3"/>
  <c r="F69" i="3"/>
  <c r="F108" i="3"/>
  <c r="F119" i="3"/>
  <c r="F128" i="3"/>
  <c r="F132" i="3"/>
  <c r="F138" i="3"/>
  <c r="F177" i="3"/>
  <c r="F206" i="3"/>
  <c r="F243" i="3"/>
  <c r="F7" i="3"/>
  <c r="F20" i="3"/>
  <c r="F27" i="3"/>
  <c r="F30" i="3"/>
  <c r="F52" i="3"/>
  <c r="F61" i="3"/>
  <c r="F64" i="3"/>
  <c r="F71" i="3"/>
  <c r="F80" i="3"/>
  <c r="F84" i="3"/>
  <c r="F90" i="3"/>
  <c r="F125" i="3"/>
  <c r="F157" i="3"/>
  <c r="F232" i="3"/>
  <c r="F248" i="3"/>
  <c r="F255" i="3"/>
  <c r="F284" i="3"/>
  <c r="F11" i="3"/>
  <c r="F14" i="3"/>
  <c r="F17" i="3"/>
  <c r="F44" i="3"/>
  <c r="F47" i="3"/>
  <c r="F58" i="3"/>
  <c r="F66" i="3"/>
  <c r="F140" i="3"/>
  <c r="F151" i="3"/>
  <c r="F163" i="3"/>
  <c r="F165" i="3"/>
  <c r="F225" i="3"/>
  <c r="F246" i="3"/>
  <c r="F261" i="3"/>
  <c r="F26" i="3"/>
  <c r="F29" i="3"/>
  <c r="F68" i="3"/>
  <c r="F92" i="3"/>
  <c r="F103" i="3"/>
  <c r="F112" i="3"/>
  <c r="F116" i="3"/>
  <c r="F122" i="3"/>
  <c r="F176" i="3"/>
  <c r="F2" i="3"/>
  <c r="F10" i="3"/>
  <c r="F13" i="3"/>
  <c r="F32" i="3"/>
  <c r="F37" i="3"/>
  <c r="F60" i="3"/>
  <c r="F63" i="3"/>
  <c r="F74" i="3"/>
  <c r="F109" i="3"/>
  <c r="F171" i="3"/>
  <c r="F180" i="3"/>
  <c r="F16" i="3"/>
  <c r="F39" i="3"/>
  <c r="F124" i="3"/>
  <c r="F135" i="3"/>
  <c r="F144" i="3"/>
  <c r="F148" i="3"/>
  <c r="F173" i="3"/>
  <c r="F238" i="3"/>
  <c r="F240" i="3"/>
  <c r="F256" i="3"/>
  <c r="F271" i="3"/>
  <c r="F285" i="3"/>
  <c r="F269" i="4"/>
  <c r="F234" i="4"/>
  <c r="F211" i="4"/>
  <c r="F251" i="4"/>
  <c r="F179" i="4"/>
  <c r="F228" i="4"/>
  <c r="F64" i="4"/>
  <c r="F196" i="4"/>
  <c r="F198" i="4"/>
  <c r="F105" i="4"/>
  <c r="F164" i="4"/>
  <c r="F166" i="4"/>
  <c r="F217" i="4"/>
  <c r="F282" i="4"/>
  <c r="F92" i="4"/>
  <c r="F185" i="4"/>
  <c r="F52" i="4"/>
  <c r="F54" i="4"/>
  <c r="F80" i="4"/>
  <c r="F108" i="4"/>
  <c r="F115" i="4"/>
  <c r="F121" i="4"/>
  <c r="F188" i="4"/>
  <c r="F220" i="4"/>
  <c r="F237" i="4"/>
  <c r="F239" i="4"/>
  <c r="F275" i="4"/>
  <c r="F7" i="4"/>
  <c r="F32" i="4"/>
  <c r="F60" i="4"/>
  <c r="F67" i="4"/>
  <c r="F73" i="4"/>
  <c r="F132" i="4"/>
  <c r="F134" i="4"/>
  <c r="F160" i="4"/>
  <c r="F192" i="4"/>
  <c r="F224" i="4"/>
  <c r="F19" i="4"/>
  <c r="F84" i="4"/>
  <c r="F86" i="4"/>
  <c r="F112" i="4"/>
  <c r="F140" i="4"/>
  <c r="F147" i="4"/>
  <c r="F153" i="4"/>
  <c r="F244" i="4"/>
  <c r="F259" i="4"/>
  <c r="F263" i="4"/>
  <c r="F280" i="4"/>
  <c r="F427" i="4"/>
  <c r="F308" i="4"/>
  <c r="F303" i="4"/>
  <c r="F301" i="4"/>
  <c r="F298" i="4"/>
  <c r="F296" i="4"/>
  <c r="F291" i="4"/>
  <c r="F268" i="4"/>
  <c r="F77" i="4"/>
  <c r="F74" i="4"/>
  <c r="F71" i="4"/>
  <c r="F61" i="4"/>
  <c r="F58" i="4"/>
  <c r="F55" i="4"/>
  <c r="F45" i="4"/>
  <c r="F42" i="4"/>
  <c r="F39" i="4"/>
  <c r="F29" i="4"/>
  <c r="F26" i="4"/>
  <c r="F23" i="4"/>
  <c r="F13" i="4"/>
  <c r="F10" i="4"/>
  <c r="F5" i="4"/>
  <c r="F418" i="4"/>
  <c r="F416" i="4"/>
  <c r="F399" i="4"/>
  <c r="F397" i="4"/>
  <c r="F386" i="4"/>
  <c r="F384" i="4"/>
  <c r="F16" i="4"/>
  <c r="F44" i="4"/>
  <c r="F51" i="4"/>
  <c r="F57" i="4"/>
  <c r="F116" i="4"/>
  <c r="F118" i="4"/>
  <c r="F144" i="4"/>
  <c r="F172" i="4"/>
  <c r="F204" i="4"/>
  <c r="F232" i="4"/>
  <c r="F276" i="4"/>
  <c r="F9" i="4"/>
  <c r="F68" i="4"/>
  <c r="F70" i="4"/>
  <c r="F96" i="4"/>
  <c r="F124" i="4"/>
  <c r="F131" i="4"/>
  <c r="F137" i="4"/>
  <c r="F176" i="4"/>
  <c r="F208" i="4"/>
  <c r="F258" i="4"/>
  <c r="F323" i="4"/>
  <c r="F360" i="4"/>
  <c r="F362" i="4"/>
  <c r="F20" i="4"/>
  <c r="F22" i="4"/>
  <c r="F48" i="4"/>
  <c r="F76" i="4"/>
  <c r="F83" i="4"/>
  <c r="F89" i="4"/>
  <c r="F148" i="4"/>
  <c r="F150" i="4"/>
  <c r="F256" i="4"/>
  <c r="F287" i="4"/>
  <c r="F328" i="4"/>
  <c r="F330" i="4"/>
  <c r="F344" i="4"/>
  <c r="F346" i="4"/>
  <c r="F117" i="4"/>
  <c r="F8" i="4"/>
  <c r="F28" i="4"/>
  <c r="F35" i="4"/>
  <c r="F41" i="4"/>
  <c r="F100" i="4"/>
  <c r="F102" i="4"/>
  <c r="F128" i="4"/>
  <c r="F156" i="4"/>
  <c r="F163" i="4"/>
  <c r="F169" i="4"/>
  <c r="F180" i="4"/>
  <c r="F182" i="4"/>
  <c r="F195" i="4"/>
  <c r="F201" i="4"/>
  <c r="F212" i="4"/>
  <c r="F214" i="4"/>
  <c r="F227" i="4"/>
  <c r="F264" i="4"/>
  <c r="F266" i="4"/>
  <c r="F285" i="4"/>
  <c r="F292" i="4"/>
  <c r="F87" i="4"/>
  <c r="F90" i="4"/>
  <c r="F93" i="4"/>
  <c r="F103" i="4"/>
  <c r="F106" i="4"/>
  <c r="F109" i="4"/>
  <c r="F119" i="4"/>
  <c r="F122" i="4"/>
  <c r="F125" i="4"/>
  <c r="F135" i="4"/>
  <c r="F138" i="4"/>
  <c r="F141" i="4"/>
  <c r="F151" i="4"/>
  <c r="F154" i="4"/>
  <c r="F157" i="4"/>
  <c r="F167" i="4"/>
  <c r="F170" i="4"/>
  <c r="F173" i="4"/>
  <c r="F183" i="4"/>
  <c r="F186" i="4"/>
  <c r="F189" i="4"/>
  <c r="F199" i="4"/>
  <c r="F202" i="4"/>
  <c r="F205" i="4"/>
  <c r="F215" i="4"/>
  <c r="F218" i="4"/>
  <c r="F221" i="4"/>
  <c r="F235" i="4"/>
  <c r="F240" i="4"/>
  <c r="F242" i="4"/>
  <c r="F245" i="4"/>
  <c r="F247" i="4"/>
  <c r="F252" i="4"/>
  <c r="F299" i="4"/>
  <c r="F304" i="4"/>
  <c r="F306" i="4"/>
  <c r="F309" i="4"/>
  <c r="F311" i="4"/>
  <c r="F316" i="4"/>
  <c r="F339" i="4"/>
  <c r="F355" i="4"/>
  <c r="F371" i="4"/>
  <c r="F403" i="4"/>
  <c r="F426" i="4"/>
  <c r="F46" i="5"/>
  <c r="F105" i="5"/>
  <c r="F154" i="5"/>
  <c r="F193" i="5"/>
  <c r="F229" i="5"/>
  <c r="F373" i="4"/>
  <c r="F375" i="4"/>
  <c r="F392" i="4"/>
  <c r="F394" i="4"/>
  <c r="F405" i="4"/>
  <c r="F407" i="4"/>
  <c r="F257" i="5"/>
  <c r="F58" i="5"/>
  <c r="F315" i="4"/>
  <c r="F320" i="4"/>
  <c r="F322" i="4"/>
  <c r="F325" i="4"/>
  <c r="F327" i="4"/>
  <c r="F341" i="4"/>
  <c r="F343" i="4"/>
  <c r="F357" i="4"/>
  <c r="F359" i="4"/>
  <c r="F379" i="4"/>
  <c r="F411" i="4"/>
  <c r="F69" i="5"/>
  <c r="F138" i="5"/>
  <c r="F336" i="4"/>
  <c r="F338" i="4"/>
  <c r="F352" i="4"/>
  <c r="F354" i="4"/>
  <c r="F368" i="4"/>
  <c r="F370" i="4"/>
  <c r="F381" i="4"/>
  <c r="F383" i="4"/>
  <c r="F400" i="4"/>
  <c r="F402" i="4"/>
  <c r="F413" i="4"/>
  <c r="F415" i="4"/>
  <c r="F26" i="5"/>
  <c r="F67" i="5"/>
  <c r="F134" i="5"/>
  <c r="F147" i="5"/>
  <c r="F15" i="4"/>
  <c r="F18" i="4"/>
  <c r="F21" i="4"/>
  <c r="F31" i="4"/>
  <c r="F34" i="4"/>
  <c r="F37" i="4"/>
  <c r="F47" i="4"/>
  <c r="F50" i="4"/>
  <c r="F53" i="4"/>
  <c r="F63" i="4"/>
  <c r="F66" i="4"/>
  <c r="F69" i="4"/>
  <c r="F79" i="4"/>
  <c r="F82" i="4"/>
  <c r="F85" i="4"/>
  <c r="F95" i="4"/>
  <c r="F98" i="4"/>
  <c r="F101" i="4"/>
  <c r="F111" i="4"/>
  <c r="F114" i="4"/>
  <c r="F127" i="4"/>
  <c r="F130" i="4"/>
  <c r="F133" i="4"/>
  <c r="F143" i="4"/>
  <c r="F146" i="4"/>
  <c r="F149" i="4"/>
  <c r="F159" i="4"/>
  <c r="F162" i="4"/>
  <c r="F165" i="4"/>
  <c r="F175" i="4"/>
  <c r="F178" i="4"/>
  <c r="F181" i="4"/>
  <c r="F191" i="4"/>
  <c r="F194" i="4"/>
  <c r="F197" i="4"/>
  <c r="F207" i="4"/>
  <c r="F210" i="4"/>
  <c r="F213" i="4"/>
  <c r="F223" i="4"/>
  <c r="F226" i="4"/>
  <c r="F229" i="4"/>
  <c r="F267" i="4"/>
  <c r="F272" i="4"/>
  <c r="F274" i="4"/>
  <c r="F277" i="4"/>
  <c r="F279" i="4"/>
  <c r="F284" i="4"/>
  <c r="F331" i="4"/>
  <c r="F347" i="4"/>
  <c r="F363" i="4"/>
  <c r="F387" i="4"/>
  <c r="F419" i="4"/>
  <c r="F170" i="5"/>
  <c r="F157" i="5"/>
  <c r="F155" i="5"/>
  <c r="F131" i="5"/>
  <c r="F129" i="5"/>
  <c r="F114" i="5"/>
  <c r="F90" i="5"/>
  <c r="F13" i="5"/>
  <c r="F10" i="5"/>
  <c r="F181" i="5"/>
  <c r="F177" i="5"/>
  <c r="F175" i="5"/>
  <c r="F125" i="5"/>
  <c r="F123" i="5"/>
  <c r="F99" i="5"/>
  <c r="F97" i="5"/>
  <c r="F82" i="5"/>
  <c r="F75" i="5"/>
  <c r="F65" i="5"/>
  <c r="F43" i="5"/>
  <c r="F33" i="5"/>
  <c r="F11" i="5"/>
  <c r="F38" i="5"/>
  <c r="F37" i="5"/>
  <c r="F6" i="4"/>
  <c r="F24" i="4"/>
  <c r="F40" i="4"/>
  <c r="F56" i="4"/>
  <c r="F72" i="4"/>
  <c r="F88" i="4"/>
  <c r="F104" i="4"/>
  <c r="F120" i="4"/>
  <c r="F136" i="4"/>
  <c r="F152" i="4"/>
  <c r="F168" i="4"/>
  <c r="F184" i="4"/>
  <c r="F200" i="4"/>
  <c r="F216" i="4"/>
  <c r="F243" i="4"/>
  <c r="F248" i="4"/>
  <c r="F250" i="4"/>
  <c r="F253" i="4"/>
  <c r="F255" i="4"/>
  <c r="F260" i="4"/>
  <c r="F307" i="4"/>
  <c r="F312" i="4"/>
  <c r="F314" i="4"/>
  <c r="F317" i="4"/>
  <c r="F319" i="4"/>
  <c r="F324" i="4"/>
  <c r="F376" i="4"/>
  <c r="F378" i="4"/>
  <c r="F389" i="4"/>
  <c r="F391" i="4"/>
  <c r="F408" i="4"/>
  <c r="F410" i="4"/>
  <c r="F421" i="4"/>
  <c r="F423" i="4"/>
  <c r="F35" i="5"/>
  <c r="F59" i="5"/>
  <c r="F61" i="5"/>
  <c r="F91" i="5"/>
  <c r="F93" i="5"/>
  <c r="F433" i="4"/>
  <c r="F430" i="4"/>
  <c r="F425" i="4"/>
  <c r="F422" i="4"/>
  <c r="F417" i="4"/>
  <c r="F414" i="4"/>
  <c r="F409" i="4"/>
  <c r="F406" i="4"/>
  <c r="F401" i="4"/>
  <c r="F398" i="4"/>
  <c r="F393" i="4"/>
  <c r="F390" i="4"/>
  <c r="F385" i="4"/>
  <c r="F382" i="4"/>
  <c r="F377" i="4"/>
  <c r="F374" i="4"/>
  <c r="F369" i="4"/>
  <c r="F366" i="4"/>
  <c r="F361" i="4"/>
  <c r="F358" i="4"/>
  <c r="F353" i="4"/>
  <c r="F350" i="4"/>
  <c r="F345" i="4"/>
  <c r="F342" i="4"/>
  <c r="F337" i="4"/>
  <c r="F334" i="4"/>
  <c r="F329" i="4"/>
  <c r="F326" i="4"/>
  <c r="F321" i="4"/>
  <c r="F318" i="4"/>
  <c r="F313" i="4"/>
  <c r="F310" i="4"/>
  <c r="F305" i="4"/>
  <c r="F302" i="4"/>
  <c r="F297" i="4"/>
  <c r="F294" i="4"/>
  <c r="F289" i="4"/>
  <c r="F286" i="4"/>
  <c r="F281" i="4"/>
  <c r="F278" i="4"/>
  <c r="F273" i="4"/>
  <c r="F270" i="4"/>
  <c r="F265" i="4"/>
  <c r="F262" i="4"/>
  <c r="F257" i="4"/>
  <c r="F254" i="4"/>
  <c r="F249" i="4"/>
  <c r="F246" i="4"/>
  <c r="F241" i="4"/>
  <c r="F238" i="4"/>
  <c r="F233" i="4"/>
  <c r="F428" i="4"/>
  <c r="F420" i="4"/>
  <c r="F412" i="4"/>
  <c r="F404" i="4"/>
  <c r="F396" i="4"/>
  <c r="F388" i="4"/>
  <c r="F380" i="4"/>
  <c r="F372" i="4"/>
  <c r="F364" i="4"/>
  <c r="F356" i="4"/>
  <c r="F348" i="4"/>
  <c r="F340" i="4"/>
  <c r="F332" i="4"/>
  <c r="F431" i="4"/>
  <c r="F432" i="4"/>
  <c r="F424" i="4"/>
  <c r="F11" i="4"/>
  <c r="F14" i="4"/>
  <c r="F17" i="4"/>
  <c r="F27" i="4"/>
  <c r="F30" i="4"/>
  <c r="F33" i="4"/>
  <c r="F43" i="4"/>
  <c r="F46" i="4"/>
  <c r="F49" i="4"/>
  <c r="F59" i="4"/>
  <c r="F62" i="4"/>
  <c r="F65" i="4"/>
  <c r="F75" i="4"/>
  <c r="F78" i="4"/>
  <c r="F81" i="4"/>
  <c r="F91" i="4"/>
  <c r="F94" i="4"/>
  <c r="F97" i="4"/>
  <c r="F107" i="4"/>
  <c r="F110" i="4"/>
  <c r="F113" i="4"/>
  <c r="F123" i="4"/>
  <c r="F126" i="4"/>
  <c r="F129" i="4"/>
  <c r="F139" i="4"/>
  <c r="F142" i="4"/>
  <c r="F145" i="4"/>
  <c r="F155" i="4"/>
  <c r="F158" i="4"/>
  <c r="F161" i="4"/>
  <c r="F171" i="4"/>
  <c r="F174" i="4"/>
  <c r="F177" i="4"/>
  <c r="F187" i="4"/>
  <c r="F190" i="4"/>
  <c r="F193" i="4"/>
  <c r="F203" i="4"/>
  <c r="F206" i="4"/>
  <c r="F209" i="4"/>
  <c r="F219" i="4"/>
  <c r="F222" i="4"/>
  <c r="F225" i="4"/>
  <c r="F231" i="4"/>
  <c r="F236" i="4"/>
  <c r="F283" i="4"/>
  <c r="F288" i="4"/>
  <c r="F290" i="4"/>
  <c r="F293" i="4"/>
  <c r="F295" i="4"/>
  <c r="F300" i="4"/>
  <c r="F333" i="4"/>
  <c r="F335" i="4"/>
  <c r="F349" i="4"/>
  <c r="F351" i="4"/>
  <c r="F365" i="4"/>
  <c r="F367" i="4"/>
  <c r="F395" i="4"/>
  <c r="F429" i="4"/>
  <c r="F70" i="5"/>
  <c r="F106" i="5"/>
  <c r="F115" i="5"/>
  <c r="F143" i="5"/>
  <c r="F145" i="5"/>
  <c r="F166" i="5"/>
  <c r="F185" i="5"/>
  <c r="F187" i="5"/>
  <c r="F201" i="5"/>
  <c r="F203" i="5"/>
  <c r="F254" i="5"/>
  <c r="F264" i="5"/>
  <c r="F233" i="5"/>
  <c r="F235" i="5"/>
  <c r="F361" i="5"/>
  <c r="F363" i="5"/>
  <c r="F206" i="5"/>
  <c r="F248" i="5"/>
  <c r="F261" i="5"/>
  <c r="F42" i="5"/>
  <c r="F50" i="5"/>
  <c r="F74" i="5"/>
  <c r="F79" i="5"/>
  <c r="F81" i="5"/>
  <c r="F137" i="5"/>
  <c r="F200" i="5"/>
  <c r="F431" i="5"/>
  <c r="F432" i="5"/>
  <c r="F428" i="5"/>
  <c r="F427" i="5"/>
  <c r="F419" i="5"/>
  <c r="F411" i="5"/>
  <c r="F403" i="5"/>
  <c r="F400" i="5"/>
  <c r="F390" i="5"/>
  <c r="F387" i="5"/>
  <c r="F384" i="5"/>
  <c r="F374" i="5"/>
  <c r="F371" i="5"/>
  <c r="F368" i="5"/>
  <c r="F358" i="5"/>
  <c r="F355" i="5"/>
  <c r="F352" i="5"/>
  <c r="F342" i="5"/>
  <c r="F339" i="5"/>
  <c r="F336" i="5"/>
  <c r="F326" i="5"/>
  <c r="F323" i="5"/>
  <c r="F320" i="5"/>
  <c r="F310" i="5"/>
  <c r="F307" i="5"/>
  <c r="F304" i="5"/>
  <c r="F294" i="5"/>
  <c r="F291" i="5"/>
  <c r="F288" i="5"/>
  <c r="F278" i="5"/>
  <c r="F275" i="5"/>
  <c r="F272" i="5"/>
  <c r="F262" i="5"/>
  <c r="F259" i="5"/>
  <c r="F256" i="5"/>
  <c r="F246" i="5"/>
  <c r="F243" i="5"/>
  <c r="F240" i="5"/>
  <c r="F230" i="5"/>
  <c r="F227" i="5"/>
  <c r="F224" i="5"/>
  <c r="F214" i="5"/>
  <c r="F211" i="5"/>
  <c r="F208" i="5"/>
  <c r="F198" i="5"/>
  <c r="F195" i="5"/>
  <c r="F192" i="5"/>
  <c r="F425" i="5"/>
  <c r="F422" i="5"/>
  <c r="F417" i="5"/>
  <c r="F414" i="5"/>
  <c r="F409" i="5"/>
  <c r="F406" i="5"/>
  <c r="F397" i="5"/>
  <c r="F381" i="5"/>
  <c r="F365" i="5"/>
  <c r="F349" i="5"/>
  <c r="F333" i="5"/>
  <c r="F317" i="5"/>
  <c r="F301" i="5"/>
  <c r="F285" i="5"/>
  <c r="F269" i="5"/>
  <c r="F253" i="5"/>
  <c r="F237" i="5"/>
  <c r="F221" i="5"/>
  <c r="F205" i="5"/>
  <c r="F189" i="5"/>
  <c r="F176" i="5"/>
  <c r="F172" i="5"/>
  <c r="F168" i="5"/>
  <c r="F164" i="5"/>
  <c r="F160" i="5"/>
  <c r="F156" i="5"/>
  <c r="F152" i="5"/>
  <c r="F148" i="5"/>
  <c r="F144" i="5"/>
  <c r="F140" i="5"/>
  <c r="F136" i="5"/>
  <c r="F132" i="5"/>
  <c r="F128" i="5"/>
  <c r="F124" i="5"/>
  <c r="F120" i="5"/>
  <c r="F116" i="5"/>
  <c r="F112" i="5"/>
  <c r="F108" i="5"/>
  <c r="F104" i="5"/>
  <c r="F100" i="5"/>
  <c r="F96" i="5"/>
  <c r="F92" i="5"/>
  <c r="F88" i="5"/>
  <c r="F84" i="5"/>
  <c r="F80" i="5"/>
  <c r="F76" i="5"/>
  <c r="F72" i="5"/>
  <c r="F68" i="5"/>
  <c r="F64" i="5"/>
  <c r="F60" i="5"/>
  <c r="F56" i="5"/>
  <c r="F52" i="5"/>
  <c r="F48" i="5"/>
  <c r="F44" i="5"/>
  <c r="F40" i="5"/>
  <c r="F36" i="5"/>
  <c r="F32" i="5"/>
  <c r="F28" i="5"/>
  <c r="F24" i="5"/>
  <c r="F20" i="5"/>
  <c r="F16" i="5"/>
  <c r="F12" i="5"/>
  <c r="F6" i="5"/>
  <c r="F430" i="5"/>
  <c r="F420" i="5"/>
  <c r="F412" i="5"/>
  <c r="F404" i="5"/>
  <c r="F394" i="5"/>
  <c r="F391" i="5"/>
  <c r="F388" i="5"/>
  <c r="F378" i="5"/>
  <c r="F375" i="5"/>
  <c r="F372" i="5"/>
  <c r="F362" i="5"/>
  <c r="F359" i="5"/>
  <c r="F356" i="5"/>
  <c r="F346" i="5"/>
  <c r="F343" i="5"/>
  <c r="F340" i="5"/>
  <c r="F330" i="5"/>
  <c r="F327" i="5"/>
  <c r="F324" i="5"/>
  <c r="F314" i="5"/>
  <c r="F311" i="5"/>
  <c r="F308" i="5"/>
  <c r="F298" i="5"/>
  <c r="F295" i="5"/>
  <c r="F292" i="5"/>
  <c r="F282" i="5"/>
  <c r="F279" i="5"/>
  <c r="F276" i="5"/>
  <c r="F266" i="5"/>
  <c r="F263" i="5"/>
  <c r="F260" i="5"/>
  <c r="F250" i="5"/>
  <c r="F247" i="5"/>
  <c r="F244" i="5"/>
  <c r="F234" i="5"/>
  <c r="F231" i="5"/>
  <c r="F228" i="5"/>
  <c r="F218" i="5"/>
  <c r="F215" i="5"/>
  <c r="F212" i="5"/>
  <c r="F202" i="5"/>
  <c r="F199" i="5"/>
  <c r="F196" i="5"/>
  <c r="F186" i="5"/>
  <c r="F183" i="5"/>
  <c r="F180" i="5"/>
  <c r="F401" i="5"/>
  <c r="F385" i="5"/>
  <c r="F369" i="5"/>
  <c r="F353" i="5"/>
  <c r="F337" i="5"/>
  <c r="F423" i="5"/>
  <c r="F415" i="5"/>
  <c r="F407" i="5"/>
  <c r="F398" i="5"/>
  <c r="F395" i="5"/>
  <c r="F392" i="5"/>
  <c r="F382" i="5"/>
  <c r="F379" i="5"/>
  <c r="F433" i="5"/>
  <c r="F426" i="5"/>
  <c r="F421" i="5"/>
  <c r="F418" i="5"/>
  <c r="F413" i="5"/>
  <c r="F410" i="5"/>
  <c r="F405" i="5"/>
  <c r="F389" i="5"/>
  <c r="F373" i="5"/>
  <c r="F357" i="5"/>
  <c r="F341" i="5"/>
  <c r="F325" i="5"/>
  <c r="F429" i="5"/>
  <c r="F424" i="5"/>
  <c r="F416" i="5"/>
  <c r="F408" i="5"/>
  <c r="F402" i="5"/>
  <c r="F399" i="5"/>
  <c r="F396" i="5"/>
  <c r="F386" i="5"/>
  <c r="F383" i="5"/>
  <c r="F380" i="5"/>
  <c r="F370" i="5"/>
  <c r="F367" i="5"/>
  <c r="F364" i="5"/>
  <c r="F354" i="5"/>
  <c r="F351" i="5"/>
  <c r="F348" i="5"/>
  <c r="F338" i="5"/>
  <c r="F335" i="5"/>
  <c r="F332" i="5"/>
  <c r="F322" i="5"/>
  <c r="F319" i="5"/>
  <c r="F316" i="5"/>
  <c r="F306" i="5"/>
  <c r="F303" i="5"/>
  <c r="F300" i="5"/>
  <c r="F290" i="5"/>
  <c r="F287" i="5"/>
  <c r="F284" i="5"/>
  <c r="F274" i="5"/>
  <c r="F271" i="5"/>
  <c r="F268" i="5"/>
  <c r="F258" i="5"/>
  <c r="F255" i="5"/>
  <c r="F252" i="5"/>
  <c r="F242" i="5"/>
  <c r="F239" i="5"/>
  <c r="F236" i="5"/>
  <c r="F226" i="5"/>
  <c r="F223" i="5"/>
  <c r="F220" i="5"/>
  <c r="F210" i="5"/>
  <c r="F207" i="5"/>
  <c r="F204" i="5"/>
  <c r="F194" i="5"/>
  <c r="F191" i="5"/>
  <c r="F188" i="5"/>
  <c r="F178" i="5"/>
  <c r="F344" i="5"/>
  <c r="F318" i="5"/>
  <c r="F312" i="5"/>
  <c r="F305" i="5"/>
  <c r="F277" i="5"/>
  <c r="F251" i="5"/>
  <c r="F249" i="5"/>
  <c r="F190" i="5"/>
  <c r="F184" i="5"/>
  <c r="F173" i="5"/>
  <c r="F159" i="5"/>
  <c r="F150" i="5"/>
  <c r="F141" i="5"/>
  <c r="F127" i="5"/>
  <c r="F118" i="5"/>
  <c r="F109" i="5"/>
  <c r="F95" i="5"/>
  <c r="F86" i="5"/>
  <c r="F77" i="5"/>
  <c r="F63" i="5"/>
  <c r="F54" i="5"/>
  <c r="F45" i="5"/>
  <c r="F31" i="5"/>
  <c r="F22" i="5"/>
  <c r="F15" i="5"/>
  <c r="F393" i="5"/>
  <c r="F350" i="5"/>
  <c r="F299" i="5"/>
  <c r="F297" i="5"/>
  <c r="F238" i="5"/>
  <c r="F232" i="5"/>
  <c r="F225" i="5"/>
  <c r="F197" i="5"/>
  <c r="F179" i="5"/>
  <c r="F171" i="5"/>
  <c r="F162" i="5"/>
  <c r="F153" i="5"/>
  <c r="F139" i="5"/>
  <c r="F130" i="5"/>
  <c r="F121" i="5"/>
  <c r="F107" i="5"/>
  <c r="F98" i="5"/>
  <c r="F89" i="5"/>
  <c r="F377" i="5"/>
  <c r="F331" i="5"/>
  <c r="F329" i="5"/>
  <c r="F286" i="5"/>
  <c r="F280" i="5"/>
  <c r="F273" i="5"/>
  <c r="F245" i="5"/>
  <c r="F219" i="5"/>
  <c r="F217" i="5"/>
  <c r="F182" i="5"/>
  <c r="F174" i="5"/>
  <c r="F165" i="5"/>
  <c r="F151" i="5"/>
  <c r="F142" i="5"/>
  <c r="F133" i="5"/>
  <c r="F119" i="5"/>
  <c r="F110" i="5"/>
  <c r="F101" i="5"/>
  <c r="F87" i="5"/>
  <c r="F78" i="5"/>
  <c r="F360" i="5"/>
  <c r="F293" i="5"/>
  <c r="F267" i="5"/>
  <c r="F265" i="5"/>
  <c r="F366" i="5"/>
  <c r="F347" i="5"/>
  <c r="F345" i="5"/>
  <c r="F321" i="5"/>
  <c r="F315" i="5"/>
  <c r="F313" i="5"/>
  <c r="F302" i="5"/>
  <c r="F296" i="5"/>
  <c r="F289" i="5"/>
  <c r="F376" i="5"/>
  <c r="F334" i="5"/>
  <c r="F328" i="5"/>
  <c r="F309" i="5"/>
  <c r="F283" i="5"/>
  <c r="F281" i="5"/>
  <c r="F222" i="5"/>
  <c r="F216" i="5"/>
  <c r="F209" i="5"/>
  <c r="F167" i="5"/>
  <c r="F158" i="5"/>
  <c r="F149" i="5"/>
  <c r="F135" i="5"/>
  <c r="F126" i="5"/>
  <c r="F117" i="5"/>
  <c r="F103" i="5"/>
  <c r="F94" i="5"/>
  <c r="F85" i="5"/>
  <c r="F71" i="5"/>
  <c r="F62" i="5"/>
  <c r="F53" i="5"/>
  <c r="F39" i="5"/>
  <c r="F30" i="5"/>
  <c r="F21" i="5"/>
  <c r="F14" i="5"/>
  <c r="F5" i="5"/>
  <c r="F7" i="5"/>
  <c r="F8" i="5"/>
  <c r="F9" i="5"/>
  <c r="F18" i="5"/>
  <c r="F23" i="5"/>
  <c r="F25" i="5"/>
  <c r="F47" i="5"/>
  <c r="F55" i="5"/>
  <c r="F57" i="5"/>
  <c r="F102" i="5"/>
  <c r="F122" i="5"/>
  <c r="F146" i="5"/>
  <c r="F161" i="5"/>
  <c r="F163" i="5"/>
  <c r="F169" i="5"/>
  <c r="F213" i="5"/>
  <c r="F270" i="5"/>
  <c r="F4" i="5"/>
  <c r="F34" i="5"/>
  <c r="F41" i="5"/>
  <c r="F49" i="5"/>
  <c r="F66" i="5"/>
  <c r="F73" i="5"/>
  <c r="F83" i="5"/>
  <c r="F111" i="5"/>
  <c r="F113" i="5"/>
  <c r="F171" i="6"/>
  <c r="F126" i="6"/>
  <c r="F146" i="6"/>
  <c r="F133" i="6"/>
  <c r="F123" i="6"/>
  <c r="F101" i="6"/>
  <c r="F96" i="6"/>
  <c r="F67" i="6"/>
  <c r="F65" i="6"/>
  <c r="F37" i="6"/>
  <c r="F30" i="6"/>
  <c r="F26" i="6"/>
  <c r="F24" i="6"/>
  <c r="F152" i="6"/>
  <c r="F150" i="6"/>
  <c r="F90" i="6"/>
  <c r="F20" i="6"/>
  <c r="F11" i="6"/>
  <c r="F7" i="6"/>
  <c r="F88" i="6"/>
  <c r="F82" i="6"/>
  <c r="F74" i="6"/>
  <c r="F59" i="6"/>
  <c r="F55" i="6"/>
  <c r="F33" i="6"/>
  <c r="F93" i="6"/>
  <c r="F68" i="6"/>
  <c r="F53" i="6"/>
  <c r="F46" i="6"/>
  <c r="F42" i="6"/>
  <c r="F40" i="6"/>
  <c r="F36" i="6"/>
  <c r="F27" i="6"/>
  <c r="F23" i="6"/>
  <c r="F130" i="6"/>
  <c r="F117" i="6"/>
  <c r="F106" i="6"/>
  <c r="F91" i="6"/>
  <c r="F85" i="6"/>
  <c r="F77" i="6"/>
  <c r="F64" i="6"/>
  <c r="F49" i="6"/>
  <c r="F21" i="6"/>
  <c r="F14" i="6"/>
  <c r="F10" i="6"/>
  <c r="F6" i="6"/>
  <c r="F159" i="6"/>
  <c r="F110" i="6"/>
  <c r="F98" i="6"/>
  <c r="F87" i="6"/>
  <c r="F62" i="6"/>
  <c r="F58" i="6"/>
  <c r="F56" i="6"/>
  <c r="F17" i="6"/>
  <c r="F71" i="6"/>
  <c r="F352" i="6"/>
  <c r="F139" i="6"/>
  <c r="F167" i="6"/>
  <c r="F177" i="6"/>
  <c r="F200" i="6"/>
  <c r="F212" i="6"/>
  <c r="F214" i="6"/>
  <c r="F187" i="6"/>
  <c r="F208" i="6"/>
  <c r="F291" i="6"/>
  <c r="F293" i="6"/>
  <c r="F431" i="6"/>
  <c r="F432" i="6"/>
  <c r="F433" i="6"/>
  <c r="F430" i="6"/>
  <c r="F424" i="6"/>
  <c r="F422" i="6"/>
  <c r="F415" i="6"/>
  <c r="F408" i="6"/>
  <c r="F406" i="6"/>
  <c r="F399" i="6"/>
  <c r="F392" i="6"/>
  <c r="F390" i="6"/>
  <c r="F383" i="6"/>
  <c r="F376" i="6"/>
  <c r="F374" i="6"/>
  <c r="F367" i="6"/>
  <c r="F360" i="6"/>
  <c r="F358" i="6"/>
  <c r="F351" i="6"/>
  <c r="F344" i="6"/>
  <c r="F342" i="6"/>
  <c r="F335" i="6"/>
  <c r="F328" i="6"/>
  <c r="F326" i="6"/>
  <c r="F317" i="6"/>
  <c r="F314" i="6"/>
  <c r="F311" i="6"/>
  <c r="F301" i="6"/>
  <c r="F298" i="6"/>
  <c r="F295" i="6"/>
  <c r="F285" i="6"/>
  <c r="F282" i="6"/>
  <c r="F279" i="6"/>
  <c r="F429" i="6"/>
  <c r="F413" i="6"/>
  <c r="F397" i="6"/>
  <c r="F381" i="6"/>
  <c r="F365" i="6"/>
  <c r="F349" i="6"/>
  <c r="F333" i="6"/>
  <c r="F308" i="6"/>
  <c r="F292" i="6"/>
  <c r="F276" i="6"/>
  <c r="F263" i="6"/>
  <c r="F259" i="6"/>
  <c r="F255" i="6"/>
  <c r="F251" i="6"/>
  <c r="F247" i="6"/>
  <c r="F243" i="6"/>
  <c r="F239" i="6"/>
  <c r="F235" i="6"/>
  <c r="F231" i="6"/>
  <c r="F227" i="6"/>
  <c r="F223" i="6"/>
  <c r="F219" i="6"/>
  <c r="F215" i="6"/>
  <c r="F211" i="6"/>
  <c r="F207" i="6"/>
  <c r="F427" i="6"/>
  <c r="F420" i="6"/>
  <c r="F418" i="6"/>
  <c r="F411" i="6"/>
  <c r="F404" i="6"/>
  <c r="F402" i="6"/>
  <c r="F395" i="6"/>
  <c r="F388" i="6"/>
  <c r="F386" i="6"/>
  <c r="F379" i="6"/>
  <c r="F372" i="6"/>
  <c r="F370" i="6"/>
  <c r="F363" i="6"/>
  <c r="F356" i="6"/>
  <c r="F354" i="6"/>
  <c r="F347" i="6"/>
  <c r="F340" i="6"/>
  <c r="F338" i="6"/>
  <c r="F331" i="6"/>
  <c r="F324" i="6"/>
  <c r="F321" i="6"/>
  <c r="F318" i="6"/>
  <c r="F315" i="6"/>
  <c r="F305" i="6"/>
  <c r="F302" i="6"/>
  <c r="F299" i="6"/>
  <c r="F289" i="6"/>
  <c r="F286" i="6"/>
  <c r="F283" i="6"/>
  <c r="F273" i="6"/>
  <c r="F270" i="6"/>
  <c r="F267" i="6"/>
  <c r="F425" i="6"/>
  <c r="F409" i="6"/>
  <c r="F393" i="6"/>
  <c r="F423" i="6"/>
  <c r="F416" i="6"/>
  <c r="F414" i="6"/>
  <c r="F421" i="6"/>
  <c r="F405" i="6"/>
  <c r="F389" i="6"/>
  <c r="F373" i="6"/>
  <c r="F357" i="6"/>
  <c r="F341" i="6"/>
  <c r="F325" i="6"/>
  <c r="F316" i="6"/>
  <c r="F300" i="6"/>
  <c r="F284" i="6"/>
  <c r="F268" i="6"/>
  <c r="F261" i="6"/>
  <c r="F257" i="6"/>
  <c r="F253" i="6"/>
  <c r="F249" i="6"/>
  <c r="F245" i="6"/>
  <c r="F241" i="6"/>
  <c r="F237" i="6"/>
  <c r="F233" i="6"/>
  <c r="F229" i="6"/>
  <c r="F225" i="6"/>
  <c r="F221" i="6"/>
  <c r="F217" i="6"/>
  <c r="F213" i="6"/>
  <c r="F209" i="6"/>
  <c r="F205" i="6"/>
  <c r="F401" i="6"/>
  <c r="F322" i="6"/>
  <c r="F309" i="6"/>
  <c r="F307" i="6"/>
  <c r="F294" i="6"/>
  <c r="F281" i="6"/>
  <c r="F272" i="6"/>
  <c r="F417" i="6"/>
  <c r="F410" i="6"/>
  <c r="F403" i="6"/>
  <c r="F377" i="6"/>
  <c r="F375" i="6"/>
  <c r="F362" i="6"/>
  <c r="F345" i="6"/>
  <c r="F343" i="6"/>
  <c r="F330" i="6"/>
  <c r="F320" i="6"/>
  <c r="F198" i="6"/>
  <c r="F195" i="6"/>
  <c r="F192" i="6"/>
  <c r="F182" i="6"/>
  <c r="F179" i="6"/>
  <c r="F176" i="6"/>
  <c r="F419" i="6"/>
  <c r="F412" i="6"/>
  <c r="F394" i="6"/>
  <c r="F385" i="6"/>
  <c r="F366" i="6"/>
  <c r="F364" i="6"/>
  <c r="F353" i="6"/>
  <c r="F334" i="6"/>
  <c r="F332" i="6"/>
  <c r="F312" i="6"/>
  <c r="F303" i="6"/>
  <c r="F290" i="6"/>
  <c r="F277" i="6"/>
  <c r="F275" i="6"/>
  <c r="F266" i="6"/>
  <c r="F258" i="6"/>
  <c r="F250" i="6"/>
  <c r="F242" i="6"/>
  <c r="F234" i="6"/>
  <c r="F226" i="6"/>
  <c r="F218" i="6"/>
  <c r="F210" i="6"/>
  <c r="F189" i="6"/>
  <c r="F173" i="6"/>
  <c r="F169" i="6"/>
  <c r="F165" i="6"/>
  <c r="F161" i="6"/>
  <c r="F157" i="6"/>
  <c r="F153" i="6"/>
  <c r="F426" i="6"/>
  <c r="F398" i="6"/>
  <c r="F396" i="6"/>
  <c r="F387" i="6"/>
  <c r="F368" i="6"/>
  <c r="F355" i="6"/>
  <c r="F336" i="6"/>
  <c r="F323" i="6"/>
  <c r="F310" i="6"/>
  <c r="F297" i="6"/>
  <c r="F288" i="6"/>
  <c r="F428" i="6"/>
  <c r="F407" i="6"/>
  <c r="F400" i="6"/>
  <c r="F280" i="6"/>
  <c r="F271" i="6"/>
  <c r="F391" i="6"/>
  <c r="F378" i="6"/>
  <c r="F361" i="6"/>
  <c r="F359" i="6"/>
  <c r="F346" i="6"/>
  <c r="F382" i="6"/>
  <c r="F380" i="6"/>
  <c r="F369" i="6"/>
  <c r="F350" i="6"/>
  <c r="F348" i="6"/>
  <c r="F337" i="6"/>
  <c r="F327" i="6"/>
  <c r="F246" i="6"/>
  <c r="F244" i="6"/>
  <c r="F240" i="6"/>
  <c r="F206" i="6"/>
  <c r="F204" i="6"/>
  <c r="F196" i="6"/>
  <c r="F193" i="6"/>
  <c r="F183" i="6"/>
  <c r="F147" i="6"/>
  <c r="F144" i="6"/>
  <c r="F141" i="6"/>
  <c r="F131" i="6"/>
  <c r="F128" i="6"/>
  <c r="F125" i="6"/>
  <c r="F115" i="6"/>
  <c r="F112" i="6"/>
  <c r="F109" i="6"/>
  <c r="F339" i="6"/>
  <c r="F329" i="6"/>
  <c r="F313" i="6"/>
  <c r="F222" i="6"/>
  <c r="F220" i="6"/>
  <c r="F216" i="6"/>
  <c r="F199" i="6"/>
  <c r="F186" i="6"/>
  <c r="F175" i="6"/>
  <c r="F166" i="6"/>
  <c r="F163" i="6"/>
  <c r="F160" i="6"/>
  <c r="F138" i="6"/>
  <c r="F122" i="6"/>
  <c r="F384" i="6"/>
  <c r="F296" i="6"/>
  <c r="F264" i="6"/>
  <c r="F202" i="6"/>
  <c r="F191" i="6"/>
  <c r="F181" i="6"/>
  <c r="F178" i="6"/>
  <c r="F154" i="6"/>
  <c r="F151" i="6"/>
  <c r="F148" i="6"/>
  <c r="F145" i="6"/>
  <c r="F135" i="6"/>
  <c r="F132" i="6"/>
  <c r="F129" i="6"/>
  <c r="F119" i="6"/>
  <c r="F116" i="6"/>
  <c r="F113" i="6"/>
  <c r="F103" i="6"/>
  <c r="F100" i="6"/>
  <c r="F97" i="6"/>
  <c r="F319" i="6"/>
  <c r="F306" i="6"/>
  <c r="F287" i="6"/>
  <c r="F238" i="6"/>
  <c r="F236" i="6"/>
  <c r="F232" i="6"/>
  <c r="F371" i="6"/>
  <c r="F304" i="6"/>
  <c r="F274" i="6"/>
  <c r="F262" i="6"/>
  <c r="F260" i="6"/>
  <c r="F256" i="6"/>
  <c r="F265" i="6"/>
  <c r="F254" i="6"/>
  <c r="F252" i="6"/>
  <c r="F248" i="6"/>
  <c r="F230" i="6"/>
  <c r="F228" i="6"/>
  <c r="F224" i="6"/>
  <c r="F185" i="6"/>
  <c r="F174" i="6"/>
  <c r="F143" i="6"/>
  <c r="F140" i="6"/>
  <c r="F137" i="6"/>
  <c r="F127" i="6"/>
  <c r="F124" i="6"/>
  <c r="F121" i="6"/>
  <c r="F111" i="6"/>
  <c r="F108" i="6"/>
  <c r="F105" i="6"/>
  <c r="F95" i="6"/>
  <c r="F92" i="6"/>
  <c r="F89" i="6"/>
  <c r="F79" i="6"/>
  <c r="F76" i="6"/>
  <c r="F73" i="6"/>
  <c r="F63" i="6"/>
  <c r="F13" i="6"/>
  <c r="F29" i="6"/>
  <c r="F45" i="6"/>
  <c r="F61" i="6"/>
  <c r="F70" i="6"/>
  <c r="F78" i="6"/>
  <c r="F81" i="6"/>
  <c r="F84" i="6"/>
  <c r="F114" i="6"/>
  <c r="F134" i="6"/>
  <c r="F136" i="6"/>
  <c r="F156" i="6"/>
  <c r="F158" i="6"/>
  <c r="F5" i="6"/>
  <c r="F16" i="6"/>
  <c r="F19" i="6"/>
  <c r="F22" i="6"/>
  <c r="F32" i="6"/>
  <c r="F35" i="6"/>
  <c r="F38" i="6"/>
  <c r="F48" i="6"/>
  <c r="F51" i="6"/>
  <c r="F54" i="6"/>
  <c r="F75" i="6"/>
  <c r="F107" i="6"/>
  <c r="F162" i="6"/>
  <c r="F164" i="6"/>
  <c r="F168" i="6"/>
  <c r="F170" i="6"/>
  <c r="F180" i="6"/>
  <c r="F197" i="6"/>
  <c r="F201" i="6"/>
  <c r="F203" i="6"/>
  <c r="F278" i="6"/>
  <c r="F4" i="6"/>
  <c r="F9" i="6"/>
  <c r="F25" i="6"/>
  <c r="F41" i="6"/>
  <c r="F57" i="6"/>
  <c r="F66" i="6"/>
  <c r="F72" i="6"/>
  <c r="F80" i="6"/>
  <c r="F83" i="6"/>
  <c r="F102" i="6"/>
  <c r="F118" i="6"/>
  <c r="F120" i="6"/>
  <c r="F149" i="6"/>
  <c r="F184" i="6"/>
  <c r="F269" i="6"/>
  <c r="F3" i="6"/>
  <c r="F8" i="6"/>
  <c r="F12" i="6"/>
  <c r="F15" i="6"/>
  <c r="F18" i="6"/>
  <c r="F28" i="6"/>
  <c r="F31" i="6"/>
  <c r="F34" i="6"/>
  <c r="F44" i="6"/>
  <c r="F47" i="6"/>
  <c r="F50" i="6"/>
  <c r="F60" i="6"/>
  <c r="F69" i="6"/>
  <c r="F86" i="6"/>
  <c r="F94" i="6"/>
  <c r="F99" i="6"/>
  <c r="F104" i="6"/>
  <c r="F142" i="6"/>
  <c r="F155" i="6"/>
  <c r="F172" i="6"/>
  <c r="F188" i="6"/>
  <c r="F190" i="6"/>
  <c r="F194" i="6"/>
  <c r="V8" i="3" l="1"/>
  <c r="V8" i="5"/>
  <c r="V8" i="6"/>
  <c r="P8" i="2"/>
  <c r="P8" i="4"/>
  <c r="P8" i="5"/>
</calcChain>
</file>

<file path=xl/sharedStrings.xml><?xml version="1.0" encoding="utf-8"?>
<sst xmlns="http://schemas.openxmlformats.org/spreadsheetml/2006/main" count="7536" uniqueCount="897">
  <si>
    <t>Original</t>
  </si>
  <si>
    <t>Anonymised</t>
  </si>
  <si>
    <t>A</t>
  </si>
  <si>
    <t>stock1</t>
  </si>
  <si>
    <t>AAL</t>
  </si>
  <si>
    <t>stock2</t>
  </si>
  <si>
    <t>AAPL</t>
  </si>
  <si>
    <t>stock3</t>
  </si>
  <si>
    <t>ABT</t>
  </si>
  <si>
    <t>stock4</t>
  </si>
  <si>
    <t>ACGL</t>
  </si>
  <si>
    <t>stock5</t>
  </si>
  <si>
    <t>ACN</t>
  </si>
  <si>
    <t>stock6</t>
  </si>
  <si>
    <t>ADBE</t>
  </si>
  <si>
    <t>stock7</t>
  </si>
  <si>
    <t>ADI</t>
  </si>
  <si>
    <t>stock8</t>
  </si>
  <si>
    <t>ADM</t>
  </si>
  <si>
    <t>stock9</t>
  </si>
  <si>
    <t>ADP</t>
  </si>
  <si>
    <t>stock10</t>
  </si>
  <si>
    <t>ADSK</t>
  </si>
  <si>
    <t>stock11</t>
  </si>
  <si>
    <t>AEE</t>
  </si>
  <si>
    <t>stock12</t>
  </si>
  <si>
    <t>AEP</t>
  </si>
  <si>
    <t>stock13</t>
  </si>
  <si>
    <t>AES</t>
  </si>
  <si>
    <t>stock14</t>
  </si>
  <si>
    <t>AFL</t>
  </si>
  <si>
    <t>stock15</t>
  </si>
  <si>
    <t>AIG</t>
  </si>
  <si>
    <t>stock16</t>
  </si>
  <si>
    <t>AIZ</t>
  </si>
  <si>
    <t>stock17</t>
  </si>
  <si>
    <t>AJG</t>
  </si>
  <si>
    <t>stock18</t>
  </si>
  <si>
    <t>AKAM</t>
  </si>
  <si>
    <t>stock19</t>
  </si>
  <si>
    <t>ALB</t>
  </si>
  <si>
    <t>stock20</t>
  </si>
  <si>
    <t>ALGN</t>
  </si>
  <si>
    <t>stock21</t>
  </si>
  <si>
    <t>ALL</t>
  </si>
  <si>
    <t>stock22</t>
  </si>
  <si>
    <t>AMAT</t>
  </si>
  <si>
    <t>stock23</t>
  </si>
  <si>
    <t>AMD</t>
  </si>
  <si>
    <t>stock24</t>
  </si>
  <si>
    <t>AME</t>
  </si>
  <si>
    <t>stock25</t>
  </si>
  <si>
    <t>AMGN</t>
  </si>
  <si>
    <t>stock26</t>
  </si>
  <si>
    <t>AMP</t>
  </si>
  <si>
    <t>stock27</t>
  </si>
  <si>
    <t>AMT</t>
  </si>
  <si>
    <t>stock28</t>
  </si>
  <si>
    <t>AMZN</t>
  </si>
  <si>
    <t>stock29</t>
  </si>
  <si>
    <t>ANSS</t>
  </si>
  <si>
    <t>stock30</t>
  </si>
  <si>
    <t>AON</t>
  </si>
  <si>
    <t>stock31</t>
  </si>
  <si>
    <t>AOS</t>
  </si>
  <si>
    <t>stock32</t>
  </si>
  <si>
    <t>APA</t>
  </si>
  <si>
    <t>stock33</t>
  </si>
  <si>
    <t>APD</t>
  </si>
  <si>
    <t>stock34</t>
  </si>
  <si>
    <t>APH</t>
  </si>
  <si>
    <t>stock35</t>
  </si>
  <si>
    <t>ARE</t>
  </si>
  <si>
    <t>stock36</t>
  </si>
  <si>
    <t>ATO</t>
  </si>
  <si>
    <t>stock37</t>
  </si>
  <si>
    <t>AVB</t>
  </si>
  <si>
    <t>stock38</t>
  </si>
  <si>
    <t>AVY</t>
  </si>
  <si>
    <t>stock39</t>
  </si>
  <si>
    <t>AWK</t>
  </si>
  <si>
    <t>stock40</t>
  </si>
  <si>
    <t>AXON</t>
  </si>
  <si>
    <t>stock41</t>
  </si>
  <si>
    <t>AXP</t>
  </si>
  <si>
    <t>stock42</t>
  </si>
  <si>
    <t>AZO</t>
  </si>
  <si>
    <t>stock43</t>
  </si>
  <si>
    <t>BA</t>
  </si>
  <si>
    <t>stock44</t>
  </si>
  <si>
    <t>BAC</t>
  </si>
  <si>
    <t>stock45</t>
  </si>
  <si>
    <t>BALL</t>
  </si>
  <si>
    <t>stock46</t>
  </si>
  <si>
    <t>BAX</t>
  </si>
  <si>
    <t>stock47</t>
  </si>
  <si>
    <t>BBWI</t>
  </si>
  <si>
    <t>stock48</t>
  </si>
  <si>
    <t>BBY</t>
  </si>
  <si>
    <t>stock49</t>
  </si>
  <si>
    <t>BDX</t>
  </si>
  <si>
    <t>stock50</t>
  </si>
  <si>
    <t>BEN</t>
  </si>
  <si>
    <t>stock51</t>
  </si>
  <si>
    <t>BG</t>
  </si>
  <si>
    <t>stock52</t>
  </si>
  <si>
    <t>BIIB</t>
  </si>
  <si>
    <t>stock53</t>
  </si>
  <si>
    <t>BIO</t>
  </si>
  <si>
    <t>stock54</t>
  </si>
  <si>
    <t>BK</t>
  </si>
  <si>
    <t>stock55</t>
  </si>
  <si>
    <t>BKNG</t>
  </si>
  <si>
    <t>stock56</t>
  </si>
  <si>
    <t>BKR</t>
  </si>
  <si>
    <t>stock57</t>
  </si>
  <si>
    <t>BLDR</t>
  </si>
  <si>
    <t>stock58</t>
  </si>
  <si>
    <t>BLK</t>
  </si>
  <si>
    <t>stock59</t>
  </si>
  <si>
    <t>BMY</t>
  </si>
  <si>
    <t>stock60</t>
  </si>
  <si>
    <t>BR</t>
  </si>
  <si>
    <t>stock61</t>
  </si>
  <si>
    <t>BRO</t>
  </si>
  <si>
    <t>stock62</t>
  </si>
  <si>
    <t>BSX</t>
  </si>
  <si>
    <t>stock63</t>
  </si>
  <si>
    <t>BWA</t>
  </si>
  <si>
    <t>stock64</t>
  </si>
  <si>
    <t>BX</t>
  </si>
  <si>
    <t>stock65</t>
  </si>
  <si>
    <t>BXP</t>
  </si>
  <si>
    <t>stock66</t>
  </si>
  <si>
    <t>C</t>
  </si>
  <si>
    <t>stock67</t>
  </si>
  <si>
    <t>CAG</t>
  </si>
  <si>
    <t>stock68</t>
  </si>
  <si>
    <t>CAH</t>
  </si>
  <si>
    <t>stock69</t>
  </si>
  <si>
    <t>CAT</t>
  </si>
  <si>
    <t>stock70</t>
  </si>
  <si>
    <t>CB</t>
  </si>
  <si>
    <t>stock71</t>
  </si>
  <si>
    <t>CBRE</t>
  </si>
  <si>
    <t>stock72</t>
  </si>
  <si>
    <t>CCI</t>
  </si>
  <si>
    <t>stock73</t>
  </si>
  <si>
    <t>CCL</t>
  </si>
  <si>
    <t>stock74</t>
  </si>
  <si>
    <t>CDNS</t>
  </si>
  <si>
    <t>stock75</t>
  </si>
  <si>
    <t>CE</t>
  </si>
  <si>
    <t>stock76</t>
  </si>
  <si>
    <t>CF</t>
  </si>
  <si>
    <t>stock77</t>
  </si>
  <si>
    <t>CHD</t>
  </si>
  <si>
    <t>stock78</t>
  </si>
  <si>
    <t>CHRW</t>
  </si>
  <si>
    <t>stock79</t>
  </si>
  <si>
    <t>CI</t>
  </si>
  <si>
    <t>stock80</t>
  </si>
  <si>
    <t>CINF</t>
  </si>
  <si>
    <t>stock81</t>
  </si>
  <si>
    <t>CL</t>
  </si>
  <si>
    <t>stock82</t>
  </si>
  <si>
    <t>CLX</t>
  </si>
  <si>
    <t>stock83</t>
  </si>
  <si>
    <t>CMA</t>
  </si>
  <si>
    <t>stock84</t>
  </si>
  <si>
    <t>CMCSA</t>
  </si>
  <si>
    <t>stock85</t>
  </si>
  <si>
    <t>CME</t>
  </si>
  <si>
    <t>stock86</t>
  </si>
  <si>
    <t>CMG</t>
  </si>
  <si>
    <t>stock87</t>
  </si>
  <si>
    <t>CMI</t>
  </si>
  <si>
    <t>stock88</t>
  </si>
  <si>
    <t>CMS</t>
  </si>
  <si>
    <t>stock89</t>
  </si>
  <si>
    <t>CNC</t>
  </si>
  <si>
    <t>stock90</t>
  </si>
  <si>
    <t>CNP</t>
  </si>
  <si>
    <t>stock91</t>
  </si>
  <si>
    <t>COF</t>
  </si>
  <si>
    <t>stock92</t>
  </si>
  <si>
    <t>COO</t>
  </si>
  <si>
    <t>stock93</t>
  </si>
  <si>
    <t>COP</t>
  </si>
  <si>
    <t>stock94</t>
  </si>
  <si>
    <t>COR</t>
  </si>
  <si>
    <t>stock95</t>
  </si>
  <si>
    <t>COST</t>
  </si>
  <si>
    <t>stock96</t>
  </si>
  <si>
    <t>CPB</t>
  </si>
  <si>
    <t>stock97</t>
  </si>
  <si>
    <t>CPRT</t>
  </si>
  <si>
    <t>stock98</t>
  </si>
  <si>
    <t>CPT</t>
  </si>
  <si>
    <t>stock99</t>
  </si>
  <si>
    <t>CRL</t>
  </si>
  <si>
    <t>stock100</t>
  </si>
  <si>
    <t>CRM</t>
  </si>
  <si>
    <t>stock101</t>
  </si>
  <si>
    <t>CSCO</t>
  </si>
  <si>
    <t>stock102</t>
  </si>
  <si>
    <t>CSGP</t>
  </si>
  <si>
    <t>stock103</t>
  </si>
  <si>
    <t>CSX</t>
  </si>
  <si>
    <t>stock104</t>
  </si>
  <si>
    <t>CTAS</t>
  </si>
  <si>
    <t>stock105</t>
  </si>
  <si>
    <t>CTRA</t>
  </si>
  <si>
    <t>stock106</t>
  </si>
  <si>
    <t>CTSH</t>
  </si>
  <si>
    <t>stock107</t>
  </si>
  <si>
    <t>CVS</t>
  </si>
  <si>
    <t>stock108</t>
  </si>
  <si>
    <t>CVX</t>
  </si>
  <si>
    <t>stock109</t>
  </si>
  <si>
    <t>D</t>
  </si>
  <si>
    <t>stock110</t>
  </si>
  <si>
    <t>DAL</t>
  </si>
  <si>
    <t>stock111</t>
  </si>
  <si>
    <t>DD</t>
  </si>
  <si>
    <t>stock112</t>
  </si>
  <si>
    <t>DE</t>
  </si>
  <si>
    <t>stock113</t>
  </si>
  <si>
    <t>DFS</t>
  </si>
  <si>
    <t>stock114</t>
  </si>
  <si>
    <t>DGX</t>
  </si>
  <si>
    <t>stock115</t>
  </si>
  <si>
    <t>DHI</t>
  </si>
  <si>
    <t>stock116</t>
  </si>
  <si>
    <t>DHR</t>
  </si>
  <si>
    <t>stock117</t>
  </si>
  <si>
    <t>DIS</t>
  </si>
  <si>
    <t>stock118</t>
  </si>
  <si>
    <t>DLR</t>
  </si>
  <si>
    <t>stock119</t>
  </si>
  <si>
    <t>DLTR</t>
  </si>
  <si>
    <t>stock120</t>
  </si>
  <si>
    <t>DOV</t>
  </si>
  <si>
    <t>stock121</t>
  </si>
  <si>
    <t>DPZ</t>
  </si>
  <si>
    <t>stock122</t>
  </si>
  <si>
    <t>DRI</t>
  </si>
  <si>
    <t>stock123</t>
  </si>
  <si>
    <t>DTE</t>
  </si>
  <si>
    <t>stock124</t>
  </si>
  <si>
    <t>DUK</t>
  </si>
  <si>
    <t>stock125</t>
  </si>
  <si>
    <t>DVA</t>
  </si>
  <si>
    <t>stock126</t>
  </si>
  <si>
    <t>DVN</t>
  </si>
  <si>
    <t>stock127</t>
  </si>
  <si>
    <t>DXCM</t>
  </si>
  <si>
    <t>stock128</t>
  </si>
  <si>
    <t>EA</t>
  </si>
  <si>
    <t>stock129</t>
  </si>
  <si>
    <t>EBAY</t>
  </si>
  <si>
    <t>stock130</t>
  </si>
  <si>
    <t>ECL</t>
  </si>
  <si>
    <t>stock131</t>
  </si>
  <si>
    <t>ED</t>
  </si>
  <si>
    <t>stock132</t>
  </si>
  <si>
    <t>EFX</t>
  </si>
  <si>
    <t>stock133</t>
  </si>
  <si>
    <t>EG</t>
  </si>
  <si>
    <t>stock134</t>
  </si>
  <si>
    <t>EIX</t>
  </si>
  <si>
    <t>stock135</t>
  </si>
  <si>
    <t>EL</t>
  </si>
  <si>
    <t>stock136</t>
  </si>
  <si>
    <t>ELV</t>
  </si>
  <si>
    <t>stock137</t>
  </si>
  <si>
    <t>EMN</t>
  </si>
  <si>
    <t>stock138</t>
  </si>
  <si>
    <t>EMR</t>
  </si>
  <si>
    <t>stock139</t>
  </si>
  <si>
    <t>EOG</t>
  </si>
  <si>
    <t>stock140</t>
  </si>
  <si>
    <t>EQIX</t>
  </si>
  <si>
    <t>stock141</t>
  </si>
  <si>
    <t>EQR</t>
  </si>
  <si>
    <t>stock142</t>
  </si>
  <si>
    <t>EQT</t>
  </si>
  <si>
    <t>stock143</t>
  </si>
  <si>
    <t>ES</t>
  </si>
  <si>
    <t>stock144</t>
  </si>
  <si>
    <t>ESS</t>
  </si>
  <si>
    <t>stock145</t>
  </si>
  <si>
    <t>ETN</t>
  </si>
  <si>
    <t>stock146</t>
  </si>
  <si>
    <t>ETR</t>
  </si>
  <si>
    <t>stock147</t>
  </si>
  <si>
    <t>EVRG</t>
  </si>
  <si>
    <t>stock148</t>
  </si>
  <si>
    <t>EW</t>
  </si>
  <si>
    <t>stock149</t>
  </si>
  <si>
    <t>EXC</t>
  </si>
  <si>
    <t>stock150</t>
  </si>
  <si>
    <t>EXPD</t>
  </si>
  <si>
    <t>stock151</t>
  </si>
  <si>
    <t>EXPE</t>
  </si>
  <si>
    <t>stock152</t>
  </si>
  <si>
    <t>EXR</t>
  </si>
  <si>
    <t>stock153</t>
  </si>
  <si>
    <t>F</t>
  </si>
  <si>
    <t>stock154</t>
  </si>
  <si>
    <t>FAST</t>
  </si>
  <si>
    <t>stock155</t>
  </si>
  <si>
    <t>FCX</t>
  </si>
  <si>
    <t>stock156</t>
  </si>
  <si>
    <t>FDS</t>
  </si>
  <si>
    <t>stock157</t>
  </si>
  <si>
    <t>FDX</t>
  </si>
  <si>
    <t>stock158</t>
  </si>
  <si>
    <t>FE</t>
  </si>
  <si>
    <t>stock159</t>
  </si>
  <si>
    <t>FFIV</t>
  </si>
  <si>
    <t>stock160</t>
  </si>
  <si>
    <t>FI</t>
  </si>
  <si>
    <t>stock161</t>
  </si>
  <si>
    <t>FICO</t>
  </si>
  <si>
    <t>stock162</t>
  </si>
  <si>
    <t>FIS</t>
  </si>
  <si>
    <t>stock163</t>
  </si>
  <si>
    <t>FITB</t>
  </si>
  <si>
    <t>stock164</t>
  </si>
  <si>
    <t>FMC</t>
  </si>
  <si>
    <t>stock165</t>
  </si>
  <si>
    <t>FRT</t>
  </si>
  <si>
    <t>stock166</t>
  </si>
  <si>
    <t>FSLR</t>
  </si>
  <si>
    <t>stock167</t>
  </si>
  <si>
    <t>GD</t>
  </si>
  <si>
    <t>stock168</t>
  </si>
  <si>
    <t>GE</t>
  </si>
  <si>
    <t>stock169</t>
  </si>
  <si>
    <t>GEN</t>
  </si>
  <si>
    <t>stock170</t>
  </si>
  <si>
    <t>GILD</t>
  </si>
  <si>
    <t>stock171</t>
  </si>
  <si>
    <t>GIS</t>
  </si>
  <si>
    <t>stock172</t>
  </si>
  <si>
    <t>GL</t>
  </si>
  <si>
    <t>stock173</t>
  </si>
  <si>
    <t>GLW</t>
  </si>
  <si>
    <t>stock174</t>
  </si>
  <si>
    <t>GOOG</t>
  </si>
  <si>
    <t>stock175</t>
  </si>
  <si>
    <t>GOOGL</t>
  </si>
  <si>
    <t>stock176</t>
  </si>
  <si>
    <t>GPC</t>
  </si>
  <si>
    <t>stock177</t>
  </si>
  <si>
    <t>GPN</t>
  </si>
  <si>
    <t>stock178</t>
  </si>
  <si>
    <t>GRMN</t>
  </si>
  <si>
    <t>stock179</t>
  </si>
  <si>
    <t>GS</t>
  </si>
  <si>
    <t>stock180</t>
  </si>
  <si>
    <t>GWW</t>
  </si>
  <si>
    <t>stock181</t>
  </si>
  <si>
    <t>HAL</t>
  </si>
  <si>
    <t>stock182</t>
  </si>
  <si>
    <t>HAS</t>
  </si>
  <si>
    <t>stock183</t>
  </si>
  <si>
    <t>HBAN</t>
  </si>
  <si>
    <t>stock184</t>
  </si>
  <si>
    <t>HD</t>
  </si>
  <si>
    <t>stock185</t>
  </si>
  <si>
    <t>HES</t>
  </si>
  <si>
    <t>stock186</t>
  </si>
  <si>
    <t>HIG</t>
  </si>
  <si>
    <t>stock187</t>
  </si>
  <si>
    <t>HOLX</t>
  </si>
  <si>
    <t>stock188</t>
  </si>
  <si>
    <t>HON</t>
  </si>
  <si>
    <t>stock189</t>
  </si>
  <si>
    <t>HPQ</t>
  </si>
  <si>
    <t>stock190</t>
  </si>
  <si>
    <t>HRL</t>
  </si>
  <si>
    <t>stock191</t>
  </si>
  <si>
    <t>HSIC</t>
  </si>
  <si>
    <t>stock192</t>
  </si>
  <si>
    <t>HST</t>
  </si>
  <si>
    <t>stock193</t>
  </si>
  <si>
    <t>HSY</t>
  </si>
  <si>
    <t>stock194</t>
  </si>
  <si>
    <t>HUBB</t>
  </si>
  <si>
    <t>stock195</t>
  </si>
  <si>
    <t>HUM</t>
  </si>
  <si>
    <t>stock196</t>
  </si>
  <si>
    <t>IBM</t>
  </si>
  <si>
    <t>stock197</t>
  </si>
  <si>
    <t>ICE</t>
  </si>
  <si>
    <t>stock198</t>
  </si>
  <si>
    <t>IDXX</t>
  </si>
  <si>
    <t>stock199</t>
  </si>
  <si>
    <t>IEX</t>
  </si>
  <si>
    <t>stock200</t>
  </si>
  <si>
    <t>IFF</t>
  </si>
  <si>
    <t>stock201</t>
  </si>
  <si>
    <t>ILMN</t>
  </si>
  <si>
    <t>stock202</t>
  </si>
  <si>
    <t>INCY</t>
  </si>
  <si>
    <t>stock203</t>
  </si>
  <si>
    <t>INTC</t>
  </si>
  <si>
    <t>stock204</t>
  </si>
  <si>
    <t>INTU</t>
  </si>
  <si>
    <t>stock205</t>
  </si>
  <si>
    <t>IP</t>
  </si>
  <si>
    <t>stock206</t>
  </si>
  <si>
    <t>IPG</t>
  </si>
  <si>
    <t>stock207</t>
  </si>
  <si>
    <t>IRM</t>
  </si>
  <si>
    <t>stock208</t>
  </si>
  <si>
    <t>ISRG</t>
  </si>
  <si>
    <t>stock209</t>
  </si>
  <si>
    <t>IT</t>
  </si>
  <si>
    <t>stock210</t>
  </si>
  <si>
    <t>ITW</t>
  </si>
  <si>
    <t>stock211</t>
  </si>
  <si>
    <t>IVZ</t>
  </si>
  <si>
    <t>stock212</t>
  </si>
  <si>
    <t>J</t>
  </si>
  <si>
    <t>stock213</t>
  </si>
  <si>
    <t>JBHT</t>
  </si>
  <si>
    <t>stock214</t>
  </si>
  <si>
    <t>JBL</t>
  </si>
  <si>
    <t>stock215</t>
  </si>
  <si>
    <t>JCI</t>
  </si>
  <si>
    <t>stock216</t>
  </si>
  <si>
    <t>JKHY</t>
  </si>
  <si>
    <t>stock217</t>
  </si>
  <si>
    <t>JNJ</t>
  </si>
  <si>
    <t>stock218</t>
  </si>
  <si>
    <t>JNPR</t>
  </si>
  <si>
    <t>stock219</t>
  </si>
  <si>
    <t>JPM</t>
  </si>
  <si>
    <t>stock220</t>
  </si>
  <si>
    <t>K</t>
  </si>
  <si>
    <t>stock221</t>
  </si>
  <si>
    <t>KDP</t>
  </si>
  <si>
    <t>stock222</t>
  </si>
  <si>
    <t>KEY</t>
  </si>
  <si>
    <t>stock223</t>
  </si>
  <si>
    <t>KIM</t>
  </si>
  <si>
    <t>stock224</t>
  </si>
  <si>
    <t>KLAC</t>
  </si>
  <si>
    <t>stock225</t>
  </si>
  <si>
    <t>KMB</t>
  </si>
  <si>
    <t>stock226</t>
  </si>
  <si>
    <t>KMX</t>
  </si>
  <si>
    <t>stock227</t>
  </si>
  <si>
    <t>KO</t>
  </si>
  <si>
    <t>stock228</t>
  </si>
  <si>
    <t>KR</t>
  </si>
  <si>
    <t>stock229</t>
  </si>
  <si>
    <t>L</t>
  </si>
  <si>
    <t>stock230</t>
  </si>
  <si>
    <t>LDOS</t>
  </si>
  <si>
    <t>stock231</t>
  </si>
  <si>
    <t>LEN</t>
  </si>
  <si>
    <t>stock232</t>
  </si>
  <si>
    <t>LH</t>
  </si>
  <si>
    <t>stock233</t>
  </si>
  <si>
    <t>LHX</t>
  </si>
  <si>
    <t>stock234</t>
  </si>
  <si>
    <t>LIN</t>
  </si>
  <si>
    <t>stock235</t>
  </si>
  <si>
    <t>LKQ</t>
  </si>
  <si>
    <t>stock236</t>
  </si>
  <si>
    <t>LLY</t>
  </si>
  <si>
    <t>stock237</t>
  </si>
  <si>
    <t>LMT</t>
  </si>
  <si>
    <t>stock238</t>
  </si>
  <si>
    <t>LNT</t>
  </si>
  <si>
    <t>stock239</t>
  </si>
  <si>
    <t>LOW</t>
  </si>
  <si>
    <t>stock240</t>
  </si>
  <si>
    <t>LRCX</t>
  </si>
  <si>
    <t>stock241</t>
  </si>
  <si>
    <t>LULU</t>
  </si>
  <si>
    <t>stock242</t>
  </si>
  <si>
    <t>LUV</t>
  </si>
  <si>
    <t>stock243</t>
  </si>
  <si>
    <t>LVS</t>
  </si>
  <si>
    <t>stock244</t>
  </si>
  <si>
    <t>LYV</t>
  </si>
  <si>
    <t>stock245</t>
  </si>
  <si>
    <t>MA</t>
  </si>
  <si>
    <t>stock246</t>
  </si>
  <si>
    <t>MAA</t>
  </si>
  <si>
    <t>stock247</t>
  </si>
  <si>
    <t>MAR</t>
  </si>
  <si>
    <t>stock248</t>
  </si>
  <si>
    <t>MAS</t>
  </si>
  <si>
    <t>stock249</t>
  </si>
  <si>
    <t>MCD</t>
  </si>
  <si>
    <t>stock250</t>
  </si>
  <si>
    <t>MCHP</t>
  </si>
  <si>
    <t>stock251</t>
  </si>
  <si>
    <t>MCK</t>
  </si>
  <si>
    <t>stock252</t>
  </si>
  <si>
    <t>MCO</t>
  </si>
  <si>
    <t>stock253</t>
  </si>
  <si>
    <t>MDLZ</t>
  </si>
  <si>
    <t>stock254</t>
  </si>
  <si>
    <t>MDT</t>
  </si>
  <si>
    <t>stock255</t>
  </si>
  <si>
    <t>MET</t>
  </si>
  <si>
    <t>stock256</t>
  </si>
  <si>
    <t>MGM</t>
  </si>
  <si>
    <t>stock257</t>
  </si>
  <si>
    <t>MHK</t>
  </si>
  <si>
    <t>stock258</t>
  </si>
  <si>
    <t>MKC</t>
  </si>
  <si>
    <t>stock259</t>
  </si>
  <si>
    <t>MKTX</t>
  </si>
  <si>
    <t>stock260</t>
  </si>
  <si>
    <t>MLM</t>
  </si>
  <si>
    <t>stock261</t>
  </si>
  <si>
    <t>MMC</t>
  </si>
  <si>
    <t>stock262</t>
  </si>
  <si>
    <t>MMM</t>
  </si>
  <si>
    <t>stock263</t>
  </si>
  <si>
    <t>MNST</t>
  </si>
  <si>
    <t>stock264</t>
  </si>
  <si>
    <t>MO</t>
  </si>
  <si>
    <t>stock265</t>
  </si>
  <si>
    <t>MOH</t>
  </si>
  <si>
    <t>stock266</t>
  </si>
  <si>
    <t>MOS</t>
  </si>
  <si>
    <t>stock267</t>
  </si>
  <si>
    <t>MPWR</t>
  </si>
  <si>
    <t>stock268</t>
  </si>
  <si>
    <t>MRK</t>
  </si>
  <si>
    <t>stock269</t>
  </si>
  <si>
    <t>MRO</t>
  </si>
  <si>
    <t>stock270</t>
  </si>
  <si>
    <t>MS</t>
  </si>
  <si>
    <t>stock271</t>
  </si>
  <si>
    <t>MSCI</t>
  </si>
  <si>
    <t>stock272</t>
  </si>
  <si>
    <t>MSFT</t>
  </si>
  <si>
    <t>stock273</t>
  </si>
  <si>
    <t>MSI</t>
  </si>
  <si>
    <t>stock274</t>
  </si>
  <si>
    <t>MTB</t>
  </si>
  <si>
    <t>stock275</t>
  </si>
  <si>
    <t>MTCH</t>
  </si>
  <si>
    <t>stock276</t>
  </si>
  <si>
    <t>MTD</t>
  </si>
  <si>
    <t>stock277</t>
  </si>
  <si>
    <t>MU</t>
  </si>
  <si>
    <t>stock278</t>
  </si>
  <si>
    <t>NDAQ</t>
  </si>
  <si>
    <t>stock279</t>
  </si>
  <si>
    <t>NDSN</t>
  </si>
  <si>
    <t>stock280</t>
  </si>
  <si>
    <t>NEE</t>
  </si>
  <si>
    <t>stock281</t>
  </si>
  <si>
    <t>NEM</t>
  </si>
  <si>
    <t>stock282</t>
  </si>
  <si>
    <t>NFLX</t>
  </si>
  <si>
    <t>stock283</t>
  </si>
  <si>
    <t>NI</t>
  </si>
  <si>
    <t>stock284</t>
  </si>
  <si>
    <t>NKE</t>
  </si>
  <si>
    <t>stock285</t>
  </si>
  <si>
    <t>NOC</t>
  </si>
  <si>
    <t>stock286</t>
  </si>
  <si>
    <t>NRG</t>
  </si>
  <si>
    <t>stock287</t>
  </si>
  <si>
    <t>NSC</t>
  </si>
  <si>
    <t>stock288</t>
  </si>
  <si>
    <t>NTAP</t>
  </si>
  <si>
    <t>stock289</t>
  </si>
  <si>
    <t>NTRS</t>
  </si>
  <si>
    <t>stock290</t>
  </si>
  <si>
    <t>NUE</t>
  </si>
  <si>
    <t>stock291</t>
  </si>
  <si>
    <t>NVDA</t>
  </si>
  <si>
    <t>stock292</t>
  </si>
  <si>
    <t>NVR</t>
  </si>
  <si>
    <t>stock293</t>
  </si>
  <si>
    <t>O</t>
  </si>
  <si>
    <t>stock294</t>
  </si>
  <si>
    <t>ODFL</t>
  </si>
  <si>
    <t>stock295</t>
  </si>
  <si>
    <t>OKE</t>
  </si>
  <si>
    <t>stock296</t>
  </si>
  <si>
    <t>OMC</t>
  </si>
  <si>
    <t>stock297</t>
  </si>
  <si>
    <t>ON</t>
  </si>
  <si>
    <t>stock298</t>
  </si>
  <si>
    <t>ORCL</t>
  </si>
  <si>
    <t>stock299</t>
  </si>
  <si>
    <t>ORLY</t>
  </si>
  <si>
    <t>stock300</t>
  </si>
  <si>
    <t>OXY</t>
  </si>
  <si>
    <t>stock301</t>
  </si>
  <si>
    <t>PARA</t>
  </si>
  <si>
    <t>stock302</t>
  </si>
  <si>
    <t>PAYX</t>
  </si>
  <si>
    <t>stock303</t>
  </si>
  <si>
    <t>PCAR</t>
  </si>
  <si>
    <t>stock304</t>
  </si>
  <si>
    <t>PCG</t>
  </si>
  <si>
    <t>stock305</t>
  </si>
  <si>
    <t>PEAK</t>
  </si>
  <si>
    <t>stock306</t>
  </si>
  <si>
    <t>PEG</t>
  </si>
  <si>
    <t>stock307</t>
  </si>
  <si>
    <t>PEP</t>
  </si>
  <si>
    <t>stock308</t>
  </si>
  <si>
    <t>PFE</t>
  </si>
  <si>
    <t>stock309</t>
  </si>
  <si>
    <t>PFG</t>
  </si>
  <si>
    <t>stock310</t>
  </si>
  <si>
    <t>PG</t>
  </si>
  <si>
    <t>stock311</t>
  </si>
  <si>
    <t>PGR</t>
  </si>
  <si>
    <t>stock312</t>
  </si>
  <si>
    <t>PH</t>
  </si>
  <si>
    <t>stock313</t>
  </si>
  <si>
    <t>PHM</t>
  </si>
  <si>
    <t>stock314</t>
  </si>
  <si>
    <t>PKG</t>
  </si>
  <si>
    <t>stock315</t>
  </si>
  <si>
    <t>PLD</t>
  </si>
  <si>
    <t>stock316</t>
  </si>
  <si>
    <t>PM</t>
  </si>
  <si>
    <t>stock317</t>
  </si>
  <si>
    <t>PNC</t>
  </si>
  <si>
    <t>stock318</t>
  </si>
  <si>
    <t>PNR</t>
  </si>
  <si>
    <t>stock319</t>
  </si>
  <si>
    <t>PNW</t>
  </si>
  <si>
    <t>stock320</t>
  </si>
  <si>
    <t>PODD</t>
  </si>
  <si>
    <t>stock321</t>
  </si>
  <si>
    <t>POOL</t>
  </si>
  <si>
    <t>stock322</t>
  </si>
  <si>
    <t>PPG</t>
  </si>
  <si>
    <t>stock323</t>
  </si>
  <si>
    <t>PPL</t>
  </si>
  <si>
    <t>stock324</t>
  </si>
  <si>
    <t>PRU</t>
  </si>
  <si>
    <t>stock325</t>
  </si>
  <si>
    <t>PSA</t>
  </si>
  <si>
    <t>stock326</t>
  </si>
  <si>
    <t>PTC</t>
  </si>
  <si>
    <t>stock327</t>
  </si>
  <si>
    <t>PWR</t>
  </si>
  <si>
    <t>stock328</t>
  </si>
  <si>
    <t>PXD</t>
  </si>
  <si>
    <t>stock329</t>
  </si>
  <si>
    <t>QCOM</t>
  </si>
  <si>
    <t>stock330</t>
  </si>
  <si>
    <t>RCL</t>
  </si>
  <si>
    <t>stock331</t>
  </si>
  <si>
    <t>REG</t>
  </si>
  <si>
    <t>stock332</t>
  </si>
  <si>
    <t>REGN</t>
  </si>
  <si>
    <t>stock333</t>
  </si>
  <si>
    <t>RF</t>
  </si>
  <si>
    <t>stock334</t>
  </si>
  <si>
    <t>RHI</t>
  </si>
  <si>
    <t>stock335</t>
  </si>
  <si>
    <t>RJF</t>
  </si>
  <si>
    <t>stock336</t>
  </si>
  <si>
    <t>RL</t>
  </si>
  <si>
    <t>stock337</t>
  </si>
  <si>
    <t>RMD</t>
  </si>
  <si>
    <t>stock338</t>
  </si>
  <si>
    <t>ROK</t>
  </si>
  <si>
    <t>stock339</t>
  </si>
  <si>
    <t>ROL</t>
  </si>
  <si>
    <t>stock340</t>
  </si>
  <si>
    <t>ROP</t>
  </si>
  <si>
    <t>stock341</t>
  </si>
  <si>
    <t>ROST</t>
  </si>
  <si>
    <t>stock342</t>
  </si>
  <si>
    <t>RSG</t>
  </si>
  <si>
    <t>stock343</t>
  </si>
  <si>
    <t>RTX</t>
  </si>
  <si>
    <t>stock344</t>
  </si>
  <si>
    <t>RVTY</t>
  </si>
  <si>
    <t>stock345</t>
  </si>
  <si>
    <t>SBAC</t>
  </si>
  <si>
    <t>stock346</t>
  </si>
  <si>
    <t>SBUX</t>
  </si>
  <si>
    <t>stock347</t>
  </si>
  <si>
    <t>SCHW</t>
  </si>
  <si>
    <t>stock348</t>
  </si>
  <si>
    <t>SHW</t>
  </si>
  <si>
    <t>stock349</t>
  </si>
  <si>
    <t>SJM</t>
  </si>
  <si>
    <t>stock350</t>
  </si>
  <si>
    <t>SLB</t>
  </si>
  <si>
    <t>stock351</t>
  </si>
  <si>
    <t>SNA</t>
  </si>
  <si>
    <t>stock352</t>
  </si>
  <si>
    <t>SNPS</t>
  </si>
  <si>
    <t>stock353</t>
  </si>
  <si>
    <t>SO</t>
  </si>
  <si>
    <t>stock354</t>
  </si>
  <si>
    <t>SPG</t>
  </si>
  <si>
    <t>stock355</t>
  </si>
  <si>
    <t>SPGI</t>
  </si>
  <si>
    <t>stock356</t>
  </si>
  <si>
    <t>SRE</t>
  </si>
  <si>
    <t>stock357</t>
  </si>
  <si>
    <t>STE</t>
  </si>
  <si>
    <t>stock358</t>
  </si>
  <si>
    <t>STLD</t>
  </si>
  <si>
    <t>stock359</t>
  </si>
  <si>
    <t>STT</t>
  </si>
  <si>
    <t>stock360</t>
  </si>
  <si>
    <t>STX</t>
  </si>
  <si>
    <t>stock361</t>
  </si>
  <si>
    <t>STZ</t>
  </si>
  <si>
    <t>stock362</t>
  </si>
  <si>
    <t>SWK</t>
  </si>
  <si>
    <t>stock363</t>
  </si>
  <si>
    <t>SWKS</t>
  </si>
  <si>
    <t>stock364</t>
  </si>
  <si>
    <t>SYK</t>
  </si>
  <si>
    <t>stock365</t>
  </si>
  <si>
    <t>SYY</t>
  </si>
  <si>
    <t>stock366</t>
  </si>
  <si>
    <t>T</t>
  </si>
  <si>
    <t>stock367</t>
  </si>
  <si>
    <t>TAP</t>
  </si>
  <si>
    <t>stock368</t>
  </si>
  <si>
    <t>TDG</t>
  </si>
  <si>
    <t>stock369</t>
  </si>
  <si>
    <t>TDY</t>
  </si>
  <si>
    <t>stock370</t>
  </si>
  <si>
    <t>TECH</t>
  </si>
  <si>
    <t>stock371</t>
  </si>
  <si>
    <t>TEL</t>
  </si>
  <si>
    <t>stock372</t>
  </si>
  <si>
    <t>TER</t>
  </si>
  <si>
    <t>stock373</t>
  </si>
  <si>
    <t>TFC</t>
  </si>
  <si>
    <t>stock374</t>
  </si>
  <si>
    <t>TFX</t>
  </si>
  <si>
    <t>stock375</t>
  </si>
  <si>
    <t>TGT</t>
  </si>
  <si>
    <t>stock376</t>
  </si>
  <si>
    <t>TJX</t>
  </si>
  <si>
    <t>stock377</t>
  </si>
  <si>
    <t>TMO</t>
  </si>
  <si>
    <t>stock378</t>
  </si>
  <si>
    <t>TMUS</t>
  </si>
  <si>
    <t>stock379</t>
  </si>
  <si>
    <t>TPR</t>
  </si>
  <si>
    <t>stock380</t>
  </si>
  <si>
    <t>TRMB</t>
  </si>
  <si>
    <t>stock381</t>
  </si>
  <si>
    <t>TROW</t>
  </si>
  <si>
    <t>stock382</t>
  </si>
  <si>
    <t>TRV</t>
  </si>
  <si>
    <t>stock383</t>
  </si>
  <si>
    <t>TSCO</t>
  </si>
  <si>
    <t>stock384</t>
  </si>
  <si>
    <t>TSN</t>
  </si>
  <si>
    <t>stock385</t>
  </si>
  <si>
    <t>TT</t>
  </si>
  <si>
    <t>stock386</t>
  </si>
  <si>
    <t>TTWO</t>
  </si>
  <si>
    <t>stock387</t>
  </si>
  <si>
    <t>TXN</t>
  </si>
  <si>
    <t>stock388</t>
  </si>
  <si>
    <t>TXT</t>
  </si>
  <si>
    <t>stock389</t>
  </si>
  <si>
    <t>TYL</t>
  </si>
  <si>
    <t>stock390</t>
  </si>
  <si>
    <t>UAL</t>
  </si>
  <si>
    <t>stock391</t>
  </si>
  <si>
    <t>UDR</t>
  </si>
  <si>
    <t>stock392</t>
  </si>
  <si>
    <t>UHS</t>
  </si>
  <si>
    <t>stock393</t>
  </si>
  <si>
    <t>ULTA</t>
  </si>
  <si>
    <t>stock394</t>
  </si>
  <si>
    <t>UNH</t>
  </si>
  <si>
    <t>stock395</t>
  </si>
  <si>
    <t>UNP</t>
  </si>
  <si>
    <t>stock396</t>
  </si>
  <si>
    <t>UPS</t>
  </si>
  <si>
    <t>stock397</t>
  </si>
  <si>
    <t>URI</t>
  </si>
  <si>
    <t>stock398</t>
  </si>
  <si>
    <t>USB</t>
  </si>
  <si>
    <t>stock399</t>
  </si>
  <si>
    <t>V</t>
  </si>
  <si>
    <t>stock400</t>
  </si>
  <si>
    <t>VFC</t>
  </si>
  <si>
    <t>stock401</t>
  </si>
  <si>
    <t>VLO</t>
  </si>
  <si>
    <t>stock402</t>
  </si>
  <si>
    <t>VMC</t>
  </si>
  <si>
    <t>stock403</t>
  </si>
  <si>
    <t>VRSN</t>
  </si>
  <si>
    <t>stock404</t>
  </si>
  <si>
    <t>VRTX</t>
  </si>
  <si>
    <t>stock405</t>
  </si>
  <si>
    <t>VTR</t>
  </si>
  <si>
    <t>stock406</t>
  </si>
  <si>
    <t>VTRS</t>
  </si>
  <si>
    <t>stock407</t>
  </si>
  <si>
    <t>VZ</t>
  </si>
  <si>
    <t>stock408</t>
  </si>
  <si>
    <t>WAB</t>
  </si>
  <si>
    <t>stock409</t>
  </si>
  <si>
    <t>WAT</t>
  </si>
  <si>
    <t>stock410</t>
  </si>
  <si>
    <t>WBA</t>
  </si>
  <si>
    <t>stock411</t>
  </si>
  <si>
    <t>WBD</t>
  </si>
  <si>
    <t>stock412</t>
  </si>
  <si>
    <t>WDC</t>
  </si>
  <si>
    <t>stock413</t>
  </si>
  <si>
    <t>WEC</t>
  </si>
  <si>
    <t>stock414</t>
  </si>
  <si>
    <t>WELL</t>
  </si>
  <si>
    <t>stock415</t>
  </si>
  <si>
    <t>WFC</t>
  </si>
  <si>
    <t>stock416</t>
  </si>
  <si>
    <t>WHR</t>
  </si>
  <si>
    <t>stock417</t>
  </si>
  <si>
    <t>WM</t>
  </si>
  <si>
    <t>stock418</t>
  </si>
  <si>
    <t>WMB</t>
  </si>
  <si>
    <t>stock419</t>
  </si>
  <si>
    <t>WMT</t>
  </si>
  <si>
    <t>stock420</t>
  </si>
  <si>
    <t>WRB</t>
  </si>
  <si>
    <t>stock421</t>
  </si>
  <si>
    <t>WST</t>
  </si>
  <si>
    <t>stock422</t>
  </si>
  <si>
    <t>WTW</t>
  </si>
  <si>
    <t>stock423</t>
  </si>
  <si>
    <t>WY</t>
  </si>
  <si>
    <t>stock424</t>
  </si>
  <si>
    <t>WYNN</t>
  </si>
  <si>
    <t>stock425</t>
  </si>
  <si>
    <t>XEL</t>
  </si>
  <si>
    <t>stock426</t>
  </si>
  <si>
    <t>XOM</t>
  </si>
  <si>
    <t>stock427</t>
  </si>
  <si>
    <t>XRAY</t>
  </si>
  <si>
    <t>stock428</t>
  </si>
  <si>
    <t>YUM</t>
  </si>
  <si>
    <t>stock429</t>
  </si>
  <si>
    <t>ZBH</t>
  </si>
  <si>
    <t>stock430</t>
  </si>
  <si>
    <t>ZBRA</t>
  </si>
  <si>
    <t>stock431</t>
  </si>
  <si>
    <t>ZION</t>
  </si>
  <si>
    <t>stock432</t>
  </si>
  <si>
    <t>exp_ret</t>
  </si>
  <si>
    <t>avg_ret</t>
  </si>
  <si>
    <t>beta</t>
  </si>
  <si>
    <t>alpha</t>
  </si>
  <si>
    <t>ChatGPT_alpha</t>
  </si>
  <si>
    <t>Linear_Reg_alpha</t>
  </si>
  <si>
    <t>Stock</t>
  </si>
  <si>
    <t>ChatGPT Sign Score</t>
  </si>
  <si>
    <t>Linear Reg. Sign Score</t>
  </si>
  <si>
    <t>Accuracy</t>
  </si>
  <si>
    <t>ChatGPT Value Score</t>
  </si>
  <si>
    <t>Linear Reg. Value Score</t>
  </si>
  <si>
    <t>RMSE</t>
  </si>
  <si>
    <t>R-squared</t>
  </si>
  <si>
    <t>Imported from ChatGPT file 2012_to_2016_alpha_predictions.csv to 2012_to_2016.</t>
  </si>
  <si>
    <t>Imported from Lin. Reg. file 2012_to_2016_alpha_predictions.csv to 2012_to_2016.</t>
  </si>
  <si>
    <t>Imported from ChatGPT file 2013_to_2016_alpha_predictions.csv to 2013_to_2016.</t>
  </si>
  <si>
    <t>Imported from Lin. Reg. file 2013_to_2016_alpha_predictions.csv to 2013_to_2016.</t>
  </si>
  <si>
    <t>Imported from ChatGPT file 2014_to_2016_alpha_predictions.csv to 2014_to_2016.</t>
  </si>
  <si>
    <t>Imported from Lin. Reg. file 2014_to_2016_alpha_predictions.csv to 2014_to_2016.</t>
  </si>
  <si>
    <t>Imported from ChatGPT file 2015_to_2016_alpha_predictions.csv to 2015_to_2016.</t>
  </si>
  <si>
    <t>Imported from Lin. Reg. file 2015_to_2016_alpha_predictions.csv to 2015_to_2016.</t>
  </si>
  <si>
    <t>Imported from ChatGPT file 2016_to_2016_alpha_predictions.csv to 2016_to_2016.</t>
  </si>
  <si>
    <t>Imported from Lin. Reg. file 2016_to_2016_alpha_predictions.csv to 2016_to_2016.</t>
  </si>
  <si>
    <t>TP</t>
  </si>
  <si>
    <t>TN</t>
  </si>
  <si>
    <t>FP</t>
  </si>
  <si>
    <t>FN</t>
  </si>
  <si>
    <t>Precision</t>
  </si>
  <si>
    <t>Recall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</si>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</sst>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8" xfId="0" applyBorder="1"/>
    <xf numFmtId="0" fontId="0" fillId="2" borderId="9" xfId="0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1" fontId="0" fillId="0" borderId="7" xfId="1" applyNumberFormat="1" applyFont="1" applyBorder="1" applyAlignment="1">
      <alignment horizontal="left" vertical="center"/>
    </xf>
    <xf numFmtId="1" fontId="0" fillId="0" borderId="8" xfId="1" applyNumberFormat="1" applyFont="1" applyBorder="1" applyAlignment="1">
      <alignment horizontal="left" vertical="center"/>
    </xf>
    <xf numFmtId="2" fontId="0" fillId="0" borderId="8" xfId="1" applyNumberFormat="1" applyFont="1" applyBorder="1" applyAlignment="1">
      <alignment horizontal="left" vertical="center"/>
    </xf>
    <xf numFmtId="0" fontId="0" fillId="4" borderId="6" xfId="0" applyFill="1" applyBorder="1" applyAlignment="1">
      <alignment horizontal="right" vertical="center"/>
    </xf>
    <xf numFmtId="2" fontId="0" fillId="4" borderId="8" xfId="1" applyNumberFormat="1" applyFont="1" applyFill="1" applyBorder="1" applyAlignment="1">
      <alignment horizontal="left" vertical="center"/>
    </xf>
    <xf numFmtId="0" fontId="0" fillId="4" borderId="9" xfId="0" applyFill="1" applyBorder="1" applyAlignment="1">
      <alignment horizontal="right" vertical="center"/>
    </xf>
    <xf numFmtId="2" fontId="2" fillId="4" borderId="10" xfId="1" applyNumberFormat="1" applyFill="1" applyBorder="1" applyAlignment="1">
      <alignment horizontal="left"/>
    </xf>
    <xf numFmtId="2" fontId="0" fillId="0" borderId="8" xfId="0" applyNumberFormat="1" applyBorder="1" applyAlignment="1">
      <alignment horizontal="left" vertical="center"/>
    </xf>
    <xf numFmtId="0" fontId="0" fillId="4" borderId="2" xfId="0" applyFill="1" applyBorder="1" applyAlignment="1">
      <alignment horizontal="right" vertical="center"/>
    </xf>
    <xf numFmtId="2" fontId="0" fillId="4" borderId="7" xfId="1" applyNumberFormat="1" applyFont="1" applyFill="1" applyBorder="1" applyAlignment="1">
      <alignment horizontal="left" vertical="center"/>
    </xf>
    <xf numFmtId="2" fontId="0" fillId="4" borderId="10" xfId="1" applyNumberFormat="1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0" borderId="7" xfId="0" applyBorder="1"/>
    <xf numFmtId="0" fontId="0" fillId="3" borderId="4" xfId="0" applyFill="1" applyBorder="1" applyAlignment="1">
      <alignment horizontal="left" vertical="center"/>
    </xf>
    <xf numFmtId="0" fontId="0" fillId="0" borderId="5" xfId="0" applyBorder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3"/>
  <sheetViews>
    <sheetView workbookViewId="0"/>
  </sheetViews>
  <sheetFormatPr baseColWidth="10" defaultColWidth="8.83203125" defaultRowHeight="15"/>
  <sheetData>
    <row r="1" spans="1:2">
      <c r="A1" s="1" t="s">
        <v>0</v>
      </c>
      <c r="B1" s="1" t="s">
        <v>1</v>
      </c>
    </row>
    <row r="2" spans="1:2">
      <c r="A2" s="1" t="s">
        <v>2</v>
      </c>
      <c r="B2" t="s">
        <v>3</v>
      </c>
    </row>
    <row r="3" spans="1:2">
      <c r="A3" s="1" t="s">
        <v>4</v>
      </c>
      <c r="B3" t="s">
        <v>5</v>
      </c>
    </row>
    <row r="4" spans="1:2">
      <c r="A4" s="1" t="s">
        <v>6</v>
      </c>
      <c r="B4" t="s">
        <v>7</v>
      </c>
    </row>
    <row r="5" spans="1:2">
      <c r="A5" s="1" t="s">
        <v>8</v>
      </c>
      <c r="B5" t="s">
        <v>9</v>
      </c>
    </row>
    <row r="6" spans="1:2">
      <c r="A6" s="1" t="s">
        <v>10</v>
      </c>
      <c r="B6" t="s">
        <v>11</v>
      </c>
    </row>
    <row r="7" spans="1:2">
      <c r="A7" s="1" t="s">
        <v>12</v>
      </c>
      <c r="B7" t="s">
        <v>13</v>
      </c>
    </row>
    <row r="8" spans="1:2">
      <c r="A8" s="1" t="s">
        <v>14</v>
      </c>
      <c r="B8" t="s">
        <v>15</v>
      </c>
    </row>
    <row r="9" spans="1:2">
      <c r="A9" s="1" t="s">
        <v>16</v>
      </c>
      <c r="B9" t="s">
        <v>17</v>
      </c>
    </row>
    <row r="10" spans="1:2">
      <c r="A10" s="1" t="s">
        <v>18</v>
      </c>
      <c r="B10" t="s">
        <v>19</v>
      </c>
    </row>
    <row r="11" spans="1:2">
      <c r="A11" s="1" t="s">
        <v>20</v>
      </c>
      <c r="B11" t="s">
        <v>21</v>
      </c>
    </row>
    <row r="12" spans="1:2">
      <c r="A12" s="1" t="s">
        <v>22</v>
      </c>
      <c r="B12" t="s">
        <v>23</v>
      </c>
    </row>
    <row r="13" spans="1:2">
      <c r="A13" s="1" t="s">
        <v>24</v>
      </c>
      <c r="B13" t="s">
        <v>25</v>
      </c>
    </row>
    <row r="14" spans="1:2">
      <c r="A14" s="1" t="s">
        <v>26</v>
      </c>
      <c r="B14" t="s">
        <v>27</v>
      </c>
    </row>
    <row r="15" spans="1:2">
      <c r="A15" s="1" t="s">
        <v>28</v>
      </c>
      <c r="B15" t="s">
        <v>29</v>
      </c>
    </row>
    <row r="16" spans="1:2">
      <c r="A16" s="1" t="s">
        <v>30</v>
      </c>
      <c r="B16" t="s">
        <v>31</v>
      </c>
    </row>
    <row r="17" spans="1:2">
      <c r="A17" s="1" t="s">
        <v>32</v>
      </c>
      <c r="B17" t="s">
        <v>33</v>
      </c>
    </row>
    <row r="18" spans="1:2">
      <c r="A18" s="1" t="s">
        <v>34</v>
      </c>
      <c r="B18" t="s">
        <v>35</v>
      </c>
    </row>
    <row r="19" spans="1:2">
      <c r="A19" s="1" t="s">
        <v>36</v>
      </c>
      <c r="B19" t="s">
        <v>37</v>
      </c>
    </row>
    <row r="20" spans="1:2">
      <c r="A20" s="1" t="s">
        <v>38</v>
      </c>
      <c r="B20" t="s">
        <v>39</v>
      </c>
    </row>
    <row r="21" spans="1:2">
      <c r="A21" s="1" t="s">
        <v>40</v>
      </c>
      <c r="B21" t="s">
        <v>41</v>
      </c>
    </row>
    <row r="22" spans="1:2">
      <c r="A22" s="1" t="s">
        <v>42</v>
      </c>
      <c r="B22" t="s">
        <v>43</v>
      </c>
    </row>
    <row r="23" spans="1:2">
      <c r="A23" s="1" t="s">
        <v>44</v>
      </c>
      <c r="B23" t="s">
        <v>45</v>
      </c>
    </row>
    <row r="24" spans="1:2">
      <c r="A24" s="1" t="s">
        <v>46</v>
      </c>
      <c r="B24" t="s">
        <v>47</v>
      </c>
    </row>
    <row r="25" spans="1:2">
      <c r="A25" s="1" t="s">
        <v>48</v>
      </c>
      <c r="B25" t="s">
        <v>49</v>
      </c>
    </row>
    <row r="26" spans="1:2">
      <c r="A26" s="1" t="s">
        <v>50</v>
      </c>
      <c r="B26" t="s">
        <v>51</v>
      </c>
    </row>
    <row r="27" spans="1:2">
      <c r="A27" s="1" t="s">
        <v>52</v>
      </c>
      <c r="B27" t="s">
        <v>53</v>
      </c>
    </row>
    <row r="28" spans="1:2">
      <c r="A28" s="1" t="s">
        <v>54</v>
      </c>
      <c r="B28" t="s">
        <v>55</v>
      </c>
    </row>
    <row r="29" spans="1:2">
      <c r="A29" s="1" t="s">
        <v>56</v>
      </c>
      <c r="B29" t="s">
        <v>57</v>
      </c>
    </row>
    <row r="30" spans="1:2">
      <c r="A30" s="1" t="s">
        <v>58</v>
      </c>
      <c r="B30" t="s">
        <v>59</v>
      </c>
    </row>
    <row r="31" spans="1:2">
      <c r="A31" s="1" t="s">
        <v>60</v>
      </c>
      <c r="B31" t="s">
        <v>61</v>
      </c>
    </row>
    <row r="32" spans="1:2">
      <c r="A32" s="1" t="s">
        <v>62</v>
      </c>
      <c r="B32" t="s">
        <v>63</v>
      </c>
    </row>
    <row r="33" spans="1:2">
      <c r="A33" s="1" t="s">
        <v>64</v>
      </c>
      <c r="B33" t="s">
        <v>65</v>
      </c>
    </row>
    <row r="34" spans="1:2">
      <c r="A34" s="1" t="s">
        <v>66</v>
      </c>
      <c r="B34" t="s">
        <v>67</v>
      </c>
    </row>
    <row r="35" spans="1:2">
      <c r="A35" s="1" t="s">
        <v>68</v>
      </c>
      <c r="B35" t="s">
        <v>69</v>
      </c>
    </row>
    <row r="36" spans="1:2">
      <c r="A36" s="1" t="s">
        <v>70</v>
      </c>
      <c r="B36" t="s">
        <v>71</v>
      </c>
    </row>
    <row r="37" spans="1:2">
      <c r="A37" s="1" t="s">
        <v>72</v>
      </c>
      <c r="B37" t="s">
        <v>73</v>
      </c>
    </row>
    <row r="38" spans="1:2">
      <c r="A38" s="1" t="s">
        <v>74</v>
      </c>
      <c r="B38" t="s">
        <v>75</v>
      </c>
    </row>
    <row r="39" spans="1:2">
      <c r="A39" s="1" t="s">
        <v>76</v>
      </c>
      <c r="B39" t="s">
        <v>77</v>
      </c>
    </row>
    <row r="40" spans="1:2">
      <c r="A40" s="1" t="s">
        <v>78</v>
      </c>
      <c r="B40" t="s">
        <v>79</v>
      </c>
    </row>
    <row r="41" spans="1:2">
      <c r="A41" s="1" t="s">
        <v>80</v>
      </c>
      <c r="B41" t="s">
        <v>81</v>
      </c>
    </row>
    <row r="42" spans="1:2">
      <c r="A42" s="1" t="s">
        <v>82</v>
      </c>
      <c r="B42" t="s">
        <v>83</v>
      </c>
    </row>
    <row r="43" spans="1:2">
      <c r="A43" s="1" t="s">
        <v>84</v>
      </c>
      <c r="B43" t="s">
        <v>85</v>
      </c>
    </row>
    <row r="44" spans="1:2">
      <c r="A44" s="1" t="s">
        <v>86</v>
      </c>
      <c r="B44" t="s">
        <v>87</v>
      </c>
    </row>
    <row r="45" spans="1:2">
      <c r="A45" s="1" t="s">
        <v>88</v>
      </c>
      <c r="B45" t="s">
        <v>89</v>
      </c>
    </row>
    <row r="46" spans="1:2">
      <c r="A46" s="1" t="s">
        <v>90</v>
      </c>
      <c r="B46" t="s">
        <v>91</v>
      </c>
    </row>
    <row r="47" spans="1:2">
      <c r="A47" s="1" t="s">
        <v>92</v>
      </c>
      <c r="B47" t="s">
        <v>93</v>
      </c>
    </row>
    <row r="48" spans="1:2">
      <c r="A48" s="1" t="s">
        <v>94</v>
      </c>
      <c r="B48" t="s">
        <v>95</v>
      </c>
    </row>
    <row r="49" spans="1:2">
      <c r="A49" s="1" t="s">
        <v>96</v>
      </c>
      <c r="B49" t="s">
        <v>97</v>
      </c>
    </row>
    <row r="50" spans="1:2">
      <c r="A50" s="1" t="s">
        <v>98</v>
      </c>
      <c r="B50" t="s">
        <v>99</v>
      </c>
    </row>
    <row r="51" spans="1:2">
      <c r="A51" s="1" t="s">
        <v>100</v>
      </c>
      <c r="B51" t="s">
        <v>101</v>
      </c>
    </row>
    <row r="52" spans="1:2">
      <c r="A52" s="1" t="s">
        <v>102</v>
      </c>
      <c r="B52" t="s">
        <v>103</v>
      </c>
    </row>
    <row r="53" spans="1:2">
      <c r="A53" s="1" t="s">
        <v>104</v>
      </c>
      <c r="B53" t="s">
        <v>105</v>
      </c>
    </row>
    <row r="54" spans="1:2">
      <c r="A54" s="1" t="s">
        <v>106</v>
      </c>
      <c r="B54" t="s">
        <v>107</v>
      </c>
    </row>
    <row r="55" spans="1:2">
      <c r="A55" s="1" t="s">
        <v>108</v>
      </c>
      <c r="B55" t="s">
        <v>109</v>
      </c>
    </row>
    <row r="56" spans="1:2">
      <c r="A56" s="1" t="s">
        <v>110</v>
      </c>
      <c r="B56" t="s">
        <v>111</v>
      </c>
    </row>
    <row r="57" spans="1:2">
      <c r="A57" s="1" t="s">
        <v>112</v>
      </c>
      <c r="B57" t="s">
        <v>113</v>
      </c>
    </row>
    <row r="58" spans="1:2">
      <c r="A58" s="1" t="s">
        <v>114</v>
      </c>
      <c r="B58" t="s">
        <v>115</v>
      </c>
    </row>
    <row r="59" spans="1:2">
      <c r="A59" s="1" t="s">
        <v>116</v>
      </c>
      <c r="B59" t="s">
        <v>117</v>
      </c>
    </row>
    <row r="60" spans="1:2">
      <c r="A60" s="1" t="s">
        <v>118</v>
      </c>
      <c r="B60" t="s">
        <v>119</v>
      </c>
    </row>
    <row r="61" spans="1:2">
      <c r="A61" s="1" t="s">
        <v>120</v>
      </c>
      <c r="B61" t="s">
        <v>121</v>
      </c>
    </row>
    <row r="62" spans="1:2">
      <c r="A62" s="1" t="s">
        <v>122</v>
      </c>
      <c r="B62" t="s">
        <v>123</v>
      </c>
    </row>
    <row r="63" spans="1:2">
      <c r="A63" s="1" t="s">
        <v>124</v>
      </c>
      <c r="B63" t="s">
        <v>125</v>
      </c>
    </row>
    <row r="64" spans="1:2">
      <c r="A64" s="1" t="s">
        <v>126</v>
      </c>
      <c r="B64" t="s">
        <v>127</v>
      </c>
    </row>
    <row r="65" spans="1:2">
      <c r="A65" s="1" t="s">
        <v>128</v>
      </c>
      <c r="B65" t="s">
        <v>129</v>
      </c>
    </row>
    <row r="66" spans="1:2">
      <c r="A66" s="1" t="s">
        <v>130</v>
      </c>
      <c r="B66" t="s">
        <v>131</v>
      </c>
    </row>
    <row r="67" spans="1:2">
      <c r="A67" s="1" t="s">
        <v>132</v>
      </c>
      <c r="B67" t="s">
        <v>133</v>
      </c>
    </row>
    <row r="68" spans="1:2">
      <c r="A68" s="1" t="s">
        <v>134</v>
      </c>
      <c r="B68" t="s">
        <v>135</v>
      </c>
    </row>
    <row r="69" spans="1:2">
      <c r="A69" s="1" t="s">
        <v>136</v>
      </c>
      <c r="B69" t="s">
        <v>137</v>
      </c>
    </row>
    <row r="70" spans="1:2">
      <c r="A70" s="1" t="s">
        <v>138</v>
      </c>
      <c r="B70" t="s">
        <v>139</v>
      </c>
    </row>
    <row r="71" spans="1:2">
      <c r="A71" s="1" t="s">
        <v>140</v>
      </c>
      <c r="B71" t="s">
        <v>141</v>
      </c>
    </row>
    <row r="72" spans="1:2">
      <c r="A72" s="1" t="s">
        <v>142</v>
      </c>
      <c r="B72" t="s">
        <v>143</v>
      </c>
    </row>
    <row r="73" spans="1:2">
      <c r="A73" s="1" t="s">
        <v>144</v>
      </c>
      <c r="B73" t="s">
        <v>145</v>
      </c>
    </row>
    <row r="74" spans="1:2">
      <c r="A74" s="1" t="s">
        <v>146</v>
      </c>
      <c r="B74" t="s">
        <v>147</v>
      </c>
    </row>
    <row r="75" spans="1:2">
      <c r="A75" s="1" t="s">
        <v>148</v>
      </c>
      <c r="B75" t="s">
        <v>149</v>
      </c>
    </row>
    <row r="76" spans="1:2">
      <c r="A76" s="1" t="s">
        <v>150</v>
      </c>
      <c r="B76" t="s">
        <v>151</v>
      </c>
    </row>
    <row r="77" spans="1:2">
      <c r="A77" s="1" t="s">
        <v>152</v>
      </c>
      <c r="B77" t="s">
        <v>153</v>
      </c>
    </row>
    <row r="78" spans="1:2">
      <c r="A78" s="1" t="s">
        <v>154</v>
      </c>
      <c r="B78" t="s">
        <v>155</v>
      </c>
    </row>
    <row r="79" spans="1:2">
      <c r="A79" s="1" t="s">
        <v>156</v>
      </c>
      <c r="B79" t="s">
        <v>157</v>
      </c>
    </row>
    <row r="80" spans="1:2">
      <c r="A80" s="1" t="s">
        <v>158</v>
      </c>
      <c r="B80" t="s">
        <v>159</v>
      </c>
    </row>
    <row r="81" spans="1:2">
      <c r="A81" s="1" t="s">
        <v>160</v>
      </c>
      <c r="B81" t="s">
        <v>161</v>
      </c>
    </row>
    <row r="82" spans="1:2">
      <c r="A82" s="1" t="s">
        <v>162</v>
      </c>
      <c r="B82" t="s">
        <v>163</v>
      </c>
    </row>
    <row r="83" spans="1:2">
      <c r="A83" s="1" t="s">
        <v>164</v>
      </c>
      <c r="B83" t="s">
        <v>165</v>
      </c>
    </row>
    <row r="84" spans="1:2">
      <c r="A84" s="1" t="s">
        <v>166</v>
      </c>
      <c r="B84" t="s">
        <v>167</v>
      </c>
    </row>
    <row r="85" spans="1:2">
      <c r="A85" s="1" t="s">
        <v>168</v>
      </c>
      <c r="B85" t="s">
        <v>169</v>
      </c>
    </row>
    <row r="86" spans="1:2">
      <c r="A86" s="1" t="s">
        <v>170</v>
      </c>
      <c r="B86" t="s">
        <v>171</v>
      </c>
    </row>
    <row r="87" spans="1:2">
      <c r="A87" s="1" t="s">
        <v>172</v>
      </c>
      <c r="B87" t="s">
        <v>173</v>
      </c>
    </row>
    <row r="88" spans="1:2">
      <c r="A88" s="1" t="s">
        <v>174</v>
      </c>
      <c r="B88" t="s">
        <v>175</v>
      </c>
    </row>
    <row r="89" spans="1:2">
      <c r="A89" s="1" t="s">
        <v>176</v>
      </c>
      <c r="B89" t="s">
        <v>177</v>
      </c>
    </row>
    <row r="90" spans="1:2">
      <c r="A90" s="1" t="s">
        <v>178</v>
      </c>
      <c r="B90" t="s">
        <v>179</v>
      </c>
    </row>
    <row r="91" spans="1:2">
      <c r="A91" s="1" t="s">
        <v>180</v>
      </c>
      <c r="B91" t="s">
        <v>181</v>
      </c>
    </row>
    <row r="92" spans="1:2">
      <c r="A92" s="1" t="s">
        <v>182</v>
      </c>
      <c r="B92" t="s">
        <v>183</v>
      </c>
    </row>
    <row r="93" spans="1:2">
      <c r="A93" s="1" t="s">
        <v>184</v>
      </c>
      <c r="B93" t="s">
        <v>185</v>
      </c>
    </row>
    <row r="94" spans="1:2">
      <c r="A94" s="1" t="s">
        <v>186</v>
      </c>
      <c r="B94" t="s">
        <v>187</v>
      </c>
    </row>
    <row r="95" spans="1:2">
      <c r="A95" s="1" t="s">
        <v>188</v>
      </c>
      <c r="B95" t="s">
        <v>189</v>
      </c>
    </row>
    <row r="96" spans="1:2">
      <c r="A96" s="1" t="s">
        <v>190</v>
      </c>
      <c r="B96" t="s">
        <v>191</v>
      </c>
    </row>
    <row r="97" spans="1:2">
      <c r="A97" s="1" t="s">
        <v>192</v>
      </c>
      <c r="B97" t="s">
        <v>193</v>
      </c>
    </row>
    <row r="98" spans="1:2">
      <c r="A98" s="1" t="s">
        <v>194</v>
      </c>
      <c r="B98" t="s">
        <v>195</v>
      </c>
    </row>
    <row r="99" spans="1:2">
      <c r="A99" s="1" t="s">
        <v>196</v>
      </c>
      <c r="B99" t="s">
        <v>197</v>
      </c>
    </row>
    <row r="100" spans="1:2">
      <c r="A100" s="1" t="s">
        <v>198</v>
      </c>
      <c r="B100" t="s">
        <v>199</v>
      </c>
    </row>
    <row r="101" spans="1:2">
      <c r="A101" s="1" t="s">
        <v>200</v>
      </c>
      <c r="B101" t="s">
        <v>201</v>
      </c>
    </row>
    <row r="102" spans="1:2">
      <c r="A102" s="1" t="s">
        <v>202</v>
      </c>
      <c r="B102" t="s">
        <v>203</v>
      </c>
    </row>
    <row r="103" spans="1:2">
      <c r="A103" s="1" t="s">
        <v>204</v>
      </c>
      <c r="B103" t="s">
        <v>205</v>
      </c>
    </row>
    <row r="104" spans="1:2">
      <c r="A104" s="1" t="s">
        <v>206</v>
      </c>
      <c r="B104" t="s">
        <v>207</v>
      </c>
    </row>
    <row r="105" spans="1:2">
      <c r="A105" s="1" t="s">
        <v>208</v>
      </c>
      <c r="B105" t="s">
        <v>209</v>
      </c>
    </row>
    <row r="106" spans="1:2">
      <c r="A106" s="1" t="s">
        <v>210</v>
      </c>
      <c r="B106" t="s">
        <v>211</v>
      </c>
    </row>
    <row r="107" spans="1:2">
      <c r="A107" s="1" t="s">
        <v>212</v>
      </c>
      <c r="B107" t="s">
        <v>213</v>
      </c>
    </row>
    <row r="108" spans="1:2">
      <c r="A108" s="1" t="s">
        <v>214</v>
      </c>
      <c r="B108" t="s">
        <v>215</v>
      </c>
    </row>
    <row r="109" spans="1:2">
      <c r="A109" s="1" t="s">
        <v>216</v>
      </c>
      <c r="B109" t="s">
        <v>217</v>
      </c>
    </row>
    <row r="110" spans="1:2">
      <c r="A110" s="1" t="s">
        <v>218</v>
      </c>
      <c r="B110" t="s">
        <v>219</v>
      </c>
    </row>
    <row r="111" spans="1:2">
      <c r="A111" s="1" t="s">
        <v>220</v>
      </c>
      <c r="B111" t="s">
        <v>221</v>
      </c>
    </row>
    <row r="112" spans="1:2">
      <c r="A112" s="1" t="s">
        <v>222</v>
      </c>
      <c r="B112" t="s">
        <v>223</v>
      </c>
    </row>
    <row r="113" spans="1:2">
      <c r="A113" s="1" t="s">
        <v>224</v>
      </c>
      <c r="B113" t="s">
        <v>225</v>
      </c>
    </row>
    <row r="114" spans="1:2">
      <c r="A114" s="1" t="s">
        <v>226</v>
      </c>
      <c r="B114" t="s">
        <v>227</v>
      </c>
    </row>
    <row r="115" spans="1:2">
      <c r="A115" s="1" t="s">
        <v>228</v>
      </c>
      <c r="B115" t="s">
        <v>229</v>
      </c>
    </row>
    <row r="116" spans="1:2">
      <c r="A116" s="1" t="s">
        <v>230</v>
      </c>
      <c r="B116" t="s">
        <v>231</v>
      </c>
    </row>
    <row r="117" spans="1:2">
      <c r="A117" s="1" t="s">
        <v>232</v>
      </c>
      <c r="B117" t="s">
        <v>233</v>
      </c>
    </row>
    <row r="118" spans="1:2">
      <c r="A118" s="1" t="s">
        <v>234</v>
      </c>
      <c r="B118" t="s">
        <v>235</v>
      </c>
    </row>
    <row r="119" spans="1:2">
      <c r="A119" s="1" t="s">
        <v>236</v>
      </c>
      <c r="B119" t="s">
        <v>237</v>
      </c>
    </row>
    <row r="120" spans="1:2">
      <c r="A120" s="1" t="s">
        <v>238</v>
      </c>
      <c r="B120" t="s">
        <v>239</v>
      </c>
    </row>
    <row r="121" spans="1:2">
      <c r="A121" s="1" t="s">
        <v>240</v>
      </c>
      <c r="B121" t="s">
        <v>241</v>
      </c>
    </row>
    <row r="122" spans="1:2">
      <c r="A122" s="1" t="s">
        <v>242</v>
      </c>
      <c r="B122" t="s">
        <v>243</v>
      </c>
    </row>
    <row r="123" spans="1:2">
      <c r="A123" s="1" t="s">
        <v>244</v>
      </c>
      <c r="B123" t="s">
        <v>245</v>
      </c>
    </row>
    <row r="124" spans="1:2">
      <c r="A124" s="1" t="s">
        <v>246</v>
      </c>
      <c r="B124" t="s">
        <v>247</v>
      </c>
    </row>
    <row r="125" spans="1:2">
      <c r="A125" s="1" t="s">
        <v>248</v>
      </c>
      <c r="B125" t="s">
        <v>249</v>
      </c>
    </row>
    <row r="126" spans="1:2">
      <c r="A126" s="1" t="s">
        <v>250</v>
      </c>
      <c r="B126" t="s">
        <v>251</v>
      </c>
    </row>
    <row r="127" spans="1:2">
      <c r="A127" s="1" t="s">
        <v>252</v>
      </c>
      <c r="B127" t="s">
        <v>253</v>
      </c>
    </row>
    <row r="128" spans="1:2">
      <c r="A128" s="1" t="s">
        <v>254</v>
      </c>
      <c r="B128" t="s">
        <v>255</v>
      </c>
    </row>
    <row r="129" spans="1:2">
      <c r="A129" s="1" t="s">
        <v>256</v>
      </c>
      <c r="B129" t="s">
        <v>257</v>
      </c>
    </row>
    <row r="130" spans="1:2">
      <c r="A130" s="1" t="s">
        <v>258</v>
      </c>
      <c r="B130" t="s">
        <v>259</v>
      </c>
    </row>
    <row r="131" spans="1:2">
      <c r="A131" s="1" t="s">
        <v>260</v>
      </c>
      <c r="B131" t="s">
        <v>261</v>
      </c>
    </row>
    <row r="132" spans="1:2">
      <c r="A132" s="1" t="s">
        <v>262</v>
      </c>
      <c r="B132" t="s">
        <v>263</v>
      </c>
    </row>
    <row r="133" spans="1:2">
      <c r="A133" s="1" t="s">
        <v>264</v>
      </c>
      <c r="B133" t="s">
        <v>265</v>
      </c>
    </row>
    <row r="134" spans="1:2">
      <c r="A134" s="1" t="s">
        <v>266</v>
      </c>
      <c r="B134" t="s">
        <v>267</v>
      </c>
    </row>
    <row r="135" spans="1:2">
      <c r="A135" s="1" t="s">
        <v>268</v>
      </c>
      <c r="B135" t="s">
        <v>269</v>
      </c>
    </row>
    <row r="136" spans="1:2">
      <c r="A136" s="1" t="s">
        <v>270</v>
      </c>
      <c r="B136" t="s">
        <v>271</v>
      </c>
    </row>
    <row r="137" spans="1:2">
      <c r="A137" s="1" t="s">
        <v>272</v>
      </c>
      <c r="B137" t="s">
        <v>273</v>
      </c>
    </row>
    <row r="138" spans="1:2">
      <c r="A138" s="1" t="s">
        <v>274</v>
      </c>
      <c r="B138" t="s">
        <v>275</v>
      </c>
    </row>
    <row r="139" spans="1:2">
      <c r="A139" s="1" t="s">
        <v>276</v>
      </c>
      <c r="B139" t="s">
        <v>277</v>
      </c>
    </row>
    <row r="140" spans="1:2">
      <c r="A140" s="1" t="s">
        <v>278</v>
      </c>
      <c r="B140" t="s">
        <v>279</v>
      </c>
    </row>
    <row r="141" spans="1:2">
      <c r="A141" s="1" t="s">
        <v>280</v>
      </c>
      <c r="B141" t="s">
        <v>281</v>
      </c>
    </row>
    <row r="142" spans="1:2">
      <c r="A142" s="1" t="s">
        <v>282</v>
      </c>
      <c r="B142" t="s">
        <v>283</v>
      </c>
    </row>
    <row r="143" spans="1:2">
      <c r="A143" s="1" t="s">
        <v>284</v>
      </c>
      <c r="B143" t="s">
        <v>285</v>
      </c>
    </row>
    <row r="144" spans="1:2">
      <c r="A144" s="1" t="s">
        <v>286</v>
      </c>
      <c r="B144" t="s">
        <v>287</v>
      </c>
    </row>
    <row r="145" spans="1:2">
      <c r="A145" s="1" t="s">
        <v>288</v>
      </c>
      <c r="B145" t="s">
        <v>289</v>
      </c>
    </row>
    <row r="146" spans="1:2">
      <c r="A146" s="1" t="s">
        <v>290</v>
      </c>
      <c r="B146" t="s">
        <v>291</v>
      </c>
    </row>
    <row r="147" spans="1:2">
      <c r="A147" s="1" t="s">
        <v>292</v>
      </c>
      <c r="B147" t="s">
        <v>293</v>
      </c>
    </row>
    <row r="148" spans="1:2">
      <c r="A148" s="1" t="s">
        <v>294</v>
      </c>
      <c r="B148" t="s">
        <v>295</v>
      </c>
    </row>
    <row r="149" spans="1:2">
      <c r="A149" s="1" t="s">
        <v>296</v>
      </c>
      <c r="B149" t="s">
        <v>297</v>
      </c>
    </row>
    <row r="150" spans="1:2">
      <c r="A150" s="1" t="s">
        <v>298</v>
      </c>
      <c r="B150" t="s">
        <v>299</v>
      </c>
    </row>
    <row r="151" spans="1:2">
      <c r="A151" s="1" t="s">
        <v>300</v>
      </c>
      <c r="B151" t="s">
        <v>301</v>
      </c>
    </row>
    <row r="152" spans="1:2">
      <c r="A152" s="1" t="s">
        <v>302</v>
      </c>
      <c r="B152" t="s">
        <v>303</v>
      </c>
    </row>
    <row r="153" spans="1:2">
      <c r="A153" s="1" t="s">
        <v>304</v>
      </c>
      <c r="B153" t="s">
        <v>305</v>
      </c>
    </row>
    <row r="154" spans="1:2">
      <c r="A154" s="1" t="s">
        <v>306</v>
      </c>
      <c r="B154" t="s">
        <v>307</v>
      </c>
    </row>
    <row r="155" spans="1:2">
      <c r="A155" s="1" t="s">
        <v>308</v>
      </c>
      <c r="B155" t="s">
        <v>309</v>
      </c>
    </row>
    <row r="156" spans="1:2">
      <c r="A156" s="1" t="s">
        <v>310</v>
      </c>
      <c r="B156" t="s">
        <v>311</v>
      </c>
    </row>
    <row r="157" spans="1:2">
      <c r="A157" s="1" t="s">
        <v>312</v>
      </c>
      <c r="B157" t="s">
        <v>313</v>
      </c>
    </row>
    <row r="158" spans="1:2">
      <c r="A158" s="1" t="s">
        <v>314</v>
      </c>
      <c r="B158" t="s">
        <v>315</v>
      </c>
    </row>
    <row r="159" spans="1:2">
      <c r="A159" s="1" t="s">
        <v>316</v>
      </c>
      <c r="B159" t="s">
        <v>317</v>
      </c>
    </row>
    <row r="160" spans="1:2">
      <c r="A160" s="1" t="s">
        <v>318</v>
      </c>
      <c r="B160" t="s">
        <v>319</v>
      </c>
    </row>
    <row r="161" spans="1:2">
      <c r="A161" s="1" t="s">
        <v>320</v>
      </c>
      <c r="B161" t="s">
        <v>321</v>
      </c>
    </row>
    <row r="162" spans="1:2">
      <c r="A162" s="1" t="s">
        <v>322</v>
      </c>
      <c r="B162" t="s">
        <v>323</v>
      </c>
    </row>
    <row r="163" spans="1:2">
      <c r="A163" s="1" t="s">
        <v>324</v>
      </c>
      <c r="B163" t="s">
        <v>325</v>
      </c>
    </row>
    <row r="164" spans="1:2">
      <c r="A164" s="1" t="s">
        <v>326</v>
      </c>
      <c r="B164" t="s">
        <v>327</v>
      </c>
    </row>
    <row r="165" spans="1:2">
      <c r="A165" s="1" t="s">
        <v>328</v>
      </c>
      <c r="B165" t="s">
        <v>329</v>
      </c>
    </row>
    <row r="166" spans="1:2">
      <c r="A166" s="1" t="s">
        <v>330</v>
      </c>
      <c r="B166" t="s">
        <v>331</v>
      </c>
    </row>
    <row r="167" spans="1:2">
      <c r="A167" s="1" t="s">
        <v>332</v>
      </c>
      <c r="B167" t="s">
        <v>333</v>
      </c>
    </row>
    <row r="168" spans="1:2">
      <c r="A168" s="1" t="s">
        <v>334</v>
      </c>
      <c r="B168" t="s">
        <v>335</v>
      </c>
    </row>
    <row r="169" spans="1:2">
      <c r="A169" s="1" t="s">
        <v>336</v>
      </c>
      <c r="B169" t="s">
        <v>337</v>
      </c>
    </row>
    <row r="170" spans="1:2">
      <c r="A170" s="1" t="s">
        <v>338</v>
      </c>
      <c r="B170" t="s">
        <v>339</v>
      </c>
    </row>
    <row r="171" spans="1:2">
      <c r="A171" s="1" t="s">
        <v>340</v>
      </c>
      <c r="B171" t="s">
        <v>341</v>
      </c>
    </row>
    <row r="172" spans="1:2">
      <c r="A172" s="1" t="s">
        <v>342</v>
      </c>
      <c r="B172" t="s">
        <v>343</v>
      </c>
    </row>
    <row r="173" spans="1:2">
      <c r="A173" s="1" t="s">
        <v>344</v>
      </c>
      <c r="B173" t="s">
        <v>345</v>
      </c>
    </row>
    <row r="174" spans="1:2">
      <c r="A174" s="1" t="s">
        <v>346</v>
      </c>
      <c r="B174" t="s">
        <v>347</v>
      </c>
    </row>
    <row r="175" spans="1:2">
      <c r="A175" s="1" t="s">
        <v>348</v>
      </c>
      <c r="B175" t="s">
        <v>349</v>
      </c>
    </row>
    <row r="176" spans="1:2">
      <c r="A176" s="1" t="s">
        <v>350</v>
      </c>
      <c r="B176" t="s">
        <v>351</v>
      </c>
    </row>
    <row r="177" spans="1:2">
      <c r="A177" s="1" t="s">
        <v>352</v>
      </c>
      <c r="B177" t="s">
        <v>353</v>
      </c>
    </row>
    <row r="178" spans="1:2">
      <c r="A178" s="1" t="s">
        <v>354</v>
      </c>
      <c r="B178" t="s">
        <v>355</v>
      </c>
    </row>
    <row r="179" spans="1:2">
      <c r="A179" s="1" t="s">
        <v>356</v>
      </c>
      <c r="B179" t="s">
        <v>357</v>
      </c>
    </row>
    <row r="180" spans="1:2">
      <c r="A180" s="1" t="s">
        <v>358</v>
      </c>
      <c r="B180" t="s">
        <v>359</v>
      </c>
    </row>
    <row r="181" spans="1:2">
      <c r="A181" s="1" t="s">
        <v>360</v>
      </c>
      <c r="B181" t="s">
        <v>361</v>
      </c>
    </row>
    <row r="182" spans="1:2">
      <c r="A182" s="1" t="s">
        <v>362</v>
      </c>
      <c r="B182" t="s">
        <v>363</v>
      </c>
    </row>
    <row r="183" spans="1:2">
      <c r="A183" s="1" t="s">
        <v>364</v>
      </c>
      <c r="B183" t="s">
        <v>365</v>
      </c>
    </row>
    <row r="184" spans="1:2">
      <c r="A184" s="1" t="s">
        <v>366</v>
      </c>
      <c r="B184" t="s">
        <v>367</v>
      </c>
    </row>
    <row r="185" spans="1:2">
      <c r="A185" s="1" t="s">
        <v>368</v>
      </c>
      <c r="B185" t="s">
        <v>369</v>
      </c>
    </row>
    <row r="186" spans="1:2">
      <c r="A186" s="1" t="s">
        <v>370</v>
      </c>
      <c r="B186" t="s">
        <v>371</v>
      </c>
    </row>
    <row r="187" spans="1:2">
      <c r="A187" s="1" t="s">
        <v>372</v>
      </c>
      <c r="B187" t="s">
        <v>373</v>
      </c>
    </row>
    <row r="188" spans="1:2">
      <c r="A188" s="1" t="s">
        <v>374</v>
      </c>
      <c r="B188" t="s">
        <v>375</v>
      </c>
    </row>
    <row r="189" spans="1:2">
      <c r="A189" s="1" t="s">
        <v>376</v>
      </c>
      <c r="B189" t="s">
        <v>377</v>
      </c>
    </row>
    <row r="190" spans="1:2">
      <c r="A190" s="1" t="s">
        <v>378</v>
      </c>
      <c r="B190" t="s">
        <v>379</v>
      </c>
    </row>
    <row r="191" spans="1:2">
      <c r="A191" s="1" t="s">
        <v>380</v>
      </c>
      <c r="B191" t="s">
        <v>381</v>
      </c>
    </row>
    <row r="192" spans="1:2">
      <c r="A192" s="1" t="s">
        <v>382</v>
      </c>
      <c r="B192" t="s">
        <v>383</v>
      </c>
    </row>
    <row r="193" spans="1:2">
      <c r="A193" s="1" t="s">
        <v>384</v>
      </c>
      <c r="B193" t="s">
        <v>385</v>
      </c>
    </row>
    <row r="194" spans="1:2">
      <c r="A194" s="1" t="s">
        <v>386</v>
      </c>
      <c r="B194" t="s">
        <v>387</v>
      </c>
    </row>
    <row r="195" spans="1:2">
      <c r="A195" s="1" t="s">
        <v>388</v>
      </c>
      <c r="B195" t="s">
        <v>389</v>
      </c>
    </row>
    <row r="196" spans="1:2">
      <c r="A196" s="1" t="s">
        <v>390</v>
      </c>
      <c r="B196" t="s">
        <v>391</v>
      </c>
    </row>
    <row r="197" spans="1:2">
      <c r="A197" s="1" t="s">
        <v>392</v>
      </c>
      <c r="B197" t="s">
        <v>393</v>
      </c>
    </row>
    <row r="198" spans="1:2">
      <c r="A198" s="1" t="s">
        <v>394</v>
      </c>
      <c r="B198" t="s">
        <v>395</v>
      </c>
    </row>
    <row r="199" spans="1:2">
      <c r="A199" s="1" t="s">
        <v>396</v>
      </c>
      <c r="B199" t="s">
        <v>397</v>
      </c>
    </row>
    <row r="200" spans="1:2">
      <c r="A200" s="1" t="s">
        <v>398</v>
      </c>
      <c r="B200" t="s">
        <v>399</v>
      </c>
    </row>
    <row r="201" spans="1:2">
      <c r="A201" s="1" t="s">
        <v>400</v>
      </c>
      <c r="B201" t="s">
        <v>401</v>
      </c>
    </row>
    <row r="202" spans="1:2">
      <c r="A202" s="1" t="s">
        <v>402</v>
      </c>
      <c r="B202" t="s">
        <v>403</v>
      </c>
    </row>
    <row r="203" spans="1:2">
      <c r="A203" s="1" t="s">
        <v>404</v>
      </c>
      <c r="B203" t="s">
        <v>405</v>
      </c>
    </row>
    <row r="204" spans="1:2">
      <c r="A204" s="1" t="s">
        <v>406</v>
      </c>
      <c r="B204" t="s">
        <v>407</v>
      </c>
    </row>
    <row r="205" spans="1:2">
      <c r="A205" s="1" t="s">
        <v>408</v>
      </c>
      <c r="B205" t="s">
        <v>409</v>
      </c>
    </row>
    <row r="206" spans="1:2">
      <c r="A206" s="1" t="s">
        <v>410</v>
      </c>
      <c r="B206" t="s">
        <v>411</v>
      </c>
    </row>
    <row r="207" spans="1:2">
      <c r="A207" s="1" t="s">
        <v>412</v>
      </c>
      <c r="B207" t="s">
        <v>413</v>
      </c>
    </row>
    <row r="208" spans="1:2">
      <c r="A208" s="1" t="s">
        <v>414</v>
      </c>
      <c r="B208" t="s">
        <v>415</v>
      </c>
    </row>
    <row r="209" spans="1:2">
      <c r="A209" s="1" t="s">
        <v>416</v>
      </c>
      <c r="B209" t="s">
        <v>417</v>
      </c>
    </row>
    <row r="210" spans="1:2">
      <c r="A210" s="1" t="s">
        <v>418</v>
      </c>
      <c r="B210" t="s">
        <v>419</v>
      </c>
    </row>
    <row r="211" spans="1:2">
      <c r="A211" s="1" t="s">
        <v>420</v>
      </c>
      <c r="B211" t="s">
        <v>421</v>
      </c>
    </row>
    <row r="212" spans="1:2">
      <c r="A212" s="1" t="s">
        <v>422</v>
      </c>
      <c r="B212" t="s">
        <v>423</v>
      </c>
    </row>
    <row r="213" spans="1:2">
      <c r="A213" s="1" t="s">
        <v>424</v>
      </c>
      <c r="B213" t="s">
        <v>425</v>
      </c>
    </row>
    <row r="214" spans="1:2">
      <c r="A214" s="1" t="s">
        <v>426</v>
      </c>
      <c r="B214" t="s">
        <v>427</v>
      </c>
    </row>
    <row r="215" spans="1:2">
      <c r="A215" s="1" t="s">
        <v>428</v>
      </c>
      <c r="B215" t="s">
        <v>429</v>
      </c>
    </row>
    <row r="216" spans="1:2">
      <c r="A216" s="1" t="s">
        <v>430</v>
      </c>
      <c r="B216" t="s">
        <v>431</v>
      </c>
    </row>
    <row r="217" spans="1:2">
      <c r="A217" s="1" t="s">
        <v>432</v>
      </c>
      <c r="B217" t="s">
        <v>433</v>
      </c>
    </row>
    <row r="218" spans="1:2">
      <c r="A218" s="1" t="s">
        <v>434</v>
      </c>
      <c r="B218" t="s">
        <v>435</v>
      </c>
    </row>
    <row r="219" spans="1:2">
      <c r="A219" s="1" t="s">
        <v>436</v>
      </c>
      <c r="B219" t="s">
        <v>437</v>
      </c>
    </row>
    <row r="220" spans="1:2">
      <c r="A220" s="1" t="s">
        <v>438</v>
      </c>
      <c r="B220" t="s">
        <v>439</v>
      </c>
    </row>
    <row r="221" spans="1:2">
      <c r="A221" s="1" t="s">
        <v>440</v>
      </c>
      <c r="B221" t="s">
        <v>441</v>
      </c>
    </row>
    <row r="222" spans="1:2">
      <c r="A222" s="1" t="s">
        <v>442</v>
      </c>
      <c r="B222" t="s">
        <v>443</v>
      </c>
    </row>
    <row r="223" spans="1:2">
      <c r="A223" s="1" t="s">
        <v>444</v>
      </c>
      <c r="B223" t="s">
        <v>445</v>
      </c>
    </row>
    <row r="224" spans="1:2">
      <c r="A224" s="1" t="s">
        <v>446</v>
      </c>
      <c r="B224" t="s">
        <v>447</v>
      </c>
    </row>
    <row r="225" spans="1:2">
      <c r="A225" s="1" t="s">
        <v>448</v>
      </c>
      <c r="B225" t="s">
        <v>449</v>
      </c>
    </row>
    <row r="226" spans="1:2">
      <c r="A226" s="1" t="s">
        <v>450</v>
      </c>
      <c r="B226" t="s">
        <v>451</v>
      </c>
    </row>
    <row r="227" spans="1:2">
      <c r="A227" s="1" t="s">
        <v>452</v>
      </c>
      <c r="B227" t="s">
        <v>453</v>
      </c>
    </row>
    <row r="228" spans="1:2">
      <c r="A228" s="1" t="s">
        <v>454</v>
      </c>
      <c r="B228" t="s">
        <v>455</v>
      </c>
    </row>
    <row r="229" spans="1:2">
      <c r="A229" s="1" t="s">
        <v>456</v>
      </c>
      <c r="B229" t="s">
        <v>457</v>
      </c>
    </row>
    <row r="230" spans="1:2">
      <c r="A230" s="1" t="s">
        <v>458</v>
      </c>
      <c r="B230" t="s">
        <v>459</v>
      </c>
    </row>
    <row r="231" spans="1:2">
      <c r="A231" s="1" t="s">
        <v>460</v>
      </c>
      <c r="B231" t="s">
        <v>461</v>
      </c>
    </row>
    <row r="232" spans="1:2">
      <c r="A232" s="1" t="s">
        <v>462</v>
      </c>
      <c r="B232" t="s">
        <v>463</v>
      </c>
    </row>
    <row r="233" spans="1:2">
      <c r="A233" s="1" t="s">
        <v>464</v>
      </c>
      <c r="B233" t="s">
        <v>465</v>
      </c>
    </row>
    <row r="234" spans="1:2">
      <c r="A234" s="1" t="s">
        <v>466</v>
      </c>
      <c r="B234" t="s">
        <v>467</v>
      </c>
    </row>
    <row r="235" spans="1:2">
      <c r="A235" s="1" t="s">
        <v>468</v>
      </c>
      <c r="B235" t="s">
        <v>469</v>
      </c>
    </row>
    <row r="236" spans="1:2">
      <c r="A236" s="1" t="s">
        <v>470</v>
      </c>
      <c r="B236" t="s">
        <v>471</v>
      </c>
    </row>
    <row r="237" spans="1:2">
      <c r="A237" s="1" t="s">
        <v>472</v>
      </c>
      <c r="B237" t="s">
        <v>473</v>
      </c>
    </row>
    <row r="238" spans="1:2">
      <c r="A238" s="1" t="s">
        <v>474</v>
      </c>
      <c r="B238" t="s">
        <v>475</v>
      </c>
    </row>
    <row r="239" spans="1:2">
      <c r="A239" s="1" t="s">
        <v>476</v>
      </c>
      <c r="B239" t="s">
        <v>477</v>
      </c>
    </row>
    <row r="240" spans="1:2">
      <c r="A240" s="1" t="s">
        <v>478</v>
      </c>
      <c r="B240" t="s">
        <v>479</v>
      </c>
    </row>
    <row r="241" spans="1:2">
      <c r="A241" s="1" t="s">
        <v>480</v>
      </c>
      <c r="B241" t="s">
        <v>481</v>
      </c>
    </row>
    <row r="242" spans="1:2">
      <c r="A242" s="1" t="s">
        <v>482</v>
      </c>
      <c r="B242" t="s">
        <v>483</v>
      </c>
    </row>
    <row r="243" spans="1:2">
      <c r="A243" s="1" t="s">
        <v>484</v>
      </c>
      <c r="B243" t="s">
        <v>485</v>
      </c>
    </row>
    <row r="244" spans="1:2">
      <c r="A244" s="1" t="s">
        <v>486</v>
      </c>
      <c r="B244" t="s">
        <v>487</v>
      </c>
    </row>
    <row r="245" spans="1:2">
      <c r="A245" s="1" t="s">
        <v>488</v>
      </c>
      <c r="B245" t="s">
        <v>489</v>
      </c>
    </row>
    <row r="246" spans="1:2">
      <c r="A246" s="1" t="s">
        <v>490</v>
      </c>
      <c r="B246" t="s">
        <v>491</v>
      </c>
    </row>
    <row r="247" spans="1:2">
      <c r="A247" s="1" t="s">
        <v>492</v>
      </c>
      <c r="B247" t="s">
        <v>493</v>
      </c>
    </row>
    <row r="248" spans="1:2">
      <c r="A248" s="1" t="s">
        <v>494</v>
      </c>
      <c r="B248" t="s">
        <v>495</v>
      </c>
    </row>
    <row r="249" spans="1:2">
      <c r="A249" s="1" t="s">
        <v>496</v>
      </c>
      <c r="B249" t="s">
        <v>497</v>
      </c>
    </row>
    <row r="250" spans="1:2">
      <c r="A250" s="1" t="s">
        <v>498</v>
      </c>
      <c r="B250" t="s">
        <v>499</v>
      </c>
    </row>
    <row r="251" spans="1:2">
      <c r="A251" s="1" t="s">
        <v>500</v>
      </c>
      <c r="B251" t="s">
        <v>501</v>
      </c>
    </row>
    <row r="252" spans="1:2">
      <c r="A252" s="1" t="s">
        <v>502</v>
      </c>
      <c r="B252" t="s">
        <v>503</v>
      </c>
    </row>
    <row r="253" spans="1:2">
      <c r="A253" s="1" t="s">
        <v>504</v>
      </c>
      <c r="B253" t="s">
        <v>505</v>
      </c>
    </row>
    <row r="254" spans="1:2">
      <c r="A254" s="1" t="s">
        <v>506</v>
      </c>
      <c r="B254" t="s">
        <v>507</v>
      </c>
    </row>
    <row r="255" spans="1:2">
      <c r="A255" s="1" t="s">
        <v>508</v>
      </c>
      <c r="B255" t="s">
        <v>509</v>
      </c>
    </row>
    <row r="256" spans="1:2">
      <c r="A256" s="1" t="s">
        <v>510</v>
      </c>
      <c r="B256" t="s">
        <v>511</v>
      </c>
    </row>
    <row r="257" spans="1:2">
      <c r="A257" s="1" t="s">
        <v>512</v>
      </c>
      <c r="B257" t="s">
        <v>513</v>
      </c>
    </row>
    <row r="258" spans="1:2">
      <c r="A258" s="1" t="s">
        <v>514</v>
      </c>
      <c r="B258" t="s">
        <v>515</v>
      </c>
    </row>
    <row r="259" spans="1:2">
      <c r="A259" s="1" t="s">
        <v>516</v>
      </c>
      <c r="B259" t="s">
        <v>517</v>
      </c>
    </row>
    <row r="260" spans="1:2">
      <c r="A260" s="1" t="s">
        <v>518</v>
      </c>
      <c r="B260" t="s">
        <v>519</v>
      </c>
    </row>
    <row r="261" spans="1:2">
      <c r="A261" s="1" t="s">
        <v>520</v>
      </c>
      <c r="B261" t="s">
        <v>521</v>
      </c>
    </row>
    <row r="262" spans="1:2">
      <c r="A262" s="1" t="s">
        <v>522</v>
      </c>
      <c r="B262" t="s">
        <v>523</v>
      </c>
    </row>
    <row r="263" spans="1:2">
      <c r="A263" s="1" t="s">
        <v>524</v>
      </c>
      <c r="B263" t="s">
        <v>525</v>
      </c>
    </row>
    <row r="264" spans="1:2">
      <c r="A264" s="1" t="s">
        <v>526</v>
      </c>
      <c r="B264" t="s">
        <v>527</v>
      </c>
    </row>
    <row r="265" spans="1:2">
      <c r="A265" s="1" t="s">
        <v>528</v>
      </c>
      <c r="B265" t="s">
        <v>529</v>
      </c>
    </row>
    <row r="266" spans="1:2">
      <c r="A266" s="1" t="s">
        <v>530</v>
      </c>
      <c r="B266" t="s">
        <v>531</v>
      </c>
    </row>
    <row r="267" spans="1:2">
      <c r="A267" s="1" t="s">
        <v>532</v>
      </c>
      <c r="B267" t="s">
        <v>533</v>
      </c>
    </row>
    <row r="268" spans="1:2">
      <c r="A268" s="1" t="s">
        <v>534</v>
      </c>
      <c r="B268" t="s">
        <v>535</v>
      </c>
    </row>
    <row r="269" spans="1:2">
      <c r="A269" s="1" t="s">
        <v>536</v>
      </c>
      <c r="B269" t="s">
        <v>537</v>
      </c>
    </row>
    <row r="270" spans="1:2">
      <c r="A270" s="1" t="s">
        <v>538</v>
      </c>
      <c r="B270" t="s">
        <v>539</v>
      </c>
    </row>
    <row r="271" spans="1:2">
      <c r="A271" s="1" t="s">
        <v>540</v>
      </c>
      <c r="B271" t="s">
        <v>541</v>
      </c>
    </row>
    <row r="272" spans="1:2">
      <c r="A272" s="1" t="s">
        <v>542</v>
      </c>
      <c r="B272" t="s">
        <v>543</v>
      </c>
    </row>
    <row r="273" spans="1:2">
      <c r="A273" s="1" t="s">
        <v>544</v>
      </c>
      <c r="B273" t="s">
        <v>545</v>
      </c>
    </row>
    <row r="274" spans="1:2">
      <c r="A274" s="1" t="s">
        <v>546</v>
      </c>
      <c r="B274" t="s">
        <v>547</v>
      </c>
    </row>
    <row r="275" spans="1:2">
      <c r="A275" s="1" t="s">
        <v>548</v>
      </c>
      <c r="B275" t="s">
        <v>549</v>
      </c>
    </row>
    <row r="276" spans="1:2">
      <c r="A276" s="1" t="s">
        <v>550</v>
      </c>
      <c r="B276" t="s">
        <v>551</v>
      </c>
    </row>
    <row r="277" spans="1:2">
      <c r="A277" s="1" t="s">
        <v>552</v>
      </c>
      <c r="B277" t="s">
        <v>553</v>
      </c>
    </row>
    <row r="278" spans="1:2">
      <c r="A278" s="1" t="s">
        <v>554</v>
      </c>
      <c r="B278" t="s">
        <v>555</v>
      </c>
    </row>
    <row r="279" spans="1:2">
      <c r="A279" s="1" t="s">
        <v>556</v>
      </c>
      <c r="B279" t="s">
        <v>557</v>
      </c>
    </row>
    <row r="280" spans="1:2">
      <c r="A280" s="1" t="s">
        <v>558</v>
      </c>
      <c r="B280" t="s">
        <v>559</v>
      </c>
    </row>
    <row r="281" spans="1:2">
      <c r="A281" s="1" t="s">
        <v>560</v>
      </c>
      <c r="B281" t="s">
        <v>561</v>
      </c>
    </row>
    <row r="282" spans="1:2">
      <c r="A282" s="1" t="s">
        <v>562</v>
      </c>
      <c r="B282" t="s">
        <v>563</v>
      </c>
    </row>
    <row r="283" spans="1:2">
      <c r="A283" s="1" t="s">
        <v>564</v>
      </c>
      <c r="B283" t="s">
        <v>565</v>
      </c>
    </row>
    <row r="284" spans="1:2">
      <c r="A284" s="1" t="s">
        <v>566</v>
      </c>
      <c r="B284" t="s">
        <v>567</v>
      </c>
    </row>
    <row r="285" spans="1:2">
      <c r="A285" s="1" t="s">
        <v>568</v>
      </c>
      <c r="B285" t="s">
        <v>569</v>
      </c>
    </row>
    <row r="286" spans="1:2">
      <c r="A286" s="1" t="s">
        <v>570</v>
      </c>
      <c r="B286" t="s">
        <v>571</v>
      </c>
    </row>
    <row r="287" spans="1:2">
      <c r="A287" s="1" t="s">
        <v>572</v>
      </c>
      <c r="B287" t="s">
        <v>573</v>
      </c>
    </row>
    <row r="288" spans="1:2">
      <c r="A288" s="1" t="s">
        <v>574</v>
      </c>
      <c r="B288" t="s">
        <v>575</v>
      </c>
    </row>
    <row r="289" spans="1:2">
      <c r="A289" s="1" t="s">
        <v>576</v>
      </c>
      <c r="B289" t="s">
        <v>577</v>
      </c>
    </row>
    <row r="290" spans="1:2">
      <c r="A290" s="1" t="s">
        <v>578</v>
      </c>
      <c r="B290" t="s">
        <v>579</v>
      </c>
    </row>
    <row r="291" spans="1:2">
      <c r="A291" s="1" t="s">
        <v>580</v>
      </c>
      <c r="B291" t="s">
        <v>581</v>
      </c>
    </row>
    <row r="292" spans="1:2">
      <c r="A292" s="1" t="s">
        <v>582</v>
      </c>
      <c r="B292" t="s">
        <v>583</v>
      </c>
    </row>
    <row r="293" spans="1:2">
      <c r="A293" s="1" t="s">
        <v>584</v>
      </c>
      <c r="B293" t="s">
        <v>585</v>
      </c>
    </row>
    <row r="294" spans="1:2">
      <c r="A294" s="1" t="s">
        <v>586</v>
      </c>
      <c r="B294" t="s">
        <v>587</v>
      </c>
    </row>
    <row r="295" spans="1:2">
      <c r="A295" s="1" t="s">
        <v>588</v>
      </c>
      <c r="B295" t="s">
        <v>589</v>
      </c>
    </row>
    <row r="296" spans="1:2">
      <c r="A296" s="1" t="s">
        <v>590</v>
      </c>
      <c r="B296" t="s">
        <v>591</v>
      </c>
    </row>
    <row r="297" spans="1:2">
      <c r="A297" s="1" t="s">
        <v>592</v>
      </c>
      <c r="B297" t="s">
        <v>593</v>
      </c>
    </row>
    <row r="298" spans="1:2">
      <c r="A298" s="1" t="s">
        <v>594</v>
      </c>
      <c r="B298" t="s">
        <v>595</v>
      </c>
    </row>
    <row r="299" spans="1:2">
      <c r="A299" s="1" t="s">
        <v>596</v>
      </c>
      <c r="B299" t="s">
        <v>597</v>
      </c>
    </row>
    <row r="300" spans="1:2">
      <c r="A300" s="1" t="s">
        <v>598</v>
      </c>
      <c r="B300" t="s">
        <v>599</v>
      </c>
    </row>
    <row r="301" spans="1:2">
      <c r="A301" s="1" t="s">
        <v>600</v>
      </c>
      <c r="B301" t="s">
        <v>601</v>
      </c>
    </row>
    <row r="302" spans="1:2">
      <c r="A302" s="1" t="s">
        <v>602</v>
      </c>
      <c r="B302" t="s">
        <v>603</v>
      </c>
    </row>
    <row r="303" spans="1:2">
      <c r="A303" s="1" t="s">
        <v>604</v>
      </c>
      <c r="B303" t="s">
        <v>605</v>
      </c>
    </row>
    <row r="304" spans="1:2">
      <c r="A304" s="1" t="s">
        <v>606</v>
      </c>
      <c r="B304" t="s">
        <v>607</v>
      </c>
    </row>
    <row r="305" spans="1:2">
      <c r="A305" s="1" t="s">
        <v>608</v>
      </c>
      <c r="B305" t="s">
        <v>609</v>
      </c>
    </row>
    <row r="306" spans="1:2">
      <c r="A306" s="1" t="s">
        <v>610</v>
      </c>
      <c r="B306" t="s">
        <v>611</v>
      </c>
    </row>
    <row r="307" spans="1:2">
      <c r="A307" s="1" t="s">
        <v>612</v>
      </c>
      <c r="B307" t="s">
        <v>613</v>
      </c>
    </row>
    <row r="308" spans="1:2">
      <c r="A308" s="1" t="s">
        <v>614</v>
      </c>
      <c r="B308" t="s">
        <v>615</v>
      </c>
    </row>
    <row r="309" spans="1:2">
      <c r="A309" s="1" t="s">
        <v>616</v>
      </c>
      <c r="B309" t="s">
        <v>617</v>
      </c>
    </row>
    <row r="310" spans="1:2">
      <c r="A310" s="1" t="s">
        <v>618</v>
      </c>
      <c r="B310" t="s">
        <v>619</v>
      </c>
    </row>
    <row r="311" spans="1:2">
      <c r="A311" s="1" t="s">
        <v>620</v>
      </c>
      <c r="B311" t="s">
        <v>621</v>
      </c>
    </row>
    <row r="312" spans="1:2">
      <c r="A312" s="1" t="s">
        <v>622</v>
      </c>
      <c r="B312" t="s">
        <v>623</v>
      </c>
    </row>
    <row r="313" spans="1:2">
      <c r="A313" s="1" t="s">
        <v>624</v>
      </c>
      <c r="B313" t="s">
        <v>625</v>
      </c>
    </row>
    <row r="314" spans="1:2">
      <c r="A314" s="1" t="s">
        <v>626</v>
      </c>
      <c r="B314" t="s">
        <v>627</v>
      </c>
    </row>
    <row r="315" spans="1:2">
      <c r="A315" s="1" t="s">
        <v>628</v>
      </c>
      <c r="B315" t="s">
        <v>629</v>
      </c>
    </row>
    <row r="316" spans="1:2">
      <c r="A316" s="1" t="s">
        <v>630</v>
      </c>
      <c r="B316" t="s">
        <v>631</v>
      </c>
    </row>
    <row r="317" spans="1:2">
      <c r="A317" s="1" t="s">
        <v>632</v>
      </c>
      <c r="B317" t="s">
        <v>633</v>
      </c>
    </row>
    <row r="318" spans="1:2">
      <c r="A318" s="1" t="s">
        <v>634</v>
      </c>
      <c r="B318" t="s">
        <v>635</v>
      </c>
    </row>
    <row r="319" spans="1:2">
      <c r="A319" s="1" t="s">
        <v>636</v>
      </c>
      <c r="B319" t="s">
        <v>637</v>
      </c>
    </row>
    <row r="320" spans="1:2">
      <c r="A320" s="1" t="s">
        <v>638</v>
      </c>
      <c r="B320" t="s">
        <v>639</v>
      </c>
    </row>
    <row r="321" spans="1:2">
      <c r="A321" s="1" t="s">
        <v>640</v>
      </c>
      <c r="B321" t="s">
        <v>641</v>
      </c>
    </row>
    <row r="322" spans="1:2">
      <c r="A322" s="1" t="s">
        <v>642</v>
      </c>
      <c r="B322" t="s">
        <v>643</v>
      </c>
    </row>
    <row r="323" spans="1:2">
      <c r="A323" s="1" t="s">
        <v>644</v>
      </c>
      <c r="B323" t="s">
        <v>645</v>
      </c>
    </row>
    <row r="324" spans="1:2">
      <c r="A324" s="1" t="s">
        <v>646</v>
      </c>
      <c r="B324" t="s">
        <v>647</v>
      </c>
    </row>
    <row r="325" spans="1:2">
      <c r="A325" s="1" t="s">
        <v>648</v>
      </c>
      <c r="B325" t="s">
        <v>649</v>
      </c>
    </row>
    <row r="326" spans="1:2">
      <c r="A326" s="1" t="s">
        <v>650</v>
      </c>
      <c r="B326" t="s">
        <v>651</v>
      </c>
    </row>
    <row r="327" spans="1:2">
      <c r="A327" s="1" t="s">
        <v>652</v>
      </c>
      <c r="B327" t="s">
        <v>653</v>
      </c>
    </row>
    <row r="328" spans="1:2">
      <c r="A328" s="1" t="s">
        <v>654</v>
      </c>
      <c r="B328" t="s">
        <v>655</v>
      </c>
    </row>
    <row r="329" spans="1:2">
      <c r="A329" s="1" t="s">
        <v>656</v>
      </c>
      <c r="B329" t="s">
        <v>657</v>
      </c>
    </row>
    <row r="330" spans="1:2">
      <c r="A330" s="1" t="s">
        <v>658</v>
      </c>
      <c r="B330" t="s">
        <v>659</v>
      </c>
    </row>
    <row r="331" spans="1:2">
      <c r="A331" s="1" t="s">
        <v>660</v>
      </c>
      <c r="B331" t="s">
        <v>661</v>
      </c>
    </row>
    <row r="332" spans="1:2">
      <c r="A332" s="1" t="s">
        <v>662</v>
      </c>
      <c r="B332" t="s">
        <v>663</v>
      </c>
    </row>
    <row r="333" spans="1:2">
      <c r="A333" s="1" t="s">
        <v>664</v>
      </c>
      <c r="B333" t="s">
        <v>665</v>
      </c>
    </row>
    <row r="334" spans="1:2">
      <c r="A334" s="1" t="s">
        <v>666</v>
      </c>
      <c r="B334" t="s">
        <v>667</v>
      </c>
    </row>
    <row r="335" spans="1:2">
      <c r="A335" s="1" t="s">
        <v>668</v>
      </c>
      <c r="B335" t="s">
        <v>669</v>
      </c>
    </row>
    <row r="336" spans="1:2">
      <c r="A336" s="1" t="s">
        <v>670</v>
      </c>
      <c r="B336" t="s">
        <v>671</v>
      </c>
    </row>
    <row r="337" spans="1:2">
      <c r="A337" s="1" t="s">
        <v>672</v>
      </c>
      <c r="B337" t="s">
        <v>673</v>
      </c>
    </row>
    <row r="338" spans="1:2">
      <c r="A338" s="1" t="s">
        <v>674</v>
      </c>
      <c r="B338" t="s">
        <v>675</v>
      </c>
    </row>
    <row r="339" spans="1:2">
      <c r="A339" s="1" t="s">
        <v>676</v>
      </c>
      <c r="B339" t="s">
        <v>677</v>
      </c>
    </row>
    <row r="340" spans="1:2">
      <c r="A340" s="1" t="s">
        <v>678</v>
      </c>
      <c r="B340" t="s">
        <v>679</v>
      </c>
    </row>
    <row r="341" spans="1:2">
      <c r="A341" s="1" t="s">
        <v>680</v>
      </c>
      <c r="B341" t="s">
        <v>681</v>
      </c>
    </row>
    <row r="342" spans="1:2">
      <c r="A342" s="1" t="s">
        <v>682</v>
      </c>
      <c r="B342" t="s">
        <v>683</v>
      </c>
    </row>
    <row r="343" spans="1:2">
      <c r="A343" s="1" t="s">
        <v>684</v>
      </c>
      <c r="B343" t="s">
        <v>685</v>
      </c>
    </row>
    <row r="344" spans="1:2">
      <c r="A344" s="1" t="s">
        <v>686</v>
      </c>
      <c r="B344" t="s">
        <v>687</v>
      </c>
    </row>
    <row r="345" spans="1:2">
      <c r="A345" s="1" t="s">
        <v>688</v>
      </c>
      <c r="B345" t="s">
        <v>689</v>
      </c>
    </row>
    <row r="346" spans="1:2">
      <c r="A346" s="1" t="s">
        <v>690</v>
      </c>
      <c r="B346" t="s">
        <v>691</v>
      </c>
    </row>
    <row r="347" spans="1:2">
      <c r="A347" s="1" t="s">
        <v>692</v>
      </c>
      <c r="B347" t="s">
        <v>693</v>
      </c>
    </row>
    <row r="348" spans="1:2">
      <c r="A348" s="1" t="s">
        <v>694</v>
      </c>
      <c r="B348" t="s">
        <v>695</v>
      </c>
    </row>
    <row r="349" spans="1:2">
      <c r="A349" s="1" t="s">
        <v>696</v>
      </c>
      <c r="B349" t="s">
        <v>697</v>
      </c>
    </row>
    <row r="350" spans="1:2">
      <c r="A350" s="1" t="s">
        <v>698</v>
      </c>
      <c r="B350" t="s">
        <v>699</v>
      </c>
    </row>
    <row r="351" spans="1:2">
      <c r="A351" s="1" t="s">
        <v>700</v>
      </c>
      <c r="B351" t="s">
        <v>701</v>
      </c>
    </row>
    <row r="352" spans="1:2">
      <c r="A352" s="1" t="s">
        <v>702</v>
      </c>
      <c r="B352" t="s">
        <v>703</v>
      </c>
    </row>
    <row r="353" spans="1:2">
      <c r="A353" s="1" t="s">
        <v>704</v>
      </c>
      <c r="B353" t="s">
        <v>705</v>
      </c>
    </row>
    <row r="354" spans="1:2">
      <c r="A354" s="1" t="s">
        <v>706</v>
      </c>
      <c r="B354" t="s">
        <v>707</v>
      </c>
    </row>
    <row r="355" spans="1:2">
      <c r="A355" s="1" t="s">
        <v>708</v>
      </c>
      <c r="B355" t="s">
        <v>709</v>
      </c>
    </row>
    <row r="356" spans="1:2">
      <c r="A356" s="1" t="s">
        <v>710</v>
      </c>
      <c r="B356" t="s">
        <v>711</v>
      </c>
    </row>
    <row r="357" spans="1:2">
      <c r="A357" s="1" t="s">
        <v>712</v>
      </c>
      <c r="B357" t="s">
        <v>713</v>
      </c>
    </row>
    <row r="358" spans="1:2">
      <c r="A358" s="1" t="s">
        <v>714</v>
      </c>
      <c r="B358" t="s">
        <v>715</v>
      </c>
    </row>
    <row r="359" spans="1:2">
      <c r="A359" s="1" t="s">
        <v>716</v>
      </c>
      <c r="B359" t="s">
        <v>717</v>
      </c>
    </row>
    <row r="360" spans="1:2">
      <c r="A360" s="1" t="s">
        <v>718</v>
      </c>
      <c r="B360" t="s">
        <v>719</v>
      </c>
    </row>
    <row r="361" spans="1:2">
      <c r="A361" s="1" t="s">
        <v>720</v>
      </c>
      <c r="B361" t="s">
        <v>721</v>
      </c>
    </row>
    <row r="362" spans="1:2">
      <c r="A362" s="1" t="s">
        <v>722</v>
      </c>
      <c r="B362" t="s">
        <v>723</v>
      </c>
    </row>
    <row r="363" spans="1:2">
      <c r="A363" s="1" t="s">
        <v>724</v>
      </c>
      <c r="B363" t="s">
        <v>725</v>
      </c>
    </row>
    <row r="364" spans="1:2">
      <c r="A364" s="1" t="s">
        <v>726</v>
      </c>
      <c r="B364" t="s">
        <v>727</v>
      </c>
    </row>
    <row r="365" spans="1:2">
      <c r="A365" s="1" t="s">
        <v>728</v>
      </c>
      <c r="B365" t="s">
        <v>729</v>
      </c>
    </row>
    <row r="366" spans="1:2">
      <c r="A366" s="1" t="s">
        <v>730</v>
      </c>
      <c r="B366" t="s">
        <v>731</v>
      </c>
    </row>
    <row r="367" spans="1:2">
      <c r="A367" s="1" t="s">
        <v>732</v>
      </c>
      <c r="B367" t="s">
        <v>733</v>
      </c>
    </row>
    <row r="368" spans="1:2">
      <c r="A368" s="1" t="s">
        <v>734</v>
      </c>
      <c r="B368" t="s">
        <v>735</v>
      </c>
    </row>
    <row r="369" spans="1:2">
      <c r="A369" s="1" t="s">
        <v>736</v>
      </c>
      <c r="B369" t="s">
        <v>737</v>
      </c>
    </row>
    <row r="370" spans="1:2">
      <c r="A370" s="1" t="s">
        <v>738</v>
      </c>
      <c r="B370" t="s">
        <v>739</v>
      </c>
    </row>
    <row r="371" spans="1:2">
      <c r="A371" s="1" t="s">
        <v>740</v>
      </c>
      <c r="B371" t="s">
        <v>741</v>
      </c>
    </row>
    <row r="372" spans="1:2">
      <c r="A372" s="1" t="s">
        <v>742</v>
      </c>
      <c r="B372" t="s">
        <v>743</v>
      </c>
    </row>
    <row r="373" spans="1:2">
      <c r="A373" s="1" t="s">
        <v>744</v>
      </c>
      <c r="B373" t="s">
        <v>745</v>
      </c>
    </row>
    <row r="374" spans="1:2">
      <c r="A374" s="1" t="s">
        <v>746</v>
      </c>
      <c r="B374" t="s">
        <v>747</v>
      </c>
    </row>
    <row r="375" spans="1:2">
      <c r="A375" s="1" t="s">
        <v>748</v>
      </c>
      <c r="B375" t="s">
        <v>749</v>
      </c>
    </row>
    <row r="376" spans="1:2">
      <c r="A376" s="1" t="s">
        <v>750</v>
      </c>
      <c r="B376" t="s">
        <v>751</v>
      </c>
    </row>
    <row r="377" spans="1:2">
      <c r="A377" s="1" t="s">
        <v>752</v>
      </c>
      <c r="B377" t="s">
        <v>753</v>
      </c>
    </row>
    <row r="378" spans="1:2">
      <c r="A378" s="1" t="s">
        <v>754</v>
      </c>
      <c r="B378" t="s">
        <v>755</v>
      </c>
    </row>
    <row r="379" spans="1:2">
      <c r="A379" s="1" t="s">
        <v>756</v>
      </c>
      <c r="B379" t="s">
        <v>757</v>
      </c>
    </row>
    <row r="380" spans="1:2">
      <c r="A380" s="1" t="s">
        <v>758</v>
      </c>
      <c r="B380" t="s">
        <v>759</v>
      </c>
    </row>
    <row r="381" spans="1:2">
      <c r="A381" s="1" t="s">
        <v>760</v>
      </c>
      <c r="B381" t="s">
        <v>761</v>
      </c>
    </row>
    <row r="382" spans="1:2">
      <c r="A382" s="1" t="s">
        <v>762</v>
      </c>
      <c r="B382" t="s">
        <v>763</v>
      </c>
    </row>
    <row r="383" spans="1:2">
      <c r="A383" s="1" t="s">
        <v>764</v>
      </c>
      <c r="B383" t="s">
        <v>765</v>
      </c>
    </row>
    <row r="384" spans="1:2">
      <c r="A384" s="1" t="s">
        <v>766</v>
      </c>
      <c r="B384" t="s">
        <v>767</v>
      </c>
    </row>
    <row r="385" spans="1:2">
      <c r="A385" s="1" t="s">
        <v>768</v>
      </c>
      <c r="B385" t="s">
        <v>769</v>
      </c>
    </row>
    <row r="386" spans="1:2">
      <c r="A386" s="1" t="s">
        <v>770</v>
      </c>
      <c r="B386" t="s">
        <v>771</v>
      </c>
    </row>
    <row r="387" spans="1:2">
      <c r="A387" s="1" t="s">
        <v>772</v>
      </c>
      <c r="B387" t="s">
        <v>773</v>
      </c>
    </row>
    <row r="388" spans="1:2">
      <c r="A388" s="1" t="s">
        <v>774</v>
      </c>
      <c r="B388" t="s">
        <v>775</v>
      </c>
    </row>
    <row r="389" spans="1:2">
      <c r="A389" s="1" t="s">
        <v>776</v>
      </c>
      <c r="B389" t="s">
        <v>777</v>
      </c>
    </row>
    <row r="390" spans="1:2">
      <c r="A390" s="1" t="s">
        <v>778</v>
      </c>
      <c r="B390" t="s">
        <v>779</v>
      </c>
    </row>
    <row r="391" spans="1:2">
      <c r="A391" s="1" t="s">
        <v>780</v>
      </c>
      <c r="B391" t="s">
        <v>781</v>
      </c>
    </row>
    <row r="392" spans="1:2">
      <c r="A392" s="1" t="s">
        <v>782</v>
      </c>
      <c r="B392" t="s">
        <v>783</v>
      </c>
    </row>
    <row r="393" spans="1:2">
      <c r="A393" s="1" t="s">
        <v>784</v>
      </c>
      <c r="B393" t="s">
        <v>785</v>
      </c>
    </row>
    <row r="394" spans="1:2">
      <c r="A394" s="1" t="s">
        <v>786</v>
      </c>
      <c r="B394" t="s">
        <v>787</v>
      </c>
    </row>
    <row r="395" spans="1:2">
      <c r="A395" s="1" t="s">
        <v>788</v>
      </c>
      <c r="B395" t="s">
        <v>789</v>
      </c>
    </row>
    <row r="396" spans="1:2">
      <c r="A396" s="1" t="s">
        <v>790</v>
      </c>
      <c r="B396" t="s">
        <v>791</v>
      </c>
    </row>
    <row r="397" spans="1:2">
      <c r="A397" s="1" t="s">
        <v>792</v>
      </c>
      <c r="B397" t="s">
        <v>793</v>
      </c>
    </row>
    <row r="398" spans="1:2">
      <c r="A398" s="1" t="s">
        <v>794</v>
      </c>
      <c r="B398" t="s">
        <v>795</v>
      </c>
    </row>
    <row r="399" spans="1:2">
      <c r="A399" s="1" t="s">
        <v>796</v>
      </c>
      <c r="B399" t="s">
        <v>797</v>
      </c>
    </row>
    <row r="400" spans="1:2">
      <c r="A400" s="1" t="s">
        <v>798</v>
      </c>
      <c r="B400" t="s">
        <v>799</v>
      </c>
    </row>
    <row r="401" spans="1:2">
      <c r="A401" s="1" t="s">
        <v>800</v>
      </c>
      <c r="B401" t="s">
        <v>801</v>
      </c>
    </row>
    <row r="402" spans="1:2">
      <c r="A402" s="1" t="s">
        <v>802</v>
      </c>
      <c r="B402" t="s">
        <v>803</v>
      </c>
    </row>
    <row r="403" spans="1:2">
      <c r="A403" s="1" t="s">
        <v>804</v>
      </c>
      <c r="B403" t="s">
        <v>805</v>
      </c>
    </row>
    <row r="404" spans="1:2">
      <c r="A404" s="1" t="s">
        <v>806</v>
      </c>
      <c r="B404" t="s">
        <v>807</v>
      </c>
    </row>
    <row r="405" spans="1:2">
      <c r="A405" s="1" t="s">
        <v>808</v>
      </c>
      <c r="B405" t="s">
        <v>809</v>
      </c>
    </row>
    <row r="406" spans="1:2">
      <c r="A406" s="1" t="s">
        <v>810</v>
      </c>
      <c r="B406" t="s">
        <v>811</v>
      </c>
    </row>
    <row r="407" spans="1:2">
      <c r="A407" s="1" t="s">
        <v>812</v>
      </c>
      <c r="B407" t="s">
        <v>813</v>
      </c>
    </row>
    <row r="408" spans="1:2">
      <c r="A408" s="1" t="s">
        <v>814</v>
      </c>
      <c r="B408" t="s">
        <v>815</v>
      </c>
    </row>
    <row r="409" spans="1:2">
      <c r="A409" s="1" t="s">
        <v>816</v>
      </c>
      <c r="B409" t="s">
        <v>817</v>
      </c>
    </row>
    <row r="410" spans="1:2">
      <c r="A410" s="1" t="s">
        <v>818</v>
      </c>
      <c r="B410" t="s">
        <v>819</v>
      </c>
    </row>
    <row r="411" spans="1:2">
      <c r="A411" s="1" t="s">
        <v>820</v>
      </c>
      <c r="B411" t="s">
        <v>821</v>
      </c>
    </row>
    <row r="412" spans="1:2">
      <c r="A412" s="1" t="s">
        <v>822</v>
      </c>
      <c r="B412" t="s">
        <v>823</v>
      </c>
    </row>
    <row r="413" spans="1:2">
      <c r="A413" s="1" t="s">
        <v>824</v>
      </c>
      <c r="B413" t="s">
        <v>825</v>
      </c>
    </row>
    <row r="414" spans="1:2">
      <c r="A414" s="1" t="s">
        <v>826</v>
      </c>
      <c r="B414" t="s">
        <v>827</v>
      </c>
    </row>
    <row r="415" spans="1:2">
      <c r="A415" s="1" t="s">
        <v>828</v>
      </c>
      <c r="B415" t="s">
        <v>829</v>
      </c>
    </row>
    <row r="416" spans="1:2">
      <c r="A416" s="1" t="s">
        <v>830</v>
      </c>
      <c r="B416" t="s">
        <v>831</v>
      </c>
    </row>
    <row r="417" spans="1:2">
      <c r="A417" s="1" t="s">
        <v>832</v>
      </c>
      <c r="B417" t="s">
        <v>833</v>
      </c>
    </row>
    <row r="418" spans="1:2">
      <c r="A418" s="1" t="s">
        <v>834</v>
      </c>
      <c r="B418" t="s">
        <v>835</v>
      </c>
    </row>
    <row r="419" spans="1:2">
      <c r="A419" s="1" t="s">
        <v>836</v>
      </c>
      <c r="B419" t="s">
        <v>837</v>
      </c>
    </row>
    <row r="420" spans="1:2">
      <c r="A420" s="1" t="s">
        <v>838</v>
      </c>
      <c r="B420" t="s">
        <v>839</v>
      </c>
    </row>
    <row r="421" spans="1:2">
      <c r="A421" s="1" t="s">
        <v>840</v>
      </c>
      <c r="B421" t="s">
        <v>841</v>
      </c>
    </row>
    <row r="422" spans="1:2">
      <c r="A422" s="1" t="s">
        <v>842</v>
      </c>
      <c r="B422" t="s">
        <v>843</v>
      </c>
    </row>
    <row r="423" spans="1:2">
      <c r="A423" s="1" t="s">
        <v>844</v>
      </c>
      <c r="B423" t="s">
        <v>845</v>
      </c>
    </row>
    <row r="424" spans="1:2">
      <c r="A424" s="1" t="s">
        <v>846</v>
      </c>
      <c r="B424" t="s">
        <v>847</v>
      </c>
    </row>
    <row r="425" spans="1:2">
      <c r="A425" s="1" t="s">
        <v>848</v>
      </c>
      <c r="B425" t="s">
        <v>849</v>
      </c>
    </row>
    <row r="426" spans="1:2">
      <c r="A426" s="1" t="s">
        <v>850</v>
      </c>
      <c r="B426" t="s">
        <v>851</v>
      </c>
    </row>
    <row r="427" spans="1:2">
      <c r="A427" s="1" t="s">
        <v>852</v>
      </c>
      <c r="B427" t="s">
        <v>853</v>
      </c>
    </row>
    <row r="428" spans="1:2">
      <c r="A428" s="1" t="s">
        <v>854</v>
      </c>
      <c r="B428" t="s">
        <v>855</v>
      </c>
    </row>
    <row r="429" spans="1:2">
      <c r="A429" s="1" t="s">
        <v>856</v>
      </c>
      <c r="B429" t="s">
        <v>857</v>
      </c>
    </row>
    <row r="430" spans="1:2">
      <c r="A430" s="1" t="s">
        <v>858</v>
      </c>
      <c r="B430" t="s">
        <v>859</v>
      </c>
    </row>
    <row r="431" spans="1:2">
      <c r="A431" s="1" t="s">
        <v>860</v>
      </c>
      <c r="B431" t="s">
        <v>861</v>
      </c>
    </row>
    <row r="432" spans="1:2">
      <c r="A432" s="1" t="s">
        <v>862</v>
      </c>
      <c r="B432" t="s">
        <v>863</v>
      </c>
    </row>
    <row r="433" spans="1:2">
      <c r="A433" s="1" t="s">
        <v>864</v>
      </c>
      <c r="B433" t="s">
        <v>865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36"/>
  <sheetViews>
    <sheetView tabSelected="1" topLeftCell="F1" workbookViewId="0">
      <selection activeCell="I35" sqref="I35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0.23499509442410421</v>
      </c>
      <c r="C2">
        <v>0.40807229964856262</v>
      </c>
      <c r="D2">
        <v>1.323905660478373</v>
      </c>
      <c r="E2">
        <v>0.17307720522445849</v>
      </c>
      <c r="F2" s="8">
        <f t="shared" ref="F2:F65" si="0">_xlfn.XLOOKUP(A2,$L$2:$L$900,$M$2:$M$900)</f>
        <v>-4.4781535401474271E-6</v>
      </c>
      <c r="G2" s="8">
        <f t="shared" ref="G2:G65" si="1">_xlfn.XLOOKUP(A2,$R$2:$R$900,$S$2:$S$900)</f>
        <v>6.88103959867713E-2</v>
      </c>
      <c r="I2" s="10" t="s">
        <v>3</v>
      </c>
      <c r="J2" s="11">
        <v>-4.4781535401474271E-6</v>
      </c>
      <c r="L2" s="12" t="str">
        <f>_xlfn.XLOOKUP(I2,Sheet!$B$2:$B$900,Sheet!$A$2:$A$900)</f>
        <v>A</v>
      </c>
      <c r="M2" s="9">
        <f t="shared" ref="M2:M65" si="2">J2</f>
        <v>-4.4781535401474271E-6</v>
      </c>
      <c r="O2" s="13" t="s">
        <v>890</v>
      </c>
      <c r="P2" s="24">
        <f>COUNTIFS(E:E,"&gt;0", F:F,"&gt;0")</f>
        <v>224</v>
      </c>
      <c r="R2" s="10" t="s">
        <v>2</v>
      </c>
      <c r="S2" s="11">
        <v>6.88103959867713E-2</v>
      </c>
      <c r="U2" s="13" t="s">
        <v>890</v>
      </c>
      <c r="V2" s="24">
        <f>COUNTIFS(E:E,"&gt;0", G:G,"&gt;0")</f>
        <v>251</v>
      </c>
    </row>
    <row r="3" spans="1:22">
      <c r="A3" s="1" t="s">
        <v>4</v>
      </c>
      <c r="B3">
        <v>0.33370416284357463</v>
      </c>
      <c r="C3">
        <v>0.1575496149332056</v>
      </c>
      <c r="D3">
        <v>1.9027209246905381</v>
      </c>
      <c r="E3">
        <v>-0.176154547910369</v>
      </c>
      <c r="F3" s="8">
        <f t="shared" si="0"/>
        <v>1.5426248850793E-3</v>
      </c>
      <c r="G3" s="8">
        <f t="shared" si="1"/>
        <v>0.13768560331746529</v>
      </c>
      <c r="I3" s="10" t="s">
        <v>5</v>
      </c>
      <c r="J3" s="11">
        <v>1.5426248850793E-3</v>
      </c>
      <c r="L3" s="12" t="str">
        <f>_xlfn.XLOOKUP(I3,Sheet!$B$2:$B$900,Sheet!$A$2:$A$900)</f>
        <v>AAL</v>
      </c>
      <c r="M3" s="9">
        <f t="shared" si="2"/>
        <v>1.5426248850793E-3</v>
      </c>
      <c r="O3" s="14" t="s">
        <v>891</v>
      </c>
      <c r="P3" s="25">
        <f>COUNTIFS(E:E,"&lt;=0", F:F,"&lt;=0")</f>
        <v>35</v>
      </c>
      <c r="R3" s="10" t="s">
        <v>4</v>
      </c>
      <c r="S3" s="11">
        <v>0.13768560331746529</v>
      </c>
      <c r="U3" s="14" t="s">
        <v>891</v>
      </c>
      <c r="V3" s="25">
        <f>COUNTIFS(E:E,"&lt;=0", G:G,"&lt;=0")</f>
        <v>18</v>
      </c>
    </row>
    <row r="4" spans="1:22" ht="16" customHeight="1">
      <c r="A4" s="1" t="s">
        <v>6</v>
      </c>
      <c r="B4">
        <v>0.24184405354324279</v>
      </c>
      <c r="C4">
        <v>0.41077716719809138</v>
      </c>
      <c r="D4">
        <v>1.3640669358869919</v>
      </c>
      <c r="E4">
        <v>0.16893311365484859</v>
      </c>
      <c r="F4" s="8">
        <f t="shared" si="0"/>
        <v>2.6471369394939998E-4</v>
      </c>
      <c r="G4" s="8">
        <f t="shared" si="1"/>
        <v>8.1323051886357203E-2</v>
      </c>
      <c r="I4" s="10" t="s">
        <v>7</v>
      </c>
      <c r="J4" s="11">
        <v>2.6471369394939998E-4</v>
      </c>
      <c r="L4" s="12" t="str">
        <f>_xlfn.XLOOKUP(I4,Sheet!$B$2:$B$900,Sheet!$A$2:$A$900)</f>
        <v>AAPL</v>
      </c>
      <c r="M4" s="9">
        <f t="shared" si="2"/>
        <v>2.6471369394939998E-4</v>
      </c>
      <c r="O4" s="14" t="s">
        <v>892</v>
      </c>
      <c r="P4" s="25">
        <f>COUNTIFS(E:E,"&lt;=0", F:F,"&gt;0")</f>
        <v>131</v>
      </c>
      <c r="R4" s="10" t="s">
        <v>6</v>
      </c>
      <c r="S4" s="11">
        <v>8.1323051886357203E-2</v>
      </c>
      <c r="U4" s="14" t="s">
        <v>892</v>
      </c>
      <c r="V4" s="25">
        <f>COUNTIFS(E:E,"&lt;=0", G:G,"&gt;0")</f>
        <v>148</v>
      </c>
    </row>
    <row r="5" spans="1:22" ht="16" customHeight="1">
      <c r="A5" s="1" t="s">
        <v>8</v>
      </c>
      <c r="B5">
        <v>0.16688542709016591</v>
      </c>
      <c r="C5">
        <v>0.42892058362668178</v>
      </c>
      <c r="D5">
        <v>0.92452072326302059</v>
      </c>
      <c r="E5">
        <v>0.26203515653651599</v>
      </c>
      <c r="F5" s="8">
        <f t="shared" si="0"/>
        <v>-2.5332460072433639E-5</v>
      </c>
      <c r="G5" s="8">
        <f t="shared" si="1"/>
        <v>6.6615149870496201E-2</v>
      </c>
      <c r="I5" s="10" t="s">
        <v>9</v>
      </c>
      <c r="J5" s="11">
        <v>-2.5332460072433639E-5</v>
      </c>
      <c r="L5" s="12" t="str">
        <f>_xlfn.XLOOKUP(I5,Sheet!$B$2:$B$900,Sheet!$A$2:$A$900)</f>
        <v>ABT</v>
      </c>
      <c r="M5" s="9">
        <f t="shared" si="2"/>
        <v>-2.5332460072433639E-5</v>
      </c>
      <c r="O5" s="14" t="s">
        <v>893</v>
      </c>
      <c r="P5" s="25">
        <f>COUNTIFS(E:E,"&gt;0", F:F,"&lt;=0")</f>
        <v>42</v>
      </c>
      <c r="R5" s="10" t="s">
        <v>8</v>
      </c>
      <c r="S5" s="11">
        <v>6.6615149870496201E-2</v>
      </c>
      <c r="U5" s="14" t="s">
        <v>893</v>
      </c>
      <c r="V5" s="25">
        <f>COUNTIFS(E:E,"&gt;0", G:G,"&lt;=0")</f>
        <v>15</v>
      </c>
    </row>
    <row r="6" spans="1:22" ht="16" customHeight="1">
      <c r="A6" s="1" t="s">
        <v>10</v>
      </c>
      <c r="B6">
        <v>0.12765663294787941</v>
      </c>
      <c r="C6">
        <v>6.045695315862798E-2</v>
      </c>
      <c r="D6">
        <v>0.69448892162853826</v>
      </c>
      <c r="E6">
        <v>-6.7199679789251399E-2</v>
      </c>
      <c r="F6" s="8">
        <f t="shared" si="0"/>
        <v>3.9565515271910003E-4</v>
      </c>
      <c r="G6" s="8">
        <f t="shared" si="1"/>
        <v>9.0750394290485994E-2</v>
      </c>
      <c r="I6" s="10" t="s">
        <v>11</v>
      </c>
      <c r="J6" s="11">
        <v>3.9565515271910003E-4</v>
      </c>
      <c r="L6" s="12" t="str">
        <f>_xlfn.XLOOKUP(I6,Sheet!$B$2:$B$900,Sheet!$A$2:$A$900)</f>
        <v>ACGL</v>
      </c>
      <c r="M6" s="9">
        <f t="shared" si="2"/>
        <v>3.9565515271910003E-4</v>
      </c>
      <c r="O6" s="14" t="s">
        <v>894</v>
      </c>
      <c r="P6" s="26">
        <f>P2/(P2+P4)</f>
        <v>0.63098591549295779</v>
      </c>
      <c r="R6" s="10" t="s">
        <v>10</v>
      </c>
      <c r="S6" s="11">
        <v>9.0750394290485994E-2</v>
      </c>
      <c r="U6" s="14" t="s">
        <v>894</v>
      </c>
      <c r="V6" s="26">
        <f>V2/(V2+V4)</f>
        <v>0.62907268170426067</v>
      </c>
    </row>
    <row r="7" spans="1:22">
      <c r="A7" s="1" t="s">
        <v>12</v>
      </c>
      <c r="B7">
        <v>0.1675783110507868</v>
      </c>
      <c r="C7">
        <v>0.29640649784098527</v>
      </c>
      <c r="D7">
        <v>0.92858369153084841</v>
      </c>
      <c r="E7">
        <v>0.1288281867901985</v>
      </c>
      <c r="F7" s="8">
        <f t="shared" si="0"/>
        <v>2.9258696507239999E-4</v>
      </c>
      <c r="G7" s="8">
        <f t="shared" si="1"/>
        <v>9.7378922874527596E-2</v>
      </c>
      <c r="I7" s="10" t="s">
        <v>13</v>
      </c>
      <c r="J7" s="11">
        <v>2.9258696507239999E-4</v>
      </c>
      <c r="L7" s="12" t="str">
        <f>_xlfn.XLOOKUP(I7,Sheet!$B$2:$B$900,Sheet!$A$2:$A$900)</f>
        <v>ACN</v>
      </c>
      <c r="M7" s="9">
        <f t="shared" si="2"/>
        <v>2.9258696507239999E-4</v>
      </c>
      <c r="O7" s="14" t="s">
        <v>895</v>
      </c>
      <c r="P7" s="26">
        <f>P2/(P2+P5)</f>
        <v>0.84210526315789469</v>
      </c>
      <c r="R7" s="10" t="s">
        <v>12</v>
      </c>
      <c r="S7" s="11">
        <v>9.7378922874527596E-2</v>
      </c>
      <c r="U7" s="14" t="s">
        <v>895</v>
      </c>
      <c r="V7" s="26">
        <f>V2/(V2+V5)</f>
        <v>0.94360902255639101</v>
      </c>
    </row>
    <row r="8" spans="1:22" ht="16" customHeight="1">
      <c r="A8" s="1" t="s">
        <v>14</v>
      </c>
      <c r="B8">
        <v>0.22894517351647989</v>
      </c>
      <c r="C8">
        <v>0.55554088008718538</v>
      </c>
      <c r="D8">
        <v>1.2884298260420859</v>
      </c>
      <c r="E8">
        <v>0.32659570657070552</v>
      </c>
      <c r="F8" s="8">
        <f t="shared" si="0"/>
        <v>5.859687284101E-4</v>
      </c>
      <c r="G8" s="8">
        <f t="shared" si="1"/>
        <v>0.1287547910800943</v>
      </c>
      <c r="I8" s="10" t="s">
        <v>15</v>
      </c>
      <c r="J8" s="11">
        <v>5.859687284101E-4</v>
      </c>
      <c r="L8" s="12" t="str">
        <f>_xlfn.XLOOKUP(I8,Sheet!$B$2:$B$900,Sheet!$A$2:$A$900)</f>
        <v>ADBE</v>
      </c>
      <c r="M8" s="9">
        <f t="shared" si="2"/>
        <v>5.859687284101E-4</v>
      </c>
      <c r="O8" s="27" t="s">
        <v>896</v>
      </c>
      <c r="P8" s="28">
        <f>2*P6*P7/(P6+P7)</f>
        <v>0.72141706924315629</v>
      </c>
      <c r="R8" s="10" t="s">
        <v>14</v>
      </c>
      <c r="S8" s="11">
        <v>0.1287547910800943</v>
      </c>
      <c r="U8" s="27" t="s">
        <v>896</v>
      </c>
      <c r="V8" s="28">
        <f>2*V6*V7/(V6+V7)</f>
        <v>0.75488721804511283</v>
      </c>
    </row>
    <row r="9" spans="1:22" ht="16" thickBot="1">
      <c r="A9" s="1" t="s">
        <v>16</v>
      </c>
      <c r="B9">
        <v>0.23100439523661101</v>
      </c>
      <c r="C9">
        <v>0.24596130217034171</v>
      </c>
      <c r="D9">
        <v>1.300504795273322</v>
      </c>
      <c r="E9">
        <v>1.495690693373075E-2</v>
      </c>
      <c r="F9" s="8">
        <f t="shared" si="0"/>
        <v>2.1021620381580001E-4</v>
      </c>
      <c r="G9" s="8">
        <f t="shared" si="1"/>
        <v>8.5271081396574994E-2</v>
      </c>
      <c r="I9" s="10" t="s">
        <v>17</v>
      </c>
      <c r="J9" s="11">
        <v>2.1021620381580001E-4</v>
      </c>
      <c r="L9" s="12" t="str">
        <f>_xlfn.XLOOKUP(I9,Sheet!$B$2:$B$900,Sheet!$A$2:$A$900)</f>
        <v>ADI</v>
      </c>
      <c r="M9" s="9">
        <f t="shared" si="2"/>
        <v>2.1021620381580001E-4</v>
      </c>
      <c r="O9" s="29" t="s">
        <v>875</v>
      </c>
      <c r="P9" s="30">
        <f>(P2+P3)/(P2+P3+P4+P5)</f>
        <v>0.59953703703703709</v>
      </c>
      <c r="R9" s="10" t="s">
        <v>16</v>
      </c>
      <c r="S9" s="11">
        <v>8.5271081396574994E-2</v>
      </c>
      <c r="U9" s="29" t="s">
        <v>875</v>
      </c>
      <c r="V9" s="30">
        <f>(V2+V3)/(V2+V3+V4+V5)</f>
        <v>0.62268518518518523</v>
      </c>
    </row>
    <row r="10" spans="1:22" ht="16" thickBot="1">
      <c r="A10" s="1" t="s">
        <v>18</v>
      </c>
      <c r="B10">
        <v>0.13321243805429539</v>
      </c>
      <c r="C10">
        <v>-8.202804703968436E-2</v>
      </c>
      <c r="D10">
        <v>0.72706733465656714</v>
      </c>
      <c r="E10">
        <v>-0.21524048509397969</v>
      </c>
      <c r="F10" s="8">
        <f t="shared" si="0"/>
        <v>7.1651621564116795E-5</v>
      </c>
      <c r="G10" s="8">
        <f t="shared" si="1"/>
        <v>7.0825073229613705E-2</v>
      </c>
      <c r="I10" s="10" t="s">
        <v>19</v>
      </c>
      <c r="J10" s="11">
        <v>7.1651621564116795E-5</v>
      </c>
      <c r="L10" s="12" t="str">
        <f>_xlfn.XLOOKUP(I10,Sheet!$B$2:$B$900,Sheet!$A$2:$A$900)</f>
        <v>ADM</v>
      </c>
      <c r="M10" s="9">
        <f t="shared" si="2"/>
        <v>7.1651621564116795E-5</v>
      </c>
      <c r="P10" s="31"/>
      <c r="R10" s="10" t="s">
        <v>18</v>
      </c>
      <c r="S10" s="11">
        <v>7.0825073229613705E-2</v>
      </c>
      <c r="U10" s="12"/>
      <c r="V10" s="31"/>
    </row>
    <row r="11" spans="1:22" ht="16" thickBot="1">
      <c r="A11" s="1" t="s">
        <v>20</v>
      </c>
      <c r="B11">
        <v>0.1767411253194561</v>
      </c>
      <c r="C11">
        <v>0.17185610664396689</v>
      </c>
      <c r="D11">
        <v>0.98231306864652501</v>
      </c>
      <c r="E11">
        <v>-4.8850186754892388E-3</v>
      </c>
      <c r="F11" s="8">
        <f t="shared" si="0"/>
        <v>2.95664488054E-4</v>
      </c>
      <c r="G11" s="8">
        <f t="shared" si="1"/>
        <v>9.9007836078163103E-2</v>
      </c>
      <c r="I11" s="10" t="s">
        <v>21</v>
      </c>
      <c r="J11" s="11">
        <v>2.95664488054E-4</v>
      </c>
      <c r="L11" s="12" t="str">
        <f>_xlfn.XLOOKUP(I11,Sheet!$B$2:$B$900,Sheet!$A$2:$A$900)</f>
        <v>ADP</v>
      </c>
      <c r="M11" s="9">
        <f t="shared" si="2"/>
        <v>2.95664488054E-4</v>
      </c>
      <c r="O11" s="37" t="s">
        <v>876</v>
      </c>
      <c r="P11" s="38"/>
      <c r="R11" s="10" t="s">
        <v>20</v>
      </c>
      <c r="S11" s="11">
        <v>9.9007836078163103E-2</v>
      </c>
      <c r="U11" s="37" t="s">
        <v>877</v>
      </c>
      <c r="V11" s="38"/>
    </row>
    <row r="12" spans="1:22">
      <c r="A12" s="1" t="s">
        <v>22</v>
      </c>
      <c r="B12">
        <v>0.3559851095698407</v>
      </c>
      <c r="C12">
        <v>0.3943563200325636</v>
      </c>
      <c r="D12">
        <v>2.033373075225037</v>
      </c>
      <c r="E12">
        <v>3.8371210462722898E-2</v>
      </c>
      <c r="F12" s="8">
        <f t="shared" si="0"/>
        <v>2.3954521058809999E-4</v>
      </c>
      <c r="G12" s="8">
        <f t="shared" si="1"/>
        <v>8.8951741179356794E-2</v>
      </c>
      <c r="I12" s="10" t="s">
        <v>23</v>
      </c>
      <c r="J12" s="11">
        <v>2.3954521058809999E-4</v>
      </c>
      <c r="L12" s="12" t="str">
        <f>_xlfn.XLOOKUP(I12,Sheet!$B$2:$B$900,Sheet!$A$2:$A$900)</f>
        <v>ADSK</v>
      </c>
      <c r="M12" s="9">
        <f t="shared" si="2"/>
        <v>2.3954521058809999E-4</v>
      </c>
      <c r="O12" s="32" t="s">
        <v>878</v>
      </c>
      <c r="P12" s="33">
        <f>SQRT(SUMXMY2(E:E, F:F)/COUNT(E:E))</f>
        <v>0.18813075417562183</v>
      </c>
      <c r="R12" s="10" t="s">
        <v>22</v>
      </c>
      <c r="S12" s="11">
        <v>8.8951741179356794E-2</v>
      </c>
      <c r="U12" s="32" t="s">
        <v>878</v>
      </c>
      <c r="V12" s="33">
        <f>SQRT(SUMXMY2($E$2:$E$433, $G$2:$G$433)/COUNT($E$2:$E$433))</f>
        <v>0.18988611846876916</v>
      </c>
    </row>
    <row r="13" spans="1:22" ht="16" thickBot="1">
      <c r="A13" s="1" t="s">
        <v>24</v>
      </c>
      <c r="B13">
        <v>3.902902120494374E-2</v>
      </c>
      <c r="C13">
        <v>0.15474025955510121</v>
      </c>
      <c r="D13">
        <v>0.17478981668427901</v>
      </c>
      <c r="E13">
        <v>0.1157112383501574</v>
      </c>
      <c r="F13" s="8">
        <f t="shared" si="0"/>
        <v>2.99693331934E-4</v>
      </c>
      <c r="G13" s="8">
        <f t="shared" si="1"/>
        <v>8.9360529213437401E-2</v>
      </c>
      <c r="I13" s="10" t="s">
        <v>25</v>
      </c>
      <c r="J13" s="11">
        <v>2.99693331934E-4</v>
      </c>
      <c r="L13" s="12" t="str">
        <f>_xlfn.XLOOKUP(I13,Sheet!$B$2:$B$900,Sheet!$A$2:$A$900)</f>
        <v>AEE</v>
      </c>
      <c r="M13" s="9">
        <f t="shared" si="2"/>
        <v>2.99693331934E-4</v>
      </c>
      <c r="O13" s="29" t="s">
        <v>879</v>
      </c>
      <c r="P13" s="34">
        <f>RSQ(F:F, E:E)</f>
        <v>2.0769738571605929E-2</v>
      </c>
      <c r="R13" s="10" t="s">
        <v>24</v>
      </c>
      <c r="S13" s="11">
        <v>8.9360529213437401E-2</v>
      </c>
      <c r="U13" s="29" t="s">
        <v>879</v>
      </c>
      <c r="V13" s="34">
        <f>RSQ(G:G, E:E)</f>
        <v>1.7983707655524355E-2</v>
      </c>
    </row>
    <row r="14" spans="1:22">
      <c r="A14" s="1" t="s">
        <v>26</v>
      </c>
      <c r="B14">
        <v>1.2508148471888589E-2</v>
      </c>
      <c r="C14">
        <v>0.19623336092189711</v>
      </c>
      <c r="D14">
        <v>1.9275372024677991E-2</v>
      </c>
      <c r="E14">
        <v>0.18372521245000861</v>
      </c>
      <c r="F14" s="8">
        <f t="shared" si="0"/>
        <v>2.6220222537879999E-4</v>
      </c>
      <c r="G14" s="8">
        <f t="shared" si="1"/>
        <v>8.9515343387364305E-2</v>
      </c>
      <c r="I14" s="10" t="s">
        <v>27</v>
      </c>
      <c r="J14" s="11">
        <v>2.6220222537879999E-4</v>
      </c>
      <c r="L14" s="12" t="str">
        <f>_xlfn.XLOOKUP(I14,Sheet!$B$2:$B$900,Sheet!$A$2:$A$900)</f>
        <v>AEP</v>
      </c>
      <c r="M14" s="9">
        <f t="shared" si="2"/>
        <v>2.6220222537879999E-4</v>
      </c>
      <c r="P14" s="15"/>
      <c r="R14" s="10" t="s">
        <v>26</v>
      </c>
      <c r="S14" s="11">
        <v>8.9515343387364305E-2</v>
      </c>
      <c r="V14" s="16"/>
    </row>
    <row r="15" spans="1:22">
      <c r="A15" s="1" t="s">
        <v>28</v>
      </c>
      <c r="B15">
        <v>8.6987980616620164E-2</v>
      </c>
      <c r="C15">
        <v>-5.5024162261185783E-3</v>
      </c>
      <c r="D15">
        <v>0.45601400619080679</v>
      </c>
      <c r="E15">
        <v>-9.2490396842738742E-2</v>
      </c>
      <c r="F15" s="8">
        <f t="shared" si="0"/>
        <v>-3.2975661765609999E-4</v>
      </c>
      <c r="G15" s="8">
        <f t="shared" si="1"/>
        <v>-5.7715462469278001E-3</v>
      </c>
      <c r="I15" s="10" t="s">
        <v>29</v>
      </c>
      <c r="J15" s="11">
        <v>-3.2975661765609999E-4</v>
      </c>
      <c r="L15" s="12" t="str">
        <f>_xlfn.XLOOKUP(I15,Sheet!$B$2:$B$900,Sheet!$A$2:$A$900)</f>
        <v>AES</v>
      </c>
      <c r="M15" s="9">
        <f t="shared" si="2"/>
        <v>-3.2975661765609999E-4</v>
      </c>
      <c r="P15" s="15"/>
      <c r="R15" s="10" t="s">
        <v>28</v>
      </c>
      <c r="S15" s="11">
        <v>-5.7715462469278001E-3</v>
      </c>
      <c r="V15" s="16"/>
    </row>
    <row r="16" spans="1:22">
      <c r="A16" s="1" t="s">
        <v>30</v>
      </c>
      <c r="B16">
        <v>0.13050792295987659</v>
      </c>
      <c r="C16">
        <v>0.26130957173897579</v>
      </c>
      <c r="D16">
        <v>0.71120846126218495</v>
      </c>
      <c r="E16">
        <v>0.13080164877909919</v>
      </c>
      <c r="F16" s="8">
        <f t="shared" si="0"/>
        <v>1.631889767130825E-5</v>
      </c>
      <c r="G16" s="8">
        <f t="shared" si="1"/>
        <v>6.9287695537292707E-2</v>
      </c>
      <c r="I16" s="10" t="s">
        <v>31</v>
      </c>
      <c r="J16" s="11">
        <v>1.631889767130825E-5</v>
      </c>
      <c r="L16" s="12" t="str">
        <f>_xlfn.XLOOKUP(I16,Sheet!$B$2:$B$900,Sheet!$A$2:$A$900)</f>
        <v>AFL</v>
      </c>
      <c r="M16" s="9">
        <f t="shared" si="2"/>
        <v>1.631889767130825E-5</v>
      </c>
      <c r="P16" s="15"/>
      <c r="R16" s="10" t="s">
        <v>30</v>
      </c>
      <c r="S16" s="11">
        <v>6.9287695537292707E-2</v>
      </c>
      <c r="V16" s="16"/>
    </row>
    <row r="17" spans="1:22">
      <c r="A17" s="1" t="s">
        <v>32</v>
      </c>
      <c r="B17">
        <v>0.13092318483769119</v>
      </c>
      <c r="C17">
        <v>-5.7423372211972801E-2</v>
      </c>
      <c r="D17">
        <v>0.71364349501716995</v>
      </c>
      <c r="E17">
        <v>-0.18834655704966399</v>
      </c>
      <c r="F17" s="8">
        <f t="shared" si="0"/>
        <v>3.53877965704E-4</v>
      </c>
      <c r="G17" s="8">
        <f t="shared" si="1"/>
        <v>9.0546900128897795E-2</v>
      </c>
      <c r="I17" s="10" t="s">
        <v>33</v>
      </c>
      <c r="J17" s="11">
        <v>3.53877965704E-4</v>
      </c>
      <c r="L17" s="12" t="str">
        <f>_xlfn.XLOOKUP(I17,Sheet!$B$2:$B$900,Sheet!$A$2:$A$900)</f>
        <v>AIG</v>
      </c>
      <c r="M17" s="9">
        <f t="shared" si="2"/>
        <v>3.53877965704E-4</v>
      </c>
      <c r="P17" s="15"/>
      <c r="R17" s="10" t="s">
        <v>32</v>
      </c>
      <c r="S17" s="11">
        <v>9.0546900128897795E-2</v>
      </c>
      <c r="V17" s="16"/>
    </row>
    <row r="18" spans="1:22">
      <c r="A18" s="1" t="s">
        <v>34</v>
      </c>
      <c r="B18">
        <v>0.19607963041206761</v>
      </c>
      <c r="C18">
        <v>0.1225316091095081</v>
      </c>
      <c r="D18">
        <v>1.095711180024509</v>
      </c>
      <c r="E18">
        <v>-7.3548021302559469E-2</v>
      </c>
      <c r="F18" s="8">
        <f t="shared" si="0"/>
        <v>3.5474506664560001E-4</v>
      </c>
      <c r="G18" s="8">
        <f t="shared" si="1"/>
        <v>0.112447778385994</v>
      </c>
      <c r="I18" s="10" t="s">
        <v>35</v>
      </c>
      <c r="J18" s="11">
        <v>3.5474506664560001E-4</v>
      </c>
      <c r="L18" s="12" t="str">
        <f>_xlfn.XLOOKUP(I18,Sheet!$B$2:$B$900,Sheet!$A$2:$A$900)</f>
        <v>AIZ</v>
      </c>
      <c r="M18" s="9">
        <f t="shared" si="2"/>
        <v>3.5474506664560001E-4</v>
      </c>
      <c r="P18" s="15"/>
      <c r="R18" s="10" t="s">
        <v>34</v>
      </c>
      <c r="S18" s="11">
        <v>0.112447778385994</v>
      </c>
      <c r="V18" s="16"/>
    </row>
    <row r="19" spans="1:22">
      <c r="A19" s="1" t="s">
        <v>36</v>
      </c>
      <c r="B19">
        <v>0.1508491951736029</v>
      </c>
      <c r="C19">
        <v>0.2306035727567132</v>
      </c>
      <c r="D19">
        <v>0.83048664957175211</v>
      </c>
      <c r="E19">
        <v>7.975437758311027E-2</v>
      </c>
      <c r="F19" s="8">
        <f t="shared" si="0"/>
        <v>1.2985909462830001E-4</v>
      </c>
      <c r="G19" s="8">
        <f t="shared" si="1"/>
        <v>6.0910210531396301E-2</v>
      </c>
      <c r="I19" s="10" t="s">
        <v>37</v>
      </c>
      <c r="J19" s="11">
        <v>1.2985909462830001E-4</v>
      </c>
      <c r="L19" s="12" t="str">
        <f>_xlfn.XLOOKUP(I19,Sheet!$B$2:$B$900,Sheet!$A$2:$A$900)</f>
        <v>AJG</v>
      </c>
      <c r="M19" s="9">
        <f t="shared" si="2"/>
        <v>1.2985909462830001E-4</v>
      </c>
      <c r="P19" s="15"/>
      <c r="R19" s="10" t="s">
        <v>36</v>
      </c>
      <c r="S19" s="11">
        <v>6.0910210531396301E-2</v>
      </c>
      <c r="V19" s="16"/>
    </row>
    <row r="20" spans="1:22">
      <c r="A20" s="1" t="s">
        <v>38</v>
      </c>
      <c r="B20">
        <v>0.24374678856240781</v>
      </c>
      <c r="C20">
        <v>3.2429687253904937E-2</v>
      </c>
      <c r="D20">
        <v>1.375224290428761</v>
      </c>
      <c r="E20">
        <v>-0.2113171013085029</v>
      </c>
      <c r="F20" s="8">
        <f t="shared" si="0"/>
        <v>1.920106500376E-4</v>
      </c>
      <c r="G20" s="8">
        <f t="shared" si="1"/>
        <v>7.9341579168969695E-2</v>
      </c>
      <c r="I20" s="10" t="s">
        <v>39</v>
      </c>
      <c r="J20" s="11">
        <v>1.920106500376E-4</v>
      </c>
      <c r="L20" s="12" t="str">
        <f>_xlfn.XLOOKUP(I20,Sheet!$B$2:$B$900,Sheet!$A$2:$A$900)</f>
        <v>AKAM</v>
      </c>
      <c r="M20" s="9">
        <f t="shared" si="2"/>
        <v>1.920106500376E-4</v>
      </c>
      <c r="P20" s="15"/>
      <c r="R20" s="10" t="s">
        <v>38</v>
      </c>
      <c r="S20" s="11">
        <v>7.9341579168969695E-2</v>
      </c>
      <c r="V20" s="16"/>
    </row>
    <row r="21" spans="1:22">
      <c r="A21" s="1" t="s">
        <v>40</v>
      </c>
      <c r="B21">
        <v>0.26731407459114909</v>
      </c>
      <c r="C21">
        <v>0.4363632384285544</v>
      </c>
      <c r="D21">
        <v>1.5134193428987199</v>
      </c>
      <c r="E21">
        <v>0.16904916383740529</v>
      </c>
      <c r="F21" s="8">
        <f t="shared" si="0"/>
        <v>2.6111160543086849E-5</v>
      </c>
      <c r="G21" s="8">
        <f t="shared" si="1"/>
        <v>3.2333962010898699E-2</v>
      </c>
      <c r="I21" s="10" t="s">
        <v>41</v>
      </c>
      <c r="J21" s="11">
        <v>2.6111160543086849E-5</v>
      </c>
      <c r="L21" s="12" t="str">
        <f>_xlfn.XLOOKUP(I21,Sheet!$B$2:$B$900,Sheet!$A$2:$A$900)</f>
        <v>ALB</v>
      </c>
      <c r="M21" s="9">
        <f t="shared" si="2"/>
        <v>2.6111160543086849E-5</v>
      </c>
      <c r="P21" s="15"/>
      <c r="R21" s="10" t="s">
        <v>40</v>
      </c>
      <c r="S21" s="11">
        <v>3.2333962010898699E-2</v>
      </c>
      <c r="V21" s="16"/>
    </row>
    <row r="22" spans="1:22">
      <c r="A22" s="1" t="s">
        <v>42</v>
      </c>
      <c r="B22">
        <v>0.2712139141643668</v>
      </c>
      <c r="C22">
        <v>0.89708198918542315</v>
      </c>
      <c r="D22">
        <v>1.536287420868665</v>
      </c>
      <c r="E22">
        <v>0.62586807502105635</v>
      </c>
      <c r="F22" s="8">
        <f t="shared" si="0"/>
        <v>7.4896143773999998E-4</v>
      </c>
      <c r="G22" s="8">
        <f t="shared" si="1"/>
        <v>0.1235572290043316</v>
      </c>
      <c r="I22" s="10" t="s">
        <v>43</v>
      </c>
      <c r="J22" s="11">
        <v>7.4896143773999998E-4</v>
      </c>
      <c r="L22" s="12" t="str">
        <f>_xlfn.XLOOKUP(I22,Sheet!$B$2:$B$900,Sheet!$A$2:$A$900)</f>
        <v>ALGN</v>
      </c>
      <c r="M22" s="9">
        <f t="shared" si="2"/>
        <v>7.4896143773999998E-4</v>
      </c>
      <c r="P22" s="15"/>
      <c r="R22" s="10" t="s">
        <v>42</v>
      </c>
      <c r="S22" s="11">
        <v>0.1235572290043316</v>
      </c>
      <c r="V22" s="16"/>
    </row>
    <row r="23" spans="1:22">
      <c r="A23" s="1" t="s">
        <v>44</v>
      </c>
      <c r="B23">
        <v>0.11584868330755339</v>
      </c>
      <c r="C23">
        <v>0.3704769358590313</v>
      </c>
      <c r="D23">
        <v>0.62524886496196086</v>
      </c>
      <c r="E23">
        <v>0.25462825255147792</v>
      </c>
      <c r="F23" s="8">
        <f t="shared" si="0"/>
        <v>5.0607718995890002E-4</v>
      </c>
      <c r="G23" s="8">
        <f t="shared" si="1"/>
        <v>9.6889477611908095E-2</v>
      </c>
      <c r="I23" s="10" t="s">
        <v>45</v>
      </c>
      <c r="J23" s="11">
        <v>5.0607718995890002E-4</v>
      </c>
      <c r="L23" s="12" t="str">
        <f>_xlfn.XLOOKUP(I23,Sheet!$B$2:$B$900,Sheet!$A$2:$A$900)</f>
        <v>ALL</v>
      </c>
      <c r="M23" s="9">
        <f t="shared" si="2"/>
        <v>5.0607718995890002E-4</v>
      </c>
      <c r="P23" s="15"/>
      <c r="R23" s="10" t="s">
        <v>44</v>
      </c>
      <c r="S23" s="11">
        <v>9.6889477611908095E-2</v>
      </c>
      <c r="V23" s="16"/>
    </row>
    <row r="24" spans="1:22">
      <c r="A24" s="1" t="s">
        <v>46</v>
      </c>
      <c r="B24">
        <v>0.34666289682176332</v>
      </c>
      <c r="C24">
        <v>0.5043192274205136</v>
      </c>
      <c r="D24">
        <v>1.978709009185122</v>
      </c>
      <c r="E24">
        <v>0.15765633059875031</v>
      </c>
      <c r="F24" s="8">
        <f t="shared" si="0"/>
        <v>5.1865839019160003E-4</v>
      </c>
      <c r="G24" s="8">
        <f t="shared" si="1"/>
        <v>0.11002767538468949</v>
      </c>
      <c r="I24" s="10" t="s">
        <v>47</v>
      </c>
      <c r="J24" s="11">
        <v>5.1865839019160003E-4</v>
      </c>
      <c r="L24" s="12" t="str">
        <f>_xlfn.XLOOKUP(I24,Sheet!$B$2:$B$900,Sheet!$A$2:$A$900)</f>
        <v>AMAT</v>
      </c>
      <c r="M24" s="9">
        <f t="shared" si="2"/>
        <v>5.1865839019160003E-4</v>
      </c>
      <c r="P24" s="15"/>
      <c r="R24" s="10" t="s">
        <v>46</v>
      </c>
      <c r="S24" s="11">
        <v>0.11002767538468949</v>
      </c>
      <c r="V24" s="16"/>
    </row>
    <row r="25" spans="1:22">
      <c r="A25" s="1" t="s">
        <v>48</v>
      </c>
      <c r="B25">
        <v>0.41140422620698641</v>
      </c>
      <c r="C25">
        <v>7.4624880377327285E-2</v>
      </c>
      <c r="D25">
        <v>2.3583425147340722</v>
      </c>
      <c r="E25">
        <v>-0.33677934582965913</v>
      </c>
      <c r="F25" s="8">
        <f t="shared" si="0"/>
        <v>5.1964594253779998E-4</v>
      </c>
      <c r="G25" s="8">
        <f t="shared" si="1"/>
        <v>-2.29461633769012E-2</v>
      </c>
      <c r="I25" s="10" t="s">
        <v>49</v>
      </c>
      <c r="J25" s="11">
        <v>5.1964594253779998E-4</v>
      </c>
      <c r="L25" s="12" t="str">
        <f>_xlfn.XLOOKUP(I25,Sheet!$B$2:$B$900,Sheet!$A$2:$A$900)</f>
        <v>AMD</v>
      </c>
      <c r="M25" s="9">
        <f t="shared" si="2"/>
        <v>5.1964594253779998E-4</v>
      </c>
      <c r="P25" s="15"/>
      <c r="R25" s="10" t="s">
        <v>48</v>
      </c>
      <c r="S25" s="11">
        <v>-2.29461633769012E-2</v>
      </c>
      <c r="V25" s="16"/>
    </row>
    <row r="26" spans="1:22">
      <c r="A26" s="1" t="s">
        <v>50</v>
      </c>
      <c r="B26">
        <v>0.19876739009882199</v>
      </c>
      <c r="C26">
        <v>0.41434392599459219</v>
      </c>
      <c r="D26">
        <v>1.1114718022058121</v>
      </c>
      <c r="E26">
        <v>0.21557653589577019</v>
      </c>
      <c r="F26" s="8">
        <f t="shared" si="0"/>
        <v>6.9984567480260956E-6</v>
      </c>
      <c r="G26" s="8">
        <f t="shared" si="1"/>
        <v>5.8078773069627401E-2</v>
      </c>
      <c r="I26" s="10" t="s">
        <v>51</v>
      </c>
      <c r="J26" s="11">
        <v>6.9984567480260956E-6</v>
      </c>
      <c r="L26" s="12" t="str">
        <f>_xlfn.XLOOKUP(I26,Sheet!$B$2:$B$900,Sheet!$A$2:$A$900)</f>
        <v>AME</v>
      </c>
      <c r="M26" s="9">
        <f t="shared" si="2"/>
        <v>6.9984567480260956E-6</v>
      </c>
      <c r="P26" s="15"/>
      <c r="R26" s="10" t="s">
        <v>50</v>
      </c>
      <c r="S26" s="11">
        <v>5.8078773069627401E-2</v>
      </c>
      <c r="V26" s="16"/>
    </row>
    <row r="27" spans="1:22">
      <c r="A27" s="1" t="s">
        <v>52</v>
      </c>
      <c r="B27">
        <v>0.21984458099152959</v>
      </c>
      <c r="C27">
        <v>0.21662404265082991</v>
      </c>
      <c r="D27">
        <v>1.235065307957167</v>
      </c>
      <c r="E27">
        <v>-3.220538340699713E-3</v>
      </c>
      <c r="F27" s="8">
        <f t="shared" si="0"/>
        <v>3.0591552002469998E-4</v>
      </c>
      <c r="G27" s="8">
        <f t="shared" si="1"/>
        <v>0.10553852474157439</v>
      </c>
      <c r="I27" s="10" t="s">
        <v>53</v>
      </c>
      <c r="J27" s="11">
        <v>3.0591552002469998E-4</v>
      </c>
      <c r="L27" s="12" t="str">
        <f>_xlfn.XLOOKUP(I27,Sheet!$B$2:$B$900,Sheet!$A$2:$A$900)</f>
        <v>AMGN</v>
      </c>
      <c r="M27" s="9">
        <f t="shared" si="2"/>
        <v>3.0591552002469998E-4</v>
      </c>
      <c r="P27" s="15"/>
      <c r="R27" s="10" t="s">
        <v>52</v>
      </c>
      <c r="S27" s="11">
        <v>0.10553852474157439</v>
      </c>
      <c r="V27" s="16"/>
    </row>
    <row r="28" spans="1:22">
      <c r="A28" s="1" t="s">
        <v>54</v>
      </c>
      <c r="B28">
        <v>0.29978280368729759</v>
      </c>
      <c r="C28">
        <v>0.46641694720858162</v>
      </c>
      <c r="D28">
        <v>1.7038111307186261</v>
      </c>
      <c r="E28">
        <v>0.166634143521284</v>
      </c>
      <c r="F28" s="8">
        <f t="shared" si="0"/>
        <v>1.4009015155409999E-4</v>
      </c>
      <c r="G28" s="8">
        <f t="shared" si="1"/>
        <v>8.9459417218124906E-2</v>
      </c>
      <c r="I28" s="10" t="s">
        <v>55</v>
      </c>
      <c r="J28" s="11">
        <v>1.4009015155409999E-4</v>
      </c>
      <c r="L28" s="12" t="str">
        <f>_xlfn.XLOOKUP(I28,Sheet!$B$2:$B$900,Sheet!$A$2:$A$900)</f>
        <v>AMP</v>
      </c>
      <c r="M28" s="9">
        <f t="shared" si="2"/>
        <v>1.4009015155409999E-4</v>
      </c>
      <c r="P28" s="15"/>
      <c r="R28" s="10" t="s">
        <v>54</v>
      </c>
      <c r="S28" s="11">
        <v>8.9459417218124906E-2</v>
      </c>
      <c r="V28" s="16"/>
    </row>
    <row r="29" spans="1:22">
      <c r="A29" s="1" t="s">
        <v>56</v>
      </c>
      <c r="B29">
        <v>5.2152715599254378E-2</v>
      </c>
      <c r="C29">
        <v>0.33252591470704712</v>
      </c>
      <c r="D29">
        <v>0.25174520447096249</v>
      </c>
      <c r="E29">
        <v>0.28037319910779268</v>
      </c>
      <c r="F29" s="8">
        <f t="shared" si="0"/>
        <v>1.92363170619E-4</v>
      </c>
      <c r="G29" s="8">
        <f t="shared" si="1"/>
        <v>7.8376652769593894E-2</v>
      </c>
      <c r="I29" s="10" t="s">
        <v>57</v>
      </c>
      <c r="J29" s="11">
        <v>1.92363170619E-4</v>
      </c>
      <c r="L29" s="12" t="str">
        <f>_xlfn.XLOOKUP(I29,Sheet!$B$2:$B$900,Sheet!$A$2:$A$900)</f>
        <v>AMT</v>
      </c>
      <c r="M29" s="9">
        <f t="shared" si="2"/>
        <v>1.92363170619E-4</v>
      </c>
      <c r="P29" s="15"/>
      <c r="R29" s="10" t="s">
        <v>56</v>
      </c>
      <c r="S29" s="11">
        <v>7.8376652769593894E-2</v>
      </c>
      <c r="V29" s="16"/>
    </row>
    <row r="30" spans="1:22">
      <c r="A30" s="1" t="s">
        <v>58</v>
      </c>
      <c r="B30">
        <v>0.2328449077162936</v>
      </c>
      <c r="C30">
        <v>0.46594798739100168</v>
      </c>
      <c r="D30">
        <v>1.311297286118096</v>
      </c>
      <c r="E30">
        <v>0.23310307967470811</v>
      </c>
      <c r="F30" s="8">
        <f t="shared" si="0"/>
        <v>7.7327934892790001E-4</v>
      </c>
      <c r="G30" s="8">
        <f t="shared" si="1"/>
        <v>0.1422110270384265</v>
      </c>
      <c r="I30" s="10" t="s">
        <v>59</v>
      </c>
      <c r="J30" s="11">
        <v>7.7327934892790001E-4</v>
      </c>
      <c r="L30" s="12" t="str">
        <f>_xlfn.XLOOKUP(I30,Sheet!$B$2:$B$900,Sheet!$A$2:$A$900)</f>
        <v>AMZN</v>
      </c>
      <c r="M30" s="9">
        <f t="shared" si="2"/>
        <v>7.7327934892790001E-4</v>
      </c>
      <c r="P30" s="15"/>
      <c r="R30" s="10" t="s">
        <v>58</v>
      </c>
      <c r="S30" s="11">
        <v>0.1422110270384265</v>
      </c>
      <c r="V30" s="16"/>
    </row>
    <row r="31" spans="1:22">
      <c r="A31" s="1" t="s">
        <v>60</v>
      </c>
      <c r="B31">
        <v>0.2036611353695274</v>
      </c>
      <c r="C31">
        <v>0.48665910471830259</v>
      </c>
      <c r="D31">
        <v>1.140167995040021</v>
      </c>
      <c r="E31">
        <v>0.2829979693487753</v>
      </c>
      <c r="F31" s="8">
        <f t="shared" si="0"/>
        <v>-2.244916408944799E-5</v>
      </c>
      <c r="G31" s="8">
        <f t="shared" si="1"/>
        <v>4.9718046051890598E-2</v>
      </c>
      <c r="I31" s="10" t="s">
        <v>61</v>
      </c>
      <c r="J31" s="11">
        <v>-2.244916408944799E-5</v>
      </c>
      <c r="L31" s="12" t="str">
        <f>_xlfn.XLOOKUP(I31,Sheet!$B$2:$B$900,Sheet!$A$2:$A$900)</f>
        <v>ANSS</v>
      </c>
      <c r="M31" s="9">
        <f t="shared" si="2"/>
        <v>-2.244916408944799E-5</v>
      </c>
      <c r="P31" s="15"/>
      <c r="R31" s="10" t="s">
        <v>60</v>
      </c>
      <c r="S31" s="11">
        <v>4.9718046051890598E-2</v>
      </c>
      <c r="V31" s="16"/>
    </row>
    <row r="32" spans="1:22">
      <c r="A32" s="1" t="s">
        <v>62</v>
      </c>
      <c r="B32">
        <v>0.1053610239740192</v>
      </c>
      <c r="C32">
        <v>0.20213446424621831</v>
      </c>
      <c r="D32">
        <v>0.56375079385961602</v>
      </c>
      <c r="E32">
        <v>9.6773440272199127E-2</v>
      </c>
      <c r="F32" s="8">
        <f t="shared" si="0"/>
        <v>3.3719292934150002E-4</v>
      </c>
      <c r="G32" s="8">
        <f t="shared" si="1"/>
        <v>0.10377870223657509</v>
      </c>
      <c r="I32" s="10" t="s">
        <v>63</v>
      </c>
      <c r="J32" s="11">
        <v>3.3719292934150002E-4</v>
      </c>
      <c r="L32" s="12" t="str">
        <f>_xlfn.XLOOKUP(I32,Sheet!$B$2:$B$900,Sheet!$A$2:$A$900)</f>
        <v>AON</v>
      </c>
      <c r="M32" s="9">
        <f t="shared" si="2"/>
        <v>3.3719292934150002E-4</v>
      </c>
      <c r="P32" s="15"/>
      <c r="R32" s="10" t="s">
        <v>62</v>
      </c>
      <c r="S32" s="11">
        <v>0.10377870223657509</v>
      </c>
      <c r="V32" s="16"/>
    </row>
    <row r="33" spans="1:22">
      <c r="A33" s="1" t="s">
        <v>64</v>
      </c>
      <c r="B33">
        <v>0.2438548879894997</v>
      </c>
      <c r="C33">
        <v>0.28061928604649389</v>
      </c>
      <c r="D33">
        <v>1.375858169356555</v>
      </c>
      <c r="E33">
        <v>3.6764398056994219E-2</v>
      </c>
      <c r="F33" s="8">
        <f t="shared" si="0"/>
        <v>8.0805124641500001E-4</v>
      </c>
      <c r="G33" s="8">
        <f t="shared" si="1"/>
        <v>0.14184667915886459</v>
      </c>
      <c r="I33" s="10" t="s">
        <v>65</v>
      </c>
      <c r="J33" s="11">
        <v>8.0805124641500001E-4</v>
      </c>
      <c r="L33" s="12" t="str">
        <f>_xlfn.XLOOKUP(I33,Sheet!$B$2:$B$900,Sheet!$A$2:$A$900)</f>
        <v>AOS</v>
      </c>
      <c r="M33" s="9">
        <f t="shared" si="2"/>
        <v>8.0805124641500001E-4</v>
      </c>
      <c r="P33" s="15"/>
      <c r="R33" s="10" t="s">
        <v>64</v>
      </c>
      <c r="S33" s="11">
        <v>0.14184667915886459</v>
      </c>
      <c r="V33" s="16"/>
    </row>
    <row r="34" spans="1:22">
      <c r="A34" s="1" t="s">
        <v>66</v>
      </c>
      <c r="B34">
        <v>0.22492412760362529</v>
      </c>
      <c r="C34">
        <v>-0.33838929313874461</v>
      </c>
      <c r="D34">
        <v>1.2648510121628229</v>
      </c>
      <c r="E34">
        <v>-0.5633134207423699</v>
      </c>
      <c r="F34" s="8">
        <f t="shared" si="0"/>
        <v>-6.7900454648770002E-4</v>
      </c>
      <c r="G34" s="8">
        <f t="shared" si="1"/>
        <v>-0.19844803925749679</v>
      </c>
      <c r="I34" s="10" t="s">
        <v>67</v>
      </c>
      <c r="J34" s="11">
        <v>-6.7900454648770002E-4</v>
      </c>
      <c r="L34" s="12" t="str">
        <f>_xlfn.XLOOKUP(I34,Sheet!$B$2:$B$900,Sheet!$A$2:$A$900)</f>
        <v>APA</v>
      </c>
      <c r="M34" s="9">
        <f t="shared" si="2"/>
        <v>-6.7900454648770002E-4</v>
      </c>
      <c r="P34" s="15"/>
      <c r="R34" s="10" t="s">
        <v>66</v>
      </c>
      <c r="S34" s="11">
        <v>-0.19844803925749679</v>
      </c>
      <c r="V34" s="16"/>
    </row>
    <row r="35" spans="1:22">
      <c r="A35" s="1" t="s">
        <v>68</v>
      </c>
      <c r="B35">
        <v>0.1923923346249454</v>
      </c>
      <c r="C35">
        <v>0.16672273792203729</v>
      </c>
      <c r="D35">
        <v>1.074089427135688</v>
      </c>
      <c r="E35">
        <v>-2.5669596702908141E-2</v>
      </c>
      <c r="F35" s="8">
        <f t="shared" si="0"/>
        <v>1.5787418403169999E-4</v>
      </c>
      <c r="G35" s="8">
        <f t="shared" si="1"/>
        <v>9.4615999398349707E-2</v>
      </c>
      <c r="I35" s="10" t="s">
        <v>69</v>
      </c>
      <c r="J35" s="11">
        <v>1.5787418403169999E-4</v>
      </c>
      <c r="L35" s="12" t="str">
        <f>_xlfn.XLOOKUP(I35,Sheet!$B$2:$B$900,Sheet!$A$2:$A$900)</f>
        <v>APD</v>
      </c>
      <c r="M35" s="9">
        <f t="shared" si="2"/>
        <v>1.5787418403169999E-4</v>
      </c>
      <c r="P35" s="15"/>
      <c r="R35" s="10" t="s">
        <v>68</v>
      </c>
      <c r="S35" s="11">
        <v>9.4615999398349707E-2</v>
      </c>
      <c r="V35" s="16"/>
    </row>
    <row r="36" spans="1:22">
      <c r="A36" s="1" t="s">
        <v>70</v>
      </c>
      <c r="B36">
        <v>0.18302294756554949</v>
      </c>
      <c r="C36">
        <v>0.28327101855719111</v>
      </c>
      <c r="D36">
        <v>1.01914873796573</v>
      </c>
      <c r="E36">
        <v>0.1002480709916415</v>
      </c>
      <c r="F36" s="8">
        <f t="shared" si="0"/>
        <v>4.5054488792900001E-4</v>
      </c>
      <c r="G36" s="8">
        <f t="shared" si="1"/>
        <v>0.10433370028176089</v>
      </c>
      <c r="I36" s="10" t="s">
        <v>71</v>
      </c>
      <c r="J36" s="11">
        <v>4.5054488792900001E-4</v>
      </c>
      <c r="L36" s="12" t="str">
        <f>_xlfn.XLOOKUP(I36,Sheet!$B$2:$B$900,Sheet!$A$2:$A$900)</f>
        <v>APH</v>
      </c>
      <c r="M36" s="9">
        <f t="shared" si="2"/>
        <v>4.5054488792900001E-4</v>
      </c>
      <c r="P36" s="15"/>
      <c r="R36" s="10" t="s">
        <v>70</v>
      </c>
      <c r="S36" s="11">
        <v>0.10433370028176089</v>
      </c>
      <c r="V36" s="16"/>
    </row>
    <row r="37" spans="1:22">
      <c r="A37" s="1" t="s">
        <v>72</v>
      </c>
      <c r="B37">
        <v>8.8896727247109772E-2</v>
      </c>
      <c r="C37">
        <v>0.19959102626116881</v>
      </c>
      <c r="D37">
        <v>0.46720661192532698</v>
      </c>
      <c r="E37">
        <v>0.110694299014059</v>
      </c>
      <c r="F37" s="8">
        <f t="shared" si="0"/>
        <v>2.078291105461E-4</v>
      </c>
      <c r="G37" s="8">
        <f t="shared" si="1"/>
        <v>8.2230649641421794E-2</v>
      </c>
      <c r="I37" s="10" t="s">
        <v>73</v>
      </c>
      <c r="J37" s="11">
        <v>2.078291105461E-4</v>
      </c>
      <c r="L37" s="12" t="str">
        <f>_xlfn.XLOOKUP(I37,Sheet!$B$2:$B$900,Sheet!$A$2:$A$900)</f>
        <v>ARE</v>
      </c>
      <c r="M37" s="9">
        <f t="shared" si="2"/>
        <v>2.078291105461E-4</v>
      </c>
      <c r="P37" s="15"/>
      <c r="R37" s="10" t="s">
        <v>72</v>
      </c>
      <c r="S37" s="11">
        <v>8.2230649641421794E-2</v>
      </c>
      <c r="V37" s="16"/>
    </row>
    <row r="38" spans="1:22">
      <c r="A38" s="1" t="s">
        <v>74</v>
      </c>
      <c r="B38">
        <v>8.8276345561706535E-2</v>
      </c>
      <c r="C38">
        <v>0.17629516704092249</v>
      </c>
      <c r="D38">
        <v>0.46356878619260811</v>
      </c>
      <c r="E38">
        <v>8.8018821479215983E-2</v>
      </c>
      <c r="F38" s="8">
        <f t="shared" si="0"/>
        <v>5.0201216905579999E-4</v>
      </c>
      <c r="G38" s="8">
        <f t="shared" si="1"/>
        <v>0.11606670283349479</v>
      </c>
      <c r="I38" s="10" t="s">
        <v>75</v>
      </c>
      <c r="J38" s="11">
        <v>5.0201216905579999E-4</v>
      </c>
      <c r="L38" s="12" t="str">
        <f>_xlfn.XLOOKUP(I38,Sheet!$B$2:$B$900,Sheet!$A$2:$A$900)</f>
        <v>ATO</v>
      </c>
      <c r="M38" s="9">
        <f t="shared" si="2"/>
        <v>5.0201216905579999E-4</v>
      </c>
      <c r="P38" s="15"/>
      <c r="R38" s="10" t="s">
        <v>74</v>
      </c>
      <c r="S38" s="11">
        <v>0.11606670283349479</v>
      </c>
      <c r="V38" s="16"/>
    </row>
    <row r="39" spans="1:22">
      <c r="A39" s="1" t="s">
        <v>76</v>
      </c>
      <c r="B39">
        <v>7.7264029428135553E-2</v>
      </c>
      <c r="C39">
        <v>4.6444044817806063E-2</v>
      </c>
      <c r="D39">
        <v>0.39899420581713912</v>
      </c>
      <c r="E39">
        <v>-3.081998461032949E-2</v>
      </c>
      <c r="F39" s="8">
        <f t="shared" si="0"/>
        <v>1.036058376796E-4</v>
      </c>
      <c r="G39" s="8">
        <f t="shared" si="1"/>
        <v>6.8740856139831802E-2</v>
      </c>
      <c r="I39" s="10" t="s">
        <v>77</v>
      </c>
      <c r="J39" s="11">
        <v>1.036058376796E-4</v>
      </c>
      <c r="L39" s="12" t="str">
        <f>_xlfn.XLOOKUP(I39,Sheet!$B$2:$B$900,Sheet!$A$2:$A$900)</f>
        <v>AVB</v>
      </c>
      <c r="M39" s="9">
        <f t="shared" si="2"/>
        <v>1.036058376796E-4</v>
      </c>
      <c r="P39" s="15"/>
      <c r="R39" s="10" t="s">
        <v>76</v>
      </c>
      <c r="S39" s="11">
        <v>6.8740856139831802E-2</v>
      </c>
      <c r="V39" s="16"/>
    </row>
    <row r="40" spans="1:22">
      <c r="A40" s="1" t="s">
        <v>78</v>
      </c>
      <c r="B40">
        <v>0.14012875665917679</v>
      </c>
      <c r="C40">
        <v>0.52524312017434571</v>
      </c>
      <c r="D40">
        <v>0.76762359604936858</v>
      </c>
      <c r="E40">
        <v>0.38511436351516892</v>
      </c>
      <c r="F40" s="8">
        <f t="shared" si="0"/>
        <v>3.872832991552E-4</v>
      </c>
      <c r="G40" s="8">
        <f t="shared" si="1"/>
        <v>0.11879324166053221</v>
      </c>
      <c r="I40" s="10" t="s">
        <v>79</v>
      </c>
      <c r="J40" s="11">
        <v>3.872832991552E-4</v>
      </c>
      <c r="L40" s="12" t="str">
        <f>_xlfn.XLOOKUP(I40,Sheet!$B$2:$B$900,Sheet!$A$2:$A$900)</f>
        <v>AVY</v>
      </c>
      <c r="M40" s="9">
        <f t="shared" si="2"/>
        <v>3.872832991552E-4</v>
      </c>
      <c r="P40" s="15"/>
      <c r="R40" s="10" t="s">
        <v>78</v>
      </c>
      <c r="S40" s="11">
        <v>0.11879324166053221</v>
      </c>
      <c r="V40" s="16"/>
    </row>
    <row r="41" spans="1:22">
      <c r="A41" s="1" t="s">
        <v>80</v>
      </c>
      <c r="B41">
        <v>6.3243129883366306E-2</v>
      </c>
      <c r="C41">
        <v>0.26302495395195219</v>
      </c>
      <c r="D41">
        <v>0.31677774076034759</v>
      </c>
      <c r="E41">
        <v>0.19978182406858591</v>
      </c>
      <c r="F41" s="8">
        <f t="shared" si="0"/>
        <v>5.3356653412740004E-4</v>
      </c>
      <c r="G41" s="8">
        <f t="shared" si="1"/>
        <v>0.1120846222801111</v>
      </c>
      <c r="I41" s="10" t="s">
        <v>81</v>
      </c>
      <c r="J41" s="11">
        <v>5.3356653412740004E-4</v>
      </c>
      <c r="L41" s="12" t="str">
        <f>_xlfn.XLOOKUP(I41,Sheet!$B$2:$B$900,Sheet!$A$2:$A$900)</f>
        <v>AWK</v>
      </c>
      <c r="M41" s="9">
        <f t="shared" si="2"/>
        <v>5.3356653412740004E-4</v>
      </c>
      <c r="P41" s="15"/>
      <c r="R41" s="10" t="s">
        <v>80</v>
      </c>
      <c r="S41" s="11">
        <v>0.1120846222801111</v>
      </c>
      <c r="V41" s="16"/>
    </row>
    <row r="42" spans="1:22">
      <c r="A42" s="1" t="s">
        <v>82</v>
      </c>
      <c r="B42">
        <v>0.17608405139466549</v>
      </c>
      <c r="C42">
        <v>0.12634178196501211</v>
      </c>
      <c r="D42">
        <v>0.97846008509117022</v>
      </c>
      <c r="E42">
        <v>-4.9742269429653402E-2</v>
      </c>
      <c r="F42" s="8">
        <f t="shared" si="0"/>
        <v>1.0959520692443E-3</v>
      </c>
      <c r="G42" s="8">
        <f t="shared" si="1"/>
        <v>0.14543756293061269</v>
      </c>
      <c r="I42" s="10" t="s">
        <v>83</v>
      </c>
      <c r="J42" s="11">
        <v>1.0959520692443E-3</v>
      </c>
      <c r="L42" s="12" t="str">
        <f>_xlfn.XLOOKUP(I42,Sheet!$B$2:$B$900,Sheet!$A$2:$A$900)</f>
        <v>AXON</v>
      </c>
      <c r="M42" s="9">
        <f t="shared" si="2"/>
        <v>1.0959520692443E-3</v>
      </c>
      <c r="P42" s="15"/>
      <c r="R42" s="10" t="s">
        <v>82</v>
      </c>
      <c r="S42" s="11">
        <v>0.14543756293061269</v>
      </c>
      <c r="V42" s="16"/>
    </row>
    <row r="43" spans="1:22">
      <c r="A43" s="1" t="s">
        <v>84</v>
      </c>
      <c r="B43">
        <v>0.2078454577283359</v>
      </c>
      <c r="C43">
        <v>0.31780443932704899</v>
      </c>
      <c r="D43">
        <v>1.164704237661321</v>
      </c>
      <c r="E43">
        <v>0.1099589815987132</v>
      </c>
      <c r="F43" s="8">
        <f t="shared" si="0"/>
        <v>-1.3419173641855641E-6</v>
      </c>
      <c r="G43" s="8">
        <f t="shared" si="1"/>
        <v>2.7314279921762798E-2</v>
      </c>
      <c r="I43" s="10" t="s">
        <v>85</v>
      </c>
      <c r="J43" s="11">
        <v>-1.3419173641855641E-6</v>
      </c>
      <c r="L43" s="12" t="str">
        <f>_xlfn.XLOOKUP(I43,Sheet!$B$2:$B$900,Sheet!$A$2:$A$900)</f>
        <v>AXP</v>
      </c>
      <c r="M43" s="9">
        <f t="shared" si="2"/>
        <v>-1.3419173641855641E-6</v>
      </c>
      <c r="P43" s="15"/>
      <c r="R43" s="10" t="s">
        <v>84</v>
      </c>
      <c r="S43" s="11">
        <v>2.7314279921762798E-2</v>
      </c>
      <c r="V43" s="16"/>
    </row>
    <row r="44" spans="1:22">
      <c r="A44" s="1" t="s">
        <v>86</v>
      </c>
      <c r="B44">
        <v>0.100553207639367</v>
      </c>
      <c r="C44">
        <v>-6.8718090555832556E-2</v>
      </c>
      <c r="D44">
        <v>0.53555847549835456</v>
      </c>
      <c r="E44">
        <v>-0.16927129819519951</v>
      </c>
      <c r="F44" s="8">
        <f t="shared" si="0"/>
        <v>4.3810614628960002E-4</v>
      </c>
      <c r="G44" s="8">
        <f t="shared" si="1"/>
        <v>8.2824223179961104E-2</v>
      </c>
      <c r="I44" s="10" t="s">
        <v>87</v>
      </c>
      <c r="J44" s="11">
        <v>4.3810614628960002E-4</v>
      </c>
      <c r="L44" s="12" t="str">
        <f>_xlfn.XLOOKUP(I44,Sheet!$B$2:$B$900,Sheet!$A$2:$A$900)</f>
        <v>AZO</v>
      </c>
      <c r="M44" s="9">
        <f t="shared" si="2"/>
        <v>4.3810614628960002E-4</v>
      </c>
      <c r="P44" s="15"/>
      <c r="R44" s="10" t="s">
        <v>86</v>
      </c>
      <c r="S44" s="11">
        <v>8.2824223179961104E-2</v>
      </c>
      <c r="V44" s="16"/>
    </row>
    <row r="45" spans="1:22">
      <c r="A45" s="1" t="s">
        <v>88</v>
      </c>
      <c r="B45">
        <v>0.17828065060614609</v>
      </c>
      <c r="C45">
        <v>0.68221405803278845</v>
      </c>
      <c r="D45">
        <v>0.9913406154549903</v>
      </c>
      <c r="E45">
        <v>0.50393340742664239</v>
      </c>
      <c r="F45" s="8">
        <f t="shared" si="0"/>
        <v>2.7917179535309999E-4</v>
      </c>
      <c r="G45" s="8">
        <f t="shared" si="1"/>
        <v>9.3488257229523905E-2</v>
      </c>
      <c r="I45" s="10" t="s">
        <v>89</v>
      </c>
      <c r="J45" s="11">
        <v>2.7917179535309999E-4</v>
      </c>
      <c r="L45" s="12" t="str">
        <f>_xlfn.XLOOKUP(I45,Sheet!$B$2:$B$900,Sheet!$A$2:$A$900)</f>
        <v>BA</v>
      </c>
      <c r="M45" s="9">
        <f t="shared" si="2"/>
        <v>2.7917179535309999E-4</v>
      </c>
      <c r="P45" s="15"/>
      <c r="R45" s="10" t="s">
        <v>88</v>
      </c>
      <c r="S45" s="11">
        <v>9.3488257229523905E-2</v>
      </c>
      <c r="V45" s="16"/>
    </row>
    <row r="46" spans="1:22">
      <c r="A46" s="1" t="s">
        <v>90</v>
      </c>
      <c r="B46">
        <v>0.3457207852389716</v>
      </c>
      <c r="C46">
        <v>0.32830113002638139</v>
      </c>
      <c r="D46">
        <v>1.9731846072893049</v>
      </c>
      <c r="E46">
        <v>-1.7419655212590202E-2</v>
      </c>
      <c r="F46" s="8">
        <f t="shared" si="0"/>
        <v>5.7904626930970003E-4</v>
      </c>
      <c r="G46" s="8">
        <f t="shared" si="1"/>
        <v>8.48573372896652E-2</v>
      </c>
      <c r="I46" s="10" t="s">
        <v>91</v>
      </c>
      <c r="J46" s="11">
        <v>5.7904626930970003E-4</v>
      </c>
      <c r="L46" s="12" t="str">
        <f>_xlfn.XLOOKUP(I46,Sheet!$B$2:$B$900,Sheet!$A$2:$A$900)</f>
        <v>BAC</v>
      </c>
      <c r="M46" s="9">
        <f t="shared" si="2"/>
        <v>5.7904626930970003E-4</v>
      </c>
      <c r="P46" s="15"/>
      <c r="R46" s="10" t="s">
        <v>90</v>
      </c>
      <c r="S46" s="11">
        <v>8.48573372896652E-2</v>
      </c>
      <c r="V46" s="16"/>
    </row>
    <row r="47" spans="1:22">
      <c r="A47" s="1" t="s">
        <v>92</v>
      </c>
      <c r="B47">
        <v>0.17698616839362011</v>
      </c>
      <c r="C47">
        <v>3.041078835416355E-2</v>
      </c>
      <c r="D47">
        <v>0.98374996470872733</v>
      </c>
      <c r="E47">
        <v>-0.14657538003945661</v>
      </c>
      <c r="F47" s="8">
        <f t="shared" si="0"/>
        <v>2.425873775821E-4</v>
      </c>
      <c r="G47" s="8">
        <f t="shared" si="1"/>
        <v>9.6022908429189799E-2</v>
      </c>
      <c r="I47" s="10" t="s">
        <v>93</v>
      </c>
      <c r="J47" s="11">
        <v>2.425873775821E-4</v>
      </c>
      <c r="L47" s="12" t="str">
        <f>_xlfn.XLOOKUP(I47,Sheet!$B$2:$B$900,Sheet!$A$2:$A$900)</f>
        <v>BALL</v>
      </c>
      <c r="M47" s="9">
        <f t="shared" si="2"/>
        <v>2.425873775821E-4</v>
      </c>
      <c r="P47" s="15"/>
      <c r="R47" s="10" t="s">
        <v>92</v>
      </c>
      <c r="S47" s="11">
        <v>9.6022908429189799E-2</v>
      </c>
      <c r="V47" s="16"/>
    </row>
    <row r="48" spans="1:22">
      <c r="A48" s="1" t="s">
        <v>94</v>
      </c>
      <c r="B48">
        <v>0.13169310581968191</v>
      </c>
      <c r="C48">
        <v>0.39631187195373457</v>
      </c>
      <c r="D48">
        <v>0.71815819689561988</v>
      </c>
      <c r="E48">
        <v>0.26461876613405272</v>
      </c>
      <c r="F48" s="8">
        <f t="shared" si="0"/>
        <v>1.4459224362150001E-4</v>
      </c>
      <c r="G48" s="8">
        <f t="shared" si="1"/>
        <v>6.0299997099767501E-2</v>
      </c>
      <c r="I48" s="10" t="s">
        <v>95</v>
      </c>
      <c r="J48" s="11">
        <v>1.4459224362150001E-4</v>
      </c>
      <c r="L48" s="12" t="str">
        <f>_xlfn.XLOOKUP(I48,Sheet!$B$2:$B$900,Sheet!$A$2:$A$900)</f>
        <v>BAX</v>
      </c>
      <c r="M48" s="9">
        <f t="shared" si="2"/>
        <v>1.4459224362150001E-4</v>
      </c>
      <c r="P48" s="15"/>
      <c r="R48" s="10" t="s">
        <v>94</v>
      </c>
      <c r="S48" s="11">
        <v>6.0299997099767501E-2</v>
      </c>
      <c r="V48" s="16"/>
    </row>
    <row r="49" spans="1:22">
      <c r="A49" s="1" t="s">
        <v>96</v>
      </c>
      <c r="B49">
        <v>0.29285821345029678</v>
      </c>
      <c r="C49">
        <v>4.7968474975961573E-2</v>
      </c>
      <c r="D49">
        <v>1.6632063657079981</v>
      </c>
      <c r="E49">
        <v>-0.24488973847433521</v>
      </c>
      <c r="F49" s="8">
        <f t="shared" si="0"/>
        <v>2.8374756811849999E-4</v>
      </c>
      <c r="G49" s="8">
        <f t="shared" si="1"/>
        <v>0.1087667852787898</v>
      </c>
      <c r="I49" s="10" t="s">
        <v>97</v>
      </c>
      <c r="J49" s="11">
        <v>2.8374756811849999E-4</v>
      </c>
      <c r="L49" s="12" t="str">
        <f>_xlfn.XLOOKUP(I49,Sheet!$B$2:$B$900,Sheet!$A$2:$A$900)</f>
        <v>BBWI</v>
      </c>
      <c r="M49" s="9">
        <f t="shared" si="2"/>
        <v>2.8374756811849999E-4</v>
      </c>
      <c r="P49" s="15"/>
      <c r="R49" s="10" t="s">
        <v>96</v>
      </c>
      <c r="S49" s="11">
        <v>0.1087667852787898</v>
      </c>
      <c r="V49" s="16"/>
    </row>
    <row r="50" spans="1:22">
      <c r="A50" s="1" t="s">
        <v>98</v>
      </c>
      <c r="B50">
        <v>0.1619886541655991</v>
      </c>
      <c r="C50">
        <v>0.56153377736214893</v>
      </c>
      <c r="D50">
        <v>0.89580677671785158</v>
      </c>
      <c r="E50">
        <v>0.39954512319654989</v>
      </c>
      <c r="F50" s="8">
        <f t="shared" si="0"/>
        <v>4.620579864742E-4</v>
      </c>
      <c r="G50" s="8">
        <f t="shared" si="1"/>
        <v>9.5957962085040205E-2</v>
      </c>
      <c r="I50" s="10" t="s">
        <v>99</v>
      </c>
      <c r="J50" s="11">
        <v>4.620579864742E-4</v>
      </c>
      <c r="L50" s="12" t="str">
        <f>_xlfn.XLOOKUP(I50,Sheet!$B$2:$B$900,Sheet!$A$2:$A$900)</f>
        <v>BBY</v>
      </c>
      <c r="M50" s="9">
        <f t="shared" si="2"/>
        <v>4.620579864742E-4</v>
      </c>
      <c r="P50" s="15"/>
      <c r="R50" s="10" t="s">
        <v>98</v>
      </c>
      <c r="S50" s="11">
        <v>9.5957962085040205E-2</v>
      </c>
      <c r="V50" s="16"/>
    </row>
    <row r="51" spans="1:22">
      <c r="A51" s="1" t="s">
        <v>100</v>
      </c>
      <c r="B51">
        <v>9.4033671652731202E-2</v>
      </c>
      <c r="C51">
        <v>0.28415705288872162</v>
      </c>
      <c r="D51">
        <v>0.49732888823683641</v>
      </c>
      <c r="E51">
        <v>0.1901233812359904</v>
      </c>
      <c r="F51" s="8">
        <f t="shared" si="0"/>
        <v>3.6266039413340002E-4</v>
      </c>
      <c r="G51" s="8">
        <f t="shared" si="1"/>
        <v>0.109383302912636</v>
      </c>
      <c r="I51" s="10" t="s">
        <v>101</v>
      </c>
      <c r="J51" s="11">
        <v>3.6266039413340002E-4</v>
      </c>
      <c r="L51" s="12" t="str">
        <f>_xlfn.XLOOKUP(I51,Sheet!$B$2:$B$900,Sheet!$A$2:$A$900)</f>
        <v>BDX</v>
      </c>
      <c r="M51" s="9">
        <f t="shared" si="2"/>
        <v>3.6266039413340002E-4</v>
      </c>
      <c r="P51" s="15"/>
      <c r="R51" s="10" t="s">
        <v>100</v>
      </c>
      <c r="S51" s="11">
        <v>0.109383302912636</v>
      </c>
      <c r="V51" s="16"/>
    </row>
    <row r="52" spans="1:22">
      <c r="A52" s="1" t="s">
        <v>102</v>
      </c>
      <c r="B52">
        <v>0.26503941285489679</v>
      </c>
      <c r="C52">
        <v>0.1239866742462252</v>
      </c>
      <c r="D52">
        <v>1.5000810655251851</v>
      </c>
      <c r="E52">
        <v>-0.1410527386086716</v>
      </c>
      <c r="F52" s="8">
        <f t="shared" si="0"/>
        <v>-3.180694539514E-4</v>
      </c>
      <c r="G52" s="8">
        <f t="shared" si="1"/>
        <v>-1.59865554779858E-2</v>
      </c>
      <c r="I52" s="10" t="s">
        <v>103</v>
      </c>
      <c r="J52" s="11">
        <v>-3.180694539514E-4</v>
      </c>
      <c r="L52" s="12" t="str">
        <f>_xlfn.XLOOKUP(I52,Sheet!$B$2:$B$900,Sheet!$A$2:$A$900)</f>
        <v>BEN</v>
      </c>
      <c r="M52" s="9">
        <f t="shared" si="2"/>
        <v>-3.180694539514E-4</v>
      </c>
      <c r="P52" s="15"/>
      <c r="R52" s="10" t="s">
        <v>102</v>
      </c>
      <c r="S52" s="11">
        <v>-1.59865554779858E-2</v>
      </c>
      <c r="V52" s="16"/>
    </row>
    <row r="53" spans="1:22">
      <c r="A53" s="1" t="s">
        <v>104</v>
      </c>
      <c r="B53">
        <v>0.1813017004873328</v>
      </c>
      <c r="C53">
        <v>-6.0021964850331946E-3</v>
      </c>
      <c r="D53">
        <v>1.0090556016581449</v>
      </c>
      <c r="E53">
        <v>-0.18730389697236599</v>
      </c>
      <c r="F53" s="8">
        <f t="shared" si="0"/>
        <v>-3.7207520520827109E-5</v>
      </c>
      <c r="G53" s="8">
        <f t="shared" si="1"/>
        <v>4.3890613498503003E-3</v>
      </c>
      <c r="I53" s="10" t="s">
        <v>105</v>
      </c>
      <c r="J53" s="11">
        <v>-3.7207520520827109E-5</v>
      </c>
      <c r="L53" s="12" t="str">
        <f>_xlfn.XLOOKUP(I53,Sheet!$B$2:$B$900,Sheet!$A$2:$A$900)</f>
        <v>BG</v>
      </c>
      <c r="M53" s="9">
        <f t="shared" si="2"/>
        <v>-3.7207520520827109E-5</v>
      </c>
      <c r="P53" s="15"/>
      <c r="R53" s="10" t="s">
        <v>104</v>
      </c>
      <c r="S53" s="11">
        <v>4.3890613498503003E-3</v>
      </c>
      <c r="V53" s="16"/>
    </row>
    <row r="54" spans="1:22">
      <c r="A54" s="1" t="s">
        <v>106</v>
      </c>
      <c r="B54">
        <v>0.22316486528059401</v>
      </c>
      <c r="C54">
        <v>0.14320877593244569</v>
      </c>
      <c r="D54">
        <v>1.254534960125977</v>
      </c>
      <c r="E54">
        <v>-7.9956089348148296E-2</v>
      </c>
      <c r="F54" s="8">
        <f t="shared" si="0"/>
        <v>3.5899831920320003E-4</v>
      </c>
      <c r="G54" s="8">
        <f t="shared" si="1"/>
        <v>8.6494280088932493E-2</v>
      </c>
      <c r="I54" s="10" t="s">
        <v>107</v>
      </c>
      <c r="J54" s="11">
        <v>3.5899831920320003E-4</v>
      </c>
      <c r="L54" s="12" t="str">
        <f>_xlfn.XLOOKUP(I54,Sheet!$B$2:$B$900,Sheet!$A$2:$A$900)</f>
        <v>BIIB</v>
      </c>
      <c r="M54" s="9">
        <f t="shared" si="2"/>
        <v>3.5899831920320003E-4</v>
      </c>
      <c r="P54" s="15"/>
      <c r="R54" s="10" t="s">
        <v>106</v>
      </c>
      <c r="S54" s="11">
        <v>8.6494280088932493E-2</v>
      </c>
      <c r="V54" s="16"/>
    </row>
    <row r="55" spans="1:22">
      <c r="A55" s="1" t="s">
        <v>108</v>
      </c>
      <c r="B55">
        <v>0.2024308984738023</v>
      </c>
      <c r="C55">
        <v>0.30459056896312142</v>
      </c>
      <c r="D55">
        <v>1.1329540692554461</v>
      </c>
      <c r="E55">
        <v>0.10215967048931909</v>
      </c>
      <c r="F55" s="8">
        <f t="shared" si="0"/>
        <v>1.6586140285390001E-4</v>
      </c>
      <c r="G55" s="8">
        <f t="shared" si="1"/>
        <v>5.7605821081657002E-2</v>
      </c>
      <c r="I55" s="10" t="s">
        <v>109</v>
      </c>
      <c r="J55" s="11">
        <v>1.6586140285390001E-4</v>
      </c>
      <c r="L55" s="12" t="str">
        <f>_xlfn.XLOOKUP(I55,Sheet!$B$2:$B$900,Sheet!$A$2:$A$900)</f>
        <v>BIO</v>
      </c>
      <c r="M55" s="9">
        <f t="shared" si="2"/>
        <v>1.6586140285390001E-4</v>
      </c>
      <c r="P55" s="15"/>
      <c r="R55" s="10" t="s">
        <v>108</v>
      </c>
      <c r="S55" s="11">
        <v>5.7605821081657002E-2</v>
      </c>
      <c r="V55" s="16"/>
    </row>
    <row r="56" spans="1:22">
      <c r="A56" s="1" t="s">
        <v>110</v>
      </c>
      <c r="B56">
        <v>0.23375513257391481</v>
      </c>
      <c r="C56">
        <v>0.15639247033576401</v>
      </c>
      <c r="D56">
        <v>1.3166347090103641</v>
      </c>
      <c r="E56">
        <v>-7.7362662238150776E-2</v>
      </c>
      <c r="F56" s="8">
        <f t="shared" si="0"/>
        <v>2.4605214406509999E-4</v>
      </c>
      <c r="G56" s="8">
        <f t="shared" si="1"/>
        <v>9.5295659473279296E-2</v>
      </c>
      <c r="I56" s="10" t="s">
        <v>111</v>
      </c>
      <c r="J56" s="11">
        <v>2.4605214406509999E-4</v>
      </c>
      <c r="L56" s="12" t="str">
        <f>_xlfn.XLOOKUP(I56,Sheet!$B$2:$B$900,Sheet!$A$2:$A$900)</f>
        <v>BK</v>
      </c>
      <c r="M56" s="9">
        <f t="shared" si="2"/>
        <v>2.4605214406509999E-4</v>
      </c>
      <c r="P56" s="15"/>
      <c r="R56" s="10" t="s">
        <v>110</v>
      </c>
      <c r="S56" s="11">
        <v>9.5295659473279296E-2</v>
      </c>
      <c r="V56" s="16"/>
    </row>
    <row r="57" spans="1:22">
      <c r="A57" s="1" t="s">
        <v>112</v>
      </c>
      <c r="B57">
        <v>0.1636698558445307</v>
      </c>
      <c r="C57">
        <v>0.1939813915307359</v>
      </c>
      <c r="D57">
        <v>0.90566509277296281</v>
      </c>
      <c r="E57">
        <v>3.0311535686205201E-2</v>
      </c>
      <c r="F57" s="8">
        <f t="shared" si="0"/>
        <v>4.6344368008110001E-4</v>
      </c>
      <c r="G57" s="8">
        <f t="shared" si="1"/>
        <v>5.4262280621248701E-2</v>
      </c>
      <c r="I57" s="10" t="s">
        <v>113</v>
      </c>
      <c r="J57" s="11">
        <v>4.6344368008110001E-4</v>
      </c>
      <c r="L57" s="12" t="str">
        <f>_xlfn.XLOOKUP(I57,Sheet!$B$2:$B$900,Sheet!$A$2:$A$900)</f>
        <v>BKNG</v>
      </c>
      <c r="M57" s="9">
        <f t="shared" si="2"/>
        <v>4.6344368008110001E-4</v>
      </c>
      <c r="P57" s="15"/>
      <c r="R57" s="10" t="s">
        <v>112</v>
      </c>
      <c r="S57" s="11">
        <v>5.4262280621248701E-2</v>
      </c>
      <c r="V57" s="16"/>
    </row>
    <row r="58" spans="1:22">
      <c r="A58" s="1" t="s">
        <v>114</v>
      </c>
      <c r="B58">
        <v>0.13902190730851971</v>
      </c>
      <c r="C58">
        <v>-0.30615556769466512</v>
      </c>
      <c r="D58">
        <v>0.76113319643764121</v>
      </c>
      <c r="E58">
        <v>-0.44517747500318477</v>
      </c>
      <c r="F58" s="8">
        <f t="shared" si="0"/>
        <v>-1.4749072765239999E-4</v>
      </c>
      <c r="G58" s="8">
        <f t="shared" si="1"/>
        <v>3.1066051331939001E-2</v>
      </c>
      <c r="I58" s="10" t="s">
        <v>115</v>
      </c>
      <c r="J58" s="11">
        <v>-1.4749072765239999E-4</v>
      </c>
      <c r="L58" s="12" t="str">
        <f>_xlfn.XLOOKUP(I58,Sheet!$B$2:$B$900,Sheet!$A$2:$A$900)</f>
        <v>BKR</v>
      </c>
      <c r="M58" s="9">
        <f t="shared" si="2"/>
        <v>-1.4749072765239999E-4</v>
      </c>
      <c r="P58" s="15"/>
      <c r="R58" s="10" t="s">
        <v>114</v>
      </c>
      <c r="S58" s="11">
        <v>3.1066051331939001E-2</v>
      </c>
      <c r="V58" s="16"/>
    </row>
    <row r="59" spans="1:22">
      <c r="A59" s="1" t="s">
        <v>116</v>
      </c>
      <c r="B59">
        <v>0.43420272925337777</v>
      </c>
      <c r="C59">
        <v>0.74396124314559364</v>
      </c>
      <c r="D59">
        <v>2.492029538385852</v>
      </c>
      <c r="E59">
        <v>0.30975851389221593</v>
      </c>
      <c r="F59" s="8">
        <f t="shared" si="0"/>
        <v>1.1281847022606001E-3</v>
      </c>
      <c r="G59" s="8">
        <f t="shared" si="1"/>
        <v>0.12799132954706821</v>
      </c>
      <c r="I59" s="10" t="s">
        <v>117</v>
      </c>
      <c r="J59" s="11">
        <v>1.1281847022606001E-3</v>
      </c>
      <c r="L59" s="12" t="str">
        <f>_xlfn.XLOOKUP(I59,Sheet!$B$2:$B$900,Sheet!$A$2:$A$900)</f>
        <v>BLDR</v>
      </c>
      <c r="M59" s="9">
        <f t="shared" si="2"/>
        <v>1.1281847022606001E-3</v>
      </c>
      <c r="P59" s="15"/>
      <c r="R59" s="10" t="s">
        <v>116</v>
      </c>
      <c r="S59" s="11">
        <v>0.12799132954706821</v>
      </c>
      <c r="V59" s="16"/>
    </row>
    <row r="60" spans="1:22">
      <c r="A60" s="1" t="s">
        <v>118</v>
      </c>
      <c r="B60">
        <v>0.25060502246981431</v>
      </c>
      <c r="C60">
        <v>0.33358548750521211</v>
      </c>
      <c r="D60">
        <v>1.415439951813336</v>
      </c>
      <c r="E60">
        <v>8.2980465035397855E-2</v>
      </c>
      <c r="F60" s="8">
        <f t="shared" si="0"/>
        <v>1.649023509915E-4</v>
      </c>
      <c r="G60" s="8">
        <f t="shared" si="1"/>
        <v>8.7914230075933603E-2</v>
      </c>
      <c r="I60" s="10" t="s">
        <v>119</v>
      </c>
      <c r="J60" s="11">
        <v>1.649023509915E-4</v>
      </c>
      <c r="L60" s="12" t="str">
        <f>_xlfn.XLOOKUP(I60,Sheet!$B$2:$B$900,Sheet!$A$2:$A$900)</f>
        <v>BLK</v>
      </c>
      <c r="M60" s="9">
        <f t="shared" si="2"/>
        <v>1.649023509915E-4</v>
      </c>
      <c r="P60" s="15"/>
      <c r="R60" s="10" t="s">
        <v>118</v>
      </c>
      <c r="S60" s="11">
        <v>8.7914230075933603E-2</v>
      </c>
      <c r="V60" s="16"/>
    </row>
    <row r="61" spans="1:22">
      <c r="A61" s="1" t="s">
        <v>120</v>
      </c>
      <c r="B61">
        <v>0.11442230995310081</v>
      </c>
      <c r="C61">
        <v>0.1005519665827207</v>
      </c>
      <c r="D61">
        <v>0.61688482421836643</v>
      </c>
      <c r="E61">
        <v>-1.3870343370380079E-2</v>
      </c>
      <c r="F61" s="8">
        <f t="shared" si="0"/>
        <v>2.034817803774E-4</v>
      </c>
      <c r="G61" s="8">
        <f t="shared" si="1"/>
        <v>0.1039483232678742</v>
      </c>
      <c r="I61" s="10" t="s">
        <v>121</v>
      </c>
      <c r="J61" s="11">
        <v>2.034817803774E-4</v>
      </c>
      <c r="L61" s="12" t="str">
        <f>_xlfn.XLOOKUP(I61,Sheet!$B$2:$B$900,Sheet!$A$2:$A$900)</f>
        <v>BMY</v>
      </c>
      <c r="M61" s="9">
        <f t="shared" si="2"/>
        <v>2.034817803774E-4</v>
      </c>
      <c r="P61" s="15"/>
      <c r="R61" s="10" t="s">
        <v>120</v>
      </c>
      <c r="S61" s="11">
        <v>0.1039483232678742</v>
      </c>
      <c r="V61" s="16"/>
    </row>
    <row r="62" spans="1:22">
      <c r="A62" s="1" t="s">
        <v>122</v>
      </c>
      <c r="B62">
        <v>0.1924199700264386</v>
      </c>
      <c r="C62">
        <v>0.34003316875209161</v>
      </c>
      <c r="D62">
        <v>1.074251477010872</v>
      </c>
      <c r="E62">
        <v>0.14761319872565301</v>
      </c>
      <c r="F62" s="8">
        <f t="shared" si="0"/>
        <v>5.7225998114179995E-4</v>
      </c>
      <c r="G62" s="8">
        <f t="shared" si="1"/>
        <v>0.1366177603290413</v>
      </c>
      <c r="I62" s="10" t="s">
        <v>123</v>
      </c>
      <c r="J62" s="11">
        <v>5.7225998114179995E-4</v>
      </c>
      <c r="L62" s="12" t="str">
        <f>_xlfn.XLOOKUP(I62,Sheet!$B$2:$B$900,Sheet!$A$2:$A$900)</f>
        <v>BR</v>
      </c>
      <c r="M62" s="9">
        <f t="shared" si="2"/>
        <v>5.7225998114179995E-4</v>
      </c>
      <c r="P62" s="15"/>
      <c r="R62" s="10" t="s">
        <v>122</v>
      </c>
      <c r="S62" s="11">
        <v>0.1366177603290413</v>
      </c>
      <c r="V62" s="16"/>
    </row>
    <row r="63" spans="1:22">
      <c r="A63" s="1" t="s">
        <v>124</v>
      </c>
      <c r="B63">
        <v>0.1353412742004669</v>
      </c>
      <c r="C63">
        <v>0.1575839371078058</v>
      </c>
      <c r="D63">
        <v>0.7395505125057833</v>
      </c>
      <c r="E63">
        <v>2.2242662907338891E-2</v>
      </c>
      <c r="F63" s="8">
        <f t="shared" si="0"/>
        <v>2.5775281207579998E-4</v>
      </c>
      <c r="G63" s="8">
        <f t="shared" si="1"/>
        <v>6.0193693675754202E-2</v>
      </c>
      <c r="I63" s="10" t="s">
        <v>125</v>
      </c>
      <c r="J63" s="11">
        <v>2.5775281207579998E-4</v>
      </c>
      <c r="L63" s="12" t="str">
        <f>_xlfn.XLOOKUP(I63,Sheet!$B$2:$B$900,Sheet!$A$2:$A$900)</f>
        <v>BRO</v>
      </c>
      <c r="M63" s="9">
        <f t="shared" si="2"/>
        <v>2.5775281207579998E-4</v>
      </c>
      <c r="P63" s="15"/>
      <c r="R63" s="10" t="s">
        <v>124</v>
      </c>
      <c r="S63" s="11">
        <v>6.0193693675754202E-2</v>
      </c>
      <c r="V63" s="16"/>
    </row>
    <row r="64" spans="1:22">
      <c r="A64" s="1" t="s">
        <v>126</v>
      </c>
      <c r="B64">
        <v>0.1465862338930139</v>
      </c>
      <c r="C64">
        <v>0.15280346370721351</v>
      </c>
      <c r="D64">
        <v>0.80548928003459186</v>
      </c>
      <c r="E64">
        <v>6.2172298141996152E-3</v>
      </c>
      <c r="F64" s="8">
        <f t="shared" si="0"/>
        <v>7.3604513766449998E-4</v>
      </c>
      <c r="G64" s="8">
        <f t="shared" si="1"/>
        <v>0.14320119067568379</v>
      </c>
      <c r="I64" s="10" t="s">
        <v>127</v>
      </c>
      <c r="J64" s="11">
        <v>7.3604513766449998E-4</v>
      </c>
      <c r="L64" s="12" t="str">
        <f>_xlfn.XLOOKUP(I64,Sheet!$B$2:$B$900,Sheet!$A$2:$A$900)</f>
        <v>BSX</v>
      </c>
      <c r="M64" s="9">
        <f t="shared" si="2"/>
        <v>7.3604513766449998E-4</v>
      </c>
      <c r="P64" s="15"/>
      <c r="R64" s="10" t="s">
        <v>126</v>
      </c>
      <c r="S64" s="11">
        <v>0.14320119067568379</v>
      </c>
      <c r="V64" s="16"/>
    </row>
    <row r="65" spans="1:22">
      <c r="A65" s="1" t="s">
        <v>128</v>
      </c>
      <c r="B65">
        <v>0.29805471661911642</v>
      </c>
      <c r="C65">
        <v>0.29920256533551343</v>
      </c>
      <c r="D65">
        <v>1.693677885729419</v>
      </c>
      <c r="E65">
        <v>1.1478487163969491E-3</v>
      </c>
      <c r="F65" s="8">
        <f t="shared" si="0"/>
        <v>-3.2573030804210001E-4</v>
      </c>
      <c r="G65" s="8">
        <f t="shared" si="1"/>
        <v>4.4756227826858999E-3</v>
      </c>
      <c r="I65" s="10" t="s">
        <v>129</v>
      </c>
      <c r="J65" s="11">
        <v>-3.2573030804210001E-4</v>
      </c>
      <c r="L65" s="12" t="str">
        <f>_xlfn.XLOOKUP(I65,Sheet!$B$2:$B$900,Sheet!$A$2:$A$900)</f>
        <v>BWA</v>
      </c>
      <c r="M65" s="9">
        <f t="shared" si="2"/>
        <v>-3.2573030804210001E-4</v>
      </c>
      <c r="P65" s="15"/>
      <c r="R65" s="10" t="s">
        <v>128</v>
      </c>
      <c r="S65" s="11">
        <v>4.4756227826858999E-3</v>
      </c>
      <c r="V65" s="16"/>
    </row>
    <row r="66" spans="1:22">
      <c r="A66" s="1" t="s">
        <v>130</v>
      </c>
      <c r="B66">
        <v>0.25467807941071491</v>
      </c>
      <c r="C66">
        <v>0.25885135877881799</v>
      </c>
      <c r="D66">
        <v>1.4393237506086001</v>
      </c>
      <c r="E66">
        <v>4.1732793681031333E-3</v>
      </c>
      <c r="F66" s="8">
        <f t="shared" ref="F66:F129" si="3">_xlfn.XLOOKUP(A66,$L$2:$L$900,$M$2:$M$900)</f>
        <v>2.4198037398310001E-4</v>
      </c>
      <c r="G66" s="8">
        <f t="shared" ref="G66:G129" si="4">_xlfn.XLOOKUP(A66,$R$2:$R$900,$S$2:$S$900)</f>
        <v>0.1095088729844427</v>
      </c>
      <c r="I66" s="10" t="s">
        <v>131</v>
      </c>
      <c r="J66" s="11">
        <v>2.4198037398310001E-4</v>
      </c>
      <c r="L66" s="12" t="str">
        <f>_xlfn.XLOOKUP(I66,Sheet!$B$2:$B$900,Sheet!$A$2:$A$900)</f>
        <v>BX</v>
      </c>
      <c r="M66" s="9">
        <f t="shared" ref="M66:M129" si="5">J66</f>
        <v>2.4198037398310001E-4</v>
      </c>
      <c r="P66" s="15"/>
      <c r="R66" s="10" t="s">
        <v>130</v>
      </c>
      <c r="S66" s="11">
        <v>0.1095088729844427</v>
      </c>
      <c r="V66" s="16"/>
    </row>
    <row r="67" spans="1:22">
      <c r="A67" s="1" t="s">
        <v>132</v>
      </c>
      <c r="B67">
        <v>9.4680047530749378E-2</v>
      </c>
      <c r="C67">
        <v>6.8787633306112705E-2</v>
      </c>
      <c r="D67">
        <v>0.50111914004050617</v>
      </c>
      <c r="E67">
        <v>-2.5892414224636669E-2</v>
      </c>
      <c r="F67" s="8">
        <f t="shared" si="3"/>
        <v>-3.7516180788677998E-5</v>
      </c>
      <c r="G67" s="8">
        <f t="shared" si="4"/>
        <v>6.18287192824611E-2</v>
      </c>
      <c r="I67" s="10" t="s">
        <v>133</v>
      </c>
      <c r="J67" s="11">
        <v>-3.7516180788677998E-5</v>
      </c>
      <c r="L67" s="12" t="str">
        <f>_xlfn.XLOOKUP(I67,Sheet!$B$2:$B$900,Sheet!$A$2:$A$900)</f>
        <v>BXP</v>
      </c>
      <c r="M67" s="9">
        <f t="shared" si="5"/>
        <v>-3.7516180788677998E-5</v>
      </c>
      <c r="P67" s="15"/>
      <c r="R67" s="10" t="s">
        <v>132</v>
      </c>
      <c r="S67" s="11">
        <v>6.18287192824611E-2</v>
      </c>
      <c r="V67" s="16"/>
    </row>
    <row r="68" spans="1:22">
      <c r="A68" s="1" t="s">
        <v>134</v>
      </c>
      <c r="B68">
        <v>0.27428984019459068</v>
      </c>
      <c r="C68">
        <v>0.25465082889398161</v>
      </c>
      <c r="D68">
        <v>1.5543241926302549</v>
      </c>
      <c r="E68">
        <v>-1.9639011300609129E-2</v>
      </c>
      <c r="F68" s="8">
        <f t="shared" si="3"/>
        <v>3.691211149369324E-5</v>
      </c>
      <c r="G68" s="8">
        <f t="shared" si="4"/>
        <v>5.2679639320091197E-2</v>
      </c>
      <c r="I68" s="10" t="s">
        <v>135</v>
      </c>
      <c r="J68" s="11">
        <v>3.691211149369324E-5</v>
      </c>
      <c r="L68" s="12" t="str">
        <f>_xlfn.XLOOKUP(I68,Sheet!$B$2:$B$900,Sheet!$A$2:$A$900)</f>
        <v>C</v>
      </c>
      <c r="M68" s="9">
        <f t="shared" si="5"/>
        <v>3.691211149369324E-5</v>
      </c>
      <c r="P68" s="15"/>
      <c r="R68" s="10" t="s">
        <v>134</v>
      </c>
      <c r="S68" s="11">
        <v>5.2679639320091197E-2</v>
      </c>
      <c r="V68" s="16"/>
    </row>
    <row r="69" spans="1:22">
      <c r="A69" s="1" t="s">
        <v>136</v>
      </c>
      <c r="B69">
        <v>0.10363450944264831</v>
      </c>
      <c r="C69">
        <v>-1.272368023920856E-2</v>
      </c>
      <c r="D69">
        <v>0.5536267699918711</v>
      </c>
      <c r="E69">
        <v>-0.11635818968185679</v>
      </c>
      <c r="F69" s="8">
        <f t="shared" si="3"/>
        <v>3.7120660565669999E-4</v>
      </c>
      <c r="G69" s="8">
        <f t="shared" si="4"/>
        <v>9.3492704927364306E-2</v>
      </c>
      <c r="I69" s="10" t="s">
        <v>137</v>
      </c>
      <c r="J69" s="11">
        <v>3.7120660565669999E-4</v>
      </c>
      <c r="L69" s="12" t="str">
        <f>_xlfn.XLOOKUP(I69,Sheet!$B$2:$B$900,Sheet!$A$2:$A$900)</f>
        <v>CAG</v>
      </c>
      <c r="M69" s="9">
        <f t="shared" si="5"/>
        <v>3.7120660565669999E-4</v>
      </c>
      <c r="P69" s="15"/>
      <c r="R69" s="10" t="s">
        <v>136</v>
      </c>
      <c r="S69" s="11">
        <v>9.3492704927364306E-2</v>
      </c>
      <c r="V69" s="16"/>
    </row>
    <row r="70" spans="1:22">
      <c r="A70" s="1" t="s">
        <v>138</v>
      </c>
      <c r="B70">
        <v>0.18509514783830311</v>
      </c>
      <c r="C70">
        <v>-0.10588589266674731</v>
      </c>
      <c r="D70">
        <v>1.0312998114950369</v>
      </c>
      <c r="E70">
        <v>-0.29098104050505041</v>
      </c>
      <c r="F70" s="8">
        <f t="shared" si="3"/>
        <v>1.6688552638719999E-4</v>
      </c>
      <c r="G70" s="8">
        <f t="shared" si="4"/>
        <v>0.1046632852290289</v>
      </c>
      <c r="I70" s="10" t="s">
        <v>139</v>
      </c>
      <c r="J70" s="11">
        <v>1.6688552638719999E-4</v>
      </c>
      <c r="L70" s="12" t="str">
        <f>_xlfn.XLOOKUP(I70,Sheet!$B$2:$B$900,Sheet!$A$2:$A$900)</f>
        <v>CAH</v>
      </c>
      <c r="M70" s="9">
        <f t="shared" si="5"/>
        <v>1.6688552638719999E-4</v>
      </c>
      <c r="P70" s="15"/>
      <c r="R70" s="10" t="s">
        <v>138</v>
      </c>
      <c r="S70" s="11">
        <v>0.1046632852290289</v>
      </c>
      <c r="V70" s="16"/>
    </row>
    <row r="71" spans="1:22">
      <c r="A71" s="1" t="s">
        <v>140</v>
      </c>
      <c r="B71">
        <v>0.25978858375042357</v>
      </c>
      <c r="C71">
        <v>0.58080763277316449</v>
      </c>
      <c r="D71">
        <v>1.4692909863146</v>
      </c>
      <c r="E71">
        <v>0.32101904902274092</v>
      </c>
      <c r="F71" s="8">
        <f t="shared" si="3"/>
        <v>-3.3372893523630001E-4</v>
      </c>
      <c r="G71" s="8">
        <f t="shared" si="4"/>
        <v>-2.35839101815952E-2</v>
      </c>
      <c r="I71" s="10" t="s">
        <v>141</v>
      </c>
      <c r="J71" s="11">
        <v>-3.3372893523630001E-4</v>
      </c>
      <c r="L71" s="12" t="str">
        <f>_xlfn.XLOOKUP(I71,Sheet!$B$2:$B$900,Sheet!$A$2:$A$900)</f>
        <v>CAT</v>
      </c>
      <c r="M71" s="9">
        <f t="shared" si="5"/>
        <v>-3.3372893523630001E-4</v>
      </c>
      <c r="P71" s="15"/>
      <c r="R71" s="10" t="s">
        <v>140</v>
      </c>
      <c r="S71" s="11">
        <v>-2.35839101815952E-2</v>
      </c>
      <c r="V71" s="16"/>
    </row>
    <row r="72" spans="1:22">
      <c r="A72" s="1" t="s">
        <v>142</v>
      </c>
      <c r="B72">
        <v>0.1218646651312659</v>
      </c>
      <c r="C72">
        <v>0.1289326454608101</v>
      </c>
      <c r="D72">
        <v>0.66052568566895131</v>
      </c>
      <c r="E72">
        <v>7.0679803295441712E-3</v>
      </c>
      <c r="F72" s="8">
        <f t="shared" si="3"/>
        <v>2.215378974733E-4</v>
      </c>
      <c r="G72" s="8">
        <f t="shared" si="4"/>
        <v>8.4749284381496995E-2</v>
      </c>
      <c r="I72" s="10" t="s">
        <v>143</v>
      </c>
      <c r="J72" s="11">
        <v>2.215378974733E-4</v>
      </c>
      <c r="L72" s="12" t="str">
        <f>_xlfn.XLOOKUP(I72,Sheet!$B$2:$B$900,Sheet!$A$2:$A$900)</f>
        <v>CB</v>
      </c>
      <c r="M72" s="9">
        <f t="shared" si="5"/>
        <v>2.215378974733E-4</v>
      </c>
      <c r="P72" s="15"/>
      <c r="R72" s="10" t="s">
        <v>142</v>
      </c>
      <c r="S72" s="11">
        <v>8.4749284381496995E-2</v>
      </c>
      <c r="V72" s="16"/>
    </row>
    <row r="73" spans="1:22">
      <c r="A73" s="1" t="s">
        <v>144</v>
      </c>
      <c r="B73">
        <v>0.27220828578509892</v>
      </c>
      <c r="C73">
        <v>0.33792313169367771</v>
      </c>
      <c r="D73">
        <v>1.5421182678373879</v>
      </c>
      <c r="E73">
        <v>6.5714845908578789E-2</v>
      </c>
      <c r="F73" s="8">
        <f t="shared" si="3"/>
        <v>2.7928765473697752E-5</v>
      </c>
      <c r="G73" s="8">
        <f t="shared" si="4"/>
        <v>7.8348883155066898E-2</v>
      </c>
      <c r="I73" s="10" t="s">
        <v>145</v>
      </c>
      <c r="J73" s="11">
        <v>2.7928765473697752E-5</v>
      </c>
      <c r="L73" s="12" t="str">
        <f>_xlfn.XLOOKUP(I73,Sheet!$B$2:$B$900,Sheet!$A$2:$A$900)</f>
        <v>CBRE</v>
      </c>
      <c r="M73" s="9">
        <f t="shared" si="5"/>
        <v>2.7928765473697752E-5</v>
      </c>
      <c r="P73" s="15"/>
      <c r="R73" s="10" t="s">
        <v>144</v>
      </c>
      <c r="S73" s="11">
        <v>7.8348883155066898E-2</v>
      </c>
      <c r="V73" s="16"/>
    </row>
    <row r="74" spans="1:22">
      <c r="A74" s="1" t="s">
        <v>146</v>
      </c>
      <c r="B74">
        <v>4.9649698462908322E-2</v>
      </c>
      <c r="C74">
        <v>0.29719145958347659</v>
      </c>
      <c r="D74">
        <v>0.23706788506860499</v>
      </c>
      <c r="E74">
        <v>0.2475417611205683</v>
      </c>
      <c r="F74" s="8">
        <f t="shared" si="3"/>
        <v>3.0991854417150003E-4</v>
      </c>
      <c r="G74" s="8">
        <f t="shared" si="4"/>
        <v>7.5537815250863102E-2</v>
      </c>
      <c r="I74" s="10" t="s">
        <v>147</v>
      </c>
      <c r="J74" s="11">
        <v>3.0991854417150003E-4</v>
      </c>
      <c r="L74" s="12" t="str">
        <f>_xlfn.XLOOKUP(I74,Sheet!$B$2:$B$900,Sheet!$A$2:$A$900)</f>
        <v>CCI</v>
      </c>
      <c r="M74" s="9">
        <f t="shared" si="5"/>
        <v>3.0991854417150003E-4</v>
      </c>
      <c r="P74" s="15"/>
      <c r="R74" s="10" t="s">
        <v>146</v>
      </c>
      <c r="S74" s="11">
        <v>7.5537815250863102E-2</v>
      </c>
      <c r="V74" s="16"/>
    </row>
    <row r="75" spans="1:22">
      <c r="A75" s="1" t="s">
        <v>148</v>
      </c>
      <c r="B75">
        <v>0.18392462496606099</v>
      </c>
      <c r="C75">
        <v>0.28175415365191259</v>
      </c>
      <c r="D75">
        <v>1.024436039843541</v>
      </c>
      <c r="E75">
        <v>9.7829528685851569E-2</v>
      </c>
      <c r="F75" s="8">
        <f t="shared" si="3"/>
        <v>9.0763320863533658E-5</v>
      </c>
      <c r="G75" s="8">
        <f t="shared" si="4"/>
        <v>8.2048452796431498E-2</v>
      </c>
      <c r="I75" s="10" t="s">
        <v>149</v>
      </c>
      <c r="J75" s="11">
        <v>9.0763320863533658E-5</v>
      </c>
      <c r="L75" s="12" t="str">
        <f>_xlfn.XLOOKUP(I75,Sheet!$B$2:$B$900,Sheet!$A$2:$A$900)</f>
        <v>CCL</v>
      </c>
      <c r="M75" s="9">
        <f t="shared" si="5"/>
        <v>9.0763320863533658E-5</v>
      </c>
      <c r="P75" s="15"/>
      <c r="R75" s="10" t="s">
        <v>148</v>
      </c>
      <c r="S75" s="11">
        <v>8.2048452796431498E-2</v>
      </c>
      <c r="V75" s="16"/>
    </row>
    <row r="76" spans="1:22">
      <c r="A76" s="1" t="s">
        <v>150</v>
      </c>
      <c r="B76">
        <v>0.18252084568432719</v>
      </c>
      <c r="C76">
        <v>0.52589416546013001</v>
      </c>
      <c r="D76">
        <v>1.0162044873746281</v>
      </c>
      <c r="E76">
        <v>0.34337331977580282</v>
      </c>
      <c r="F76" s="8">
        <f t="shared" si="3"/>
        <v>3.194236198783E-4</v>
      </c>
      <c r="G76" s="8">
        <f t="shared" si="4"/>
        <v>0.10400300688778299</v>
      </c>
      <c r="I76" s="10" t="s">
        <v>151</v>
      </c>
      <c r="J76" s="11">
        <v>3.194236198783E-4</v>
      </c>
      <c r="L76" s="12" t="str">
        <f>_xlfn.XLOOKUP(I76,Sheet!$B$2:$B$900,Sheet!$A$2:$A$900)</f>
        <v>CDNS</v>
      </c>
      <c r="M76" s="9">
        <f t="shared" si="5"/>
        <v>3.194236198783E-4</v>
      </c>
      <c r="P76" s="15"/>
      <c r="R76" s="10" t="s">
        <v>150</v>
      </c>
      <c r="S76" s="11">
        <v>0.10400300688778299</v>
      </c>
      <c r="V76" s="16"/>
    </row>
    <row r="77" spans="1:22">
      <c r="A77" s="1" t="s">
        <v>152</v>
      </c>
      <c r="B77">
        <v>0.25020310794352218</v>
      </c>
      <c r="C77">
        <v>0.34101511192068001</v>
      </c>
      <c r="D77">
        <v>1.4130831849382011</v>
      </c>
      <c r="E77">
        <v>9.0812003977157774E-2</v>
      </c>
      <c r="F77" s="8">
        <f t="shared" si="3"/>
        <v>1.124604903766241E-5</v>
      </c>
      <c r="G77" s="8">
        <f t="shared" si="4"/>
        <v>8.3115212465775398E-2</v>
      </c>
      <c r="I77" s="10" t="s">
        <v>153</v>
      </c>
      <c r="J77" s="11">
        <v>1.124604903766241E-5</v>
      </c>
      <c r="L77" s="12" t="str">
        <f>_xlfn.XLOOKUP(I77,Sheet!$B$2:$B$900,Sheet!$A$2:$A$900)</f>
        <v>CE</v>
      </c>
      <c r="M77" s="9">
        <f t="shared" si="5"/>
        <v>1.124604903766241E-5</v>
      </c>
      <c r="P77" s="15"/>
      <c r="R77" s="10" t="s">
        <v>152</v>
      </c>
      <c r="S77" s="11">
        <v>8.3115212465775398E-2</v>
      </c>
      <c r="V77" s="16"/>
    </row>
    <row r="78" spans="1:22">
      <c r="A78" s="1" t="s">
        <v>154</v>
      </c>
      <c r="B78">
        <v>0.32136265111835638</v>
      </c>
      <c r="C78">
        <v>0.40110029202682612</v>
      </c>
      <c r="D78">
        <v>1.8303521394878131</v>
      </c>
      <c r="E78">
        <v>7.9737640908469687E-2</v>
      </c>
      <c r="F78" s="8">
        <f t="shared" si="3"/>
        <v>-1.8510505708780001E-4</v>
      </c>
      <c r="G78" s="8">
        <f t="shared" si="4"/>
        <v>-5.0102217126932998E-3</v>
      </c>
      <c r="I78" s="10" t="s">
        <v>155</v>
      </c>
      <c r="J78" s="11">
        <v>-1.8510505708780001E-4</v>
      </c>
      <c r="L78" s="12" t="str">
        <f>_xlfn.XLOOKUP(I78,Sheet!$B$2:$B$900,Sheet!$A$2:$A$900)</f>
        <v>CF</v>
      </c>
      <c r="M78" s="9">
        <f t="shared" si="5"/>
        <v>-1.8510505708780001E-4</v>
      </c>
      <c r="P78" s="15"/>
      <c r="R78" s="10" t="s">
        <v>154</v>
      </c>
      <c r="S78" s="11">
        <v>-5.0102217126932998E-3</v>
      </c>
      <c r="V78" s="16"/>
    </row>
    <row r="79" spans="1:22">
      <c r="A79" s="1" t="s">
        <v>156</v>
      </c>
      <c r="B79">
        <v>8.4959800376050318E-2</v>
      </c>
      <c r="C79">
        <v>0.15352434958429459</v>
      </c>
      <c r="D79">
        <v>0.44412105956885523</v>
      </c>
      <c r="E79">
        <v>6.8564549208244299E-2</v>
      </c>
      <c r="F79" s="8">
        <f t="shared" si="3"/>
        <v>3.222407048762E-4</v>
      </c>
      <c r="G79" s="8">
        <f t="shared" si="4"/>
        <v>9.7101505093574694E-2</v>
      </c>
      <c r="I79" s="10" t="s">
        <v>157</v>
      </c>
      <c r="J79" s="11">
        <v>3.222407048762E-4</v>
      </c>
      <c r="L79" s="12" t="str">
        <f>_xlfn.XLOOKUP(I79,Sheet!$B$2:$B$900,Sheet!$A$2:$A$900)</f>
        <v>CHD</v>
      </c>
      <c r="M79" s="9">
        <f t="shared" si="5"/>
        <v>3.222407048762E-4</v>
      </c>
      <c r="P79" s="15"/>
      <c r="R79" s="10" t="s">
        <v>156</v>
      </c>
      <c r="S79" s="11">
        <v>9.7101505093574694E-2</v>
      </c>
      <c r="V79" s="16"/>
    </row>
    <row r="80" spans="1:22">
      <c r="A80" s="1" t="s">
        <v>158</v>
      </c>
      <c r="B80">
        <v>0.15900861119662521</v>
      </c>
      <c r="C80">
        <v>0.237004536592617</v>
      </c>
      <c r="D80">
        <v>0.87833224893566064</v>
      </c>
      <c r="E80">
        <v>7.7995925395991816E-2</v>
      </c>
      <c r="F80" s="8">
        <f t="shared" si="3"/>
        <v>-1.636118080917E-4</v>
      </c>
      <c r="G80" s="8">
        <f t="shared" si="4"/>
        <v>4.63784186002862E-2</v>
      </c>
      <c r="I80" s="10" t="s">
        <v>159</v>
      </c>
      <c r="J80" s="11">
        <v>-1.636118080917E-4</v>
      </c>
      <c r="L80" s="12" t="str">
        <f>_xlfn.XLOOKUP(I80,Sheet!$B$2:$B$900,Sheet!$A$2:$A$900)</f>
        <v>CHRW</v>
      </c>
      <c r="M80" s="9">
        <f t="shared" si="5"/>
        <v>-1.636118080917E-4</v>
      </c>
      <c r="P80" s="15"/>
      <c r="R80" s="10" t="s">
        <v>158</v>
      </c>
      <c r="S80" s="11">
        <v>4.63784186002862E-2</v>
      </c>
      <c r="V80" s="16"/>
    </row>
    <row r="81" spans="1:22">
      <c r="A81" s="1" t="s">
        <v>160</v>
      </c>
      <c r="B81">
        <v>0.18454410612594041</v>
      </c>
      <c r="C81">
        <v>0.43338760573646579</v>
      </c>
      <c r="D81">
        <v>1.0280685850288149</v>
      </c>
      <c r="E81">
        <v>0.2488434996105254</v>
      </c>
      <c r="F81" s="8">
        <f t="shared" si="3"/>
        <v>5.9251216537369999E-4</v>
      </c>
      <c r="G81" s="8">
        <f t="shared" si="4"/>
        <v>0.12501902881964599</v>
      </c>
      <c r="I81" s="10" t="s">
        <v>161</v>
      </c>
      <c r="J81" s="11">
        <v>5.9251216537369999E-4</v>
      </c>
      <c r="L81" s="12" t="str">
        <f>_xlfn.XLOOKUP(I81,Sheet!$B$2:$B$900,Sheet!$A$2:$A$900)</f>
        <v>CI</v>
      </c>
      <c r="M81" s="9">
        <f t="shared" si="5"/>
        <v>5.9251216537369999E-4</v>
      </c>
      <c r="P81" s="15"/>
      <c r="R81" s="10" t="s">
        <v>160</v>
      </c>
      <c r="S81" s="11">
        <v>0.12501902881964599</v>
      </c>
      <c r="V81" s="16"/>
    </row>
    <row r="82" spans="1:22">
      <c r="A82" s="1" t="s">
        <v>162</v>
      </c>
      <c r="B82">
        <v>0.16584192090789479</v>
      </c>
      <c r="C82">
        <v>3.7379596746253907E-2</v>
      </c>
      <c r="D82">
        <v>0.9184017585491453</v>
      </c>
      <c r="E82">
        <v>-0.12846232416164091</v>
      </c>
      <c r="F82" s="8">
        <f t="shared" si="3"/>
        <v>4.7176448846750001E-4</v>
      </c>
      <c r="G82" s="8">
        <f t="shared" si="4"/>
        <v>0.1046687537470585</v>
      </c>
      <c r="I82" s="10" t="s">
        <v>163</v>
      </c>
      <c r="J82" s="11">
        <v>4.7176448846750001E-4</v>
      </c>
      <c r="L82" s="12" t="str">
        <f>_xlfn.XLOOKUP(I82,Sheet!$B$2:$B$900,Sheet!$A$2:$A$900)</f>
        <v>CINF</v>
      </c>
      <c r="M82" s="9">
        <f t="shared" si="5"/>
        <v>4.7176448846750001E-4</v>
      </c>
      <c r="P82" s="15"/>
      <c r="R82" s="10" t="s">
        <v>162</v>
      </c>
      <c r="S82" s="11">
        <v>0.1046687537470585</v>
      </c>
      <c r="V82" s="16"/>
    </row>
    <row r="83" spans="1:22">
      <c r="A83" s="1" t="s">
        <v>164</v>
      </c>
      <c r="B83">
        <v>4.4567368405564189E-2</v>
      </c>
      <c r="C83">
        <v>0.17624907364729989</v>
      </c>
      <c r="D83">
        <v>0.2072658591548967</v>
      </c>
      <c r="E83">
        <v>0.1316817052417357</v>
      </c>
      <c r="F83" s="8">
        <f t="shared" si="3"/>
        <v>4.5208169712870627E-5</v>
      </c>
      <c r="G83" s="8">
        <f t="shared" si="4"/>
        <v>6.3358130997308304E-2</v>
      </c>
      <c r="I83" s="10" t="s">
        <v>165</v>
      </c>
      <c r="J83" s="11">
        <v>4.5208169712870627E-5</v>
      </c>
      <c r="L83" s="12" t="str">
        <f>_xlfn.XLOOKUP(I83,Sheet!$B$2:$B$900,Sheet!$A$2:$A$900)</f>
        <v>CL</v>
      </c>
      <c r="M83" s="9">
        <f t="shared" si="5"/>
        <v>4.5208169712870627E-5</v>
      </c>
      <c r="P83" s="15"/>
      <c r="R83" s="10" t="s">
        <v>164</v>
      </c>
      <c r="S83" s="11">
        <v>6.3358130997308304E-2</v>
      </c>
      <c r="V83" s="16"/>
    </row>
    <row r="84" spans="1:22">
      <c r="A84" s="1" t="s">
        <v>166</v>
      </c>
      <c r="B84">
        <v>8.869888102992643E-2</v>
      </c>
      <c r="C84">
        <v>0.24963521164138561</v>
      </c>
      <c r="D84">
        <v>0.46604647119757031</v>
      </c>
      <c r="E84">
        <v>0.16093633061145909</v>
      </c>
      <c r="F84" s="8">
        <f t="shared" si="3"/>
        <v>3.3673762806910002E-4</v>
      </c>
      <c r="G84" s="8">
        <f t="shared" si="4"/>
        <v>9.8376643686396703E-2</v>
      </c>
      <c r="I84" s="10" t="s">
        <v>167</v>
      </c>
      <c r="J84" s="11">
        <v>3.3673762806910002E-4</v>
      </c>
      <c r="L84" s="12" t="str">
        <f>_xlfn.XLOOKUP(I84,Sheet!$B$2:$B$900,Sheet!$A$2:$A$900)</f>
        <v>CLX</v>
      </c>
      <c r="M84" s="9">
        <f t="shared" si="5"/>
        <v>3.3673762806910002E-4</v>
      </c>
      <c r="P84" s="15"/>
      <c r="R84" s="10" t="s">
        <v>166</v>
      </c>
      <c r="S84" s="11">
        <v>9.8376643686396703E-2</v>
      </c>
      <c r="V84" s="16"/>
    </row>
    <row r="85" spans="1:22">
      <c r="A85" s="1" t="s">
        <v>168</v>
      </c>
      <c r="B85">
        <v>0.32862004593399607</v>
      </c>
      <c r="C85">
        <v>0.28230651305571308</v>
      </c>
      <c r="D85">
        <v>1.8729084209416651</v>
      </c>
      <c r="E85">
        <v>-4.6313532878283048E-2</v>
      </c>
      <c r="F85" s="8">
        <f t="shared" si="3"/>
        <v>3.2980655978900002E-4</v>
      </c>
      <c r="G85" s="8">
        <f t="shared" si="4"/>
        <v>7.1145819790664394E-2</v>
      </c>
      <c r="I85" s="10" t="s">
        <v>169</v>
      </c>
      <c r="J85" s="11">
        <v>3.2980655978900002E-4</v>
      </c>
      <c r="L85" s="12" t="str">
        <f>_xlfn.XLOOKUP(I85,Sheet!$B$2:$B$900,Sheet!$A$2:$A$900)</f>
        <v>CMA</v>
      </c>
      <c r="M85" s="9">
        <f t="shared" si="5"/>
        <v>3.2980655978900002E-4</v>
      </c>
      <c r="P85" s="15"/>
      <c r="R85" s="10" t="s">
        <v>168</v>
      </c>
      <c r="S85" s="11">
        <v>7.1145819790664394E-2</v>
      </c>
      <c r="V85" s="16"/>
    </row>
    <row r="86" spans="1:22">
      <c r="A86" s="1" t="s">
        <v>170</v>
      </c>
      <c r="B86">
        <v>0.170561740006556</v>
      </c>
      <c r="C86">
        <v>0.17970270217856829</v>
      </c>
      <c r="D86">
        <v>0.94607807423491175</v>
      </c>
      <c r="E86">
        <v>9.1409621720123235E-3</v>
      </c>
      <c r="F86" s="8">
        <f t="shared" si="3"/>
        <v>5.0796127939719995E-4</v>
      </c>
      <c r="G86" s="8">
        <f t="shared" si="4"/>
        <v>0.1027449222424528</v>
      </c>
      <c r="I86" s="10" t="s">
        <v>171</v>
      </c>
      <c r="J86" s="11">
        <v>5.0796127939719995E-4</v>
      </c>
      <c r="L86" s="12" t="str">
        <f>_xlfn.XLOOKUP(I86,Sheet!$B$2:$B$900,Sheet!$A$2:$A$900)</f>
        <v>CMCSA</v>
      </c>
      <c r="M86" s="9">
        <f t="shared" si="5"/>
        <v>5.0796127939719995E-4</v>
      </c>
      <c r="P86" s="15"/>
      <c r="R86" s="10" t="s">
        <v>170</v>
      </c>
      <c r="S86" s="11">
        <v>0.1027449222424528</v>
      </c>
      <c r="V86" s="16"/>
    </row>
    <row r="87" spans="1:22">
      <c r="A87" s="1" t="s">
        <v>172</v>
      </c>
      <c r="B87">
        <v>0.17938375233639131</v>
      </c>
      <c r="C87">
        <v>0.29185124711502181</v>
      </c>
      <c r="D87">
        <v>0.99780903957922051</v>
      </c>
      <c r="E87">
        <v>0.1124674947786304</v>
      </c>
      <c r="F87" s="8">
        <f t="shared" si="3"/>
        <v>5.7347194731570004E-4</v>
      </c>
      <c r="G87" s="8">
        <f t="shared" si="4"/>
        <v>0.1114833448985821</v>
      </c>
      <c r="I87" s="10" t="s">
        <v>173</v>
      </c>
      <c r="J87" s="11">
        <v>5.7347194731570004E-4</v>
      </c>
      <c r="L87" s="12" t="str">
        <f>_xlfn.XLOOKUP(I87,Sheet!$B$2:$B$900,Sheet!$A$2:$A$900)</f>
        <v>CME</v>
      </c>
      <c r="M87" s="9">
        <f t="shared" si="5"/>
        <v>5.7347194731570004E-4</v>
      </c>
      <c r="P87" s="15"/>
      <c r="R87" s="10" t="s">
        <v>172</v>
      </c>
      <c r="S87" s="11">
        <v>0.1114833448985821</v>
      </c>
      <c r="V87" s="16"/>
    </row>
    <row r="88" spans="1:22">
      <c r="A88" s="1" t="s">
        <v>174</v>
      </c>
      <c r="B88">
        <v>0.16663307246634659</v>
      </c>
      <c r="C88">
        <v>-0.21844923822817039</v>
      </c>
      <c r="D88">
        <v>0.9230409533634566</v>
      </c>
      <c r="E88">
        <v>-0.38508231069451698</v>
      </c>
      <c r="F88" s="8">
        <f t="shared" si="3"/>
        <v>-1.188486009299E-4</v>
      </c>
      <c r="G88" s="8">
        <f t="shared" si="4"/>
        <v>4.6909452236023302E-2</v>
      </c>
      <c r="I88" s="10" t="s">
        <v>175</v>
      </c>
      <c r="J88" s="11">
        <v>-1.188486009299E-4</v>
      </c>
      <c r="L88" s="12" t="str">
        <f>_xlfn.XLOOKUP(I88,Sheet!$B$2:$B$900,Sheet!$A$2:$A$900)</f>
        <v>CMG</v>
      </c>
      <c r="M88" s="9">
        <f t="shared" si="5"/>
        <v>-1.188486009299E-4</v>
      </c>
      <c r="P88" s="15"/>
      <c r="R88" s="10" t="s">
        <v>174</v>
      </c>
      <c r="S88" s="11">
        <v>4.6909452236023302E-2</v>
      </c>
      <c r="V88" s="16"/>
    </row>
    <row r="89" spans="1:22">
      <c r="A89" s="1" t="s">
        <v>176</v>
      </c>
      <c r="B89">
        <v>0.24966770822497431</v>
      </c>
      <c r="C89">
        <v>0.30013954639757201</v>
      </c>
      <c r="D89">
        <v>1.4099436807922039</v>
      </c>
      <c r="E89">
        <v>5.0471838172597677E-2</v>
      </c>
      <c r="F89" s="8">
        <f t="shared" si="3"/>
        <v>-3.6981249283266451E-5</v>
      </c>
      <c r="G89" s="8">
        <f t="shared" si="4"/>
        <v>2.9349916217392899E-2</v>
      </c>
      <c r="I89" s="10" t="s">
        <v>177</v>
      </c>
      <c r="J89" s="11">
        <v>-3.6981249283266451E-5</v>
      </c>
      <c r="L89" s="12" t="str">
        <f>_xlfn.XLOOKUP(I89,Sheet!$B$2:$B$900,Sheet!$A$2:$A$900)</f>
        <v>CMI</v>
      </c>
      <c r="M89" s="9">
        <f t="shared" si="5"/>
        <v>-3.6981249283266451E-5</v>
      </c>
      <c r="P89" s="15"/>
      <c r="R89" s="10" t="s">
        <v>176</v>
      </c>
      <c r="S89" s="11">
        <v>2.9349916217392899E-2</v>
      </c>
      <c r="V89" s="16"/>
    </row>
    <row r="90" spans="1:22">
      <c r="A90" s="1" t="s">
        <v>178</v>
      </c>
      <c r="B90">
        <v>2.327944164786391E-2</v>
      </c>
      <c r="C90">
        <v>0.16323930244710411</v>
      </c>
      <c r="D90">
        <v>8.243662970228631E-2</v>
      </c>
      <c r="E90">
        <v>0.13995986079924011</v>
      </c>
      <c r="F90" s="8">
        <f t="shared" si="3"/>
        <v>4.1976645654E-4</v>
      </c>
      <c r="G90" s="8">
        <f t="shared" si="4"/>
        <v>0.1031371657085848</v>
      </c>
      <c r="I90" s="10" t="s">
        <v>179</v>
      </c>
      <c r="J90" s="11">
        <v>4.1976645654E-4</v>
      </c>
      <c r="L90" s="12" t="str">
        <f>_xlfn.XLOOKUP(I90,Sheet!$B$2:$B$900,Sheet!$A$2:$A$900)</f>
        <v>CMS</v>
      </c>
      <c r="M90" s="9">
        <f t="shared" si="5"/>
        <v>4.1976645654E-4</v>
      </c>
      <c r="P90" s="15"/>
      <c r="R90" s="10" t="s">
        <v>178</v>
      </c>
      <c r="S90" s="11">
        <v>0.1031371657085848</v>
      </c>
      <c r="V90" s="16"/>
    </row>
    <row r="91" spans="1:22">
      <c r="A91" s="1" t="s">
        <v>180</v>
      </c>
      <c r="B91">
        <v>0.23294236597259849</v>
      </c>
      <c r="C91">
        <v>0.6162090634813594</v>
      </c>
      <c r="D91">
        <v>1.311868766806507</v>
      </c>
      <c r="E91">
        <v>0.38326669750876102</v>
      </c>
      <c r="F91" s="8">
        <f t="shared" si="3"/>
        <v>5.9173545658040003E-4</v>
      </c>
      <c r="G91" s="8">
        <f t="shared" si="4"/>
        <v>0.14215668885291169</v>
      </c>
      <c r="I91" s="10" t="s">
        <v>181</v>
      </c>
      <c r="J91" s="11">
        <v>5.9173545658040003E-4</v>
      </c>
      <c r="L91" s="12" t="str">
        <f>_xlfn.XLOOKUP(I91,Sheet!$B$2:$B$900,Sheet!$A$2:$A$900)</f>
        <v>CNC</v>
      </c>
      <c r="M91" s="9">
        <f t="shared" si="5"/>
        <v>5.9173545658040003E-4</v>
      </c>
      <c r="P91" s="15"/>
      <c r="R91" s="10" t="s">
        <v>180</v>
      </c>
      <c r="S91" s="11">
        <v>0.14215668885291169</v>
      </c>
      <c r="V91" s="16"/>
    </row>
    <row r="92" spans="1:22">
      <c r="A92" s="1" t="s">
        <v>182</v>
      </c>
      <c r="B92">
        <v>8.3118898847537717E-2</v>
      </c>
      <c r="C92">
        <v>0.18692007092362839</v>
      </c>
      <c r="D92">
        <v>0.43332628739973178</v>
      </c>
      <c r="E92">
        <v>0.1038011720760907</v>
      </c>
      <c r="F92" s="8">
        <f t="shared" si="3"/>
        <v>2.9483089846345491E-5</v>
      </c>
      <c r="G92" s="8">
        <f t="shared" si="4"/>
        <v>2.93885785847709E-2</v>
      </c>
      <c r="I92" s="10" t="s">
        <v>183</v>
      </c>
      <c r="J92" s="11">
        <v>2.9483089846345491E-5</v>
      </c>
      <c r="L92" s="12" t="str">
        <f>_xlfn.XLOOKUP(I92,Sheet!$B$2:$B$900,Sheet!$A$2:$A$900)</f>
        <v>CNP</v>
      </c>
      <c r="M92" s="9">
        <f t="shared" si="5"/>
        <v>2.9483089846345491E-5</v>
      </c>
      <c r="P92" s="15"/>
      <c r="R92" s="10" t="s">
        <v>182</v>
      </c>
      <c r="S92" s="11">
        <v>2.93885785847709E-2</v>
      </c>
      <c r="V92" s="16"/>
    </row>
    <row r="93" spans="1:22">
      <c r="A93" s="1" t="s">
        <v>184</v>
      </c>
      <c r="B93">
        <v>0.28079994937204772</v>
      </c>
      <c r="C93">
        <v>0.17223353989617399</v>
      </c>
      <c r="D93">
        <v>1.5924985024878531</v>
      </c>
      <c r="E93">
        <v>-0.1085664094758737</v>
      </c>
      <c r="F93" s="8">
        <f t="shared" si="3"/>
        <v>1.535707983021E-4</v>
      </c>
      <c r="G93" s="8">
        <f t="shared" si="4"/>
        <v>6.0259890560967401E-2</v>
      </c>
      <c r="I93" s="10" t="s">
        <v>185</v>
      </c>
      <c r="J93" s="11">
        <v>1.535707983021E-4</v>
      </c>
      <c r="L93" s="12" t="str">
        <f>_xlfn.XLOOKUP(I93,Sheet!$B$2:$B$900,Sheet!$A$2:$A$900)</f>
        <v>COF</v>
      </c>
      <c r="M93" s="9">
        <f t="shared" si="5"/>
        <v>1.535707983021E-4</v>
      </c>
      <c r="P93" s="15"/>
      <c r="R93" s="10" t="s">
        <v>184</v>
      </c>
      <c r="S93" s="11">
        <v>6.0259890560967401E-2</v>
      </c>
      <c r="V93" s="16"/>
    </row>
    <row r="94" spans="1:22">
      <c r="A94" s="1" t="s">
        <v>186</v>
      </c>
      <c r="B94">
        <v>0.1223627663343566</v>
      </c>
      <c r="C94">
        <v>0.24147725239556081</v>
      </c>
      <c r="D94">
        <v>0.66344647687980673</v>
      </c>
      <c r="E94">
        <v>0.1191144860612043</v>
      </c>
      <c r="F94" s="8">
        <f t="shared" si="3"/>
        <v>4.1399238321850003E-4</v>
      </c>
      <c r="G94" s="8">
        <f t="shared" si="4"/>
        <v>8.9757685252804406E-2</v>
      </c>
      <c r="I94" s="10" t="s">
        <v>187</v>
      </c>
      <c r="J94" s="11">
        <v>4.1399238321850003E-4</v>
      </c>
      <c r="L94" s="12" t="str">
        <f>_xlfn.XLOOKUP(I94,Sheet!$B$2:$B$900,Sheet!$A$2:$A$900)</f>
        <v>COO</v>
      </c>
      <c r="M94" s="9">
        <f t="shared" si="5"/>
        <v>4.1399238321850003E-4</v>
      </c>
      <c r="P94" s="15"/>
      <c r="R94" s="10" t="s">
        <v>186</v>
      </c>
      <c r="S94" s="11">
        <v>8.9757685252804406E-2</v>
      </c>
      <c r="V94" s="16"/>
    </row>
    <row r="95" spans="1:22">
      <c r="A95" s="1" t="s">
        <v>188</v>
      </c>
      <c r="B95">
        <v>0.2102704177111471</v>
      </c>
      <c r="C95">
        <v>0.13980143098754011</v>
      </c>
      <c r="D95">
        <v>1.178923841550096</v>
      </c>
      <c r="E95">
        <v>-7.0468986723607047E-2</v>
      </c>
      <c r="F95" s="8">
        <f t="shared" si="3"/>
        <v>-3.55797259635E-4</v>
      </c>
      <c r="G95" s="8">
        <f t="shared" si="4"/>
        <v>-2.7343569626742701E-2</v>
      </c>
      <c r="I95" s="10" t="s">
        <v>189</v>
      </c>
      <c r="J95" s="11">
        <v>-3.55797259635E-4</v>
      </c>
      <c r="L95" s="12" t="str">
        <f>_xlfn.XLOOKUP(I95,Sheet!$B$2:$B$900,Sheet!$A$2:$A$900)</f>
        <v>COP</v>
      </c>
      <c r="M95" s="9">
        <f t="shared" si="5"/>
        <v>-3.55797259635E-4</v>
      </c>
      <c r="P95" s="15"/>
      <c r="R95" s="10" t="s">
        <v>188</v>
      </c>
      <c r="S95" s="11">
        <v>-2.7343569626742701E-2</v>
      </c>
      <c r="V95" s="16"/>
    </row>
    <row r="96" spans="1:22">
      <c r="A96" s="1" t="s">
        <v>190</v>
      </c>
      <c r="B96">
        <v>0.2035376159054593</v>
      </c>
      <c r="C96">
        <v>0.2109010751510165</v>
      </c>
      <c r="D96">
        <v>1.1394436953138189</v>
      </c>
      <c r="E96">
        <v>7.3634592455572301E-3</v>
      </c>
      <c r="F96" s="8">
        <f t="shared" si="3"/>
        <v>3.545100457001E-4</v>
      </c>
      <c r="G96" s="8">
        <f t="shared" si="4"/>
        <v>0.1109874964318542</v>
      </c>
      <c r="I96" s="10" t="s">
        <v>191</v>
      </c>
      <c r="J96" s="11">
        <v>3.545100457001E-4</v>
      </c>
      <c r="L96" s="12" t="str">
        <f>_xlfn.XLOOKUP(I96,Sheet!$B$2:$B$900,Sheet!$A$2:$A$900)</f>
        <v>COR</v>
      </c>
      <c r="M96" s="9">
        <f t="shared" si="5"/>
        <v>3.545100457001E-4</v>
      </c>
      <c r="P96" s="15"/>
      <c r="R96" s="10" t="s">
        <v>190</v>
      </c>
      <c r="S96" s="11">
        <v>0.1109874964318542</v>
      </c>
      <c r="V96" s="16"/>
    </row>
    <row r="97" spans="1:22">
      <c r="A97" s="1" t="s">
        <v>192</v>
      </c>
      <c r="B97">
        <v>0.1321879191781456</v>
      </c>
      <c r="C97">
        <v>0.21988936143425819</v>
      </c>
      <c r="D97">
        <v>0.72105970867564939</v>
      </c>
      <c r="E97">
        <v>8.7701442256112622E-2</v>
      </c>
      <c r="F97" s="8">
        <f t="shared" si="3"/>
        <v>3.3072758939520002E-4</v>
      </c>
      <c r="G97" s="8">
        <f t="shared" si="4"/>
        <v>9.2962285591831201E-2</v>
      </c>
      <c r="I97" s="10" t="s">
        <v>193</v>
      </c>
      <c r="J97" s="11">
        <v>3.3072758939520002E-4</v>
      </c>
      <c r="L97" s="12" t="str">
        <f>_xlfn.XLOOKUP(I97,Sheet!$B$2:$B$900,Sheet!$A$2:$A$900)</f>
        <v>COST</v>
      </c>
      <c r="M97" s="9">
        <f t="shared" si="5"/>
        <v>3.3072758939520002E-4</v>
      </c>
      <c r="P97" s="15"/>
      <c r="R97" s="10" t="s">
        <v>192</v>
      </c>
      <c r="S97" s="11">
        <v>9.2962285591831201E-2</v>
      </c>
      <c r="V97" s="16"/>
    </row>
    <row r="98" spans="1:22">
      <c r="A98" s="1" t="s">
        <v>194</v>
      </c>
      <c r="B98">
        <v>6.3083930346865671E-2</v>
      </c>
      <c r="C98">
        <v>-0.1749998697193276</v>
      </c>
      <c r="D98">
        <v>0.31584421840766491</v>
      </c>
      <c r="E98">
        <v>-0.2380838000661932</v>
      </c>
      <c r="F98" s="8">
        <f t="shared" si="3"/>
        <v>3.1379812212900001E-4</v>
      </c>
      <c r="G98" s="8">
        <f t="shared" si="4"/>
        <v>9.1463823557511301E-2</v>
      </c>
      <c r="I98" s="10" t="s">
        <v>195</v>
      </c>
      <c r="J98" s="11">
        <v>3.1379812212900001E-4</v>
      </c>
      <c r="L98" s="12" t="str">
        <f>_xlfn.XLOOKUP(I98,Sheet!$B$2:$B$900,Sheet!$A$2:$A$900)</f>
        <v>CPB</v>
      </c>
      <c r="M98" s="9">
        <f t="shared" si="5"/>
        <v>3.1379812212900001E-4</v>
      </c>
      <c r="P98" s="15"/>
      <c r="R98" s="10" t="s">
        <v>194</v>
      </c>
      <c r="S98" s="11">
        <v>9.1463823557511301E-2</v>
      </c>
      <c r="V98" s="16"/>
    </row>
    <row r="99" spans="1:22">
      <c r="A99" s="1" t="s">
        <v>196</v>
      </c>
      <c r="B99">
        <v>0.20593512263612879</v>
      </c>
      <c r="C99">
        <v>0.46307022262444841</v>
      </c>
      <c r="D99">
        <v>1.153502317424056</v>
      </c>
      <c r="E99">
        <v>0.25713509998831963</v>
      </c>
      <c r="F99" s="8">
        <f t="shared" si="3"/>
        <v>3.4968324434019998E-4</v>
      </c>
      <c r="G99" s="8">
        <f t="shared" si="4"/>
        <v>8.1444682951282502E-2</v>
      </c>
      <c r="I99" s="10" t="s">
        <v>197</v>
      </c>
      <c r="J99" s="11">
        <v>3.4968324434019998E-4</v>
      </c>
      <c r="L99" s="12" t="str">
        <f>_xlfn.XLOOKUP(I99,Sheet!$B$2:$B$900,Sheet!$A$2:$A$900)</f>
        <v>CPRT</v>
      </c>
      <c r="M99" s="9">
        <f t="shared" si="5"/>
        <v>3.4968324434019998E-4</v>
      </c>
      <c r="P99" s="15"/>
      <c r="R99" s="10" t="s">
        <v>196</v>
      </c>
      <c r="S99" s="11">
        <v>8.1444682951282502E-2</v>
      </c>
      <c r="V99" s="16"/>
    </row>
    <row r="100" spans="1:22">
      <c r="A100" s="1" t="s">
        <v>198</v>
      </c>
      <c r="B100">
        <v>7.9899894174522978E-2</v>
      </c>
      <c r="C100">
        <v>0.13427577430591381</v>
      </c>
      <c r="D100">
        <v>0.41445052380328701</v>
      </c>
      <c r="E100">
        <v>5.4375880131390768E-2</v>
      </c>
      <c r="F100" s="8">
        <f t="shared" si="3"/>
        <v>1.6863064741740001E-4</v>
      </c>
      <c r="G100" s="8">
        <f t="shared" si="4"/>
        <v>6.4199193489106202E-2</v>
      </c>
      <c r="I100" s="10" t="s">
        <v>199</v>
      </c>
      <c r="J100" s="11">
        <v>1.6863064741740001E-4</v>
      </c>
      <c r="L100" s="12" t="str">
        <f>_xlfn.XLOOKUP(I100,Sheet!$B$2:$B$900,Sheet!$A$2:$A$900)</f>
        <v>CPT</v>
      </c>
      <c r="M100" s="9">
        <f t="shared" si="5"/>
        <v>1.6863064741740001E-4</v>
      </c>
      <c r="P100" s="15"/>
      <c r="R100" s="10" t="s">
        <v>198</v>
      </c>
      <c r="S100" s="11">
        <v>6.4199193489106202E-2</v>
      </c>
      <c r="V100" s="16"/>
    </row>
    <row r="101" spans="1:22">
      <c r="A101" s="1" t="s">
        <v>200</v>
      </c>
      <c r="B101">
        <v>0.19901880042657211</v>
      </c>
      <c r="C101">
        <v>0.38513572174087513</v>
      </c>
      <c r="D101">
        <v>1.112946034893977</v>
      </c>
      <c r="E101">
        <v>0.18611692131430299</v>
      </c>
      <c r="F101" s="8">
        <f t="shared" si="3"/>
        <v>4.4622919690790001E-4</v>
      </c>
      <c r="G101" s="8">
        <f t="shared" si="4"/>
        <v>0.1088374063335521</v>
      </c>
      <c r="I101" s="10" t="s">
        <v>201</v>
      </c>
      <c r="J101" s="11">
        <v>4.4622919690790001E-4</v>
      </c>
      <c r="L101" s="12" t="str">
        <f>_xlfn.XLOOKUP(I101,Sheet!$B$2:$B$900,Sheet!$A$2:$A$900)</f>
        <v>CRL</v>
      </c>
      <c r="M101" s="9">
        <f t="shared" si="5"/>
        <v>4.4622919690790001E-4</v>
      </c>
      <c r="P101" s="15"/>
      <c r="R101" s="10" t="s">
        <v>200</v>
      </c>
      <c r="S101" s="11">
        <v>0.1088374063335521</v>
      </c>
      <c r="V101" s="16"/>
    </row>
    <row r="102" spans="1:22">
      <c r="A102" s="1" t="s">
        <v>202</v>
      </c>
      <c r="B102">
        <v>0.21542226972124481</v>
      </c>
      <c r="C102">
        <v>0.4139488441868856</v>
      </c>
      <c r="D102">
        <v>1.2091335338322129</v>
      </c>
      <c r="E102">
        <v>0.19852657446564079</v>
      </c>
      <c r="F102" s="8">
        <f t="shared" si="3"/>
        <v>3.8481673802530001E-4</v>
      </c>
      <c r="G102" s="8">
        <f t="shared" si="4"/>
        <v>0.10389642716710951</v>
      </c>
      <c r="I102" s="10" t="s">
        <v>203</v>
      </c>
      <c r="J102" s="11">
        <v>3.8481673802530001E-4</v>
      </c>
      <c r="L102" s="12" t="str">
        <f>_xlfn.XLOOKUP(I102,Sheet!$B$2:$B$900,Sheet!$A$2:$A$900)</f>
        <v>CRM</v>
      </c>
      <c r="M102" s="9">
        <f t="shared" si="5"/>
        <v>3.8481673802530001E-4</v>
      </c>
      <c r="P102" s="15"/>
      <c r="R102" s="10" t="s">
        <v>202</v>
      </c>
      <c r="S102" s="11">
        <v>0.10389642716710951</v>
      </c>
      <c r="V102" s="16"/>
    </row>
    <row r="103" spans="1:22">
      <c r="A103" s="1" t="s">
        <v>204</v>
      </c>
      <c r="B103">
        <v>0.21687464505980711</v>
      </c>
      <c r="C103">
        <v>0.28454036557758478</v>
      </c>
      <c r="D103">
        <v>1.217650046334922</v>
      </c>
      <c r="E103">
        <v>6.7665720517777639E-2</v>
      </c>
      <c r="F103" s="8">
        <f t="shared" si="3"/>
        <v>1.1811700416839999E-4</v>
      </c>
      <c r="G103" s="8">
        <f t="shared" si="4"/>
        <v>8.49029488629999E-2</v>
      </c>
      <c r="I103" s="10" t="s">
        <v>205</v>
      </c>
      <c r="J103" s="11">
        <v>1.1811700416839999E-4</v>
      </c>
      <c r="L103" s="12" t="str">
        <f>_xlfn.XLOOKUP(I103,Sheet!$B$2:$B$900,Sheet!$A$2:$A$900)</f>
        <v>CSCO</v>
      </c>
      <c r="M103" s="9">
        <f t="shared" si="5"/>
        <v>1.1811700416839999E-4</v>
      </c>
      <c r="P103" s="15"/>
      <c r="R103" s="10" t="s">
        <v>204</v>
      </c>
      <c r="S103" s="11">
        <v>8.49029488629999E-2</v>
      </c>
      <c r="V103" s="16"/>
    </row>
    <row r="104" spans="1:22">
      <c r="A104" s="1" t="s">
        <v>206</v>
      </c>
      <c r="B104">
        <v>0.18353977725377851</v>
      </c>
      <c r="C104">
        <v>0.47226021974690291</v>
      </c>
      <c r="D104">
        <v>1.022179350221877</v>
      </c>
      <c r="E104">
        <v>0.28872044249312451</v>
      </c>
      <c r="F104" s="8">
        <f t="shared" si="3"/>
        <v>4.1624161763569999E-4</v>
      </c>
      <c r="G104" s="8">
        <f t="shared" si="4"/>
        <v>0.11284603140099821</v>
      </c>
      <c r="I104" s="10" t="s">
        <v>207</v>
      </c>
      <c r="J104" s="11">
        <v>4.1624161763569999E-4</v>
      </c>
      <c r="L104" s="12" t="str">
        <f>_xlfn.XLOOKUP(I104,Sheet!$B$2:$B$900,Sheet!$A$2:$A$900)</f>
        <v>CSGP</v>
      </c>
      <c r="M104" s="9">
        <f t="shared" si="5"/>
        <v>4.1624161763569999E-4</v>
      </c>
      <c r="P104" s="15"/>
      <c r="R104" s="10" t="s">
        <v>206</v>
      </c>
      <c r="S104" s="11">
        <v>0.11284603140099821</v>
      </c>
      <c r="V104" s="16"/>
    </row>
    <row r="105" spans="1:22">
      <c r="A105" s="1" t="s">
        <v>208</v>
      </c>
      <c r="B105">
        <v>0.19129691274583949</v>
      </c>
      <c r="C105">
        <v>0.49420108764745541</v>
      </c>
      <c r="D105">
        <v>1.0676660365138251</v>
      </c>
      <c r="E105">
        <v>0.30290417490161581</v>
      </c>
      <c r="F105" s="8">
        <f t="shared" si="3"/>
        <v>3.8192908612141678E-5</v>
      </c>
      <c r="G105" s="8">
        <f t="shared" si="4"/>
        <v>6.3925621913544797E-2</v>
      </c>
      <c r="I105" s="10" t="s">
        <v>209</v>
      </c>
      <c r="J105" s="11">
        <v>3.8192908612141678E-5</v>
      </c>
      <c r="L105" s="12" t="str">
        <f>_xlfn.XLOOKUP(I105,Sheet!$B$2:$B$900,Sheet!$A$2:$A$900)</f>
        <v>CSX</v>
      </c>
      <c r="M105" s="9">
        <f t="shared" si="5"/>
        <v>3.8192908612141678E-5</v>
      </c>
      <c r="P105" s="15"/>
      <c r="R105" s="10" t="s">
        <v>208</v>
      </c>
      <c r="S105" s="11">
        <v>6.3925621913544797E-2</v>
      </c>
      <c r="V105" s="16"/>
    </row>
    <row r="106" spans="1:22">
      <c r="A106" s="1" t="s">
        <v>210</v>
      </c>
      <c r="B106">
        <v>0.21894727101552439</v>
      </c>
      <c r="C106">
        <v>0.32508829729178912</v>
      </c>
      <c r="D106">
        <v>1.229803616005678</v>
      </c>
      <c r="E106">
        <v>0.1061410262762647</v>
      </c>
      <c r="F106" s="8">
        <f t="shared" si="3"/>
        <v>6.3173437390789998E-4</v>
      </c>
      <c r="G106" s="8">
        <f t="shared" si="4"/>
        <v>0.12942357623271519</v>
      </c>
      <c r="I106" s="10" t="s">
        <v>211</v>
      </c>
      <c r="J106" s="11">
        <v>6.3173437390789998E-4</v>
      </c>
      <c r="L106" s="12" t="str">
        <f>_xlfn.XLOOKUP(I106,Sheet!$B$2:$B$900,Sheet!$A$2:$A$900)</f>
        <v>CTAS</v>
      </c>
      <c r="M106" s="9">
        <f t="shared" si="5"/>
        <v>6.3173437390789998E-4</v>
      </c>
      <c r="P106" s="15"/>
      <c r="R106" s="10" t="s">
        <v>210</v>
      </c>
      <c r="S106" s="11">
        <v>0.12942357623271519</v>
      </c>
      <c r="V106" s="16"/>
    </row>
    <row r="107" spans="1:22">
      <c r="A107" s="1" t="s">
        <v>212</v>
      </c>
      <c r="B107">
        <v>0.13146052635489941</v>
      </c>
      <c r="C107">
        <v>0.25141661270914689</v>
      </c>
      <c r="D107">
        <v>0.71679438558107744</v>
      </c>
      <c r="E107">
        <v>0.1199560863542475</v>
      </c>
      <c r="F107" s="8">
        <f t="shared" si="3"/>
        <v>-1.093961041875E-4</v>
      </c>
      <c r="G107" s="8">
        <f t="shared" si="4"/>
        <v>-1.00160469582272E-2</v>
      </c>
      <c r="I107" s="10" t="s">
        <v>213</v>
      </c>
      <c r="J107" s="11">
        <v>-1.093961041875E-4</v>
      </c>
      <c r="L107" s="12" t="str">
        <f>_xlfn.XLOOKUP(I107,Sheet!$B$2:$B$900,Sheet!$A$2:$A$900)</f>
        <v>CTRA</v>
      </c>
      <c r="M107" s="9">
        <f t="shared" si="5"/>
        <v>-1.093961041875E-4</v>
      </c>
      <c r="P107" s="15"/>
      <c r="R107" s="10" t="s">
        <v>212</v>
      </c>
      <c r="S107" s="11">
        <v>-1.00160469582272E-2</v>
      </c>
      <c r="V107" s="16"/>
    </row>
    <row r="108" spans="1:22">
      <c r="A108" s="1" t="s">
        <v>214</v>
      </c>
      <c r="B108">
        <v>0.21039510704480999</v>
      </c>
      <c r="C108">
        <v>0.25636100443998572</v>
      </c>
      <c r="D108">
        <v>1.179655001217228</v>
      </c>
      <c r="E108">
        <v>4.596589739517562E-2</v>
      </c>
      <c r="F108" s="8">
        <f t="shared" si="3"/>
        <v>2.161887795857644E-5</v>
      </c>
      <c r="G108" s="8">
        <f t="shared" si="4"/>
        <v>8.8486028768323399E-2</v>
      </c>
      <c r="I108" s="10" t="s">
        <v>215</v>
      </c>
      <c r="J108" s="11">
        <v>2.161887795857644E-5</v>
      </c>
      <c r="L108" s="12" t="str">
        <f>_xlfn.XLOOKUP(I108,Sheet!$B$2:$B$900,Sheet!$A$2:$A$900)</f>
        <v>CTSH</v>
      </c>
      <c r="M108" s="9">
        <f t="shared" si="5"/>
        <v>2.161887795857644E-5</v>
      </c>
      <c r="P108" s="15"/>
      <c r="R108" s="10" t="s">
        <v>214</v>
      </c>
      <c r="S108" s="11">
        <v>8.8486028768323399E-2</v>
      </c>
      <c r="V108" s="16"/>
    </row>
    <row r="109" spans="1:22">
      <c r="A109" s="1" t="s">
        <v>216</v>
      </c>
      <c r="B109">
        <v>0.14232678143842531</v>
      </c>
      <c r="C109">
        <v>-3.5622674113906627E-2</v>
      </c>
      <c r="D109">
        <v>0.78051248573009269</v>
      </c>
      <c r="E109">
        <v>-0.17794945555233191</v>
      </c>
      <c r="F109" s="8">
        <f t="shared" si="3"/>
        <v>2.4269425301280001E-4</v>
      </c>
      <c r="G109" s="8">
        <f t="shared" si="4"/>
        <v>0.10833819424342669</v>
      </c>
      <c r="I109" s="10" t="s">
        <v>217</v>
      </c>
      <c r="J109" s="11">
        <v>2.4269425301280001E-4</v>
      </c>
      <c r="L109" s="12" t="str">
        <f>_xlfn.XLOOKUP(I109,Sheet!$B$2:$B$900,Sheet!$A$2:$A$900)</f>
        <v>CVS</v>
      </c>
      <c r="M109" s="9">
        <f t="shared" si="5"/>
        <v>2.4269425301280001E-4</v>
      </c>
      <c r="P109" s="15"/>
      <c r="R109" s="10" t="s">
        <v>216</v>
      </c>
      <c r="S109" s="11">
        <v>0.10833819424342669</v>
      </c>
      <c r="V109" s="16"/>
    </row>
    <row r="110" spans="1:22">
      <c r="A110" s="1" t="s">
        <v>218</v>
      </c>
      <c r="B110">
        <v>0.10926528808532369</v>
      </c>
      <c r="C110">
        <v>0.11052450796418831</v>
      </c>
      <c r="D110">
        <v>0.586644816661406</v>
      </c>
      <c r="E110">
        <v>1.259219878864654E-3</v>
      </c>
      <c r="F110" s="8">
        <f t="shared" si="3"/>
        <v>-2.2336325475030001E-4</v>
      </c>
      <c r="G110" s="8">
        <f t="shared" si="4"/>
        <v>-7.1781176239245001E-3</v>
      </c>
      <c r="I110" s="10" t="s">
        <v>219</v>
      </c>
      <c r="J110" s="11">
        <v>-2.2336325475030001E-4</v>
      </c>
      <c r="L110" s="12" t="str">
        <f>_xlfn.XLOOKUP(I110,Sheet!$B$2:$B$900,Sheet!$A$2:$A$900)</f>
        <v>CVX</v>
      </c>
      <c r="M110" s="9">
        <f t="shared" si="5"/>
        <v>-2.2336325475030001E-4</v>
      </c>
      <c r="P110" s="15"/>
      <c r="R110" s="10" t="s">
        <v>218</v>
      </c>
      <c r="S110" s="11">
        <v>-7.1781176239245001E-3</v>
      </c>
      <c r="V110" s="16"/>
    </row>
    <row r="111" spans="1:22">
      <c r="A111" s="1" t="s">
        <v>220</v>
      </c>
      <c r="B111">
        <v>2.356058280883537E-2</v>
      </c>
      <c r="C111">
        <v>0.10277872018518119</v>
      </c>
      <c r="D111">
        <v>8.4085199564956678E-2</v>
      </c>
      <c r="E111">
        <v>7.9218137376345824E-2</v>
      </c>
      <c r="F111" s="8">
        <f t="shared" si="3"/>
        <v>2.0274787095390001E-4</v>
      </c>
      <c r="G111" s="8">
        <f t="shared" si="4"/>
        <v>7.5431888917786502E-2</v>
      </c>
      <c r="I111" s="10" t="s">
        <v>221</v>
      </c>
      <c r="J111" s="11">
        <v>2.0274787095390001E-4</v>
      </c>
      <c r="L111" s="12" t="str">
        <f>_xlfn.XLOOKUP(I111,Sheet!$B$2:$B$900,Sheet!$A$2:$A$900)</f>
        <v>D</v>
      </c>
      <c r="M111" s="9">
        <f t="shared" si="5"/>
        <v>2.0274787095390001E-4</v>
      </c>
      <c r="P111" s="15"/>
      <c r="R111" s="10" t="s">
        <v>220</v>
      </c>
      <c r="S111" s="11">
        <v>7.5431888917786502E-2</v>
      </c>
      <c r="V111" s="16"/>
    </row>
    <row r="112" spans="1:22">
      <c r="A112" s="1" t="s">
        <v>222</v>
      </c>
      <c r="B112">
        <v>0.33269287180456669</v>
      </c>
      <c r="C112">
        <v>0.1778311962738702</v>
      </c>
      <c r="D112">
        <v>1.8967908647749561</v>
      </c>
      <c r="E112">
        <v>-0.15486167553069649</v>
      </c>
      <c r="F112" s="8">
        <f t="shared" si="3"/>
        <v>1.1231328338477001E-3</v>
      </c>
      <c r="G112" s="8">
        <f t="shared" si="4"/>
        <v>0.1445565880154708</v>
      </c>
      <c r="I112" s="10" t="s">
        <v>223</v>
      </c>
      <c r="J112" s="11">
        <v>1.1231328338477001E-3</v>
      </c>
      <c r="L112" s="12" t="str">
        <f>_xlfn.XLOOKUP(I112,Sheet!$B$2:$B$900,Sheet!$A$2:$A$900)</f>
        <v>DAL</v>
      </c>
      <c r="M112" s="9">
        <f t="shared" si="5"/>
        <v>1.1231328338477001E-3</v>
      </c>
      <c r="P112" s="15"/>
      <c r="R112" s="10" t="s">
        <v>222</v>
      </c>
      <c r="S112" s="11">
        <v>0.1445565880154708</v>
      </c>
      <c r="V112" s="16"/>
    </row>
    <row r="113" spans="1:22">
      <c r="A113" s="1" t="s">
        <v>224</v>
      </c>
      <c r="B113">
        <v>0.2331642591315711</v>
      </c>
      <c r="C113">
        <v>0.26022620007519881</v>
      </c>
      <c r="D113">
        <v>1.313169915216619</v>
      </c>
      <c r="E113">
        <v>2.7061940943627679E-2</v>
      </c>
      <c r="F113" s="8">
        <f t="shared" si="3"/>
        <v>2.0328072187810001E-4</v>
      </c>
      <c r="G113" s="8">
        <f t="shared" si="4"/>
        <v>9.3294207064572601E-2</v>
      </c>
      <c r="I113" s="10" t="s">
        <v>225</v>
      </c>
      <c r="J113" s="11">
        <v>2.0328072187810001E-4</v>
      </c>
      <c r="L113" s="12" t="str">
        <f>_xlfn.XLOOKUP(I113,Sheet!$B$2:$B$900,Sheet!$A$2:$A$900)</f>
        <v>DD</v>
      </c>
      <c r="M113" s="9">
        <f t="shared" si="5"/>
        <v>2.0328072187810001E-4</v>
      </c>
      <c r="P113" s="15"/>
      <c r="R113" s="10" t="s">
        <v>224</v>
      </c>
      <c r="S113" s="11">
        <v>9.3294207064572601E-2</v>
      </c>
      <c r="V113" s="16"/>
    </row>
    <row r="114" spans="1:22">
      <c r="A114" s="1" t="s">
        <v>226</v>
      </c>
      <c r="B114">
        <v>0.2175509371142261</v>
      </c>
      <c r="C114">
        <v>0.45221226569529333</v>
      </c>
      <c r="D114">
        <v>1.2216157221378749</v>
      </c>
      <c r="E114">
        <v>0.2346613285810672</v>
      </c>
      <c r="F114" s="8">
        <f t="shared" si="3"/>
        <v>-2.926934746094441E-5</v>
      </c>
      <c r="G114" s="8">
        <f t="shared" si="4"/>
        <v>1.9175954988843801E-2</v>
      </c>
      <c r="I114" s="10" t="s">
        <v>227</v>
      </c>
      <c r="J114" s="11">
        <v>-2.926934746094441E-5</v>
      </c>
      <c r="L114" s="12" t="str">
        <f>_xlfn.XLOOKUP(I114,Sheet!$B$2:$B$900,Sheet!$A$2:$A$900)</f>
        <v>DE</v>
      </c>
      <c r="M114" s="9">
        <f t="shared" si="5"/>
        <v>-2.926934746094441E-5</v>
      </c>
      <c r="P114" s="15"/>
      <c r="R114" s="10" t="s">
        <v>226</v>
      </c>
      <c r="S114" s="11">
        <v>1.9175954988843801E-2</v>
      </c>
      <c r="V114" s="16"/>
    </row>
    <row r="115" spans="1:22">
      <c r="A115" s="1" t="s">
        <v>228</v>
      </c>
      <c r="B115">
        <v>0.23064873284715121</v>
      </c>
      <c r="C115">
        <v>0.1011675142817441</v>
      </c>
      <c r="D115">
        <v>1.298419244034497</v>
      </c>
      <c r="E115">
        <v>-0.12948121856540709</v>
      </c>
      <c r="F115" s="8">
        <f t="shared" si="3"/>
        <v>4.81306853857E-4</v>
      </c>
      <c r="G115" s="8">
        <f t="shared" si="4"/>
        <v>7.7719389194950805E-2</v>
      </c>
      <c r="I115" s="10" t="s">
        <v>229</v>
      </c>
      <c r="J115" s="11">
        <v>4.81306853857E-4</v>
      </c>
      <c r="L115" s="12" t="str">
        <f>_xlfn.XLOOKUP(I115,Sheet!$B$2:$B$900,Sheet!$A$2:$A$900)</f>
        <v>DFS</v>
      </c>
      <c r="M115" s="9">
        <f t="shared" si="5"/>
        <v>4.81306853857E-4</v>
      </c>
      <c r="P115" s="15"/>
      <c r="R115" s="10" t="s">
        <v>228</v>
      </c>
      <c r="S115" s="11">
        <v>7.7719389194950805E-2</v>
      </c>
      <c r="V115" s="16"/>
    </row>
    <row r="116" spans="1:22">
      <c r="A116" s="1" t="s">
        <v>230</v>
      </c>
      <c r="B116">
        <v>0.1761111609682888</v>
      </c>
      <c r="C116">
        <v>9.9334497351308393E-2</v>
      </c>
      <c r="D116">
        <v>0.97861905159010165</v>
      </c>
      <c r="E116">
        <v>-7.6776663616980378E-2</v>
      </c>
      <c r="F116" s="8">
        <f t="shared" si="3"/>
        <v>1.2682150554900001E-4</v>
      </c>
      <c r="G116" s="8">
        <f t="shared" si="4"/>
        <v>6.5627670276573E-2</v>
      </c>
      <c r="I116" s="10" t="s">
        <v>231</v>
      </c>
      <c r="J116" s="11">
        <v>1.2682150554900001E-4</v>
      </c>
      <c r="L116" s="12" t="str">
        <f>_xlfn.XLOOKUP(I116,Sheet!$B$2:$B$900,Sheet!$A$2:$A$900)</f>
        <v>DGX</v>
      </c>
      <c r="M116" s="9">
        <f t="shared" si="5"/>
        <v>1.2682150554900001E-4</v>
      </c>
      <c r="P116" s="15"/>
      <c r="R116" s="10" t="s">
        <v>230</v>
      </c>
      <c r="S116" s="11">
        <v>6.5627670276573E-2</v>
      </c>
      <c r="V116" s="16"/>
    </row>
    <row r="117" spans="1:22">
      <c r="A117" s="1" t="s">
        <v>232</v>
      </c>
      <c r="B117">
        <v>0.19921086565239479</v>
      </c>
      <c r="C117">
        <v>0.6542212031237149</v>
      </c>
      <c r="D117">
        <v>1.1140722767500759</v>
      </c>
      <c r="E117">
        <v>0.45501033747132008</v>
      </c>
      <c r="F117" s="8">
        <f t="shared" si="3"/>
        <v>2.1153722230699999E-4</v>
      </c>
      <c r="G117" s="8">
        <f t="shared" si="4"/>
        <v>8.7016690206854597E-2</v>
      </c>
      <c r="I117" s="10" t="s">
        <v>233</v>
      </c>
      <c r="J117" s="11">
        <v>2.1153722230699999E-4</v>
      </c>
      <c r="L117" s="12" t="str">
        <f>_xlfn.XLOOKUP(I117,Sheet!$B$2:$B$900,Sheet!$A$2:$A$900)</f>
        <v>DHI</v>
      </c>
      <c r="M117" s="9">
        <f t="shared" si="5"/>
        <v>2.1153722230699999E-4</v>
      </c>
      <c r="P117" s="15"/>
      <c r="R117" s="10" t="s">
        <v>232</v>
      </c>
      <c r="S117" s="11">
        <v>8.7016690206854597E-2</v>
      </c>
      <c r="V117" s="16"/>
    </row>
    <row r="118" spans="1:22">
      <c r="A118" s="1" t="s">
        <v>234</v>
      </c>
      <c r="B118">
        <v>0.14453230224047961</v>
      </c>
      <c r="C118">
        <v>0.19189658344022059</v>
      </c>
      <c r="D118">
        <v>0.7934453309712366</v>
      </c>
      <c r="E118">
        <v>4.736428119974101E-2</v>
      </c>
      <c r="F118" s="8">
        <f t="shared" si="3"/>
        <v>2.0097527711170001E-4</v>
      </c>
      <c r="G118" s="8">
        <f t="shared" si="4"/>
        <v>9.2897624065357107E-2</v>
      </c>
      <c r="I118" s="10" t="s">
        <v>235</v>
      </c>
      <c r="J118" s="11">
        <v>2.0097527711170001E-4</v>
      </c>
      <c r="L118" s="12" t="str">
        <f>_xlfn.XLOOKUP(I118,Sheet!$B$2:$B$900,Sheet!$A$2:$A$900)</f>
        <v>DHR</v>
      </c>
      <c r="M118" s="9">
        <f t="shared" si="5"/>
        <v>2.0097527711170001E-4</v>
      </c>
      <c r="P118" s="15"/>
      <c r="R118" s="10" t="s">
        <v>234</v>
      </c>
      <c r="S118" s="11">
        <v>9.2897624065357107E-2</v>
      </c>
      <c r="V118" s="16"/>
    </row>
    <row r="119" spans="1:22">
      <c r="A119" s="1" t="s">
        <v>236</v>
      </c>
      <c r="B119">
        <v>9.7849865357526239E-2</v>
      </c>
      <c r="C119">
        <v>5.791463605274938E-2</v>
      </c>
      <c r="D119">
        <v>0.51970647930211722</v>
      </c>
      <c r="E119">
        <v>-3.9935229304776859E-2</v>
      </c>
      <c r="F119" s="8">
        <f t="shared" si="3"/>
        <v>4.4803091328119999E-4</v>
      </c>
      <c r="G119" s="8">
        <f t="shared" si="4"/>
        <v>0.1090318307302495</v>
      </c>
      <c r="I119" s="10" t="s">
        <v>237</v>
      </c>
      <c r="J119" s="11">
        <v>4.4803091328119999E-4</v>
      </c>
      <c r="L119" s="12" t="str">
        <f>_xlfn.XLOOKUP(I119,Sheet!$B$2:$B$900,Sheet!$A$2:$A$900)</f>
        <v>DIS</v>
      </c>
      <c r="M119" s="9">
        <f t="shared" si="5"/>
        <v>4.4803091328119999E-4</v>
      </c>
      <c r="P119" s="15"/>
      <c r="R119" s="10" t="s">
        <v>236</v>
      </c>
      <c r="S119" s="11">
        <v>0.1090318307302495</v>
      </c>
      <c r="V119" s="16"/>
    </row>
    <row r="120" spans="1:22">
      <c r="A120" s="1" t="s">
        <v>238</v>
      </c>
      <c r="B120">
        <v>0.128999593868659</v>
      </c>
      <c r="C120">
        <v>0.20040159732954621</v>
      </c>
      <c r="D120">
        <v>0.70236384429404619</v>
      </c>
      <c r="E120">
        <v>7.1402003460887237E-2</v>
      </c>
      <c r="F120" s="8">
        <f t="shared" si="3"/>
        <v>2.7520696951629999E-4</v>
      </c>
      <c r="G120" s="8">
        <f t="shared" si="4"/>
        <v>8.1856064397975201E-2</v>
      </c>
      <c r="I120" s="10" t="s">
        <v>239</v>
      </c>
      <c r="J120" s="11">
        <v>2.7520696951629999E-4</v>
      </c>
      <c r="L120" s="12" t="str">
        <f>_xlfn.XLOOKUP(I120,Sheet!$B$2:$B$900,Sheet!$A$2:$A$900)</f>
        <v>DLR</v>
      </c>
      <c r="M120" s="9">
        <f t="shared" si="5"/>
        <v>2.7520696951629999E-4</v>
      </c>
      <c r="P120" s="15"/>
      <c r="R120" s="10" t="s">
        <v>238</v>
      </c>
      <c r="S120" s="11">
        <v>8.1856064397975201E-2</v>
      </c>
      <c r="V120" s="16"/>
    </row>
    <row r="121" spans="1:22">
      <c r="A121" s="1" t="s">
        <v>240</v>
      </c>
      <c r="B121">
        <v>0.1764052593637947</v>
      </c>
      <c r="C121">
        <v>0.35370230107128892</v>
      </c>
      <c r="D121">
        <v>0.98034360074475202</v>
      </c>
      <c r="E121">
        <v>0.17729704170749419</v>
      </c>
      <c r="F121" s="8">
        <f t="shared" si="3"/>
        <v>2.149167963207E-4</v>
      </c>
      <c r="G121" s="8">
        <f t="shared" si="4"/>
        <v>9.3247110152627599E-2</v>
      </c>
      <c r="I121" s="10" t="s">
        <v>241</v>
      </c>
      <c r="J121" s="11">
        <v>2.149167963207E-4</v>
      </c>
      <c r="L121" s="12" t="str">
        <f>_xlfn.XLOOKUP(I121,Sheet!$B$2:$B$900,Sheet!$A$2:$A$900)</f>
        <v>DLTR</v>
      </c>
      <c r="M121" s="9">
        <f t="shared" si="5"/>
        <v>2.149167963207E-4</v>
      </c>
      <c r="P121" s="15"/>
      <c r="R121" s="10" t="s">
        <v>240</v>
      </c>
      <c r="S121" s="11">
        <v>9.3247110152627599E-2</v>
      </c>
      <c r="V121" s="16"/>
    </row>
    <row r="122" spans="1:22">
      <c r="A122" s="1" t="s">
        <v>242</v>
      </c>
      <c r="B122">
        <v>0.2585351773839481</v>
      </c>
      <c r="C122">
        <v>0.33649867745396589</v>
      </c>
      <c r="D122">
        <v>1.46194119820705</v>
      </c>
      <c r="E122">
        <v>7.7963500070017788E-2</v>
      </c>
      <c r="F122" s="8">
        <f t="shared" si="3"/>
        <v>-3.443651172394907E-5</v>
      </c>
      <c r="G122" s="8">
        <f t="shared" si="4"/>
        <v>5.0254687768956301E-2</v>
      </c>
      <c r="I122" s="10" t="s">
        <v>243</v>
      </c>
      <c r="J122" s="11">
        <v>-3.443651172394907E-5</v>
      </c>
      <c r="L122" s="12" t="str">
        <f>_xlfn.XLOOKUP(I122,Sheet!$B$2:$B$900,Sheet!$A$2:$A$900)</f>
        <v>DOV</v>
      </c>
      <c r="M122" s="9">
        <f t="shared" si="5"/>
        <v>-3.443651172394907E-5</v>
      </c>
      <c r="P122" s="15"/>
      <c r="R122" s="10" t="s">
        <v>242</v>
      </c>
      <c r="S122" s="11">
        <v>5.0254687768956301E-2</v>
      </c>
      <c r="V122" s="16"/>
    </row>
    <row r="123" spans="1:22">
      <c r="A123" s="1" t="s">
        <v>244</v>
      </c>
      <c r="B123">
        <v>0.12906196718333959</v>
      </c>
      <c r="C123">
        <v>0.21141744359222431</v>
      </c>
      <c r="D123">
        <v>0.70272959211432995</v>
      </c>
      <c r="E123">
        <v>8.2355476408884631E-2</v>
      </c>
      <c r="F123" s="8">
        <f t="shared" si="3"/>
        <v>1.0162050601194999E-3</v>
      </c>
      <c r="G123" s="8">
        <f t="shared" si="4"/>
        <v>0.14567345385916849</v>
      </c>
      <c r="I123" s="10" t="s">
        <v>245</v>
      </c>
      <c r="J123" s="11">
        <v>1.0162050601194999E-3</v>
      </c>
      <c r="L123" s="12" t="str">
        <f>_xlfn.XLOOKUP(I123,Sheet!$B$2:$B$900,Sheet!$A$2:$A$900)</f>
        <v>DPZ</v>
      </c>
      <c r="M123" s="9">
        <f t="shared" si="5"/>
        <v>1.0162050601194999E-3</v>
      </c>
      <c r="P123" s="15"/>
      <c r="R123" s="10" t="s">
        <v>244</v>
      </c>
      <c r="S123" s="11">
        <v>0.14567345385916849</v>
      </c>
      <c r="V123" s="16"/>
    </row>
    <row r="124" spans="1:22">
      <c r="A124" s="1" t="s">
        <v>246</v>
      </c>
      <c r="B124">
        <v>0.11298212120535769</v>
      </c>
      <c r="C124">
        <v>0.32982694276804092</v>
      </c>
      <c r="D124">
        <v>0.60843977206775901</v>
      </c>
      <c r="E124">
        <v>0.2168448215626832</v>
      </c>
      <c r="F124" s="8">
        <f t="shared" si="3"/>
        <v>3.1447694854830002E-4</v>
      </c>
      <c r="G124" s="8">
        <f t="shared" si="4"/>
        <v>8.9150929322125094E-2</v>
      </c>
      <c r="I124" s="10" t="s">
        <v>247</v>
      </c>
      <c r="J124" s="11">
        <v>3.1447694854830002E-4</v>
      </c>
      <c r="L124" s="12" t="str">
        <f>_xlfn.XLOOKUP(I124,Sheet!$B$2:$B$900,Sheet!$A$2:$A$900)</f>
        <v>DRI</v>
      </c>
      <c r="M124" s="9">
        <f t="shared" si="5"/>
        <v>3.1447694854830002E-4</v>
      </c>
      <c r="P124" s="15"/>
      <c r="R124" s="10" t="s">
        <v>246</v>
      </c>
      <c r="S124" s="11">
        <v>8.9150929322125094E-2</v>
      </c>
      <c r="V124" s="16"/>
    </row>
    <row r="125" spans="1:22">
      <c r="A125" s="1" t="s">
        <v>248</v>
      </c>
      <c r="B125">
        <v>2.999059297287562E-2</v>
      </c>
      <c r="C125">
        <v>0.14237221819039619</v>
      </c>
      <c r="D125">
        <v>0.121789820746973</v>
      </c>
      <c r="E125">
        <v>0.1123816252175206</v>
      </c>
      <c r="F125" s="8">
        <f t="shared" si="3"/>
        <v>3.7689696058850001E-4</v>
      </c>
      <c r="G125" s="8">
        <f t="shared" si="4"/>
        <v>8.8680186418168994E-2</v>
      </c>
      <c r="I125" s="10" t="s">
        <v>249</v>
      </c>
      <c r="J125" s="11">
        <v>3.7689696058850001E-4</v>
      </c>
      <c r="L125" s="12" t="str">
        <f>_xlfn.XLOOKUP(I125,Sheet!$B$2:$B$900,Sheet!$A$2:$A$900)</f>
        <v>DTE</v>
      </c>
      <c r="M125" s="9">
        <f t="shared" si="5"/>
        <v>3.7689696058850001E-4</v>
      </c>
      <c r="P125" s="15"/>
      <c r="R125" s="10" t="s">
        <v>248</v>
      </c>
      <c r="S125" s="11">
        <v>8.8680186418168994E-2</v>
      </c>
      <c r="V125" s="16"/>
    </row>
    <row r="126" spans="1:22">
      <c r="A126" s="1" t="s">
        <v>250</v>
      </c>
      <c r="B126">
        <v>1.1398157939179339E-2</v>
      </c>
      <c r="C126">
        <v>0.12694381460849671</v>
      </c>
      <c r="D126">
        <v>1.276655298960361E-2</v>
      </c>
      <c r="E126">
        <v>0.11554565666931731</v>
      </c>
      <c r="F126" s="8">
        <f t="shared" si="3"/>
        <v>1.103985037506E-4</v>
      </c>
      <c r="G126" s="8">
        <f t="shared" si="4"/>
        <v>5.8433720922252602E-2</v>
      </c>
      <c r="I126" s="10" t="s">
        <v>251</v>
      </c>
      <c r="J126" s="11">
        <v>1.103985037506E-4</v>
      </c>
      <c r="L126" s="12" t="str">
        <f>_xlfn.XLOOKUP(I126,Sheet!$B$2:$B$900,Sheet!$A$2:$A$900)</f>
        <v>DUK</v>
      </c>
      <c r="M126" s="9">
        <f t="shared" si="5"/>
        <v>1.103985037506E-4</v>
      </c>
      <c r="P126" s="15"/>
      <c r="R126" s="10" t="s">
        <v>250</v>
      </c>
      <c r="S126" s="11">
        <v>5.8433720922252602E-2</v>
      </c>
      <c r="V126" s="16"/>
    </row>
    <row r="127" spans="1:22">
      <c r="A127" s="1" t="s">
        <v>252</v>
      </c>
      <c r="B127">
        <v>0.16184765616116009</v>
      </c>
      <c r="C127">
        <v>0.16178264085582059</v>
      </c>
      <c r="D127">
        <v>0.89497998543616408</v>
      </c>
      <c r="E127">
        <v>-6.501530533950528E-5</v>
      </c>
      <c r="F127" s="8">
        <f t="shared" si="3"/>
        <v>1.064413660276E-4</v>
      </c>
      <c r="G127" s="8">
        <f t="shared" si="4"/>
        <v>6.1249560112882198E-2</v>
      </c>
      <c r="I127" s="10" t="s">
        <v>253</v>
      </c>
      <c r="J127" s="11">
        <v>1.064413660276E-4</v>
      </c>
      <c r="L127" s="12" t="str">
        <f>_xlfn.XLOOKUP(I127,Sheet!$B$2:$B$900,Sheet!$A$2:$A$900)</f>
        <v>DVA</v>
      </c>
      <c r="M127" s="9">
        <f t="shared" si="5"/>
        <v>1.064413660276E-4</v>
      </c>
      <c r="P127" s="15"/>
      <c r="R127" s="10" t="s">
        <v>252</v>
      </c>
      <c r="S127" s="11">
        <v>6.1249560112882198E-2</v>
      </c>
      <c r="V127" s="16"/>
    </row>
    <row r="128" spans="1:22">
      <c r="A128" s="1" t="s">
        <v>254</v>
      </c>
      <c r="B128">
        <v>0.23999945929461411</v>
      </c>
      <c r="C128">
        <v>-4.4256504777058232E-2</v>
      </c>
      <c r="D128">
        <v>1.353250510157523</v>
      </c>
      <c r="E128">
        <v>-0.28425596407167231</v>
      </c>
      <c r="F128" s="8">
        <f t="shared" si="3"/>
        <v>-6.3796879722749999E-4</v>
      </c>
      <c r="G128" s="8">
        <f t="shared" si="4"/>
        <v>-0.12317743522545679</v>
      </c>
      <c r="I128" s="10" t="s">
        <v>255</v>
      </c>
      <c r="J128" s="11">
        <v>-6.3796879722749999E-4</v>
      </c>
      <c r="L128" s="12" t="str">
        <f>_xlfn.XLOOKUP(I128,Sheet!$B$2:$B$900,Sheet!$A$2:$A$900)</f>
        <v>DVN</v>
      </c>
      <c r="M128" s="9">
        <f t="shared" si="5"/>
        <v>-6.3796879722749999E-4</v>
      </c>
      <c r="P128" s="15"/>
      <c r="R128" s="10" t="s">
        <v>254</v>
      </c>
      <c r="S128" s="11">
        <v>-0.12317743522545679</v>
      </c>
      <c r="V128" s="16"/>
    </row>
    <row r="129" spans="1:22">
      <c r="A129" s="1" t="s">
        <v>256</v>
      </c>
      <c r="B129">
        <v>0.2488198317232948</v>
      </c>
      <c r="C129">
        <v>0.1121517844590421</v>
      </c>
      <c r="D129">
        <v>1.4049718593658951</v>
      </c>
      <c r="E129">
        <v>-0.1366680472642528</v>
      </c>
      <c r="F129" s="8">
        <f t="shared" si="3"/>
        <v>1.2320491093679999E-3</v>
      </c>
      <c r="G129" s="8">
        <f t="shared" si="4"/>
        <v>0.1685705215251308</v>
      </c>
      <c r="I129" s="10" t="s">
        <v>257</v>
      </c>
      <c r="J129" s="11">
        <v>1.2320491093679999E-3</v>
      </c>
      <c r="L129" s="12" t="str">
        <f>_xlfn.XLOOKUP(I129,Sheet!$B$2:$B$900,Sheet!$A$2:$A$900)</f>
        <v>DXCM</v>
      </c>
      <c r="M129" s="9">
        <f t="shared" si="5"/>
        <v>1.2320491093679999E-3</v>
      </c>
      <c r="P129" s="15"/>
      <c r="R129" s="10" t="s">
        <v>256</v>
      </c>
      <c r="S129" s="11">
        <v>0.1685705215251308</v>
      </c>
      <c r="V129" s="16"/>
    </row>
    <row r="130" spans="1:22">
      <c r="A130" s="1" t="s">
        <v>258</v>
      </c>
      <c r="B130">
        <v>0.25211650002092167</v>
      </c>
      <c r="C130">
        <v>0.3165407162570445</v>
      </c>
      <c r="D130">
        <v>1.4243030308809781</v>
      </c>
      <c r="E130">
        <v>6.4424216236122767E-2</v>
      </c>
      <c r="F130" s="8">
        <f t="shared" ref="F130:F193" si="6">_xlfn.XLOOKUP(A130,$L$2:$L$900,$M$2:$M$900)</f>
        <v>7.3307009027190004E-4</v>
      </c>
      <c r="G130" s="8">
        <f t="shared" ref="G130:G193" si="7">_xlfn.XLOOKUP(A130,$R$2:$R$900,$S$2:$S$900)</f>
        <v>0.16411397691575441</v>
      </c>
      <c r="I130" s="10" t="s">
        <v>259</v>
      </c>
      <c r="J130" s="11">
        <v>7.3307009027190004E-4</v>
      </c>
      <c r="L130" s="12" t="str">
        <f>_xlfn.XLOOKUP(I130,Sheet!$B$2:$B$900,Sheet!$A$2:$A$900)</f>
        <v>EA</v>
      </c>
      <c r="M130" s="9">
        <f t="shared" ref="M130:M193" si="8">J130</f>
        <v>7.3307009027190004E-4</v>
      </c>
      <c r="P130" s="15"/>
      <c r="R130" s="10" t="s">
        <v>258</v>
      </c>
      <c r="S130" s="11">
        <v>0.16411397691575441</v>
      </c>
      <c r="V130" s="16"/>
    </row>
    <row r="131" spans="1:22">
      <c r="A131" s="1" t="s">
        <v>260</v>
      </c>
      <c r="B131">
        <v>0.19382157794803351</v>
      </c>
      <c r="C131">
        <v>0.25784852149858101</v>
      </c>
      <c r="D131">
        <v>1.0824702969475799</v>
      </c>
      <c r="E131">
        <v>6.4026943550547416E-2</v>
      </c>
      <c r="F131" s="8">
        <f t="shared" si="6"/>
        <v>2.840888518983E-4</v>
      </c>
      <c r="G131" s="8">
        <f t="shared" si="7"/>
        <v>6.5637825625421101E-2</v>
      </c>
      <c r="I131" s="10" t="s">
        <v>261</v>
      </c>
      <c r="J131" s="11">
        <v>2.840888518983E-4</v>
      </c>
      <c r="L131" s="12" t="str">
        <f>_xlfn.XLOOKUP(I131,Sheet!$B$2:$B$900,Sheet!$A$2:$A$900)</f>
        <v>EBAY</v>
      </c>
      <c r="M131" s="9">
        <f t="shared" si="8"/>
        <v>2.840888518983E-4</v>
      </c>
      <c r="P131" s="15"/>
      <c r="R131" s="10" t="s">
        <v>260</v>
      </c>
      <c r="S131" s="11">
        <v>6.5637825625421101E-2</v>
      </c>
      <c r="V131" s="16"/>
    </row>
    <row r="132" spans="1:22">
      <c r="A132" s="1" t="s">
        <v>262</v>
      </c>
      <c r="B132">
        <v>0.13623314002027229</v>
      </c>
      <c r="C132">
        <v>0.15224322868657039</v>
      </c>
      <c r="D132">
        <v>0.74478028073679015</v>
      </c>
      <c r="E132">
        <v>1.6010088666298081E-2</v>
      </c>
      <c r="F132" s="8">
        <f t="shared" si="6"/>
        <v>1.926330912395E-4</v>
      </c>
      <c r="G132" s="8">
        <f t="shared" si="7"/>
        <v>8.4516417958610396E-2</v>
      </c>
      <c r="I132" s="10" t="s">
        <v>263</v>
      </c>
      <c r="J132" s="11">
        <v>1.926330912395E-4</v>
      </c>
      <c r="L132" s="12" t="str">
        <f>_xlfn.XLOOKUP(I132,Sheet!$B$2:$B$900,Sheet!$A$2:$A$900)</f>
        <v>ECL</v>
      </c>
      <c r="M132" s="9">
        <f t="shared" si="8"/>
        <v>1.926330912395E-4</v>
      </c>
      <c r="P132" s="15"/>
      <c r="R132" s="10" t="s">
        <v>262</v>
      </c>
      <c r="S132" s="11">
        <v>8.4516417958610396E-2</v>
      </c>
      <c r="V132" s="16"/>
    </row>
    <row r="133" spans="1:22">
      <c r="A133" s="1" t="s">
        <v>264</v>
      </c>
      <c r="B133">
        <v>2.017212493678203E-2</v>
      </c>
      <c r="C133">
        <v>0.18279710415419401</v>
      </c>
      <c r="D133">
        <v>6.421578766705778E-2</v>
      </c>
      <c r="E133">
        <v>0.16262497921741201</v>
      </c>
      <c r="F133" s="8">
        <f t="shared" si="6"/>
        <v>1.3745758727069999E-4</v>
      </c>
      <c r="G133" s="8">
        <f t="shared" si="7"/>
        <v>6.4547939029993603E-2</v>
      </c>
      <c r="I133" s="10" t="s">
        <v>265</v>
      </c>
      <c r="J133" s="11">
        <v>1.3745758727069999E-4</v>
      </c>
      <c r="L133" s="12" t="str">
        <f>_xlfn.XLOOKUP(I133,Sheet!$B$2:$B$900,Sheet!$A$2:$A$900)</f>
        <v>ED</v>
      </c>
      <c r="M133" s="9">
        <f t="shared" si="8"/>
        <v>1.3745758727069999E-4</v>
      </c>
      <c r="P133" s="15"/>
      <c r="R133" s="10" t="s">
        <v>264</v>
      </c>
      <c r="S133" s="11">
        <v>6.4547939029993603E-2</v>
      </c>
      <c r="V133" s="16"/>
    </row>
    <row r="134" spans="1:22">
      <c r="A134" s="1" t="s">
        <v>266</v>
      </c>
      <c r="B134">
        <v>0.13913644611949441</v>
      </c>
      <c r="C134">
        <v>4.884642145235607E-2</v>
      </c>
      <c r="D134">
        <v>0.76180483495270834</v>
      </c>
      <c r="E134">
        <v>-9.0290024667138341E-2</v>
      </c>
      <c r="F134" s="8">
        <f t="shared" si="6"/>
        <v>5.4284269874960004E-4</v>
      </c>
      <c r="G134" s="8">
        <f t="shared" si="7"/>
        <v>0.12608365097438681</v>
      </c>
      <c r="I134" s="10" t="s">
        <v>267</v>
      </c>
      <c r="J134" s="11">
        <v>5.4284269874960004E-4</v>
      </c>
      <c r="L134" s="12" t="str">
        <f>_xlfn.XLOOKUP(I134,Sheet!$B$2:$B$900,Sheet!$A$2:$A$900)</f>
        <v>EFX</v>
      </c>
      <c r="M134" s="9">
        <f t="shared" si="8"/>
        <v>5.4284269874960004E-4</v>
      </c>
      <c r="P134" s="15"/>
      <c r="R134" s="10" t="s">
        <v>266</v>
      </c>
      <c r="S134" s="11">
        <v>0.12608365097438681</v>
      </c>
      <c r="V134" s="16"/>
    </row>
    <row r="135" spans="1:22">
      <c r="A135" s="1" t="s">
        <v>268</v>
      </c>
      <c r="B135">
        <v>0.15762306537722309</v>
      </c>
      <c r="C135">
        <v>6.4778953735452616E-2</v>
      </c>
      <c r="D135">
        <v>0.87020761477208786</v>
      </c>
      <c r="E135">
        <v>-9.2844111641770505E-2</v>
      </c>
      <c r="F135" s="8">
        <f t="shared" si="6"/>
        <v>5.3654512167370001E-4</v>
      </c>
      <c r="G135" s="8">
        <f t="shared" si="7"/>
        <v>9.5547898599816605E-2</v>
      </c>
      <c r="I135" s="10" t="s">
        <v>269</v>
      </c>
      <c r="J135" s="11">
        <v>5.3654512167370001E-4</v>
      </c>
      <c r="L135" s="12" t="str">
        <f>_xlfn.XLOOKUP(I135,Sheet!$B$2:$B$900,Sheet!$A$2:$A$900)</f>
        <v>EG</v>
      </c>
      <c r="M135" s="9">
        <f t="shared" si="8"/>
        <v>5.3654512167370001E-4</v>
      </c>
      <c r="P135" s="15"/>
      <c r="R135" s="10" t="s">
        <v>268</v>
      </c>
      <c r="S135" s="11">
        <v>9.5547898599816605E-2</v>
      </c>
      <c r="V135" s="16"/>
    </row>
    <row r="136" spans="1:22">
      <c r="A136" s="1" t="s">
        <v>270</v>
      </c>
      <c r="B136">
        <v>7.2005085696825274E-2</v>
      </c>
      <c r="C136">
        <v>-7.7364974020128874E-2</v>
      </c>
      <c r="D136">
        <v>0.36815654364430023</v>
      </c>
      <c r="E136">
        <v>-0.14937005971695419</v>
      </c>
      <c r="F136" s="8">
        <f t="shared" si="6"/>
        <v>3.392505184056E-4</v>
      </c>
      <c r="G136" s="8">
        <f t="shared" si="7"/>
        <v>8.9047300724253695E-2</v>
      </c>
      <c r="I136" s="10" t="s">
        <v>271</v>
      </c>
      <c r="J136" s="11">
        <v>3.392505184056E-4</v>
      </c>
      <c r="L136" s="12" t="str">
        <f>_xlfn.XLOOKUP(I136,Sheet!$B$2:$B$900,Sheet!$A$2:$A$900)</f>
        <v>EIX</v>
      </c>
      <c r="M136" s="9">
        <f t="shared" si="8"/>
        <v>3.392505184056E-4</v>
      </c>
      <c r="P136" s="15"/>
      <c r="R136" s="10" t="s">
        <v>270</v>
      </c>
      <c r="S136" s="11">
        <v>8.9047300724253695E-2</v>
      </c>
      <c r="V136" s="16"/>
    </row>
    <row r="137" spans="1:22">
      <c r="A137" s="1" t="s">
        <v>272</v>
      </c>
      <c r="B137">
        <v>0.1305685498835181</v>
      </c>
      <c r="C137">
        <v>0.53969064013051693</v>
      </c>
      <c r="D137">
        <v>0.7115639685057219</v>
      </c>
      <c r="E137">
        <v>0.40912209024699892</v>
      </c>
      <c r="F137" s="8">
        <f t="shared" si="6"/>
        <v>-8.4114907552075525E-5</v>
      </c>
      <c r="G137" s="8">
        <f t="shared" si="7"/>
        <v>7.1816762609359E-2</v>
      </c>
      <c r="I137" s="10" t="s">
        <v>273</v>
      </c>
      <c r="J137" s="11">
        <v>-8.4114907552075525E-5</v>
      </c>
      <c r="L137" s="12" t="str">
        <f>_xlfn.XLOOKUP(I137,Sheet!$B$2:$B$900,Sheet!$A$2:$A$900)</f>
        <v>EL</v>
      </c>
      <c r="M137" s="9">
        <f t="shared" si="8"/>
        <v>-8.4114907552075525E-5</v>
      </c>
      <c r="P137" s="15"/>
      <c r="R137" s="10" t="s">
        <v>272</v>
      </c>
      <c r="S137" s="11">
        <v>7.1816762609359E-2</v>
      </c>
      <c r="V137" s="16"/>
    </row>
    <row r="138" spans="1:22">
      <c r="A138" s="1" t="s">
        <v>274</v>
      </c>
      <c r="B138">
        <v>0.1652344879679509</v>
      </c>
      <c r="C138">
        <v>0.47844123832529012</v>
      </c>
      <c r="D138">
        <v>0.91483986232973491</v>
      </c>
      <c r="E138">
        <v>0.31320675035733919</v>
      </c>
      <c r="F138" s="8">
        <f t="shared" si="6"/>
        <v>3.4883564239479998E-4</v>
      </c>
      <c r="G138" s="8">
        <f t="shared" si="7"/>
        <v>0.1130608761556348</v>
      </c>
      <c r="I138" s="10" t="s">
        <v>275</v>
      </c>
      <c r="J138" s="11">
        <v>3.4883564239479998E-4</v>
      </c>
      <c r="L138" s="12" t="str">
        <f>_xlfn.XLOOKUP(I138,Sheet!$B$2:$B$900,Sheet!$A$2:$A$900)</f>
        <v>ELV</v>
      </c>
      <c r="M138" s="9">
        <f t="shared" si="8"/>
        <v>3.4883564239479998E-4</v>
      </c>
      <c r="P138" s="15"/>
      <c r="R138" s="10" t="s">
        <v>274</v>
      </c>
      <c r="S138" s="11">
        <v>0.1130608761556348</v>
      </c>
      <c r="V138" s="16"/>
    </row>
    <row r="139" spans="1:22">
      <c r="A139" s="1" t="s">
        <v>276</v>
      </c>
      <c r="B139">
        <v>0.26586951007526127</v>
      </c>
      <c r="C139">
        <v>0.24605785679197509</v>
      </c>
      <c r="D139">
        <v>1.5049486318959391</v>
      </c>
      <c r="E139">
        <v>-1.981165328328624E-2</v>
      </c>
      <c r="F139" s="8">
        <f t="shared" si="6"/>
        <v>1.0468698539999999E-4</v>
      </c>
      <c r="G139" s="8">
        <f t="shared" si="7"/>
        <v>4.2800992444305998E-2</v>
      </c>
      <c r="I139" s="10" t="s">
        <v>277</v>
      </c>
      <c r="J139" s="11">
        <v>1.0468698539999999E-4</v>
      </c>
      <c r="L139" s="12" t="str">
        <f>_xlfn.XLOOKUP(I139,Sheet!$B$2:$B$900,Sheet!$A$2:$A$900)</f>
        <v>EMN</v>
      </c>
      <c r="M139" s="9">
        <f t="shared" si="8"/>
        <v>1.0468698539999999E-4</v>
      </c>
      <c r="P139" s="15"/>
      <c r="R139" s="10" t="s">
        <v>276</v>
      </c>
      <c r="S139" s="11">
        <v>4.2800992444305998E-2</v>
      </c>
      <c r="V139" s="16"/>
    </row>
    <row r="140" spans="1:22">
      <c r="A140" s="1" t="s">
        <v>278</v>
      </c>
      <c r="B140">
        <v>0.22901035584321491</v>
      </c>
      <c r="C140">
        <v>0.26931448079780751</v>
      </c>
      <c r="D140">
        <v>1.288812045490362</v>
      </c>
      <c r="E140">
        <v>4.0304124954592568E-2</v>
      </c>
      <c r="F140" s="8">
        <f t="shared" si="6"/>
        <v>-1.9344410027060001E-4</v>
      </c>
      <c r="G140" s="8">
        <f t="shared" si="7"/>
        <v>1.46848110219868E-2</v>
      </c>
      <c r="I140" s="10" t="s">
        <v>279</v>
      </c>
      <c r="J140" s="11">
        <v>-1.9344410027060001E-4</v>
      </c>
      <c r="L140" s="12" t="str">
        <f>_xlfn.XLOOKUP(I140,Sheet!$B$2:$B$900,Sheet!$A$2:$A$900)</f>
        <v>EMR</v>
      </c>
      <c r="M140" s="9">
        <f t="shared" si="8"/>
        <v>-1.9344410027060001E-4</v>
      </c>
      <c r="P140" s="15"/>
      <c r="R140" s="10" t="s">
        <v>278</v>
      </c>
      <c r="S140" s="11">
        <v>1.46848110219868E-2</v>
      </c>
      <c r="V140" s="16"/>
    </row>
    <row r="141" spans="1:22">
      <c r="A141" s="1" t="s">
        <v>280</v>
      </c>
      <c r="B141">
        <v>0.1795813026465381</v>
      </c>
      <c r="C141">
        <v>9.2048292270000664E-2</v>
      </c>
      <c r="D141">
        <v>0.9989674451522208</v>
      </c>
      <c r="E141">
        <v>-8.7533010376537435E-2</v>
      </c>
      <c r="F141" s="8">
        <f t="shared" si="6"/>
        <v>1.1619407958549999E-4</v>
      </c>
      <c r="G141" s="8">
        <f t="shared" si="7"/>
        <v>6.5128519560596301E-2</v>
      </c>
      <c r="I141" s="10" t="s">
        <v>281</v>
      </c>
      <c r="J141" s="11">
        <v>1.1619407958549999E-4</v>
      </c>
      <c r="L141" s="12" t="str">
        <f>_xlfn.XLOOKUP(I141,Sheet!$B$2:$B$900,Sheet!$A$2:$A$900)</f>
        <v>EOG</v>
      </c>
      <c r="M141" s="9">
        <f t="shared" si="8"/>
        <v>1.1619407958549999E-4</v>
      </c>
      <c r="P141" s="15"/>
      <c r="R141" s="10" t="s">
        <v>280</v>
      </c>
      <c r="S141" s="11">
        <v>6.5128519560596301E-2</v>
      </c>
      <c r="V141" s="16"/>
    </row>
    <row r="142" spans="1:22">
      <c r="A142" s="1" t="s">
        <v>282</v>
      </c>
      <c r="B142">
        <v>0.1159177938034186</v>
      </c>
      <c r="C142">
        <v>0.27063902584166483</v>
      </c>
      <c r="D142">
        <v>0.62565411860850584</v>
      </c>
      <c r="E142">
        <v>0.15472123203824609</v>
      </c>
      <c r="F142" s="8">
        <f t="shared" si="6"/>
        <v>7.2951291333579998E-4</v>
      </c>
      <c r="G142" s="8">
        <f t="shared" si="7"/>
        <v>0.1093074010143872</v>
      </c>
      <c r="I142" s="10" t="s">
        <v>283</v>
      </c>
      <c r="J142" s="11">
        <v>7.2951291333579998E-4</v>
      </c>
      <c r="L142" s="12" t="str">
        <f>_xlfn.XLOOKUP(I142,Sheet!$B$2:$B$900,Sheet!$A$2:$A$900)</f>
        <v>EQIX</v>
      </c>
      <c r="M142" s="9">
        <f t="shared" si="8"/>
        <v>7.2951291333579998E-4</v>
      </c>
      <c r="P142" s="15"/>
      <c r="R142" s="10" t="s">
        <v>282</v>
      </c>
      <c r="S142" s="11">
        <v>0.1093074010143872</v>
      </c>
      <c r="V142" s="16"/>
    </row>
    <row r="143" spans="1:22">
      <c r="A143" s="1" t="s">
        <v>284</v>
      </c>
      <c r="B143">
        <v>7.5823132652947281E-2</v>
      </c>
      <c r="C143">
        <v>2.910389148023684E-2</v>
      </c>
      <c r="D143">
        <v>0.3905450018991275</v>
      </c>
      <c r="E143">
        <v>-4.6719241172710438E-2</v>
      </c>
      <c r="F143" s="8">
        <f t="shared" si="6"/>
        <v>7.3435017968226629E-5</v>
      </c>
      <c r="G143" s="8">
        <f t="shared" si="7"/>
        <v>7.1642873196468199E-2</v>
      </c>
      <c r="I143" s="10" t="s">
        <v>285</v>
      </c>
      <c r="J143" s="11">
        <v>7.3435017968226629E-5</v>
      </c>
      <c r="L143" s="12" t="str">
        <f>_xlfn.XLOOKUP(I143,Sheet!$B$2:$B$900,Sheet!$A$2:$A$900)</f>
        <v>EQR</v>
      </c>
      <c r="M143" s="9">
        <f t="shared" si="8"/>
        <v>7.3435017968226629E-5</v>
      </c>
      <c r="P143" s="15"/>
      <c r="R143" s="10" t="s">
        <v>284</v>
      </c>
      <c r="S143" s="11">
        <v>7.1642873196468199E-2</v>
      </c>
      <c r="V143" s="16"/>
    </row>
    <row r="144" spans="1:22">
      <c r="A144" s="1" t="s">
        <v>286</v>
      </c>
      <c r="B144">
        <v>0.16531787677604859</v>
      </c>
      <c r="C144">
        <v>-9.4341029799229426E-2</v>
      </c>
      <c r="D144">
        <v>0.91532884187096952</v>
      </c>
      <c r="E144">
        <v>-0.25965890657527813</v>
      </c>
      <c r="F144" s="8">
        <f t="shared" si="6"/>
        <v>-1.4554031845800001E-4</v>
      </c>
      <c r="G144" s="8">
        <f t="shared" si="7"/>
        <v>2.4073987002814799E-2</v>
      </c>
      <c r="I144" s="10" t="s">
        <v>287</v>
      </c>
      <c r="J144" s="11">
        <v>-1.4554031845800001E-4</v>
      </c>
      <c r="L144" s="12" t="str">
        <f>_xlfn.XLOOKUP(I144,Sheet!$B$2:$B$900,Sheet!$A$2:$A$900)</f>
        <v>EQT</v>
      </c>
      <c r="M144" s="9">
        <f t="shared" si="8"/>
        <v>-1.4554031845800001E-4</v>
      </c>
      <c r="P144" s="15"/>
      <c r="R144" s="10" t="s">
        <v>286</v>
      </c>
      <c r="S144" s="11">
        <v>2.4073987002814799E-2</v>
      </c>
      <c r="V144" s="16"/>
    </row>
    <row r="145" spans="1:22">
      <c r="A145" s="1" t="s">
        <v>288</v>
      </c>
      <c r="B145">
        <v>4.2308625421197789E-3</v>
      </c>
      <c r="C145">
        <v>0.1715630403031507</v>
      </c>
      <c r="D145">
        <v>-2.9261398903389399E-2</v>
      </c>
      <c r="E145">
        <v>0.16733217776103099</v>
      </c>
      <c r="F145" s="8">
        <f t="shared" si="6"/>
        <v>2.4432743639310001E-4</v>
      </c>
      <c r="G145" s="8">
        <f t="shared" si="7"/>
        <v>8.0010227842065004E-2</v>
      </c>
      <c r="I145" s="10" t="s">
        <v>289</v>
      </c>
      <c r="J145" s="11">
        <v>2.4432743639310001E-4</v>
      </c>
      <c r="L145" s="12" t="str">
        <f>_xlfn.XLOOKUP(I145,Sheet!$B$2:$B$900,Sheet!$A$2:$A$900)</f>
        <v>ES</v>
      </c>
      <c r="M145" s="9">
        <f t="shared" si="8"/>
        <v>2.4432743639310001E-4</v>
      </c>
      <c r="P145" s="15"/>
      <c r="R145" s="10" t="s">
        <v>288</v>
      </c>
      <c r="S145" s="11">
        <v>8.0010227842065004E-2</v>
      </c>
      <c r="V145" s="16"/>
    </row>
    <row r="146" spans="1:22">
      <c r="A146" s="1" t="s">
        <v>290</v>
      </c>
      <c r="B146">
        <v>7.8173826291881687E-2</v>
      </c>
      <c r="C146">
        <v>7.596667538964752E-2</v>
      </c>
      <c r="D146">
        <v>0.40432911901711749</v>
      </c>
      <c r="E146">
        <v>-2.2071509022341669E-3</v>
      </c>
      <c r="F146" s="8">
        <f t="shared" si="6"/>
        <v>2.4049004809820001E-4</v>
      </c>
      <c r="G146" s="8">
        <f t="shared" si="7"/>
        <v>8.4022638066784103E-2</v>
      </c>
      <c r="I146" s="10" t="s">
        <v>291</v>
      </c>
      <c r="J146" s="11">
        <v>2.4049004809820001E-4</v>
      </c>
      <c r="L146" s="12" t="str">
        <f>_xlfn.XLOOKUP(I146,Sheet!$B$2:$B$900,Sheet!$A$2:$A$900)</f>
        <v>ESS</v>
      </c>
      <c r="M146" s="9">
        <f t="shared" si="8"/>
        <v>2.4049004809820001E-4</v>
      </c>
      <c r="P146" s="15"/>
      <c r="R146" s="10" t="s">
        <v>290</v>
      </c>
      <c r="S146" s="11">
        <v>8.4022638066784103E-2</v>
      </c>
      <c r="V146" s="16"/>
    </row>
    <row r="147" spans="1:22">
      <c r="A147" s="1" t="s">
        <v>292</v>
      </c>
      <c r="B147">
        <v>0.24207542982294619</v>
      </c>
      <c r="C147">
        <v>0.2073561415939201</v>
      </c>
      <c r="D147">
        <v>1.36542369190357</v>
      </c>
      <c r="E147">
        <v>-3.4719288229026042E-2</v>
      </c>
      <c r="F147" s="8">
        <f t="shared" si="6"/>
        <v>-6.5833724325451944E-5</v>
      </c>
      <c r="G147" s="8">
        <f t="shared" si="7"/>
        <v>4.7608322709908502E-2</v>
      </c>
      <c r="I147" s="10" t="s">
        <v>293</v>
      </c>
      <c r="J147" s="11">
        <v>-6.5833724325451944E-5</v>
      </c>
      <c r="L147" s="12" t="str">
        <f>_xlfn.XLOOKUP(I147,Sheet!$B$2:$B$900,Sheet!$A$2:$A$900)</f>
        <v>ETN</v>
      </c>
      <c r="M147" s="9">
        <f t="shared" si="8"/>
        <v>-6.5833724325451944E-5</v>
      </c>
      <c r="P147" s="15"/>
      <c r="R147" s="10" t="s">
        <v>292</v>
      </c>
      <c r="S147" s="11">
        <v>4.7608322709908502E-2</v>
      </c>
      <c r="V147" s="16"/>
    </row>
    <row r="148" spans="1:22">
      <c r="A148" s="1" t="s">
        <v>294</v>
      </c>
      <c r="B148">
        <v>4.3330306969986992E-2</v>
      </c>
      <c r="C148">
        <v>0.15658825121823511</v>
      </c>
      <c r="D148">
        <v>0.2000119152858543</v>
      </c>
      <c r="E148">
        <v>0.1132579442482481</v>
      </c>
      <c r="F148" s="8">
        <f t="shared" si="6"/>
        <v>-3.2515106354855393E-5</v>
      </c>
      <c r="G148" s="8">
        <f t="shared" si="7"/>
        <v>5.1969289750466503E-2</v>
      </c>
      <c r="I148" s="10" t="s">
        <v>295</v>
      </c>
      <c r="J148" s="11">
        <v>-3.2515106354855393E-5</v>
      </c>
      <c r="L148" s="12" t="str">
        <f>_xlfn.XLOOKUP(I148,Sheet!$B$2:$B$900,Sheet!$A$2:$A$900)</f>
        <v>ETR</v>
      </c>
      <c r="M148" s="9">
        <f t="shared" si="8"/>
        <v>-3.2515106354855393E-5</v>
      </c>
      <c r="P148" s="15"/>
      <c r="R148" s="10" t="s">
        <v>294</v>
      </c>
      <c r="S148" s="11">
        <v>5.1969289750466503E-2</v>
      </c>
      <c r="V148" s="16"/>
    </row>
    <row r="149" spans="1:22">
      <c r="A149" s="1" t="s">
        <v>296</v>
      </c>
      <c r="B149">
        <v>3.4317467472367767E-2</v>
      </c>
      <c r="C149">
        <v>-2.580627928682511E-2</v>
      </c>
      <c r="D149">
        <v>0.14716196787324881</v>
      </c>
      <c r="E149">
        <v>-6.0123746759192881E-2</v>
      </c>
      <c r="F149" s="8">
        <f t="shared" si="6"/>
        <v>4.5647273643680003E-4</v>
      </c>
      <c r="G149" s="8">
        <f t="shared" si="7"/>
        <v>0.10705299906078609</v>
      </c>
      <c r="I149" s="10" t="s">
        <v>297</v>
      </c>
      <c r="J149" s="11">
        <v>4.5647273643680003E-4</v>
      </c>
      <c r="L149" s="12" t="str">
        <f>_xlfn.XLOOKUP(I149,Sheet!$B$2:$B$900,Sheet!$A$2:$A$900)</f>
        <v>EVRG</v>
      </c>
      <c r="M149" s="9">
        <f t="shared" si="8"/>
        <v>4.5647273643680003E-4</v>
      </c>
      <c r="P149" s="15"/>
      <c r="R149" s="10" t="s">
        <v>296</v>
      </c>
      <c r="S149" s="11">
        <v>0.10705299906078609</v>
      </c>
      <c r="V149" s="16"/>
    </row>
    <row r="150" spans="1:22">
      <c r="A150" s="1" t="s">
        <v>298</v>
      </c>
      <c r="B150">
        <v>0.21011282931048991</v>
      </c>
      <c r="C150">
        <v>0.21379934769439921</v>
      </c>
      <c r="D150">
        <v>1.1779997666578521</v>
      </c>
      <c r="E150">
        <v>3.6865183839093758E-3</v>
      </c>
      <c r="F150" s="8">
        <f t="shared" si="6"/>
        <v>5.1845736525830001E-4</v>
      </c>
      <c r="G150" s="8">
        <f t="shared" si="7"/>
        <v>0.12942564166819329</v>
      </c>
      <c r="I150" s="10" t="s">
        <v>299</v>
      </c>
      <c r="J150" s="11">
        <v>5.1845736525830001E-4</v>
      </c>
      <c r="L150" s="12" t="str">
        <f>_xlfn.XLOOKUP(I150,Sheet!$B$2:$B$900,Sheet!$A$2:$A$900)</f>
        <v>EW</v>
      </c>
      <c r="M150" s="9">
        <f t="shared" si="8"/>
        <v>5.1845736525830001E-4</v>
      </c>
      <c r="P150" s="15"/>
      <c r="R150" s="10" t="s">
        <v>298</v>
      </c>
      <c r="S150" s="11">
        <v>0.12942564166819329</v>
      </c>
      <c r="V150" s="16"/>
    </row>
    <row r="151" spans="1:22">
      <c r="A151" s="1" t="s">
        <v>300</v>
      </c>
      <c r="B151">
        <v>3.5313942688100133E-2</v>
      </c>
      <c r="C151">
        <v>0.1503044386971891</v>
      </c>
      <c r="D151">
        <v>0.1530051500095036</v>
      </c>
      <c r="E151">
        <v>0.114990496009089</v>
      </c>
      <c r="F151" s="8">
        <f t="shared" si="6"/>
        <v>-1.9435260711649999E-4</v>
      </c>
      <c r="G151" s="8">
        <f t="shared" si="7"/>
        <v>1.4491491580928601E-2</v>
      </c>
      <c r="I151" s="10" t="s">
        <v>301</v>
      </c>
      <c r="J151" s="11">
        <v>-1.9435260711649999E-4</v>
      </c>
      <c r="L151" s="12" t="str">
        <f>_xlfn.XLOOKUP(I151,Sheet!$B$2:$B$900,Sheet!$A$2:$A$900)</f>
        <v>EXC</v>
      </c>
      <c r="M151" s="9">
        <f t="shared" si="8"/>
        <v>-1.9435260711649999E-4</v>
      </c>
      <c r="P151" s="15"/>
      <c r="R151" s="10" t="s">
        <v>300</v>
      </c>
      <c r="S151" s="11">
        <v>1.4491491580928601E-2</v>
      </c>
      <c r="V151" s="16"/>
    </row>
    <row r="152" spans="1:22">
      <c r="A152" s="1" t="s">
        <v>302</v>
      </c>
      <c r="B152">
        <v>0.18664352484854679</v>
      </c>
      <c r="C152">
        <v>0.22929972068041871</v>
      </c>
      <c r="D152">
        <v>1.0403792634910349</v>
      </c>
      <c r="E152">
        <v>4.2656195831871857E-2</v>
      </c>
      <c r="F152" s="8">
        <f t="shared" si="6"/>
        <v>-9.2741813140129095E-5</v>
      </c>
      <c r="G152" s="8">
        <f t="shared" si="7"/>
        <v>4.9621474164130402E-2</v>
      </c>
      <c r="I152" s="10" t="s">
        <v>303</v>
      </c>
      <c r="J152" s="11">
        <v>-9.2741813140129095E-5</v>
      </c>
      <c r="L152" s="12" t="str">
        <f>_xlfn.XLOOKUP(I152,Sheet!$B$2:$B$900,Sheet!$A$2:$A$900)</f>
        <v>EXPD</v>
      </c>
      <c r="M152" s="9">
        <f t="shared" si="8"/>
        <v>-9.2741813140129095E-5</v>
      </c>
      <c r="P152" s="15"/>
      <c r="R152" s="10" t="s">
        <v>302</v>
      </c>
      <c r="S152" s="11">
        <v>4.9621474164130402E-2</v>
      </c>
      <c r="V152" s="16"/>
    </row>
    <row r="153" spans="1:22">
      <c r="A153" s="1" t="s">
        <v>304</v>
      </c>
      <c r="B153">
        <v>0.1772510844854619</v>
      </c>
      <c r="C153">
        <v>9.8613591527068056E-2</v>
      </c>
      <c r="D153">
        <v>0.98530339318443561</v>
      </c>
      <c r="E153">
        <v>-7.863749295839384E-2</v>
      </c>
      <c r="F153" s="8">
        <f t="shared" si="6"/>
        <v>7.8626085574180001E-4</v>
      </c>
      <c r="G153" s="8">
        <f t="shared" si="7"/>
        <v>0.1237439935651166</v>
      </c>
      <c r="I153" s="10" t="s">
        <v>305</v>
      </c>
      <c r="J153" s="11">
        <v>7.8626085574180001E-4</v>
      </c>
      <c r="L153" s="12" t="str">
        <f>_xlfn.XLOOKUP(I153,Sheet!$B$2:$B$900,Sheet!$A$2:$A$900)</f>
        <v>EXPE</v>
      </c>
      <c r="M153" s="9">
        <f t="shared" si="8"/>
        <v>7.8626085574180001E-4</v>
      </c>
      <c r="P153" s="15"/>
      <c r="R153" s="10" t="s">
        <v>304</v>
      </c>
      <c r="S153" s="11">
        <v>0.1237439935651166</v>
      </c>
      <c r="V153" s="16"/>
    </row>
    <row r="154" spans="1:22">
      <c r="A154" s="1" t="s">
        <v>306</v>
      </c>
      <c r="B154">
        <v>1.7577316397613119E-2</v>
      </c>
      <c r="C154">
        <v>0.18252307256856609</v>
      </c>
      <c r="D154">
        <v>4.9000217160439757E-2</v>
      </c>
      <c r="E154">
        <v>0.164945756170953</v>
      </c>
      <c r="F154" s="8">
        <f t="shared" si="6"/>
        <v>7.670845206026E-4</v>
      </c>
      <c r="G154" s="8">
        <f t="shared" si="7"/>
        <v>0.13520602902456999</v>
      </c>
      <c r="I154" s="10" t="s">
        <v>307</v>
      </c>
      <c r="J154" s="11">
        <v>7.670845206026E-4</v>
      </c>
      <c r="L154" s="12" t="str">
        <f>_xlfn.XLOOKUP(I154,Sheet!$B$2:$B$900,Sheet!$A$2:$A$900)</f>
        <v>EXR</v>
      </c>
      <c r="M154" s="9">
        <f t="shared" si="8"/>
        <v>7.670845206026E-4</v>
      </c>
      <c r="P154" s="15"/>
      <c r="R154" s="10" t="s">
        <v>306</v>
      </c>
      <c r="S154" s="11">
        <v>0.13520602902456999</v>
      </c>
      <c r="V154" s="16"/>
    </row>
    <row r="155" spans="1:22">
      <c r="A155" s="1" t="s">
        <v>308</v>
      </c>
      <c r="B155">
        <v>0.21510970535068941</v>
      </c>
      <c r="C155">
        <v>9.9612746339197145E-2</v>
      </c>
      <c r="D155">
        <v>1.2073007029523031</v>
      </c>
      <c r="E155">
        <v>-0.11549695901149221</v>
      </c>
      <c r="F155" s="8">
        <f t="shared" si="6"/>
        <v>-2.1279411176850001E-4</v>
      </c>
      <c r="G155" s="8">
        <f t="shared" si="7"/>
        <v>3.6401607241585997E-2</v>
      </c>
      <c r="I155" s="10" t="s">
        <v>309</v>
      </c>
      <c r="J155" s="11">
        <v>-2.1279411176850001E-4</v>
      </c>
      <c r="L155" s="12" t="str">
        <f>_xlfn.XLOOKUP(I155,Sheet!$B$2:$B$900,Sheet!$A$2:$A$900)</f>
        <v>F</v>
      </c>
      <c r="M155" s="9">
        <f t="shared" si="8"/>
        <v>-2.1279411176850001E-4</v>
      </c>
      <c r="P155" s="15"/>
      <c r="R155" s="10" t="s">
        <v>308</v>
      </c>
      <c r="S155" s="11">
        <v>3.6401607241585997E-2</v>
      </c>
      <c r="V155" s="16"/>
    </row>
    <row r="156" spans="1:22">
      <c r="A156" s="1" t="s">
        <v>310</v>
      </c>
      <c r="B156">
        <v>0.23036066317844109</v>
      </c>
      <c r="C156">
        <v>0.20597393128224781</v>
      </c>
      <c r="D156">
        <v>1.296730046435171</v>
      </c>
      <c r="E156">
        <v>-2.438673189619325E-2</v>
      </c>
      <c r="F156" s="8">
        <f t="shared" si="6"/>
        <v>-2.308119689204E-4</v>
      </c>
      <c r="G156" s="8">
        <f t="shared" si="7"/>
        <v>-9.2327839852186996E-3</v>
      </c>
      <c r="I156" s="10" t="s">
        <v>311</v>
      </c>
      <c r="J156" s="11">
        <v>-2.308119689204E-4</v>
      </c>
      <c r="L156" s="12" t="str">
        <f>_xlfn.XLOOKUP(I156,Sheet!$B$2:$B$900,Sheet!$A$2:$A$900)</f>
        <v>FAST</v>
      </c>
      <c r="M156" s="9">
        <f t="shared" si="8"/>
        <v>-2.308119689204E-4</v>
      </c>
      <c r="P156" s="15"/>
      <c r="R156" s="10" t="s">
        <v>310</v>
      </c>
      <c r="S156" s="11">
        <v>-9.2327839852186996E-3</v>
      </c>
      <c r="V156" s="16"/>
    </row>
    <row r="157" spans="1:22">
      <c r="A157" s="1" t="s">
        <v>312</v>
      </c>
      <c r="B157">
        <v>0.35918194475778581</v>
      </c>
      <c r="C157">
        <v>0.44177378129915063</v>
      </c>
      <c r="D157">
        <v>2.052118840265488</v>
      </c>
      <c r="E157">
        <v>8.2591836541364816E-2</v>
      </c>
      <c r="F157" s="8">
        <f t="shared" si="6"/>
        <v>-1.028102062677E-3</v>
      </c>
      <c r="G157" s="8">
        <f t="shared" si="7"/>
        <v>-0.83371190757262137</v>
      </c>
      <c r="I157" s="10" t="s">
        <v>313</v>
      </c>
      <c r="J157" s="11">
        <v>-1.028102062677E-3</v>
      </c>
      <c r="L157" s="12" t="str">
        <f>_xlfn.XLOOKUP(I157,Sheet!$B$2:$B$900,Sheet!$A$2:$A$900)</f>
        <v>FCX</v>
      </c>
      <c r="M157" s="9">
        <f t="shared" si="8"/>
        <v>-1.028102062677E-3</v>
      </c>
      <c r="P157" s="15"/>
      <c r="R157" s="10" t="s">
        <v>312</v>
      </c>
      <c r="S157" s="11">
        <v>-0.83371190757262137</v>
      </c>
      <c r="V157" s="16"/>
    </row>
    <row r="158" spans="1:22">
      <c r="A158" s="1" t="s">
        <v>314</v>
      </c>
      <c r="B158">
        <v>0.17287973191322589</v>
      </c>
      <c r="C158">
        <v>0.19463515591532679</v>
      </c>
      <c r="D158">
        <v>0.95967043326923296</v>
      </c>
      <c r="E158">
        <v>2.1755424002100839E-2</v>
      </c>
      <c r="F158" s="8">
        <f t="shared" si="6"/>
        <v>1.7610998690430001E-4</v>
      </c>
      <c r="G158" s="8">
        <f t="shared" si="7"/>
        <v>9.3190768619091993E-2</v>
      </c>
      <c r="I158" s="10" t="s">
        <v>315</v>
      </c>
      <c r="J158" s="11">
        <v>1.7610998690430001E-4</v>
      </c>
      <c r="L158" s="12" t="str">
        <f>_xlfn.XLOOKUP(I158,Sheet!$B$2:$B$900,Sheet!$A$2:$A$900)</f>
        <v>FDS</v>
      </c>
      <c r="M158" s="9">
        <f t="shared" si="8"/>
        <v>1.7610998690430001E-4</v>
      </c>
      <c r="P158" s="15"/>
      <c r="R158" s="10" t="s">
        <v>314</v>
      </c>
      <c r="S158" s="11">
        <v>9.3190768619091993E-2</v>
      </c>
      <c r="V158" s="16"/>
    </row>
    <row r="159" spans="1:22">
      <c r="A159" s="1" t="s">
        <v>316</v>
      </c>
      <c r="B159">
        <v>0.2478154967185334</v>
      </c>
      <c r="C159">
        <v>0.3163139824436495</v>
      </c>
      <c r="D159">
        <v>1.399082588598308</v>
      </c>
      <c r="E159">
        <v>6.8498485725116132E-2</v>
      </c>
      <c r="F159" s="8">
        <f t="shared" si="6"/>
        <v>2.2289831832519999E-4</v>
      </c>
      <c r="G159" s="8">
        <f t="shared" si="7"/>
        <v>9.0375191937850596E-2</v>
      </c>
      <c r="I159" s="10" t="s">
        <v>317</v>
      </c>
      <c r="J159" s="11">
        <v>2.2289831832519999E-4</v>
      </c>
      <c r="L159" s="12" t="str">
        <f>_xlfn.XLOOKUP(I159,Sheet!$B$2:$B$900,Sheet!$A$2:$A$900)</f>
        <v>FDX</v>
      </c>
      <c r="M159" s="9">
        <f t="shared" si="8"/>
        <v>2.2289831832519999E-4</v>
      </c>
      <c r="P159" s="15"/>
      <c r="R159" s="10" t="s">
        <v>316</v>
      </c>
      <c r="S159" s="11">
        <v>9.0375191937850596E-2</v>
      </c>
      <c r="V159" s="16"/>
    </row>
    <row r="160" spans="1:22">
      <c r="A160" s="1" t="s">
        <v>318</v>
      </c>
      <c r="B160">
        <v>2.315533445163593E-2</v>
      </c>
      <c r="C160">
        <v>4.863721641431773E-2</v>
      </c>
      <c r="D160">
        <v>8.1708883602302246E-2</v>
      </c>
      <c r="E160">
        <v>2.54818819626818E-2</v>
      </c>
      <c r="F160" s="8">
        <f t="shared" si="6"/>
        <v>-2.9342591378400001E-4</v>
      </c>
      <c r="G160" s="8">
        <f t="shared" si="7"/>
        <v>-3.8997152808503598E-2</v>
      </c>
      <c r="I160" s="10" t="s">
        <v>319</v>
      </c>
      <c r="J160" s="11">
        <v>-2.9342591378400001E-4</v>
      </c>
      <c r="L160" s="12" t="str">
        <f>_xlfn.XLOOKUP(I160,Sheet!$B$2:$B$900,Sheet!$A$2:$A$900)</f>
        <v>FE</v>
      </c>
      <c r="M160" s="9">
        <f t="shared" si="8"/>
        <v>-2.9342591378400001E-4</v>
      </c>
      <c r="P160" s="15"/>
      <c r="R160" s="10" t="s">
        <v>318</v>
      </c>
      <c r="S160" s="11">
        <v>-3.8997152808503598E-2</v>
      </c>
      <c r="V160" s="16"/>
    </row>
    <row r="161" spans="1:22">
      <c r="A161" s="1" t="s">
        <v>320</v>
      </c>
      <c r="B161">
        <v>0.2228461069869811</v>
      </c>
      <c r="C161">
        <v>-7.3201003994751712E-2</v>
      </c>
      <c r="D161">
        <v>1.252665809004488</v>
      </c>
      <c r="E161">
        <v>-0.29604711098173281</v>
      </c>
      <c r="F161" s="8">
        <f t="shared" si="6"/>
        <v>-9.8479854842280557E-5</v>
      </c>
      <c r="G161" s="8">
        <f t="shared" si="7"/>
        <v>2.6770658636617001E-2</v>
      </c>
      <c r="I161" s="10" t="s">
        <v>321</v>
      </c>
      <c r="J161" s="11">
        <v>-9.8479854842280557E-5</v>
      </c>
      <c r="L161" s="12" t="str">
        <f>_xlfn.XLOOKUP(I161,Sheet!$B$2:$B$900,Sheet!$A$2:$A$900)</f>
        <v>FFIV</v>
      </c>
      <c r="M161" s="9">
        <f t="shared" si="8"/>
        <v>-9.8479854842280557E-5</v>
      </c>
      <c r="P161" s="15"/>
      <c r="R161" s="10" t="s">
        <v>320</v>
      </c>
      <c r="S161" s="11">
        <v>2.6770658636617001E-2</v>
      </c>
      <c r="V161" s="16"/>
    </row>
    <row r="162" spans="1:22">
      <c r="A162" s="1" t="s">
        <v>322</v>
      </c>
      <c r="B162">
        <v>0.16596189390482749</v>
      </c>
      <c r="C162">
        <v>0.21757185638003751</v>
      </c>
      <c r="D162">
        <v>0.91910526232068146</v>
      </c>
      <c r="E162">
        <v>5.1609962475209992E-2</v>
      </c>
      <c r="F162" s="8">
        <f t="shared" si="6"/>
        <v>6.0025141750930002E-4</v>
      </c>
      <c r="G162" s="8">
        <f t="shared" si="7"/>
        <v>0.13267601207352339</v>
      </c>
      <c r="I162" s="10" t="s">
        <v>323</v>
      </c>
      <c r="J162" s="11">
        <v>6.0025141750930002E-4</v>
      </c>
      <c r="L162" s="12" t="str">
        <f>_xlfn.XLOOKUP(I162,Sheet!$B$2:$B$900,Sheet!$A$2:$A$900)</f>
        <v>FI</v>
      </c>
      <c r="M162" s="9">
        <f t="shared" si="8"/>
        <v>6.0025141750930002E-4</v>
      </c>
      <c r="P162" s="15"/>
      <c r="R162" s="10" t="s">
        <v>322</v>
      </c>
      <c r="S162" s="11">
        <v>0.13267601207352339</v>
      </c>
      <c r="V162" s="16"/>
    </row>
    <row r="163" spans="1:22">
      <c r="A163" s="1" t="s">
        <v>324</v>
      </c>
      <c r="B163">
        <v>0.24617534459722201</v>
      </c>
      <c r="C163">
        <v>0.26363405862458728</v>
      </c>
      <c r="D163">
        <v>1.389464981030474</v>
      </c>
      <c r="E163">
        <v>1.7458714027365319E-2</v>
      </c>
      <c r="F163" s="8">
        <f t="shared" si="6"/>
        <v>5.3245819988410003E-4</v>
      </c>
      <c r="G163" s="8">
        <f t="shared" si="7"/>
        <v>0.1290774192499867</v>
      </c>
      <c r="I163" s="10" t="s">
        <v>325</v>
      </c>
      <c r="J163" s="11">
        <v>5.3245819988410003E-4</v>
      </c>
      <c r="L163" s="12" t="str">
        <f>_xlfn.XLOOKUP(I163,Sheet!$B$2:$B$900,Sheet!$A$2:$A$900)</f>
        <v>FICO</v>
      </c>
      <c r="M163" s="9">
        <f t="shared" si="8"/>
        <v>5.3245819988410003E-4</v>
      </c>
      <c r="P163" s="15"/>
      <c r="R163" s="10" t="s">
        <v>324</v>
      </c>
      <c r="S163" s="11">
        <v>0.1290774192499867</v>
      </c>
      <c r="V163" s="16"/>
    </row>
    <row r="164" spans="1:22">
      <c r="A164" s="1" t="s">
        <v>326</v>
      </c>
      <c r="B164">
        <v>0.12930770282756729</v>
      </c>
      <c r="C164">
        <v>0.23843520254528119</v>
      </c>
      <c r="D164">
        <v>0.70417054930415557</v>
      </c>
      <c r="E164">
        <v>0.10912749971771379</v>
      </c>
      <c r="F164" s="8">
        <f t="shared" si="6"/>
        <v>5.0537166579480005E-4</v>
      </c>
      <c r="G164" s="8">
        <f t="shared" si="7"/>
        <v>0.1133325829883106</v>
      </c>
      <c r="I164" s="10" t="s">
        <v>327</v>
      </c>
      <c r="J164" s="11">
        <v>5.0537166579480005E-4</v>
      </c>
      <c r="L164" s="12" t="str">
        <f>_xlfn.XLOOKUP(I164,Sheet!$B$2:$B$900,Sheet!$A$2:$A$900)</f>
        <v>FIS</v>
      </c>
      <c r="M164" s="9">
        <f t="shared" si="8"/>
        <v>5.0537166579480005E-4</v>
      </c>
      <c r="P164" s="15"/>
      <c r="R164" s="10" t="s">
        <v>326</v>
      </c>
      <c r="S164" s="11">
        <v>0.1133325829883106</v>
      </c>
      <c r="V164" s="16"/>
    </row>
    <row r="165" spans="1:22">
      <c r="A165" s="1" t="s">
        <v>328</v>
      </c>
      <c r="B165">
        <v>0.28933132601575179</v>
      </c>
      <c r="C165">
        <v>0.16236187233364999</v>
      </c>
      <c r="D165">
        <v>1.642525223489153</v>
      </c>
      <c r="E165">
        <v>-0.1269694536821018</v>
      </c>
      <c r="F165" s="8">
        <f t="shared" si="6"/>
        <v>1.955667284846E-4</v>
      </c>
      <c r="G165" s="8">
        <f t="shared" si="7"/>
        <v>6.3795898201430806E-2</v>
      </c>
      <c r="I165" s="10" t="s">
        <v>329</v>
      </c>
      <c r="J165" s="11">
        <v>1.955667284846E-4</v>
      </c>
      <c r="L165" s="12" t="str">
        <f>_xlfn.XLOOKUP(I165,Sheet!$B$2:$B$900,Sheet!$A$2:$A$900)</f>
        <v>FITB</v>
      </c>
      <c r="M165" s="9">
        <f t="shared" si="8"/>
        <v>1.955667284846E-4</v>
      </c>
      <c r="P165" s="15"/>
      <c r="R165" s="10" t="s">
        <v>328</v>
      </c>
      <c r="S165" s="11">
        <v>6.3795898201430806E-2</v>
      </c>
      <c r="V165" s="16"/>
    </row>
    <row r="166" spans="1:22">
      <c r="A166" s="1" t="s">
        <v>330</v>
      </c>
      <c r="B166">
        <v>0.25645141552728168</v>
      </c>
      <c r="C166">
        <v>0.5547934244794579</v>
      </c>
      <c r="D166">
        <v>1.4497223292729811</v>
      </c>
      <c r="E166">
        <v>0.29834200895217622</v>
      </c>
      <c r="F166" s="8">
        <f t="shared" si="6"/>
        <v>-1.9112977869610001E-4</v>
      </c>
      <c r="G166" s="8">
        <f t="shared" si="7"/>
        <v>-5.3842772009059001E-2</v>
      </c>
      <c r="I166" s="10" t="s">
        <v>331</v>
      </c>
      <c r="J166" s="11">
        <v>-1.9112977869610001E-4</v>
      </c>
      <c r="L166" s="12" t="str">
        <f>_xlfn.XLOOKUP(I166,Sheet!$B$2:$B$900,Sheet!$A$2:$A$900)</f>
        <v>FMC</v>
      </c>
      <c r="M166" s="9">
        <f t="shared" si="8"/>
        <v>-1.9112977869610001E-4</v>
      </c>
      <c r="P166" s="15"/>
      <c r="R166" s="10" t="s">
        <v>330</v>
      </c>
      <c r="S166" s="11">
        <v>-5.3842772009059001E-2</v>
      </c>
      <c r="V166" s="16"/>
    </row>
    <row r="167" spans="1:22">
      <c r="A167" s="1" t="s">
        <v>332</v>
      </c>
      <c r="B167">
        <v>7.7524144150544982E-2</v>
      </c>
      <c r="C167">
        <v>-2.201884507223395E-2</v>
      </c>
      <c r="D167">
        <v>0.40051947977816033</v>
      </c>
      <c r="E167">
        <v>-9.9542989222778933E-2</v>
      </c>
      <c r="F167" s="8">
        <f t="shared" si="6"/>
        <v>1.6674485990959999E-4</v>
      </c>
      <c r="G167" s="8">
        <f t="shared" si="7"/>
        <v>8.2135120176525397E-2</v>
      </c>
      <c r="I167" s="10" t="s">
        <v>333</v>
      </c>
      <c r="J167" s="11">
        <v>1.6674485990959999E-4</v>
      </c>
      <c r="L167" s="12" t="str">
        <f>_xlfn.XLOOKUP(I167,Sheet!$B$2:$B$900,Sheet!$A$2:$A$900)</f>
        <v>FRT</v>
      </c>
      <c r="M167" s="9">
        <f t="shared" si="8"/>
        <v>1.6674485990959999E-4</v>
      </c>
      <c r="P167" s="15"/>
      <c r="R167" s="10" t="s">
        <v>332</v>
      </c>
      <c r="S167" s="11">
        <v>8.2135120176525397E-2</v>
      </c>
      <c r="V167" s="16"/>
    </row>
    <row r="168" spans="1:22">
      <c r="A168" s="1" t="s">
        <v>334</v>
      </c>
      <c r="B168">
        <v>0.36894439777649729</v>
      </c>
      <c r="C168">
        <v>0.85051889652568757</v>
      </c>
      <c r="D168">
        <v>2.109364409632748</v>
      </c>
      <c r="E168">
        <v>0.48157449874919023</v>
      </c>
      <c r="F168" s="8">
        <f t="shared" si="6"/>
        <v>-1.6412543256969999E-4</v>
      </c>
      <c r="G168" s="8">
        <f t="shared" si="7"/>
        <v>7.5949114495389602E-2</v>
      </c>
      <c r="I168" s="10" t="s">
        <v>335</v>
      </c>
      <c r="J168" s="11">
        <v>-1.6412543256969999E-4</v>
      </c>
      <c r="L168" s="12" t="str">
        <f>_xlfn.XLOOKUP(I168,Sheet!$B$2:$B$900,Sheet!$A$2:$A$900)</f>
        <v>FSLR</v>
      </c>
      <c r="M168" s="9">
        <f t="shared" si="8"/>
        <v>-1.6412543256969999E-4</v>
      </c>
      <c r="P168" s="15"/>
      <c r="R168" s="10" t="s">
        <v>334</v>
      </c>
      <c r="S168" s="11">
        <v>7.5949114495389602E-2</v>
      </c>
      <c r="V168" s="16"/>
    </row>
    <row r="169" spans="1:22">
      <c r="A169" s="1" t="s">
        <v>336</v>
      </c>
      <c r="B169">
        <v>0.18127139063693751</v>
      </c>
      <c r="C169">
        <v>0.19088794208746651</v>
      </c>
      <c r="D169">
        <v>1.008877869213237</v>
      </c>
      <c r="E169">
        <v>9.6165514505290595E-3</v>
      </c>
      <c r="F169" s="8">
        <f t="shared" si="6"/>
        <v>4.3615480928069997E-4</v>
      </c>
      <c r="G169" s="8">
        <f t="shared" si="7"/>
        <v>0.1170744316945886</v>
      </c>
      <c r="I169" s="10" t="s">
        <v>337</v>
      </c>
      <c r="J169" s="11">
        <v>4.3615480928069997E-4</v>
      </c>
      <c r="L169" s="12" t="str">
        <f>_xlfn.XLOOKUP(I169,Sheet!$B$2:$B$900,Sheet!$A$2:$A$900)</f>
        <v>GD</v>
      </c>
      <c r="M169" s="9">
        <f t="shared" si="8"/>
        <v>4.3615480928069997E-4</v>
      </c>
      <c r="P169" s="15"/>
      <c r="R169" s="10" t="s">
        <v>336</v>
      </c>
      <c r="S169" s="11">
        <v>0.1170744316945886</v>
      </c>
      <c r="V169" s="16"/>
    </row>
    <row r="170" spans="1:22">
      <c r="A170" s="1" t="s">
        <v>338</v>
      </c>
      <c r="B170">
        <v>0.15777348212890241</v>
      </c>
      <c r="C170">
        <v>-0.54022817859183281</v>
      </c>
      <c r="D170">
        <v>0.87108963618368918</v>
      </c>
      <c r="E170">
        <v>-0.69800166072073522</v>
      </c>
      <c r="F170" s="8">
        <f t="shared" si="6"/>
        <v>1.4236696403039999E-4</v>
      </c>
      <c r="G170" s="8">
        <f t="shared" si="7"/>
        <v>7.6125732782344704E-2</v>
      </c>
      <c r="I170" s="10" t="s">
        <v>339</v>
      </c>
      <c r="J170" s="11">
        <v>1.4236696403039999E-4</v>
      </c>
      <c r="L170" s="12" t="str">
        <f>_xlfn.XLOOKUP(I170,Sheet!$B$2:$B$900,Sheet!$A$2:$A$900)</f>
        <v>GE</v>
      </c>
      <c r="M170" s="9">
        <f t="shared" si="8"/>
        <v>1.4236696403039999E-4</v>
      </c>
      <c r="P170" s="15"/>
      <c r="R170" s="10" t="s">
        <v>338</v>
      </c>
      <c r="S170" s="11">
        <v>7.6125732782344704E-2</v>
      </c>
      <c r="V170" s="16"/>
    </row>
    <row r="171" spans="1:22">
      <c r="A171" s="1" t="s">
        <v>340</v>
      </c>
      <c r="B171">
        <v>0.2437971831316883</v>
      </c>
      <c r="C171">
        <v>0.19929682219730621</v>
      </c>
      <c r="D171">
        <v>1.3755197966715</v>
      </c>
      <c r="E171">
        <v>-4.4500360934382137E-2</v>
      </c>
      <c r="F171" s="8">
        <f t="shared" si="6"/>
        <v>2.3069818654100001E-4</v>
      </c>
      <c r="G171" s="8">
        <f t="shared" si="7"/>
        <v>6.4344532051682002E-2</v>
      </c>
      <c r="I171" s="10" t="s">
        <v>341</v>
      </c>
      <c r="J171" s="11">
        <v>2.3069818654100001E-4</v>
      </c>
      <c r="L171" s="12" t="str">
        <f>_xlfn.XLOOKUP(I171,Sheet!$B$2:$B$900,Sheet!$A$2:$A$900)</f>
        <v>GEN</v>
      </c>
      <c r="M171" s="9">
        <f t="shared" si="8"/>
        <v>2.3069818654100001E-4</v>
      </c>
      <c r="P171" s="15"/>
      <c r="R171" s="10" t="s">
        <v>340</v>
      </c>
      <c r="S171" s="11">
        <v>6.4344532051682002E-2</v>
      </c>
      <c r="V171" s="16"/>
    </row>
    <row r="172" spans="1:22">
      <c r="A172" s="1" t="s">
        <v>342</v>
      </c>
      <c r="B172">
        <v>0.16220455277330281</v>
      </c>
      <c r="C172">
        <v>5.1291556347508822E-2</v>
      </c>
      <c r="D172">
        <v>0.89707277397283547</v>
      </c>
      <c r="E172">
        <v>-0.110912996425794</v>
      </c>
      <c r="F172" s="8">
        <f t="shared" si="6"/>
        <v>6.5458327499670003E-4</v>
      </c>
      <c r="G172" s="8">
        <f t="shared" si="7"/>
        <v>0.1206798523904468</v>
      </c>
      <c r="I172" s="10" t="s">
        <v>343</v>
      </c>
      <c r="J172" s="11">
        <v>6.5458327499670003E-4</v>
      </c>
      <c r="L172" s="12" t="str">
        <f>_xlfn.XLOOKUP(I172,Sheet!$B$2:$B$900,Sheet!$A$2:$A$900)</f>
        <v>GILD</v>
      </c>
      <c r="M172" s="9">
        <f t="shared" si="8"/>
        <v>6.5458327499670003E-4</v>
      </c>
      <c r="P172" s="15"/>
      <c r="R172" s="10" t="s">
        <v>342</v>
      </c>
      <c r="S172" s="11">
        <v>0.1206798523904468</v>
      </c>
      <c r="V172" s="16"/>
    </row>
    <row r="173" spans="1:22">
      <c r="A173" s="1" t="s">
        <v>344</v>
      </c>
      <c r="B173">
        <v>0.11765356825253109</v>
      </c>
      <c r="C173">
        <v>9.0231219560739095E-3</v>
      </c>
      <c r="D173">
        <v>0.63583244125365768</v>
      </c>
      <c r="E173">
        <v>-0.1086304462964572</v>
      </c>
      <c r="F173" s="8">
        <f t="shared" si="6"/>
        <v>1.7645971895E-4</v>
      </c>
      <c r="G173" s="8">
        <f t="shared" si="7"/>
        <v>8.58395918536317E-2</v>
      </c>
      <c r="I173" s="10" t="s">
        <v>345</v>
      </c>
      <c r="J173" s="11">
        <v>1.7645971895E-4</v>
      </c>
      <c r="L173" s="12" t="str">
        <f>_xlfn.XLOOKUP(I173,Sheet!$B$2:$B$900,Sheet!$A$2:$A$900)</f>
        <v>GIS</v>
      </c>
      <c r="M173" s="9">
        <f t="shared" si="8"/>
        <v>1.7645971895E-4</v>
      </c>
      <c r="P173" s="15"/>
      <c r="R173" s="10" t="s">
        <v>344</v>
      </c>
      <c r="S173" s="11">
        <v>8.58395918536317E-2</v>
      </c>
      <c r="V173" s="16"/>
    </row>
    <row r="174" spans="1:22">
      <c r="A174" s="1" t="s">
        <v>346</v>
      </c>
      <c r="B174">
        <v>0.18318554329228581</v>
      </c>
      <c r="C174">
        <v>0.22073444083372459</v>
      </c>
      <c r="D174">
        <v>1.0201021750717381</v>
      </c>
      <c r="E174">
        <v>3.7548897541438857E-2</v>
      </c>
      <c r="F174" s="8">
        <f t="shared" si="6"/>
        <v>3.7671564554699998E-4</v>
      </c>
      <c r="G174" s="8">
        <f t="shared" si="7"/>
        <v>9.18010192879717E-2</v>
      </c>
      <c r="I174" s="10" t="s">
        <v>347</v>
      </c>
      <c r="J174" s="11">
        <v>3.7671564554699998E-4</v>
      </c>
      <c r="L174" s="12" t="str">
        <f>_xlfn.XLOOKUP(I174,Sheet!$B$2:$B$900,Sheet!$A$2:$A$900)</f>
        <v>GL</v>
      </c>
      <c r="M174" s="9">
        <f t="shared" si="8"/>
        <v>3.7671564554699998E-4</v>
      </c>
      <c r="P174" s="15"/>
      <c r="R174" s="10" t="s">
        <v>346</v>
      </c>
      <c r="S174" s="11">
        <v>9.18010192879717E-2</v>
      </c>
      <c r="V174" s="16"/>
    </row>
    <row r="175" spans="1:22">
      <c r="A175" s="1" t="s">
        <v>348</v>
      </c>
      <c r="B175">
        <v>0.27695806624484132</v>
      </c>
      <c r="C175">
        <v>0.31406167437913718</v>
      </c>
      <c r="D175">
        <v>1.5699702724786679</v>
      </c>
      <c r="E175">
        <v>3.7103608134295918E-2</v>
      </c>
      <c r="F175" s="8">
        <f t="shared" si="6"/>
        <v>1.7859517314000001E-4</v>
      </c>
      <c r="G175" s="8">
        <f t="shared" si="7"/>
        <v>9.0200004823418306E-2</v>
      </c>
      <c r="I175" s="10" t="s">
        <v>349</v>
      </c>
      <c r="J175" s="11">
        <v>1.7859517314000001E-4</v>
      </c>
      <c r="L175" s="12" t="str">
        <f>_xlfn.XLOOKUP(I175,Sheet!$B$2:$B$900,Sheet!$A$2:$A$900)</f>
        <v>GLW</v>
      </c>
      <c r="M175" s="9">
        <f t="shared" si="8"/>
        <v>1.7859517314000001E-4</v>
      </c>
      <c r="P175" s="15"/>
      <c r="R175" s="10" t="s">
        <v>348</v>
      </c>
      <c r="S175" s="11">
        <v>9.0200004823418306E-2</v>
      </c>
      <c r="V175" s="16"/>
    </row>
    <row r="176" spans="1:22">
      <c r="A176" s="1" t="s">
        <v>350</v>
      </c>
      <c r="B176">
        <v>0.2246402678309761</v>
      </c>
      <c r="C176">
        <v>0.31638547165315178</v>
      </c>
      <c r="D176">
        <v>1.263186500766494</v>
      </c>
      <c r="E176">
        <v>9.1745203822175714E-2</v>
      </c>
      <c r="F176" s="8">
        <f t="shared" si="6"/>
        <v>2.9105578872970001E-4</v>
      </c>
      <c r="G176" s="8">
        <f t="shared" si="7"/>
        <v>0.1094279367844978</v>
      </c>
      <c r="I176" s="10" t="s">
        <v>351</v>
      </c>
      <c r="J176" s="11">
        <v>2.9105578872970001E-4</v>
      </c>
      <c r="L176" s="12" t="str">
        <f>_xlfn.XLOOKUP(I176,Sheet!$B$2:$B$900,Sheet!$A$2:$A$900)</f>
        <v>GOOG</v>
      </c>
      <c r="M176" s="9">
        <f t="shared" si="8"/>
        <v>2.9105578872970001E-4</v>
      </c>
      <c r="P176" s="15"/>
      <c r="R176" s="10" t="s">
        <v>350</v>
      </c>
      <c r="S176" s="11">
        <v>0.1094279367844978</v>
      </c>
      <c r="V176" s="16"/>
    </row>
    <row r="177" spans="1:22">
      <c r="A177" s="1" t="s">
        <v>352</v>
      </c>
      <c r="B177">
        <v>0.21865668274809361</v>
      </c>
      <c r="C177">
        <v>0.296391589287752</v>
      </c>
      <c r="D177">
        <v>1.228099649718861</v>
      </c>
      <c r="E177">
        <v>7.7734906539658366E-2</v>
      </c>
      <c r="F177" s="8">
        <f t="shared" si="6"/>
        <v>3.0776236708270001E-4</v>
      </c>
      <c r="G177" s="8">
        <f t="shared" si="7"/>
        <v>0.11189937269203599</v>
      </c>
      <c r="I177" s="10" t="s">
        <v>353</v>
      </c>
      <c r="J177" s="11">
        <v>3.0776236708270001E-4</v>
      </c>
      <c r="L177" s="12" t="str">
        <f>_xlfn.XLOOKUP(I177,Sheet!$B$2:$B$900,Sheet!$A$2:$A$900)</f>
        <v>GOOGL</v>
      </c>
      <c r="M177" s="9">
        <f t="shared" si="8"/>
        <v>3.0776236708270001E-4</v>
      </c>
      <c r="P177" s="15"/>
      <c r="R177" s="10" t="s">
        <v>352</v>
      </c>
      <c r="S177" s="11">
        <v>0.11189937269203599</v>
      </c>
      <c r="V177" s="16"/>
    </row>
    <row r="178" spans="1:22">
      <c r="A178" s="1" t="s">
        <v>354</v>
      </c>
      <c r="B178">
        <v>0.1290102045503681</v>
      </c>
      <c r="C178">
        <v>4.3422230963059423E-2</v>
      </c>
      <c r="D178">
        <v>0.70242606375002214</v>
      </c>
      <c r="E178">
        <v>-8.5587973587308713E-2</v>
      </c>
      <c r="F178" s="8">
        <f t="shared" si="6"/>
        <v>5.5228391372271343E-5</v>
      </c>
      <c r="G178" s="8">
        <f t="shared" si="7"/>
        <v>7.6059960123231296E-2</v>
      </c>
      <c r="I178" s="10" t="s">
        <v>355</v>
      </c>
      <c r="J178" s="11">
        <v>5.5228391372271343E-5</v>
      </c>
      <c r="L178" s="12" t="str">
        <f>_xlfn.XLOOKUP(I178,Sheet!$B$2:$B$900,Sheet!$A$2:$A$900)</f>
        <v>GPC</v>
      </c>
      <c r="M178" s="9">
        <f t="shared" si="8"/>
        <v>5.5228391372271343E-5</v>
      </c>
      <c r="P178" s="15"/>
      <c r="R178" s="10" t="s">
        <v>354</v>
      </c>
      <c r="S178" s="11">
        <v>7.6059960123231296E-2</v>
      </c>
      <c r="V178" s="16"/>
    </row>
    <row r="179" spans="1:22">
      <c r="A179" s="1" t="s">
        <v>356</v>
      </c>
      <c r="B179">
        <v>0.1929110155606524</v>
      </c>
      <c r="C179">
        <v>0.38732160121351578</v>
      </c>
      <c r="D179">
        <v>1.07713089483111</v>
      </c>
      <c r="E179">
        <v>0.1944105856528634</v>
      </c>
      <c r="F179" s="8">
        <f t="shared" si="6"/>
        <v>4.415662135352E-4</v>
      </c>
      <c r="G179" s="8">
        <f t="shared" si="7"/>
        <v>0.14392318649557531</v>
      </c>
      <c r="I179" s="10" t="s">
        <v>357</v>
      </c>
      <c r="J179" s="11">
        <v>4.415662135352E-4</v>
      </c>
      <c r="L179" s="12" t="str">
        <f>_xlfn.XLOOKUP(I179,Sheet!$B$2:$B$900,Sheet!$A$2:$A$900)</f>
        <v>GPN</v>
      </c>
      <c r="M179" s="9">
        <f t="shared" si="8"/>
        <v>4.415662135352E-4</v>
      </c>
      <c r="P179" s="15"/>
      <c r="R179" s="10" t="s">
        <v>356</v>
      </c>
      <c r="S179" s="11">
        <v>0.14392318649557531</v>
      </c>
      <c r="V179" s="16"/>
    </row>
    <row r="180" spans="1:22">
      <c r="A180" s="1" t="s">
        <v>358</v>
      </c>
      <c r="B180">
        <v>0.19282731157742539</v>
      </c>
      <c r="C180">
        <v>0.26130702294201968</v>
      </c>
      <c r="D180">
        <v>1.0766400671498959</v>
      </c>
      <c r="E180">
        <v>6.8479711364594326E-2</v>
      </c>
      <c r="F180" s="8">
        <f t="shared" si="6"/>
        <v>-1.6531836249598829E-5</v>
      </c>
      <c r="G180" s="8">
        <f t="shared" si="7"/>
        <v>4.2341244968558601E-2</v>
      </c>
      <c r="I180" s="10" t="s">
        <v>359</v>
      </c>
      <c r="J180" s="11">
        <v>-1.6531836249598829E-5</v>
      </c>
      <c r="L180" s="12" t="str">
        <f>_xlfn.XLOOKUP(I180,Sheet!$B$2:$B$900,Sheet!$A$2:$A$900)</f>
        <v>GRMN</v>
      </c>
      <c r="M180" s="9">
        <f t="shared" si="8"/>
        <v>-1.6531836249598829E-5</v>
      </c>
      <c r="P180" s="15"/>
      <c r="R180" s="10" t="s">
        <v>358</v>
      </c>
      <c r="S180" s="11">
        <v>4.2341244968558601E-2</v>
      </c>
      <c r="V180" s="16"/>
    </row>
    <row r="181" spans="1:22">
      <c r="A181" s="1" t="s">
        <v>360</v>
      </c>
      <c r="B181">
        <v>0.31603141910559879</v>
      </c>
      <c r="C181">
        <v>9.3813448163938884E-2</v>
      </c>
      <c r="D181">
        <v>1.7990905896074381</v>
      </c>
      <c r="E181">
        <v>-0.22221797094165999</v>
      </c>
      <c r="F181" s="8">
        <f t="shared" si="6"/>
        <v>2.731106426453E-4</v>
      </c>
      <c r="G181" s="8">
        <f t="shared" si="7"/>
        <v>6.8958635378609898E-2</v>
      </c>
      <c r="I181" s="10" t="s">
        <v>361</v>
      </c>
      <c r="J181" s="11">
        <v>2.731106426453E-4</v>
      </c>
      <c r="L181" s="12" t="str">
        <f>_xlfn.XLOOKUP(I181,Sheet!$B$2:$B$900,Sheet!$A$2:$A$900)</f>
        <v>GS</v>
      </c>
      <c r="M181" s="9">
        <f t="shared" si="8"/>
        <v>2.731106426453E-4</v>
      </c>
      <c r="P181" s="15"/>
      <c r="R181" s="10" t="s">
        <v>360</v>
      </c>
      <c r="S181" s="11">
        <v>6.8958635378609898E-2</v>
      </c>
      <c r="V181" s="16"/>
    </row>
    <row r="182" spans="1:22">
      <c r="A182" s="1" t="s">
        <v>362</v>
      </c>
      <c r="B182">
        <v>0.1810585032015371</v>
      </c>
      <c r="C182">
        <v>8.218642249456376E-2</v>
      </c>
      <c r="D182">
        <v>1.007629529023812</v>
      </c>
      <c r="E182">
        <v>-9.8872080706973314E-2</v>
      </c>
      <c r="F182" s="8">
        <f t="shared" si="6"/>
        <v>-1.124678913254E-4</v>
      </c>
      <c r="G182" s="8">
        <f t="shared" si="7"/>
        <v>1.3241118429215E-2</v>
      </c>
      <c r="I182" s="10" t="s">
        <v>363</v>
      </c>
      <c r="J182" s="11">
        <v>-1.124678913254E-4</v>
      </c>
      <c r="L182" s="12" t="str">
        <f>_xlfn.XLOOKUP(I182,Sheet!$B$2:$B$900,Sheet!$A$2:$A$900)</f>
        <v>GWW</v>
      </c>
      <c r="M182" s="9">
        <f t="shared" si="8"/>
        <v>-1.124678913254E-4</v>
      </c>
      <c r="P182" s="15"/>
      <c r="R182" s="10" t="s">
        <v>362</v>
      </c>
      <c r="S182" s="11">
        <v>1.3241118429215E-2</v>
      </c>
      <c r="V182" s="16"/>
    </row>
    <row r="183" spans="1:22">
      <c r="A183" s="1" t="s">
        <v>364</v>
      </c>
      <c r="B183">
        <v>0.20840446647872971</v>
      </c>
      <c r="C183">
        <v>-5.9691765419242038E-2</v>
      </c>
      <c r="D183">
        <v>1.1679821816510381</v>
      </c>
      <c r="E183">
        <v>-0.26809623189797172</v>
      </c>
      <c r="F183" s="8">
        <f t="shared" si="6"/>
        <v>-2.351269676188316E-5</v>
      </c>
      <c r="G183" s="8">
        <f t="shared" si="7"/>
        <v>3.0045173368446199E-2</v>
      </c>
      <c r="I183" s="10" t="s">
        <v>365</v>
      </c>
      <c r="J183" s="11">
        <v>-2.351269676188316E-5</v>
      </c>
      <c r="L183" s="12" t="str">
        <f>_xlfn.XLOOKUP(I183,Sheet!$B$2:$B$900,Sheet!$A$2:$A$900)</f>
        <v>HAL</v>
      </c>
      <c r="M183" s="9">
        <f t="shared" si="8"/>
        <v>-2.351269676188316E-5</v>
      </c>
      <c r="P183" s="15"/>
      <c r="R183" s="10" t="s">
        <v>364</v>
      </c>
      <c r="S183" s="11">
        <v>3.0045173368446199E-2</v>
      </c>
      <c r="V183" s="16"/>
    </row>
    <row r="184" spans="1:22">
      <c r="A184" s="1" t="s">
        <v>366</v>
      </c>
      <c r="B184">
        <v>0.19198670536303691</v>
      </c>
      <c r="C184">
        <v>0.21559987776605111</v>
      </c>
      <c r="D184">
        <v>1.0717108776045949</v>
      </c>
      <c r="E184">
        <v>2.3613172403014169E-2</v>
      </c>
      <c r="F184" s="8">
        <f t="shared" si="6"/>
        <v>5.0761512517989997E-4</v>
      </c>
      <c r="G184" s="8">
        <f t="shared" si="7"/>
        <v>0.1217710834190688</v>
      </c>
      <c r="I184" s="10" t="s">
        <v>367</v>
      </c>
      <c r="J184" s="11">
        <v>5.0761512517989997E-4</v>
      </c>
      <c r="L184" s="12" t="str">
        <f>_xlfn.XLOOKUP(I184,Sheet!$B$2:$B$900,Sheet!$A$2:$A$900)</f>
        <v>HAS</v>
      </c>
      <c r="M184" s="9">
        <f t="shared" si="8"/>
        <v>5.0761512517989997E-4</v>
      </c>
      <c r="P184" s="15"/>
      <c r="R184" s="10" t="s">
        <v>366</v>
      </c>
      <c r="S184" s="11">
        <v>0.1217710834190688</v>
      </c>
      <c r="V184" s="16"/>
    </row>
    <row r="185" spans="1:22">
      <c r="A185" s="1" t="s">
        <v>368</v>
      </c>
      <c r="B185">
        <v>0.34109178791948253</v>
      </c>
      <c r="C185">
        <v>0.14689560638398139</v>
      </c>
      <c r="D185">
        <v>1.9460408569792369</v>
      </c>
      <c r="E185">
        <v>-0.19419618153550111</v>
      </c>
      <c r="F185" s="8">
        <f t="shared" si="6"/>
        <v>3.0345127759330001E-4</v>
      </c>
      <c r="G185" s="8">
        <f t="shared" si="7"/>
        <v>8.8258233374446105E-2</v>
      </c>
      <c r="I185" s="10" t="s">
        <v>369</v>
      </c>
      <c r="J185" s="11">
        <v>3.0345127759330001E-4</v>
      </c>
      <c r="L185" s="12" t="str">
        <f>_xlfn.XLOOKUP(I185,Sheet!$B$2:$B$900,Sheet!$A$2:$A$900)</f>
        <v>HBAN</v>
      </c>
      <c r="M185" s="9">
        <f t="shared" si="8"/>
        <v>3.0345127759330001E-4</v>
      </c>
      <c r="P185" s="15"/>
      <c r="R185" s="10" t="s">
        <v>368</v>
      </c>
      <c r="S185" s="11">
        <v>8.8258233374446105E-2</v>
      </c>
      <c r="V185" s="16"/>
    </row>
    <row r="186" spans="1:22">
      <c r="A186" s="1" t="s">
        <v>370</v>
      </c>
      <c r="B186">
        <v>0.119168469827704</v>
      </c>
      <c r="C186">
        <v>0.37770298404230901</v>
      </c>
      <c r="D186">
        <v>0.64471559828805403</v>
      </c>
      <c r="E186">
        <v>0.25853451421460499</v>
      </c>
      <c r="F186" s="8">
        <f t="shared" si="6"/>
        <v>6.2729841940300005E-4</v>
      </c>
      <c r="G186" s="8">
        <f t="shared" si="7"/>
        <v>0.121299333018729</v>
      </c>
      <c r="I186" s="10" t="s">
        <v>371</v>
      </c>
      <c r="J186" s="11">
        <v>6.2729841940300005E-4</v>
      </c>
      <c r="L186" s="12" t="str">
        <f>_xlfn.XLOOKUP(I186,Sheet!$B$2:$B$900,Sheet!$A$2:$A$900)</f>
        <v>HD</v>
      </c>
      <c r="M186" s="9">
        <f t="shared" si="8"/>
        <v>6.2729841940300005E-4</v>
      </c>
      <c r="P186" s="15"/>
      <c r="R186" s="10" t="s">
        <v>370</v>
      </c>
      <c r="S186" s="11">
        <v>0.121299333018729</v>
      </c>
      <c r="V186" s="16"/>
    </row>
    <row r="187" spans="1:22">
      <c r="A187" s="1" t="s">
        <v>372</v>
      </c>
      <c r="B187">
        <v>0.2442651215797359</v>
      </c>
      <c r="C187">
        <v>-0.20054924526821699</v>
      </c>
      <c r="D187">
        <v>1.378263717982668</v>
      </c>
      <c r="E187">
        <v>-0.44481436684795289</v>
      </c>
      <c r="F187" s="8">
        <f t="shared" si="6"/>
        <v>-3.404565669874E-4</v>
      </c>
      <c r="G187" s="8">
        <f t="shared" si="7"/>
        <v>-1.12932999883988E-2</v>
      </c>
      <c r="I187" s="10" t="s">
        <v>373</v>
      </c>
      <c r="J187" s="11">
        <v>-3.404565669874E-4</v>
      </c>
      <c r="L187" s="12" t="str">
        <f>_xlfn.XLOOKUP(I187,Sheet!$B$2:$B$900,Sheet!$A$2:$A$900)</f>
        <v>HES</v>
      </c>
      <c r="M187" s="9">
        <f t="shared" si="8"/>
        <v>-3.404565669874E-4</v>
      </c>
      <c r="P187" s="15"/>
      <c r="R187" s="10" t="s">
        <v>372</v>
      </c>
      <c r="S187" s="11">
        <v>-1.12932999883988E-2</v>
      </c>
      <c r="V187" s="16"/>
    </row>
    <row r="188" spans="1:22">
      <c r="A188" s="1" t="s">
        <v>374</v>
      </c>
      <c r="B188">
        <v>0.13642569284361489</v>
      </c>
      <c r="C188">
        <v>0.19416165643415251</v>
      </c>
      <c r="D188">
        <v>0.74590938179206745</v>
      </c>
      <c r="E188">
        <v>5.7735963590537592E-2</v>
      </c>
      <c r="F188" s="8">
        <f t="shared" si="6"/>
        <v>4.0768995252099999E-4</v>
      </c>
      <c r="G188" s="8">
        <f t="shared" si="7"/>
        <v>0.11201075064451051</v>
      </c>
      <c r="I188" s="10" t="s">
        <v>375</v>
      </c>
      <c r="J188" s="11">
        <v>4.0768995252099999E-4</v>
      </c>
      <c r="L188" s="12" t="str">
        <f>_xlfn.XLOOKUP(I188,Sheet!$B$2:$B$900,Sheet!$A$2:$A$900)</f>
        <v>HIG</v>
      </c>
      <c r="M188" s="9">
        <f t="shared" si="8"/>
        <v>4.0768995252099999E-4</v>
      </c>
      <c r="P188" s="15"/>
      <c r="R188" s="10" t="s">
        <v>374</v>
      </c>
      <c r="S188" s="11">
        <v>0.11201075064451051</v>
      </c>
      <c r="V188" s="16"/>
    </row>
    <row r="189" spans="1:22">
      <c r="A189" s="1" t="s">
        <v>376</v>
      </c>
      <c r="B189">
        <v>0.17317287462356601</v>
      </c>
      <c r="C189">
        <v>8.3489942489228475E-2</v>
      </c>
      <c r="D189">
        <v>0.96138937842851968</v>
      </c>
      <c r="E189">
        <v>-8.9682932134337506E-2</v>
      </c>
      <c r="F189" s="8">
        <f t="shared" si="6"/>
        <v>3.0542378354860001E-4</v>
      </c>
      <c r="G189" s="8">
        <f t="shared" si="7"/>
        <v>0.10333859958719779</v>
      </c>
      <c r="I189" s="10" t="s">
        <v>377</v>
      </c>
      <c r="J189" s="11">
        <v>3.0542378354860001E-4</v>
      </c>
      <c r="L189" s="12" t="str">
        <f>_xlfn.XLOOKUP(I189,Sheet!$B$2:$B$900,Sheet!$A$2:$A$900)</f>
        <v>HOLX</v>
      </c>
      <c r="M189" s="9">
        <f t="shared" si="8"/>
        <v>3.0542378354860001E-4</v>
      </c>
      <c r="P189" s="15"/>
      <c r="R189" s="10" t="s">
        <v>376</v>
      </c>
      <c r="S189" s="11">
        <v>0.10333859958719779</v>
      </c>
      <c r="V189" s="16"/>
    </row>
    <row r="190" spans="1:22">
      <c r="A190" s="1" t="s">
        <v>378</v>
      </c>
      <c r="B190">
        <v>0.16193570790719949</v>
      </c>
      <c r="C190">
        <v>0.3060975836953429</v>
      </c>
      <c r="D190">
        <v>0.89549630775045785</v>
      </c>
      <c r="E190">
        <v>0.14416187578814341</v>
      </c>
      <c r="F190" s="8">
        <f t="shared" si="6"/>
        <v>2.1720676035950001E-4</v>
      </c>
      <c r="G190" s="8">
        <f t="shared" si="7"/>
        <v>9.6110671588658006E-2</v>
      </c>
      <c r="I190" s="10" t="s">
        <v>379</v>
      </c>
      <c r="J190" s="11">
        <v>2.1720676035950001E-4</v>
      </c>
      <c r="L190" s="12" t="str">
        <f>_xlfn.XLOOKUP(I190,Sheet!$B$2:$B$900,Sheet!$A$2:$A$900)</f>
        <v>HON</v>
      </c>
      <c r="M190" s="9">
        <f t="shared" si="8"/>
        <v>2.1720676035950001E-4</v>
      </c>
      <c r="P190" s="15"/>
      <c r="R190" s="10" t="s">
        <v>378</v>
      </c>
      <c r="S190" s="11">
        <v>9.6110671588658006E-2</v>
      </c>
      <c r="V190" s="16"/>
    </row>
    <row r="191" spans="1:22">
      <c r="A191" s="1" t="s">
        <v>380</v>
      </c>
      <c r="B191">
        <v>0.20313779521624051</v>
      </c>
      <c r="C191">
        <v>0.39690020359545608</v>
      </c>
      <c r="D191">
        <v>1.1370992063871861</v>
      </c>
      <c r="E191">
        <v>0.1937624083792156</v>
      </c>
      <c r="F191" s="8">
        <f t="shared" si="6"/>
        <v>-7.9193472439114494E-5</v>
      </c>
      <c r="G191" s="8">
        <f t="shared" si="7"/>
        <v>7.5067190925312693E-2</v>
      </c>
      <c r="I191" s="10" t="s">
        <v>381</v>
      </c>
      <c r="J191" s="11">
        <v>-7.9193472439114494E-5</v>
      </c>
      <c r="L191" s="12" t="str">
        <f>_xlfn.XLOOKUP(I191,Sheet!$B$2:$B$900,Sheet!$A$2:$A$900)</f>
        <v>HPQ</v>
      </c>
      <c r="M191" s="9">
        <f t="shared" si="8"/>
        <v>-7.9193472439114494E-5</v>
      </c>
      <c r="P191" s="15"/>
      <c r="R191" s="10" t="s">
        <v>380</v>
      </c>
      <c r="S191" s="11">
        <v>7.5067190925312693E-2</v>
      </c>
      <c r="V191" s="16"/>
    </row>
    <row r="192" spans="1:22">
      <c r="A192" s="1" t="s">
        <v>382</v>
      </c>
      <c r="B192">
        <v>0.1330275243049148</v>
      </c>
      <c r="C192">
        <v>8.3123750834127041E-2</v>
      </c>
      <c r="D192">
        <v>0.72598302799236758</v>
      </c>
      <c r="E192">
        <v>-4.9903773470787782E-2</v>
      </c>
      <c r="F192" s="8">
        <f t="shared" si="6"/>
        <v>4.676836634153E-4</v>
      </c>
      <c r="G192" s="8">
        <f t="shared" si="7"/>
        <v>0.12577178522631999</v>
      </c>
      <c r="I192" s="10" t="s">
        <v>383</v>
      </c>
      <c r="J192" s="11">
        <v>4.676836634153E-4</v>
      </c>
      <c r="L192" s="12" t="str">
        <f>_xlfn.XLOOKUP(I192,Sheet!$B$2:$B$900,Sheet!$A$2:$A$900)</f>
        <v>HRL</v>
      </c>
      <c r="M192" s="9">
        <f t="shared" si="8"/>
        <v>4.676836634153E-4</v>
      </c>
      <c r="P192" s="15"/>
      <c r="R192" s="10" t="s">
        <v>382</v>
      </c>
      <c r="S192" s="11">
        <v>0.12577178522631999</v>
      </c>
      <c r="V192" s="16"/>
    </row>
    <row r="193" spans="1:22">
      <c r="A193" s="1" t="s">
        <v>384</v>
      </c>
      <c r="B193">
        <v>0.16967827584878051</v>
      </c>
      <c r="C193">
        <v>-5.7930640340508537E-2</v>
      </c>
      <c r="D193">
        <v>0.94089757209774494</v>
      </c>
      <c r="E193">
        <v>-0.227608916189289</v>
      </c>
      <c r="F193" s="8">
        <f t="shared" si="6"/>
        <v>2.923414406227E-4</v>
      </c>
      <c r="G193" s="8">
        <f t="shared" si="7"/>
        <v>0.1044695071524851</v>
      </c>
      <c r="I193" s="10" t="s">
        <v>385</v>
      </c>
      <c r="J193" s="11">
        <v>2.923414406227E-4</v>
      </c>
      <c r="L193" s="12" t="str">
        <f>_xlfn.XLOOKUP(I193,Sheet!$B$2:$B$900,Sheet!$A$2:$A$900)</f>
        <v>HSIC</v>
      </c>
      <c r="M193" s="9">
        <f t="shared" si="8"/>
        <v>2.923414406227E-4</v>
      </c>
      <c r="P193" s="15"/>
      <c r="R193" s="10" t="s">
        <v>384</v>
      </c>
      <c r="S193" s="11">
        <v>0.1044695071524851</v>
      </c>
      <c r="V193" s="16"/>
    </row>
    <row r="194" spans="1:22">
      <c r="A194" s="1" t="s">
        <v>386</v>
      </c>
      <c r="B194">
        <v>0.2196716199503915</v>
      </c>
      <c r="C194">
        <v>0.1179637411894028</v>
      </c>
      <c r="D194">
        <v>1.2340510901924999</v>
      </c>
      <c r="E194">
        <v>-0.1017078787609887</v>
      </c>
      <c r="F194" s="8">
        <f t="shared" ref="F194:F257" si="9">_xlfn.XLOOKUP(A194,$L$2:$L$900,$M$2:$M$900)</f>
        <v>-1.4397041346619999E-4</v>
      </c>
      <c r="G194" s="8">
        <f t="shared" ref="G194:G257" si="10">_xlfn.XLOOKUP(A194,$R$2:$R$900,$S$2:$S$900)</f>
        <v>3.1456263435392998E-2</v>
      </c>
      <c r="I194" s="10" t="s">
        <v>387</v>
      </c>
      <c r="J194" s="11">
        <v>-1.4397041346619999E-4</v>
      </c>
      <c r="L194" s="12" t="str">
        <f>_xlfn.XLOOKUP(I194,Sheet!$B$2:$B$900,Sheet!$A$2:$A$900)</f>
        <v>HST</v>
      </c>
      <c r="M194" s="9">
        <f t="shared" ref="M194:M257" si="11">J194</f>
        <v>-1.4397041346619999E-4</v>
      </c>
      <c r="P194" s="15"/>
      <c r="R194" s="10" t="s">
        <v>386</v>
      </c>
      <c r="S194" s="11">
        <v>3.1456263435392998E-2</v>
      </c>
      <c r="V194" s="16"/>
    </row>
    <row r="195" spans="1:22">
      <c r="A195" s="1" t="s">
        <v>388</v>
      </c>
      <c r="B195">
        <v>8.7468186351233698E-2</v>
      </c>
      <c r="C195">
        <v>0.1246845471201824</v>
      </c>
      <c r="D195">
        <v>0.45882986104190682</v>
      </c>
      <c r="E195">
        <v>3.72163607689487E-2</v>
      </c>
      <c r="F195" s="8">
        <f t="shared" si="9"/>
        <v>2.4899854591350001E-4</v>
      </c>
      <c r="G195" s="8">
        <f t="shared" si="10"/>
        <v>5.9836631245216099E-2</v>
      </c>
      <c r="I195" s="10" t="s">
        <v>389</v>
      </c>
      <c r="J195" s="11">
        <v>2.4899854591350001E-4</v>
      </c>
      <c r="L195" s="12" t="str">
        <f>_xlfn.XLOOKUP(I195,Sheet!$B$2:$B$900,Sheet!$A$2:$A$900)</f>
        <v>HSY</v>
      </c>
      <c r="M195" s="9">
        <f t="shared" si="11"/>
        <v>2.4899854591350001E-4</v>
      </c>
      <c r="P195" s="15"/>
      <c r="R195" s="10" t="s">
        <v>388</v>
      </c>
      <c r="S195" s="11">
        <v>5.9836631245216099E-2</v>
      </c>
      <c r="V195" s="16"/>
    </row>
    <row r="196" spans="1:22">
      <c r="A196" s="1" t="s">
        <v>390</v>
      </c>
      <c r="B196">
        <v>0.2135166407908802</v>
      </c>
      <c r="C196">
        <v>0.18688549904714569</v>
      </c>
      <c r="D196">
        <v>1.197959209826519</v>
      </c>
      <c r="E196">
        <v>-2.6631141743734491E-2</v>
      </c>
      <c r="F196" s="8">
        <f t="shared" si="9"/>
        <v>1.073173983204E-4</v>
      </c>
      <c r="G196" s="8">
        <f t="shared" si="10"/>
        <v>4.7492775153476198E-2</v>
      </c>
      <c r="I196" s="10" t="s">
        <v>391</v>
      </c>
      <c r="J196" s="11">
        <v>1.073173983204E-4</v>
      </c>
      <c r="L196" s="12" t="str">
        <f>_xlfn.XLOOKUP(I196,Sheet!$B$2:$B$900,Sheet!$A$2:$A$900)</f>
        <v>HUBB</v>
      </c>
      <c r="M196" s="9">
        <f t="shared" si="11"/>
        <v>1.073173983204E-4</v>
      </c>
      <c r="P196" s="15"/>
      <c r="R196" s="10" t="s">
        <v>390</v>
      </c>
      <c r="S196" s="11">
        <v>4.7492775153476198E-2</v>
      </c>
      <c r="V196" s="16"/>
    </row>
    <row r="197" spans="1:22">
      <c r="A197" s="1" t="s">
        <v>392</v>
      </c>
      <c r="B197">
        <v>0.11088041116091039</v>
      </c>
      <c r="C197">
        <v>0.22149374822793139</v>
      </c>
      <c r="D197">
        <v>0.59611565763579477</v>
      </c>
      <c r="E197">
        <v>0.1106133370670211</v>
      </c>
      <c r="F197" s="8">
        <f t="shared" si="9"/>
        <v>4.6473000469860002E-4</v>
      </c>
      <c r="G197" s="8">
        <f t="shared" si="10"/>
        <v>0.1201279752512535</v>
      </c>
      <c r="I197" s="10" t="s">
        <v>393</v>
      </c>
      <c r="J197" s="11">
        <v>4.6473000469860002E-4</v>
      </c>
      <c r="L197" s="12" t="str">
        <f>_xlfn.XLOOKUP(I197,Sheet!$B$2:$B$900,Sheet!$A$2:$A$900)</f>
        <v>HUM</v>
      </c>
      <c r="M197" s="9">
        <f t="shared" si="11"/>
        <v>4.6473000469860002E-4</v>
      </c>
      <c r="P197" s="15"/>
      <c r="R197" s="10" t="s">
        <v>392</v>
      </c>
      <c r="S197" s="11">
        <v>0.1201279752512535</v>
      </c>
      <c r="V197" s="16"/>
    </row>
    <row r="198" spans="1:22">
      <c r="A198" s="1" t="s">
        <v>394</v>
      </c>
      <c r="B198">
        <v>0.11926895126845009</v>
      </c>
      <c r="C198">
        <v>-2.8628723604126272E-2</v>
      </c>
      <c r="D198">
        <v>0.64530480647941002</v>
      </c>
      <c r="E198">
        <v>-0.1478976748725763</v>
      </c>
      <c r="F198" s="8">
        <f t="shared" si="9"/>
        <v>-3.5120363405030002E-4</v>
      </c>
      <c r="G198" s="8">
        <f t="shared" si="10"/>
        <v>-6.3919161738189706E-2</v>
      </c>
      <c r="I198" s="10" t="s">
        <v>395</v>
      </c>
      <c r="J198" s="11">
        <v>-3.5120363405030002E-4</v>
      </c>
      <c r="L198" s="12" t="str">
        <f>_xlfn.XLOOKUP(I198,Sheet!$B$2:$B$900,Sheet!$A$2:$A$900)</f>
        <v>IBM</v>
      </c>
      <c r="M198" s="9">
        <f t="shared" si="11"/>
        <v>-3.5120363405030002E-4</v>
      </c>
      <c r="P198" s="15"/>
      <c r="R198" s="10" t="s">
        <v>394</v>
      </c>
      <c r="S198" s="11">
        <v>-6.3919161738189706E-2</v>
      </c>
      <c r="V198" s="16"/>
    </row>
    <row r="199" spans="1:22">
      <c r="A199" s="1" t="s">
        <v>396</v>
      </c>
      <c r="B199">
        <v>0.14105624816148779</v>
      </c>
      <c r="C199">
        <v>0.24855370864540849</v>
      </c>
      <c r="D199">
        <v>0.77306226797243149</v>
      </c>
      <c r="E199">
        <v>0.1074974604839207</v>
      </c>
      <c r="F199" s="8">
        <f t="shared" si="9"/>
        <v>3.7532354808479998E-4</v>
      </c>
      <c r="G199" s="8">
        <f t="shared" si="10"/>
        <v>0.1004342133346607</v>
      </c>
      <c r="I199" s="10" t="s">
        <v>397</v>
      </c>
      <c r="J199" s="11">
        <v>3.7532354808479998E-4</v>
      </c>
      <c r="L199" s="12" t="str">
        <f>_xlfn.XLOOKUP(I199,Sheet!$B$2:$B$900,Sheet!$A$2:$A$900)</f>
        <v>ICE</v>
      </c>
      <c r="M199" s="9">
        <f t="shared" si="11"/>
        <v>3.7532354808479998E-4</v>
      </c>
      <c r="P199" s="15"/>
      <c r="R199" s="10" t="s">
        <v>396</v>
      </c>
      <c r="S199" s="11">
        <v>0.1004342133346607</v>
      </c>
      <c r="V199" s="16"/>
    </row>
    <row r="200" spans="1:22">
      <c r="A200" s="1" t="s">
        <v>398</v>
      </c>
      <c r="B200">
        <v>0.20812875714170581</v>
      </c>
      <c r="C200">
        <v>0.31735375672118371</v>
      </c>
      <c r="D200">
        <v>1.1663654631943601</v>
      </c>
      <c r="E200">
        <v>0.1092249995794779</v>
      </c>
      <c r="F200" s="8">
        <f t="shared" si="9"/>
        <v>5.5746797292390005E-4</v>
      </c>
      <c r="G200" s="8">
        <f t="shared" si="10"/>
        <v>0.1089257344346153</v>
      </c>
      <c r="I200" s="10" t="s">
        <v>399</v>
      </c>
      <c r="J200" s="11">
        <v>5.5746797292390005E-4</v>
      </c>
      <c r="L200" s="12" t="str">
        <f>_xlfn.XLOOKUP(I200,Sheet!$B$2:$B$900,Sheet!$A$2:$A$900)</f>
        <v>IDXX</v>
      </c>
      <c r="M200" s="9">
        <f t="shared" si="11"/>
        <v>5.5746797292390005E-4</v>
      </c>
      <c r="P200" s="15"/>
      <c r="R200" s="10" t="s">
        <v>398</v>
      </c>
      <c r="S200" s="11">
        <v>0.1089257344346153</v>
      </c>
      <c r="V200" s="16"/>
    </row>
    <row r="201" spans="1:22">
      <c r="A201" s="1" t="s">
        <v>400</v>
      </c>
      <c r="B201">
        <v>0.24594842021879881</v>
      </c>
      <c r="C201">
        <v>0.40786635282647837</v>
      </c>
      <c r="D201">
        <v>1.388134330299428</v>
      </c>
      <c r="E201">
        <v>0.1619179326076797</v>
      </c>
      <c r="F201" s="8">
        <f t="shared" si="9"/>
        <v>3.1884291849149999E-4</v>
      </c>
      <c r="G201" s="8">
        <f t="shared" si="10"/>
        <v>0.10030369391972239</v>
      </c>
      <c r="I201" s="10" t="s">
        <v>401</v>
      </c>
      <c r="J201" s="11">
        <v>3.1884291849149999E-4</v>
      </c>
      <c r="L201" s="12" t="str">
        <f>_xlfn.XLOOKUP(I201,Sheet!$B$2:$B$900,Sheet!$A$2:$A$900)</f>
        <v>IEX</v>
      </c>
      <c r="M201" s="9">
        <f t="shared" si="11"/>
        <v>3.1884291849149999E-4</v>
      </c>
      <c r="P201" s="15"/>
      <c r="R201" s="10" t="s">
        <v>400</v>
      </c>
      <c r="S201" s="11">
        <v>0.10030369391972239</v>
      </c>
      <c r="V201" s="16"/>
    </row>
    <row r="202" spans="1:22">
      <c r="A202" s="1" t="s">
        <v>402</v>
      </c>
      <c r="B202">
        <v>0.15132547133437879</v>
      </c>
      <c r="C202">
        <v>0.289726828417599</v>
      </c>
      <c r="D202">
        <v>0.83327946198758784</v>
      </c>
      <c r="E202">
        <v>0.13840135708322021</v>
      </c>
      <c r="F202" s="8">
        <f t="shared" si="9"/>
        <v>3.0588779333929998E-4</v>
      </c>
      <c r="G202" s="8">
        <f t="shared" si="10"/>
        <v>0.10692680861419809</v>
      </c>
      <c r="I202" s="10" t="s">
        <v>403</v>
      </c>
      <c r="J202" s="11">
        <v>3.0588779333929998E-4</v>
      </c>
      <c r="L202" s="12" t="str">
        <f>_xlfn.XLOOKUP(I202,Sheet!$B$2:$B$900,Sheet!$A$2:$A$900)</f>
        <v>IFF</v>
      </c>
      <c r="M202" s="9">
        <f t="shared" si="11"/>
        <v>3.0588779333929998E-4</v>
      </c>
      <c r="P202" s="15"/>
      <c r="R202" s="10" t="s">
        <v>402</v>
      </c>
      <c r="S202" s="11">
        <v>0.10692680861419809</v>
      </c>
      <c r="V202" s="16"/>
    </row>
    <row r="203" spans="1:22">
      <c r="A203" s="1" t="s">
        <v>404</v>
      </c>
      <c r="B203">
        <v>0.21105924148038219</v>
      </c>
      <c r="C203">
        <v>0.57927836601700899</v>
      </c>
      <c r="D203">
        <v>1.183549386555407</v>
      </c>
      <c r="E203">
        <v>0.36821912453662681</v>
      </c>
      <c r="F203" s="8">
        <f t="shared" si="9"/>
        <v>8.6228418513549997E-4</v>
      </c>
      <c r="G203" s="8">
        <f t="shared" si="10"/>
        <v>0.1262134432572885</v>
      </c>
      <c r="I203" s="10" t="s">
        <v>405</v>
      </c>
      <c r="J203" s="11">
        <v>8.6228418513549997E-4</v>
      </c>
      <c r="L203" s="12" t="str">
        <f>_xlfn.XLOOKUP(I203,Sheet!$B$2:$B$900,Sheet!$A$2:$A$900)</f>
        <v>ILMN</v>
      </c>
      <c r="M203" s="9">
        <f t="shared" si="11"/>
        <v>8.6228418513549997E-4</v>
      </c>
      <c r="P203" s="15"/>
      <c r="R203" s="10" t="s">
        <v>404</v>
      </c>
      <c r="S203" s="11">
        <v>0.1262134432572885</v>
      </c>
      <c r="V203" s="16"/>
    </row>
    <row r="204" spans="1:22">
      <c r="A204" s="1" t="s">
        <v>406</v>
      </c>
      <c r="B204">
        <v>0.1811921340327782</v>
      </c>
      <c r="C204">
        <v>1.441936996786908E-2</v>
      </c>
      <c r="D204">
        <v>1.008413120299976</v>
      </c>
      <c r="E204">
        <v>-0.1667727640649091</v>
      </c>
      <c r="F204" s="8">
        <f t="shared" si="9"/>
        <v>1.2685032212508001E-3</v>
      </c>
      <c r="G204" s="8">
        <f t="shared" si="10"/>
        <v>0.15460919489110669</v>
      </c>
      <c r="I204" s="10" t="s">
        <v>407</v>
      </c>
      <c r="J204" s="11">
        <v>1.2685032212508001E-3</v>
      </c>
      <c r="L204" s="12" t="str">
        <f>_xlfn.XLOOKUP(I204,Sheet!$B$2:$B$900,Sheet!$A$2:$A$900)</f>
        <v>INCY</v>
      </c>
      <c r="M204" s="9">
        <f t="shared" si="11"/>
        <v>1.2685032212508001E-3</v>
      </c>
      <c r="P204" s="15"/>
      <c r="R204" s="10" t="s">
        <v>406</v>
      </c>
      <c r="S204" s="11">
        <v>0.15460919489110669</v>
      </c>
      <c r="V204" s="16"/>
    </row>
    <row r="205" spans="1:22">
      <c r="A205" s="1" t="s">
        <v>408</v>
      </c>
      <c r="B205">
        <v>0.20873962859911141</v>
      </c>
      <c r="C205">
        <v>0.28364344920064211</v>
      </c>
      <c r="D205">
        <v>1.1699475223676401</v>
      </c>
      <c r="E205">
        <v>7.4903820601530696E-2</v>
      </c>
      <c r="F205" s="8">
        <f t="shared" si="9"/>
        <v>3.5112626287268687E-5</v>
      </c>
      <c r="G205" s="8">
        <f t="shared" si="10"/>
        <v>7.9806246680530199E-2</v>
      </c>
      <c r="I205" s="10" t="s">
        <v>409</v>
      </c>
      <c r="J205" s="11">
        <v>3.5112626287268687E-5</v>
      </c>
      <c r="L205" s="12" t="str">
        <f>_xlfn.XLOOKUP(I205,Sheet!$B$2:$B$900,Sheet!$A$2:$A$900)</f>
        <v>INTC</v>
      </c>
      <c r="M205" s="9">
        <f t="shared" si="11"/>
        <v>3.5112626287268687E-5</v>
      </c>
      <c r="P205" s="15"/>
      <c r="R205" s="10" t="s">
        <v>408</v>
      </c>
      <c r="S205" s="11">
        <v>7.9806246680530199E-2</v>
      </c>
      <c r="V205" s="16"/>
    </row>
    <row r="206" spans="1:22">
      <c r="A206" s="1" t="s">
        <v>410</v>
      </c>
      <c r="B206">
        <v>0.15907104710361181</v>
      </c>
      <c r="C206">
        <v>0.34651682685867929</v>
      </c>
      <c r="D206">
        <v>0.8786983637878969</v>
      </c>
      <c r="E206">
        <v>0.1874457797550676</v>
      </c>
      <c r="F206" s="8">
        <f t="shared" si="9"/>
        <v>2.4518096127430002E-4</v>
      </c>
      <c r="G206" s="8">
        <f t="shared" si="10"/>
        <v>9.7738197068425098E-2</v>
      </c>
      <c r="I206" s="10" t="s">
        <v>411</v>
      </c>
      <c r="J206" s="11">
        <v>2.4518096127430002E-4</v>
      </c>
      <c r="L206" s="12" t="str">
        <f>_xlfn.XLOOKUP(I206,Sheet!$B$2:$B$900,Sheet!$A$2:$A$900)</f>
        <v>INTU</v>
      </c>
      <c r="M206" s="9">
        <f t="shared" si="11"/>
        <v>2.4518096127430002E-4</v>
      </c>
      <c r="P206" s="15"/>
      <c r="R206" s="10" t="s">
        <v>410</v>
      </c>
      <c r="S206" s="11">
        <v>9.7738197068425098E-2</v>
      </c>
      <c r="V206" s="16"/>
    </row>
    <row r="207" spans="1:22">
      <c r="A207" s="1" t="s">
        <v>412</v>
      </c>
      <c r="B207">
        <v>0.23298607642135619</v>
      </c>
      <c r="C207">
        <v>0.1405527359785077</v>
      </c>
      <c r="D207">
        <v>1.3121250783627969</v>
      </c>
      <c r="E207">
        <v>-9.2433340442848511E-2</v>
      </c>
      <c r="F207" s="8">
        <f t="shared" si="9"/>
        <v>1.5615609153079999E-4</v>
      </c>
      <c r="G207" s="8">
        <f t="shared" si="10"/>
        <v>5.6985028366589197E-2</v>
      </c>
      <c r="I207" s="10" t="s">
        <v>413</v>
      </c>
      <c r="J207" s="11">
        <v>1.5615609153079999E-4</v>
      </c>
      <c r="L207" s="12" t="str">
        <f>_xlfn.XLOOKUP(I207,Sheet!$B$2:$B$900,Sheet!$A$2:$A$900)</f>
        <v>IP</v>
      </c>
      <c r="M207" s="9">
        <f t="shared" si="11"/>
        <v>1.5615609153079999E-4</v>
      </c>
      <c r="P207" s="15"/>
      <c r="R207" s="10" t="s">
        <v>412</v>
      </c>
      <c r="S207" s="11">
        <v>5.6985028366589197E-2</v>
      </c>
      <c r="V207" s="16"/>
    </row>
    <row r="208" spans="1:22">
      <c r="A208" s="1" t="s">
        <v>414</v>
      </c>
      <c r="B208">
        <v>0.1903724797382175</v>
      </c>
      <c r="C208">
        <v>-8.4029097860600976E-2</v>
      </c>
      <c r="D208">
        <v>1.0622452991477369</v>
      </c>
      <c r="E208">
        <v>-0.2744015775988185</v>
      </c>
      <c r="F208" s="8">
        <f t="shared" si="9"/>
        <v>3.2185255871870002E-4</v>
      </c>
      <c r="G208" s="8">
        <f t="shared" si="10"/>
        <v>0.109934005505924</v>
      </c>
      <c r="I208" s="10" t="s">
        <v>415</v>
      </c>
      <c r="J208" s="11">
        <v>3.2185255871870002E-4</v>
      </c>
      <c r="L208" s="12" t="str">
        <f>_xlfn.XLOOKUP(I208,Sheet!$B$2:$B$900,Sheet!$A$2:$A$900)</f>
        <v>IPG</v>
      </c>
      <c r="M208" s="9">
        <f t="shared" si="11"/>
        <v>3.2185255871870002E-4</v>
      </c>
      <c r="P208" s="15"/>
      <c r="R208" s="10" t="s">
        <v>414</v>
      </c>
      <c r="S208" s="11">
        <v>0.109934005505924</v>
      </c>
      <c r="V208" s="16"/>
    </row>
    <row r="209" spans="1:22">
      <c r="A209" s="1" t="s">
        <v>416</v>
      </c>
      <c r="B209">
        <v>0.1312423916460731</v>
      </c>
      <c r="C209">
        <v>0.22956917723576939</v>
      </c>
      <c r="D209">
        <v>0.71551527616241073</v>
      </c>
      <c r="E209">
        <v>9.8326785589696347E-2</v>
      </c>
      <c r="F209" s="8">
        <f t="shared" si="9"/>
        <v>1.036481235889E-4</v>
      </c>
      <c r="G209" s="8">
        <f t="shared" si="10"/>
        <v>7.6323900162025005E-2</v>
      </c>
      <c r="I209" s="10" t="s">
        <v>417</v>
      </c>
      <c r="J209" s="11">
        <v>1.036481235889E-4</v>
      </c>
      <c r="L209" s="12" t="str">
        <f>_xlfn.XLOOKUP(I209,Sheet!$B$2:$B$900,Sheet!$A$2:$A$900)</f>
        <v>IRM</v>
      </c>
      <c r="M209" s="9">
        <f t="shared" si="11"/>
        <v>1.036481235889E-4</v>
      </c>
      <c r="P209" s="15"/>
      <c r="R209" s="10" t="s">
        <v>416</v>
      </c>
      <c r="S209" s="11">
        <v>7.6323900162025005E-2</v>
      </c>
      <c r="V209" s="16"/>
    </row>
    <row r="210" spans="1:22">
      <c r="A210" s="1" t="s">
        <v>418</v>
      </c>
      <c r="B210">
        <v>0.17568980246186069</v>
      </c>
      <c r="C210">
        <v>0.56470161749822922</v>
      </c>
      <c r="D210">
        <v>0.97614826811365585</v>
      </c>
      <c r="E210">
        <v>0.3890118150363685</v>
      </c>
      <c r="F210" s="8">
        <f t="shared" si="9"/>
        <v>-1.327129476613671E-5</v>
      </c>
      <c r="G210" s="8">
        <f t="shared" si="10"/>
        <v>3.7506354925077597E-2</v>
      </c>
      <c r="I210" s="10" t="s">
        <v>419</v>
      </c>
      <c r="J210" s="11">
        <v>-1.327129476613671E-5</v>
      </c>
      <c r="L210" s="12" t="str">
        <f>_xlfn.XLOOKUP(I210,Sheet!$B$2:$B$900,Sheet!$A$2:$A$900)</f>
        <v>ISRG</v>
      </c>
      <c r="M210" s="9">
        <f t="shared" si="11"/>
        <v>-1.327129476613671E-5</v>
      </c>
      <c r="P210" s="15"/>
      <c r="R210" s="10" t="s">
        <v>418</v>
      </c>
      <c r="S210" s="11">
        <v>3.7506354925077597E-2</v>
      </c>
      <c r="V210" s="16"/>
    </row>
    <row r="211" spans="1:22">
      <c r="A211" s="1" t="s">
        <v>420</v>
      </c>
      <c r="B211">
        <v>0.19318717142587191</v>
      </c>
      <c r="C211">
        <v>0.21718706787254041</v>
      </c>
      <c r="D211">
        <v>1.078750231662571</v>
      </c>
      <c r="E211">
        <v>2.3999896446668469E-2</v>
      </c>
      <c r="F211" s="8">
        <f t="shared" si="9"/>
        <v>4.925112499393E-4</v>
      </c>
      <c r="G211" s="8">
        <f t="shared" si="10"/>
        <v>0.10303033125907041</v>
      </c>
      <c r="I211" s="10" t="s">
        <v>421</v>
      </c>
      <c r="J211" s="11">
        <v>4.925112499393E-4</v>
      </c>
      <c r="L211" s="12" t="str">
        <f>_xlfn.XLOOKUP(I211,Sheet!$B$2:$B$900,Sheet!$A$2:$A$900)</f>
        <v>IT</v>
      </c>
      <c r="M211" s="9">
        <f t="shared" si="11"/>
        <v>4.925112499393E-4</v>
      </c>
      <c r="P211" s="15"/>
      <c r="R211" s="10" t="s">
        <v>420</v>
      </c>
      <c r="S211" s="11">
        <v>0.10303033125907041</v>
      </c>
      <c r="V211" s="16"/>
    </row>
    <row r="212" spans="1:22">
      <c r="A212" s="1" t="s">
        <v>422</v>
      </c>
      <c r="B212">
        <v>0.23848687383420539</v>
      </c>
      <c r="C212">
        <v>0.33814542321172919</v>
      </c>
      <c r="D212">
        <v>1.3443809344748781</v>
      </c>
      <c r="E212">
        <v>9.9658549377523803E-2</v>
      </c>
      <c r="F212" s="8">
        <f t="shared" si="9"/>
        <v>3.9711048477920002E-4</v>
      </c>
      <c r="G212" s="8">
        <f t="shared" si="10"/>
        <v>0.1011538881558484</v>
      </c>
      <c r="I212" s="10" t="s">
        <v>423</v>
      </c>
      <c r="J212" s="11">
        <v>3.9711048477920002E-4</v>
      </c>
      <c r="L212" s="12" t="str">
        <f>_xlfn.XLOOKUP(I212,Sheet!$B$2:$B$900,Sheet!$A$2:$A$900)</f>
        <v>ITW</v>
      </c>
      <c r="M212" s="9">
        <f t="shared" si="11"/>
        <v>3.9711048477920002E-4</v>
      </c>
      <c r="P212" s="15"/>
      <c r="R212" s="10" t="s">
        <v>422</v>
      </c>
      <c r="S212" s="11">
        <v>0.1011538881558484</v>
      </c>
      <c r="V212" s="16"/>
    </row>
    <row r="213" spans="1:22">
      <c r="A213" s="1" t="s">
        <v>424</v>
      </c>
      <c r="B213">
        <v>0.32900547095402921</v>
      </c>
      <c r="C213">
        <v>0.2401955022309944</v>
      </c>
      <c r="D213">
        <v>1.8751684958099271</v>
      </c>
      <c r="E213">
        <v>-8.880996872303476E-2</v>
      </c>
      <c r="F213" s="8">
        <f t="shared" si="9"/>
        <v>-1.59333953134E-4</v>
      </c>
      <c r="G213" s="8">
        <f t="shared" si="10"/>
        <v>5.3400043756785698E-2</v>
      </c>
      <c r="I213" s="10" t="s">
        <v>425</v>
      </c>
      <c r="J213" s="11">
        <v>-1.59333953134E-4</v>
      </c>
      <c r="L213" s="12" t="str">
        <f>_xlfn.XLOOKUP(I213,Sheet!$B$2:$B$900,Sheet!$A$2:$A$900)</f>
        <v>IVZ</v>
      </c>
      <c r="M213" s="9">
        <f t="shared" si="11"/>
        <v>-1.59333953134E-4</v>
      </c>
      <c r="P213" s="15"/>
      <c r="R213" s="10" t="s">
        <v>424</v>
      </c>
      <c r="S213" s="11">
        <v>5.3400043756785698E-2</v>
      </c>
      <c r="V213" s="16"/>
    </row>
    <row r="214" spans="1:22">
      <c r="A214" s="1" t="s">
        <v>426</v>
      </c>
      <c r="B214">
        <v>0.2821999821719629</v>
      </c>
      <c r="C214">
        <v>0.18052785499317989</v>
      </c>
      <c r="D214">
        <v>1.6007080861458101</v>
      </c>
      <c r="E214">
        <v>-0.101672127178783</v>
      </c>
      <c r="F214" s="8">
        <f t="shared" si="9"/>
        <v>-2.1142871312140001E-4</v>
      </c>
      <c r="G214" s="8">
        <f t="shared" si="10"/>
        <v>-3.9257203283221999E-3</v>
      </c>
      <c r="I214" s="10" t="s">
        <v>427</v>
      </c>
      <c r="J214" s="11">
        <v>-2.1142871312140001E-4</v>
      </c>
      <c r="L214" s="12" t="str">
        <f>_xlfn.XLOOKUP(I214,Sheet!$B$2:$B$900,Sheet!$A$2:$A$900)</f>
        <v>J</v>
      </c>
      <c r="M214" s="9">
        <f t="shared" si="11"/>
        <v>-2.1142871312140001E-4</v>
      </c>
      <c r="P214" s="15"/>
      <c r="R214" s="10" t="s">
        <v>426</v>
      </c>
      <c r="S214" s="11">
        <v>-3.9257203283221999E-3</v>
      </c>
      <c r="V214" s="16"/>
    </row>
    <row r="215" spans="1:22">
      <c r="A215" s="1" t="s">
        <v>428</v>
      </c>
      <c r="B215">
        <v>0.2180091125575426</v>
      </c>
      <c r="C215">
        <v>0.19784307526430989</v>
      </c>
      <c r="D215">
        <v>1.224302394644516</v>
      </c>
      <c r="E215">
        <v>-2.0166037293232689E-2</v>
      </c>
      <c r="F215" s="8">
        <f t="shared" si="9"/>
        <v>3.035411869818E-4</v>
      </c>
      <c r="G215" s="8">
        <f t="shared" si="10"/>
        <v>6.2817159254428503E-2</v>
      </c>
      <c r="I215" s="10" t="s">
        <v>429</v>
      </c>
      <c r="J215" s="11">
        <v>3.035411869818E-4</v>
      </c>
      <c r="L215" s="12" t="str">
        <f>_xlfn.XLOOKUP(I215,Sheet!$B$2:$B$900,Sheet!$A$2:$A$900)</f>
        <v>JBHT</v>
      </c>
      <c r="M215" s="9">
        <f t="shared" si="11"/>
        <v>3.035411869818E-4</v>
      </c>
      <c r="P215" s="15"/>
      <c r="R215" s="10" t="s">
        <v>428</v>
      </c>
      <c r="S215" s="11">
        <v>6.2817159254428503E-2</v>
      </c>
      <c r="V215" s="16"/>
    </row>
    <row r="216" spans="1:22">
      <c r="A216" s="1" t="s">
        <v>430</v>
      </c>
      <c r="B216">
        <v>0.27752005494936172</v>
      </c>
      <c r="C216">
        <v>0.1413981167249482</v>
      </c>
      <c r="D216">
        <v>1.573265690475208</v>
      </c>
      <c r="E216">
        <v>-0.13612193822441351</v>
      </c>
      <c r="F216" s="8">
        <f t="shared" si="9"/>
        <v>-2.212589029108E-4</v>
      </c>
      <c r="G216" s="8">
        <f t="shared" si="10"/>
        <v>7.7142444989515002E-3</v>
      </c>
      <c r="I216" s="10" t="s">
        <v>431</v>
      </c>
      <c r="J216" s="11">
        <v>-2.212589029108E-4</v>
      </c>
      <c r="L216" s="12" t="str">
        <f>_xlfn.XLOOKUP(I216,Sheet!$B$2:$B$900,Sheet!$A$2:$A$900)</f>
        <v>JBL</v>
      </c>
      <c r="M216" s="9">
        <f t="shared" si="11"/>
        <v>-2.212589029108E-4</v>
      </c>
      <c r="P216" s="15"/>
      <c r="R216" s="10" t="s">
        <v>430</v>
      </c>
      <c r="S216" s="11">
        <v>7.7142444989515002E-3</v>
      </c>
      <c r="V216" s="16"/>
    </row>
    <row r="217" spans="1:22">
      <c r="A217" s="1" t="s">
        <v>432</v>
      </c>
      <c r="B217">
        <v>0.23992838616639989</v>
      </c>
      <c r="C217">
        <v>-3.2407887212037023E-2</v>
      </c>
      <c r="D217">
        <v>1.3528337479274219</v>
      </c>
      <c r="E217">
        <v>-0.27233627337843702</v>
      </c>
      <c r="F217" s="8">
        <f t="shared" si="9"/>
        <v>1.8460432490489999E-4</v>
      </c>
      <c r="G217" s="8">
        <f t="shared" si="10"/>
        <v>7.0744213440143006E-2</v>
      </c>
      <c r="I217" s="10" t="s">
        <v>433</v>
      </c>
      <c r="J217" s="11">
        <v>1.8460432490489999E-4</v>
      </c>
      <c r="L217" s="12" t="str">
        <f>_xlfn.XLOOKUP(I217,Sheet!$B$2:$B$900,Sheet!$A$2:$A$900)</f>
        <v>JCI</v>
      </c>
      <c r="M217" s="9">
        <f t="shared" si="11"/>
        <v>1.8460432490489999E-4</v>
      </c>
      <c r="P217" s="15"/>
      <c r="R217" s="10" t="s">
        <v>432</v>
      </c>
      <c r="S217" s="11">
        <v>7.0744213440143006E-2</v>
      </c>
      <c r="V217" s="16"/>
    </row>
    <row r="218" spans="1:22">
      <c r="A218" s="1" t="s">
        <v>434</v>
      </c>
      <c r="B218">
        <v>0.1429416820026414</v>
      </c>
      <c r="C218">
        <v>0.29473308620551558</v>
      </c>
      <c r="D218">
        <v>0.78411817098515402</v>
      </c>
      <c r="E218">
        <v>0.15179140420287429</v>
      </c>
      <c r="F218" s="8">
        <f t="shared" si="9"/>
        <v>4.4796769048650002E-4</v>
      </c>
      <c r="G218" s="8">
        <f t="shared" si="10"/>
        <v>0.116338097320388</v>
      </c>
      <c r="I218" s="10" t="s">
        <v>435</v>
      </c>
      <c r="J218" s="11">
        <v>4.4796769048650002E-4</v>
      </c>
      <c r="L218" s="12" t="str">
        <f>_xlfn.XLOOKUP(I218,Sheet!$B$2:$B$900,Sheet!$A$2:$A$900)</f>
        <v>JKHY</v>
      </c>
      <c r="M218" s="9">
        <f t="shared" si="11"/>
        <v>4.4796769048650002E-4</v>
      </c>
      <c r="P218" s="15"/>
      <c r="R218" s="10" t="s">
        <v>434</v>
      </c>
      <c r="S218" s="11">
        <v>0.116338097320388</v>
      </c>
      <c r="V218" s="16"/>
    </row>
    <row r="219" spans="1:22">
      <c r="A219" s="1" t="s">
        <v>436</v>
      </c>
      <c r="B219">
        <v>9.7320715771751942E-2</v>
      </c>
      <c r="C219">
        <v>0.22511065938008781</v>
      </c>
      <c r="D219">
        <v>0.51660362500309631</v>
      </c>
      <c r="E219">
        <v>0.12778994360833579</v>
      </c>
      <c r="F219" s="8">
        <f t="shared" si="9"/>
        <v>2.4141892270619999E-4</v>
      </c>
      <c r="G219" s="8">
        <f t="shared" si="10"/>
        <v>8.7355702959991205E-2</v>
      </c>
      <c r="I219" s="10" t="s">
        <v>437</v>
      </c>
      <c r="J219" s="11">
        <v>2.4141892270619999E-4</v>
      </c>
      <c r="L219" s="12" t="str">
        <f>_xlfn.XLOOKUP(I219,Sheet!$B$2:$B$900,Sheet!$A$2:$A$900)</f>
        <v>JNJ</v>
      </c>
      <c r="M219" s="9">
        <f t="shared" si="11"/>
        <v>2.4141892270619999E-4</v>
      </c>
      <c r="P219" s="15"/>
      <c r="R219" s="10" t="s">
        <v>436</v>
      </c>
      <c r="S219" s="11">
        <v>8.7355702959991205E-2</v>
      </c>
      <c r="V219" s="16"/>
    </row>
    <row r="220" spans="1:22">
      <c r="A220" s="1" t="s">
        <v>438</v>
      </c>
      <c r="B220">
        <v>0.2228253259347367</v>
      </c>
      <c r="C220">
        <v>4.8582876779618263E-2</v>
      </c>
      <c r="D220">
        <v>1.252543952011629</v>
      </c>
      <c r="E220">
        <v>-0.1742424491551185</v>
      </c>
      <c r="F220" s="8">
        <f t="shared" si="9"/>
        <v>-3.0566886229860763E-5</v>
      </c>
      <c r="G220" s="8">
        <f t="shared" si="10"/>
        <v>5.4793126947026399E-2</v>
      </c>
      <c r="I220" s="10" t="s">
        <v>439</v>
      </c>
      <c r="J220" s="11">
        <v>-3.0566886229860763E-5</v>
      </c>
      <c r="L220" s="12" t="str">
        <f>_xlfn.XLOOKUP(I220,Sheet!$B$2:$B$900,Sheet!$A$2:$A$900)</f>
        <v>JNPR</v>
      </c>
      <c r="M220" s="9">
        <f t="shared" si="11"/>
        <v>-3.0566886229860763E-5</v>
      </c>
      <c r="P220" s="15"/>
      <c r="R220" s="10" t="s">
        <v>438</v>
      </c>
      <c r="S220" s="11">
        <v>5.4793126947026399E-2</v>
      </c>
      <c r="V220" s="16"/>
    </row>
    <row r="221" spans="1:22">
      <c r="A221" s="1" t="s">
        <v>440</v>
      </c>
      <c r="B221">
        <v>0.26301833246547129</v>
      </c>
      <c r="C221">
        <v>0.25028970296502678</v>
      </c>
      <c r="D221">
        <v>1.488229751372081</v>
      </c>
      <c r="E221">
        <v>-1.272862950044451E-2</v>
      </c>
      <c r="F221" s="8">
        <f t="shared" si="9"/>
        <v>3.3167428639350002E-4</v>
      </c>
      <c r="G221" s="8">
        <f t="shared" si="10"/>
        <v>8.89743500710624E-2</v>
      </c>
      <c r="I221" s="10" t="s">
        <v>441</v>
      </c>
      <c r="J221" s="11">
        <v>3.3167428639350002E-4</v>
      </c>
      <c r="L221" s="12" t="str">
        <f>_xlfn.XLOOKUP(I221,Sheet!$B$2:$B$900,Sheet!$A$2:$A$900)</f>
        <v>JPM</v>
      </c>
      <c r="M221" s="9">
        <f t="shared" si="11"/>
        <v>3.3167428639350002E-4</v>
      </c>
      <c r="P221" s="15"/>
      <c r="R221" s="10" t="s">
        <v>440</v>
      </c>
      <c r="S221" s="11">
        <v>8.89743500710624E-2</v>
      </c>
      <c r="V221" s="16"/>
    </row>
    <row r="222" spans="1:22">
      <c r="A222" s="1" t="s">
        <v>442</v>
      </c>
      <c r="B222">
        <v>9.3182150157351165E-2</v>
      </c>
      <c r="C222">
        <v>-3.2391201293940908E-2</v>
      </c>
      <c r="D222">
        <v>0.49233569311076919</v>
      </c>
      <c r="E222">
        <v>-0.12557335145129209</v>
      </c>
      <c r="F222" s="8">
        <f t="shared" si="9"/>
        <v>1.6406613446850001E-4</v>
      </c>
      <c r="G222" s="8">
        <f t="shared" si="10"/>
        <v>7.3571363099433101E-2</v>
      </c>
      <c r="I222" s="10" t="s">
        <v>443</v>
      </c>
      <c r="J222" s="11">
        <v>1.6406613446850001E-4</v>
      </c>
      <c r="L222" s="12" t="str">
        <f>_xlfn.XLOOKUP(I222,Sheet!$B$2:$B$900,Sheet!$A$2:$A$900)</f>
        <v>K</v>
      </c>
      <c r="M222" s="9">
        <f t="shared" si="11"/>
        <v>1.6406613446850001E-4</v>
      </c>
      <c r="P222" s="15"/>
      <c r="R222" s="10" t="s">
        <v>442</v>
      </c>
      <c r="S222" s="11">
        <v>7.3571363099433101E-2</v>
      </c>
      <c r="V222" s="16"/>
    </row>
    <row r="223" spans="1:22">
      <c r="A223" s="1" t="s">
        <v>444</v>
      </c>
      <c r="B223">
        <v>8.4610091358658976E-2</v>
      </c>
      <c r="C223">
        <v>0.1027924455975158</v>
      </c>
      <c r="D223">
        <v>0.44207041801646452</v>
      </c>
      <c r="E223">
        <v>1.818235423885679E-2</v>
      </c>
      <c r="F223" s="8">
        <f t="shared" si="9"/>
        <v>5.280794270546E-4</v>
      </c>
      <c r="G223" s="8">
        <f t="shared" si="10"/>
        <v>0.12596104391435381</v>
      </c>
      <c r="I223" s="10" t="s">
        <v>445</v>
      </c>
      <c r="J223" s="11">
        <v>5.280794270546E-4</v>
      </c>
      <c r="L223" s="12" t="str">
        <f>_xlfn.XLOOKUP(I223,Sheet!$B$2:$B$900,Sheet!$A$2:$A$900)</f>
        <v>KDP</v>
      </c>
      <c r="M223" s="9">
        <f t="shared" si="11"/>
        <v>5.280794270546E-4</v>
      </c>
      <c r="P223" s="15"/>
      <c r="R223" s="10" t="s">
        <v>444</v>
      </c>
      <c r="S223" s="11">
        <v>0.12596104391435381</v>
      </c>
      <c r="V223" s="16"/>
    </row>
    <row r="224" spans="1:22">
      <c r="A224" s="1" t="s">
        <v>446</v>
      </c>
      <c r="B224">
        <v>0.31301035399222771</v>
      </c>
      <c r="C224">
        <v>0.1441375663736241</v>
      </c>
      <c r="D224">
        <v>1.781375514085024</v>
      </c>
      <c r="E224">
        <v>-0.16887278761860361</v>
      </c>
      <c r="F224" s="8">
        <f t="shared" si="9"/>
        <v>2.704260056433E-4</v>
      </c>
      <c r="G224" s="8">
        <f t="shared" si="10"/>
        <v>7.9282765045700698E-2</v>
      </c>
      <c r="I224" s="10" t="s">
        <v>447</v>
      </c>
      <c r="J224" s="11">
        <v>2.704260056433E-4</v>
      </c>
      <c r="L224" s="12" t="str">
        <f>_xlfn.XLOOKUP(I224,Sheet!$B$2:$B$900,Sheet!$A$2:$A$900)</f>
        <v>KEY</v>
      </c>
      <c r="M224" s="9">
        <f t="shared" si="11"/>
        <v>2.704260056433E-4</v>
      </c>
      <c r="P224" s="15"/>
      <c r="R224" s="10" t="s">
        <v>446</v>
      </c>
      <c r="S224" s="11">
        <v>7.9282765045700698E-2</v>
      </c>
      <c r="V224" s="16"/>
    </row>
    <row r="225" spans="1:22">
      <c r="A225" s="1" t="s">
        <v>448</v>
      </c>
      <c r="B225">
        <v>4.7551707189467878E-2</v>
      </c>
      <c r="C225">
        <v>-0.23669800344397879</v>
      </c>
      <c r="D225">
        <v>0.22476557695552679</v>
      </c>
      <c r="E225">
        <v>-0.28424971063344667</v>
      </c>
      <c r="F225" s="8">
        <f t="shared" si="9"/>
        <v>1.2608862687880001E-4</v>
      </c>
      <c r="G225" s="8">
        <f t="shared" si="10"/>
        <v>8.3073348005630404E-2</v>
      </c>
      <c r="I225" s="10" t="s">
        <v>449</v>
      </c>
      <c r="J225" s="11">
        <v>1.2608862687880001E-4</v>
      </c>
      <c r="L225" s="12" t="str">
        <f>_xlfn.XLOOKUP(I225,Sheet!$B$2:$B$900,Sheet!$A$2:$A$900)</f>
        <v>KIM</v>
      </c>
      <c r="M225" s="9">
        <f t="shared" si="11"/>
        <v>1.2608862687880001E-4</v>
      </c>
      <c r="P225" s="15"/>
      <c r="R225" s="10" t="s">
        <v>448</v>
      </c>
      <c r="S225" s="11">
        <v>8.3073348005630404E-2</v>
      </c>
      <c r="V225" s="16"/>
    </row>
    <row r="226" spans="1:22">
      <c r="A226" s="1" t="s">
        <v>450</v>
      </c>
      <c r="B226">
        <v>0.29961025129743341</v>
      </c>
      <c r="C226">
        <v>0.34555949143148079</v>
      </c>
      <c r="D226">
        <v>1.702799309224118</v>
      </c>
      <c r="E226">
        <v>4.5949240134047387E-2</v>
      </c>
      <c r="F226" s="8">
        <f t="shared" si="9"/>
        <v>3.0984293982780001E-4</v>
      </c>
      <c r="G226" s="8">
        <f t="shared" si="10"/>
        <v>0.10090320649239221</v>
      </c>
      <c r="I226" s="10" t="s">
        <v>451</v>
      </c>
      <c r="J226" s="11">
        <v>3.0984293982780001E-4</v>
      </c>
      <c r="L226" s="12" t="str">
        <f>_xlfn.XLOOKUP(I226,Sheet!$B$2:$B$900,Sheet!$A$2:$A$900)</f>
        <v>KLAC</v>
      </c>
      <c r="M226" s="9">
        <f t="shared" si="11"/>
        <v>3.0984293982780001E-4</v>
      </c>
      <c r="P226" s="15"/>
      <c r="R226" s="10" t="s">
        <v>450</v>
      </c>
      <c r="S226" s="11">
        <v>0.10090320649239221</v>
      </c>
      <c r="V226" s="16"/>
    </row>
    <row r="227" spans="1:22">
      <c r="A227" s="1" t="s">
        <v>452</v>
      </c>
      <c r="B227">
        <v>9.1278713599475855E-2</v>
      </c>
      <c r="C227">
        <v>9.6441032528509218E-2</v>
      </c>
      <c r="D227">
        <v>0.4811742248505706</v>
      </c>
      <c r="E227">
        <v>5.1623189290333632E-3</v>
      </c>
      <c r="F227" s="8">
        <f t="shared" si="9"/>
        <v>2.173705909766E-4</v>
      </c>
      <c r="G227" s="8">
        <f t="shared" si="10"/>
        <v>8.6818586050064497E-2</v>
      </c>
      <c r="I227" s="10" t="s">
        <v>453</v>
      </c>
      <c r="J227" s="11">
        <v>2.173705909766E-4</v>
      </c>
      <c r="L227" s="12" t="str">
        <f>_xlfn.XLOOKUP(I227,Sheet!$B$2:$B$900,Sheet!$A$2:$A$900)</f>
        <v>KMB</v>
      </c>
      <c r="M227" s="9">
        <f t="shared" si="11"/>
        <v>2.173705909766E-4</v>
      </c>
      <c r="P227" s="15"/>
      <c r="R227" s="10" t="s">
        <v>452</v>
      </c>
      <c r="S227" s="11">
        <v>8.6818586050064497E-2</v>
      </c>
      <c r="V227" s="16"/>
    </row>
    <row r="228" spans="1:22">
      <c r="A228" s="1" t="s">
        <v>454</v>
      </c>
      <c r="B228">
        <v>0.21880800222847771</v>
      </c>
      <c r="C228">
        <v>2.302891115377426E-2</v>
      </c>
      <c r="D228">
        <v>1.2289869645970319</v>
      </c>
      <c r="E228">
        <v>-0.19577909107470351</v>
      </c>
      <c r="F228" s="8">
        <f t="shared" si="9"/>
        <v>1.753387339292E-4</v>
      </c>
      <c r="G228" s="8">
        <f t="shared" si="10"/>
        <v>8.02167312023781E-2</v>
      </c>
      <c r="I228" s="10" t="s">
        <v>455</v>
      </c>
      <c r="J228" s="11">
        <v>1.753387339292E-4</v>
      </c>
      <c r="L228" s="12" t="str">
        <f>_xlfn.XLOOKUP(I228,Sheet!$B$2:$B$900,Sheet!$A$2:$A$900)</f>
        <v>KMX</v>
      </c>
      <c r="M228" s="9">
        <f t="shared" si="11"/>
        <v>1.753387339292E-4</v>
      </c>
      <c r="P228" s="15"/>
      <c r="R228" s="10" t="s">
        <v>454</v>
      </c>
      <c r="S228" s="11">
        <v>8.02167312023781E-2</v>
      </c>
      <c r="V228" s="16"/>
    </row>
    <row r="229" spans="1:22">
      <c r="A229" s="1" t="s">
        <v>456</v>
      </c>
      <c r="B229">
        <v>3.8847823603134261E-2</v>
      </c>
      <c r="C229">
        <v>0.13847851426608279</v>
      </c>
      <c r="D229">
        <v>0.17372730095552891</v>
      </c>
      <c r="E229">
        <v>9.9630690662948551E-2</v>
      </c>
      <c r="F229" s="8">
        <f t="shared" si="9"/>
        <v>-3.9010855245131823E-5</v>
      </c>
      <c r="G229" s="8">
        <f t="shared" si="10"/>
        <v>4.4631026829131198E-2</v>
      </c>
      <c r="I229" s="10" t="s">
        <v>457</v>
      </c>
      <c r="J229" s="11">
        <v>-3.9010855245131823E-5</v>
      </c>
      <c r="L229" s="12" t="str">
        <f>_xlfn.XLOOKUP(I229,Sheet!$B$2:$B$900,Sheet!$A$2:$A$900)</f>
        <v>KO</v>
      </c>
      <c r="M229" s="9">
        <f t="shared" si="11"/>
        <v>-3.9010855245131823E-5</v>
      </c>
      <c r="P229" s="15"/>
      <c r="R229" s="10" t="s">
        <v>456</v>
      </c>
      <c r="S229" s="11">
        <v>4.4631026829131198E-2</v>
      </c>
      <c r="V229" s="16"/>
    </row>
    <row r="230" spans="1:22">
      <c r="A230" s="1" t="s">
        <v>458</v>
      </c>
      <c r="B230">
        <v>0.1888779269449799</v>
      </c>
      <c r="C230">
        <v>-0.1529731956136742</v>
      </c>
      <c r="D230">
        <v>1.0534814643375381</v>
      </c>
      <c r="E230">
        <v>-0.34185112255865407</v>
      </c>
      <c r="F230" s="8">
        <f t="shared" si="9"/>
        <v>6.0915798414290002E-4</v>
      </c>
      <c r="G230" s="8">
        <f t="shared" si="10"/>
        <v>0.13659204252136339</v>
      </c>
      <c r="I230" s="10" t="s">
        <v>459</v>
      </c>
      <c r="J230" s="11">
        <v>6.0915798414290002E-4</v>
      </c>
      <c r="L230" s="12" t="str">
        <f>_xlfn.XLOOKUP(I230,Sheet!$B$2:$B$900,Sheet!$A$2:$A$900)</f>
        <v>KR</v>
      </c>
      <c r="M230" s="9">
        <f t="shared" si="11"/>
        <v>6.0915798414290002E-4</v>
      </c>
      <c r="P230" s="15"/>
      <c r="R230" s="10" t="s">
        <v>458</v>
      </c>
      <c r="S230" s="11">
        <v>0.13659204252136339</v>
      </c>
      <c r="V230" s="16"/>
    </row>
    <row r="231" spans="1:22">
      <c r="A231" s="1" t="s">
        <v>460</v>
      </c>
      <c r="B231">
        <v>0.15508059307492661</v>
      </c>
      <c r="C231">
        <v>7.7684682620797973E-2</v>
      </c>
      <c r="D231">
        <v>0.85529893615755459</v>
      </c>
      <c r="E231">
        <v>-7.7395910454128636E-2</v>
      </c>
      <c r="F231" s="8">
        <f t="shared" si="9"/>
        <v>-2.2422215467970001E-4</v>
      </c>
      <c r="G231" s="8">
        <f t="shared" si="10"/>
        <v>-1.57232197832857E-2</v>
      </c>
      <c r="I231" s="10" t="s">
        <v>461</v>
      </c>
      <c r="J231" s="11">
        <v>-2.2422215467970001E-4</v>
      </c>
      <c r="L231" s="12" t="str">
        <f>_xlfn.XLOOKUP(I231,Sheet!$B$2:$B$900,Sheet!$A$2:$A$900)</f>
        <v>L</v>
      </c>
      <c r="M231" s="9">
        <f t="shared" si="11"/>
        <v>-2.2422215467970001E-4</v>
      </c>
      <c r="P231" s="15"/>
      <c r="R231" s="10" t="s">
        <v>460</v>
      </c>
      <c r="S231" s="11">
        <v>-1.57232197832857E-2</v>
      </c>
      <c r="V231" s="16"/>
    </row>
    <row r="232" spans="1:22">
      <c r="A232" s="1" t="s">
        <v>462</v>
      </c>
      <c r="B232">
        <v>0.22954068822825341</v>
      </c>
      <c r="C232">
        <v>0.27249689829703039</v>
      </c>
      <c r="D232">
        <v>1.2919218355479669</v>
      </c>
      <c r="E232">
        <v>4.2956210068776951E-2</v>
      </c>
      <c r="F232" s="8">
        <f t="shared" si="9"/>
        <v>4.9406674871859996E-4</v>
      </c>
      <c r="G232" s="8">
        <f t="shared" si="10"/>
        <v>0.10847090810740639</v>
      </c>
      <c r="I232" s="10" t="s">
        <v>463</v>
      </c>
      <c r="J232" s="11">
        <v>4.9406674871859996E-4</v>
      </c>
      <c r="L232" s="12" t="str">
        <f>_xlfn.XLOOKUP(I232,Sheet!$B$2:$B$900,Sheet!$A$2:$A$900)</f>
        <v>LDOS</v>
      </c>
      <c r="M232" s="9">
        <f t="shared" si="11"/>
        <v>4.9406674871859996E-4</v>
      </c>
      <c r="P232" s="15"/>
      <c r="R232" s="10" t="s">
        <v>462</v>
      </c>
      <c r="S232" s="11">
        <v>0.10847090810740639</v>
      </c>
      <c r="V232" s="16"/>
    </row>
    <row r="233" spans="1:22">
      <c r="A233" s="1" t="s">
        <v>464</v>
      </c>
      <c r="B233">
        <v>0.201817490610426</v>
      </c>
      <c r="C233">
        <v>0.42726599014839922</v>
      </c>
      <c r="D233">
        <v>1.129357136975615</v>
      </c>
      <c r="E233">
        <v>0.22544849953797319</v>
      </c>
      <c r="F233" s="8">
        <f t="shared" si="9"/>
        <v>2.0533827631310001E-4</v>
      </c>
      <c r="G233" s="8">
        <f t="shared" si="10"/>
        <v>6.8649397409158097E-2</v>
      </c>
      <c r="I233" s="10" t="s">
        <v>465</v>
      </c>
      <c r="J233" s="11">
        <v>2.0533827631310001E-4</v>
      </c>
      <c r="L233" s="12" t="str">
        <f>_xlfn.XLOOKUP(I233,Sheet!$B$2:$B$900,Sheet!$A$2:$A$900)</f>
        <v>LEN</v>
      </c>
      <c r="M233" s="9">
        <f t="shared" si="11"/>
        <v>2.0533827631310001E-4</v>
      </c>
      <c r="P233" s="15"/>
      <c r="R233" s="10" t="s">
        <v>464</v>
      </c>
      <c r="S233" s="11">
        <v>6.8649397409158097E-2</v>
      </c>
      <c r="V233" s="16"/>
    </row>
    <row r="234" spans="1:22">
      <c r="A234" s="1" t="s">
        <v>466</v>
      </c>
      <c r="B234">
        <v>0.1535379110476085</v>
      </c>
      <c r="C234">
        <v>0.2297315104902673</v>
      </c>
      <c r="D234">
        <v>0.84625287869257149</v>
      </c>
      <c r="E234">
        <v>7.6193599442658771E-2</v>
      </c>
      <c r="F234" s="8">
        <f t="shared" si="9"/>
        <v>1.236451194783743E-5</v>
      </c>
      <c r="G234" s="8">
        <f t="shared" si="10"/>
        <v>6.1305794045345703E-2</v>
      </c>
      <c r="I234" s="10" t="s">
        <v>467</v>
      </c>
      <c r="J234" s="11">
        <v>1.236451194783743E-5</v>
      </c>
      <c r="L234" s="12" t="str">
        <f>_xlfn.XLOOKUP(I234,Sheet!$B$2:$B$900,Sheet!$A$2:$A$900)</f>
        <v>LH</v>
      </c>
      <c r="M234" s="9">
        <f t="shared" si="11"/>
        <v>1.236451194783743E-5</v>
      </c>
      <c r="P234" s="15"/>
      <c r="R234" s="10" t="s">
        <v>466</v>
      </c>
      <c r="S234" s="11">
        <v>6.1305794045345703E-2</v>
      </c>
      <c r="V234" s="16"/>
    </row>
    <row r="235" spans="1:22">
      <c r="A235" s="1" t="s">
        <v>468</v>
      </c>
      <c r="B235">
        <v>0.17062335067339879</v>
      </c>
      <c r="C235">
        <v>0.35150135347070172</v>
      </c>
      <c r="D235">
        <v>0.94643935000195012</v>
      </c>
      <c r="E235">
        <v>0.1808780027973029</v>
      </c>
      <c r="F235" s="8">
        <f t="shared" si="9"/>
        <v>5.2987023808789997E-4</v>
      </c>
      <c r="G235" s="8">
        <f t="shared" si="10"/>
        <v>0.1077879827586912</v>
      </c>
      <c r="I235" s="10" t="s">
        <v>469</v>
      </c>
      <c r="J235" s="11">
        <v>5.2987023808789997E-4</v>
      </c>
      <c r="L235" s="12" t="str">
        <f>_xlfn.XLOOKUP(I235,Sheet!$B$2:$B$900,Sheet!$A$2:$A$900)</f>
        <v>LHX</v>
      </c>
      <c r="M235" s="9">
        <f t="shared" si="11"/>
        <v>5.2987023808789997E-4</v>
      </c>
      <c r="P235" s="15"/>
      <c r="R235" s="10" t="s">
        <v>468</v>
      </c>
      <c r="S235" s="11">
        <v>0.1077879827586912</v>
      </c>
      <c r="V235" s="16"/>
    </row>
    <row r="236" spans="1:22">
      <c r="A236" s="1" t="s">
        <v>470</v>
      </c>
      <c r="B236">
        <v>0.20018781078040079</v>
      </c>
      <c r="C236">
        <v>0.31110761994239339</v>
      </c>
      <c r="D236">
        <v>1.1198009373629441</v>
      </c>
      <c r="E236">
        <v>0.11091980916199259</v>
      </c>
      <c r="F236" s="8">
        <f t="shared" si="9"/>
        <v>-2.243771799261E-4</v>
      </c>
      <c r="G236" s="8">
        <f t="shared" si="10"/>
        <v>1.73403408627795E-2</v>
      </c>
      <c r="I236" s="10" t="s">
        <v>471</v>
      </c>
      <c r="J236" s="11">
        <v>-2.243771799261E-4</v>
      </c>
      <c r="L236" s="12" t="str">
        <f>_xlfn.XLOOKUP(I236,Sheet!$B$2:$B$900,Sheet!$A$2:$A$900)</f>
        <v>LIN</v>
      </c>
      <c r="M236" s="9">
        <f t="shared" si="11"/>
        <v>-2.243771799261E-4</v>
      </c>
      <c r="P236" s="15"/>
      <c r="R236" s="10" t="s">
        <v>470</v>
      </c>
      <c r="S236" s="11">
        <v>1.73403408627795E-2</v>
      </c>
      <c r="V236" s="16"/>
    </row>
    <row r="237" spans="1:22">
      <c r="A237" s="1" t="s">
        <v>472</v>
      </c>
      <c r="B237">
        <v>0.19929476886246661</v>
      </c>
      <c r="C237">
        <v>0.29663428576030848</v>
      </c>
      <c r="D237">
        <v>1.114564272667812</v>
      </c>
      <c r="E237">
        <v>9.7339516897841899E-2</v>
      </c>
      <c r="F237" s="8">
        <f t="shared" si="9"/>
        <v>1.52635030313E-4</v>
      </c>
      <c r="G237" s="8">
        <f t="shared" si="10"/>
        <v>7.4881164550826204E-2</v>
      </c>
      <c r="I237" s="10" t="s">
        <v>473</v>
      </c>
      <c r="J237" s="11">
        <v>1.52635030313E-4</v>
      </c>
      <c r="L237" s="12" t="str">
        <f>_xlfn.XLOOKUP(I237,Sheet!$B$2:$B$900,Sheet!$A$2:$A$900)</f>
        <v>LKQ</v>
      </c>
      <c r="M237" s="9">
        <f t="shared" si="11"/>
        <v>1.52635030313E-4</v>
      </c>
      <c r="P237" s="15"/>
      <c r="R237" s="10" t="s">
        <v>472</v>
      </c>
      <c r="S237" s="11">
        <v>7.4881164550826204E-2</v>
      </c>
      <c r="V237" s="16"/>
    </row>
    <row r="238" spans="1:22">
      <c r="A238" s="1" t="s">
        <v>474</v>
      </c>
      <c r="B238">
        <v>9.6846932580813103E-2</v>
      </c>
      <c r="C238">
        <v>0.17526217660454199</v>
      </c>
      <c r="D238">
        <v>0.51382543099079769</v>
      </c>
      <c r="E238">
        <v>7.8415244023728917E-2</v>
      </c>
      <c r="F238" s="8">
        <f t="shared" si="9"/>
        <v>2.6188441981250002E-4</v>
      </c>
      <c r="G238" s="8">
        <f t="shared" si="10"/>
        <v>0.1025663044469957</v>
      </c>
      <c r="I238" s="10" t="s">
        <v>475</v>
      </c>
      <c r="J238" s="11">
        <v>2.6188441981250002E-4</v>
      </c>
      <c r="L238" s="12" t="str">
        <f>_xlfn.XLOOKUP(I238,Sheet!$B$2:$B$900,Sheet!$A$2:$A$900)</f>
        <v>LLY</v>
      </c>
      <c r="M238" s="9">
        <f t="shared" si="11"/>
        <v>2.6188441981250002E-4</v>
      </c>
      <c r="P238" s="15"/>
      <c r="R238" s="10" t="s">
        <v>474</v>
      </c>
      <c r="S238" s="11">
        <v>0.1025663044469957</v>
      </c>
      <c r="V238" s="16"/>
    </row>
    <row r="239" spans="1:22">
      <c r="A239" s="1" t="s">
        <v>476</v>
      </c>
      <c r="B239">
        <v>0.12263407008313711</v>
      </c>
      <c r="C239">
        <v>0.28217853206485138</v>
      </c>
      <c r="D239">
        <v>0.66503736162369687</v>
      </c>
      <c r="E239">
        <v>0.1595444619817144</v>
      </c>
      <c r="F239" s="8">
        <f t="shared" si="9"/>
        <v>7.0308597719030003E-4</v>
      </c>
      <c r="G239" s="8">
        <f t="shared" si="10"/>
        <v>0.12962043697343401</v>
      </c>
      <c r="I239" s="10" t="s">
        <v>477</v>
      </c>
      <c r="J239" s="11">
        <v>7.0308597719030003E-4</v>
      </c>
      <c r="L239" s="12" t="str">
        <f>_xlfn.XLOOKUP(I239,Sheet!$B$2:$B$900,Sheet!$A$2:$A$900)</f>
        <v>LMT</v>
      </c>
      <c r="M239" s="9">
        <f t="shared" si="11"/>
        <v>7.0308597719030003E-4</v>
      </c>
      <c r="P239" s="15"/>
      <c r="R239" s="10" t="s">
        <v>476</v>
      </c>
      <c r="S239" s="11">
        <v>0.12962043697343401</v>
      </c>
      <c r="V239" s="16"/>
    </row>
    <row r="240" spans="1:22">
      <c r="A240" s="1" t="s">
        <v>478</v>
      </c>
      <c r="B240">
        <v>3.6355389555271678E-2</v>
      </c>
      <c r="C240">
        <v>0.15623286256878979</v>
      </c>
      <c r="D240">
        <v>0.15911203920658501</v>
      </c>
      <c r="E240">
        <v>0.1198774730135181</v>
      </c>
      <c r="F240" s="8">
        <f t="shared" si="9"/>
        <v>3.2319992956529999E-4</v>
      </c>
      <c r="G240" s="8">
        <f t="shared" si="10"/>
        <v>9.4852311955318902E-2</v>
      </c>
      <c r="I240" s="10" t="s">
        <v>479</v>
      </c>
      <c r="J240" s="11">
        <v>3.2319992956529999E-4</v>
      </c>
      <c r="L240" s="12" t="str">
        <f>_xlfn.XLOOKUP(I240,Sheet!$B$2:$B$900,Sheet!$A$2:$A$900)</f>
        <v>LNT</v>
      </c>
      <c r="M240" s="9">
        <f t="shared" si="11"/>
        <v>3.2319992956529999E-4</v>
      </c>
      <c r="P240" s="15"/>
      <c r="R240" s="10" t="s">
        <v>478</v>
      </c>
      <c r="S240" s="11">
        <v>9.4852311955318902E-2</v>
      </c>
      <c r="V240" s="16"/>
    </row>
    <row r="241" spans="1:22">
      <c r="A241" s="1" t="s">
        <v>480</v>
      </c>
      <c r="B241">
        <v>0.21096587712669601</v>
      </c>
      <c r="C241">
        <v>0.31048942647405942</v>
      </c>
      <c r="D241">
        <v>1.183001911901739</v>
      </c>
      <c r="E241">
        <v>9.952354934736346E-2</v>
      </c>
      <c r="F241" s="8">
        <f t="shared" si="9"/>
        <v>5.1843875445819999E-4</v>
      </c>
      <c r="G241" s="8">
        <f t="shared" si="10"/>
        <v>0.12313046367102951</v>
      </c>
      <c r="I241" s="10" t="s">
        <v>481</v>
      </c>
      <c r="J241" s="11">
        <v>5.1843875445819999E-4</v>
      </c>
      <c r="L241" s="12" t="str">
        <f>_xlfn.XLOOKUP(I241,Sheet!$B$2:$B$900,Sheet!$A$2:$A$900)</f>
        <v>LOW</v>
      </c>
      <c r="M241" s="9">
        <f t="shared" si="11"/>
        <v>5.1843875445819999E-4</v>
      </c>
      <c r="P241" s="15"/>
      <c r="R241" s="10" t="s">
        <v>480</v>
      </c>
      <c r="S241" s="11">
        <v>0.12313046367102951</v>
      </c>
      <c r="V241" s="16"/>
    </row>
    <row r="242" spans="1:22">
      <c r="A242" s="1" t="s">
        <v>482</v>
      </c>
      <c r="B242">
        <v>0.33489170234353199</v>
      </c>
      <c r="C242">
        <v>0.60360752416496566</v>
      </c>
      <c r="D242">
        <v>1.9096844793105581</v>
      </c>
      <c r="E242">
        <v>0.26871582182143361</v>
      </c>
      <c r="F242" s="8">
        <f t="shared" si="9"/>
        <v>4.0872885227300002E-4</v>
      </c>
      <c r="G242" s="8">
        <f t="shared" si="10"/>
        <v>0.1162035786676241</v>
      </c>
      <c r="I242" s="10" t="s">
        <v>483</v>
      </c>
      <c r="J242" s="11">
        <v>4.0872885227300002E-4</v>
      </c>
      <c r="L242" s="12" t="str">
        <f>_xlfn.XLOOKUP(I242,Sheet!$B$2:$B$900,Sheet!$A$2:$A$900)</f>
        <v>LRCX</v>
      </c>
      <c r="M242" s="9">
        <f t="shared" si="11"/>
        <v>4.0872885227300002E-4</v>
      </c>
      <c r="P242" s="15"/>
      <c r="R242" s="10" t="s">
        <v>482</v>
      </c>
      <c r="S242" s="11">
        <v>0.1162035786676241</v>
      </c>
      <c r="V242" s="16"/>
    </row>
    <row r="243" spans="1:22">
      <c r="A243" s="1" t="s">
        <v>484</v>
      </c>
      <c r="B243">
        <v>0.1596444350317324</v>
      </c>
      <c r="C243">
        <v>0.25924365931749338</v>
      </c>
      <c r="D243">
        <v>0.88206062513252659</v>
      </c>
      <c r="E243">
        <v>9.9599224285760984E-2</v>
      </c>
      <c r="F243" s="8">
        <f t="shared" si="9"/>
        <v>6.196752410860928E-5</v>
      </c>
      <c r="G243" s="8">
        <f t="shared" si="10"/>
        <v>-3.7509681356005603E-2</v>
      </c>
      <c r="I243" s="10" t="s">
        <v>485</v>
      </c>
      <c r="J243" s="11">
        <v>6.196752410860928E-5</v>
      </c>
      <c r="L243" s="12" t="str">
        <f>_xlfn.XLOOKUP(I243,Sheet!$B$2:$B$900,Sheet!$A$2:$A$900)</f>
        <v>LULU</v>
      </c>
      <c r="M243" s="9">
        <f t="shared" si="11"/>
        <v>6.196752410860928E-5</v>
      </c>
      <c r="P243" s="15"/>
      <c r="R243" s="10" t="s">
        <v>484</v>
      </c>
      <c r="S243" s="11">
        <v>-3.7509681356005603E-2</v>
      </c>
      <c r="V243" s="16"/>
    </row>
    <row r="244" spans="1:22">
      <c r="A244" s="1" t="s">
        <v>486</v>
      </c>
      <c r="B244">
        <v>0.25791639789774079</v>
      </c>
      <c r="C244">
        <v>0.30940610378957423</v>
      </c>
      <c r="D244">
        <v>1.458312767531601</v>
      </c>
      <c r="E244">
        <v>5.1489705891833437E-2</v>
      </c>
      <c r="F244" s="8">
        <f t="shared" si="9"/>
        <v>1.0912098214626001E-3</v>
      </c>
      <c r="G244" s="8">
        <f t="shared" si="10"/>
        <v>0.15693251077259521</v>
      </c>
      <c r="I244" s="10" t="s">
        <v>487</v>
      </c>
      <c r="J244" s="11">
        <v>1.0912098214626001E-3</v>
      </c>
      <c r="L244" s="12" t="str">
        <f>_xlfn.XLOOKUP(I244,Sheet!$B$2:$B$900,Sheet!$A$2:$A$900)</f>
        <v>LUV</v>
      </c>
      <c r="M244" s="9">
        <f t="shared" si="11"/>
        <v>1.0912098214626001E-3</v>
      </c>
      <c r="P244" s="15"/>
      <c r="R244" s="10" t="s">
        <v>486</v>
      </c>
      <c r="S244" s="11">
        <v>0.15693251077259521</v>
      </c>
      <c r="V244" s="16"/>
    </row>
    <row r="245" spans="1:22">
      <c r="A245" s="1" t="s">
        <v>488</v>
      </c>
      <c r="B245">
        <v>0.21436539235880081</v>
      </c>
      <c r="C245">
        <v>0.32657763276639928</v>
      </c>
      <c r="D245">
        <v>1.2029361625108339</v>
      </c>
      <c r="E245">
        <v>0.1122122404075985</v>
      </c>
      <c r="F245" s="8">
        <f t="shared" si="9"/>
        <v>-7.9035783705292914E-5</v>
      </c>
      <c r="G245" s="8">
        <f t="shared" si="10"/>
        <v>2.2447055670554199E-2</v>
      </c>
      <c r="I245" s="10" t="s">
        <v>489</v>
      </c>
      <c r="J245" s="11">
        <v>-7.9035783705292914E-5</v>
      </c>
      <c r="L245" s="12" t="str">
        <f>_xlfn.XLOOKUP(I245,Sheet!$B$2:$B$900,Sheet!$A$2:$A$900)</f>
        <v>LVS</v>
      </c>
      <c r="M245" s="9">
        <f t="shared" si="11"/>
        <v>-7.9035783705292914E-5</v>
      </c>
      <c r="P245" s="15"/>
      <c r="R245" s="10" t="s">
        <v>488</v>
      </c>
      <c r="S245" s="11">
        <v>2.2447055670554199E-2</v>
      </c>
      <c r="V245" s="16"/>
    </row>
    <row r="246" spans="1:22">
      <c r="A246" s="1" t="s">
        <v>490</v>
      </c>
      <c r="B246">
        <v>0.1554630363750617</v>
      </c>
      <c r="C246">
        <v>0.49360511084347741</v>
      </c>
      <c r="D246">
        <v>0.85754152666477312</v>
      </c>
      <c r="E246">
        <v>0.33814207446841571</v>
      </c>
      <c r="F246" s="8">
        <f t="shared" si="9"/>
        <v>4.6713170127130001E-4</v>
      </c>
      <c r="G246" s="8">
        <f t="shared" si="10"/>
        <v>0.1190704317733058</v>
      </c>
      <c r="I246" s="10" t="s">
        <v>491</v>
      </c>
      <c r="J246" s="11">
        <v>4.6713170127130001E-4</v>
      </c>
      <c r="L246" s="12" t="str">
        <f>_xlfn.XLOOKUP(I246,Sheet!$B$2:$B$900,Sheet!$A$2:$A$900)</f>
        <v>LYV</v>
      </c>
      <c r="M246" s="9">
        <f t="shared" si="11"/>
        <v>4.6713170127130001E-4</v>
      </c>
      <c r="P246" s="15"/>
      <c r="R246" s="10" t="s">
        <v>490</v>
      </c>
      <c r="S246" s="11">
        <v>0.1190704317733058</v>
      </c>
      <c r="V246" s="16"/>
    </row>
    <row r="247" spans="1:22">
      <c r="A247" s="1" t="s">
        <v>492</v>
      </c>
      <c r="B247">
        <v>0.2233583195895146</v>
      </c>
      <c r="C247">
        <v>0.40022512568206292</v>
      </c>
      <c r="D247">
        <v>1.2556693473583129</v>
      </c>
      <c r="E247">
        <v>0.17686680609254829</v>
      </c>
      <c r="F247" s="8">
        <f t="shared" si="9"/>
        <v>3.8148410122120001E-4</v>
      </c>
      <c r="G247" s="8">
        <f t="shared" si="10"/>
        <v>0.10786229319884311</v>
      </c>
      <c r="I247" s="10" t="s">
        <v>493</v>
      </c>
      <c r="J247" s="11">
        <v>3.8148410122120001E-4</v>
      </c>
      <c r="L247" s="12" t="str">
        <f>_xlfn.XLOOKUP(I247,Sheet!$B$2:$B$900,Sheet!$A$2:$A$900)</f>
        <v>MA</v>
      </c>
      <c r="M247" s="9">
        <f t="shared" si="11"/>
        <v>3.8148410122120001E-4</v>
      </c>
      <c r="P247" s="15"/>
      <c r="R247" s="10" t="s">
        <v>492</v>
      </c>
      <c r="S247" s="11">
        <v>0.10786229319884311</v>
      </c>
      <c r="V247" s="16"/>
    </row>
    <row r="248" spans="1:22">
      <c r="A248" s="1" t="s">
        <v>494</v>
      </c>
      <c r="B248">
        <v>9.354687167033289E-2</v>
      </c>
      <c r="C248">
        <v>7.107598593191522E-2</v>
      </c>
      <c r="D248">
        <v>0.49447436569962672</v>
      </c>
      <c r="E248">
        <v>-2.247088573841767E-2</v>
      </c>
      <c r="F248" s="8">
        <f t="shared" si="9"/>
        <v>2.6102671750219999E-4</v>
      </c>
      <c r="G248" s="8">
        <f t="shared" si="10"/>
        <v>8.6121025616192101E-2</v>
      </c>
      <c r="I248" s="10" t="s">
        <v>495</v>
      </c>
      <c r="J248" s="11">
        <v>2.6102671750219999E-4</v>
      </c>
      <c r="L248" s="12" t="str">
        <f>_xlfn.XLOOKUP(I248,Sheet!$B$2:$B$900,Sheet!$A$2:$A$900)</f>
        <v>MAA</v>
      </c>
      <c r="M248" s="9">
        <f t="shared" si="11"/>
        <v>2.6102671750219999E-4</v>
      </c>
      <c r="P248" s="15"/>
      <c r="R248" s="10" t="s">
        <v>494</v>
      </c>
      <c r="S248" s="11">
        <v>8.6121025616192101E-2</v>
      </c>
      <c r="V248" s="16"/>
    </row>
    <row r="249" spans="1:22">
      <c r="A249" s="1" t="s">
        <v>496</v>
      </c>
      <c r="B249">
        <v>0.21519539628679721</v>
      </c>
      <c r="C249">
        <v>0.52274533097453846</v>
      </c>
      <c r="D249">
        <v>1.2078031818290469</v>
      </c>
      <c r="E249">
        <v>0.30754993468774128</v>
      </c>
      <c r="F249" s="8">
        <f t="shared" si="9"/>
        <v>3.9797089351580002E-4</v>
      </c>
      <c r="G249" s="8">
        <f t="shared" si="10"/>
        <v>0.1052403640457668</v>
      </c>
      <c r="I249" s="10" t="s">
        <v>497</v>
      </c>
      <c r="J249" s="11">
        <v>3.9797089351580002E-4</v>
      </c>
      <c r="L249" s="12" t="str">
        <f>_xlfn.XLOOKUP(I249,Sheet!$B$2:$B$900,Sheet!$A$2:$A$900)</f>
        <v>MAR</v>
      </c>
      <c r="M249" s="9">
        <f t="shared" si="11"/>
        <v>3.9797089351580002E-4</v>
      </c>
      <c r="P249" s="15"/>
      <c r="R249" s="10" t="s">
        <v>496</v>
      </c>
      <c r="S249" s="11">
        <v>0.1052403640457668</v>
      </c>
      <c r="V249" s="16"/>
    </row>
    <row r="250" spans="1:22">
      <c r="A250" s="1" t="s">
        <v>498</v>
      </c>
      <c r="B250">
        <v>0.25011745937752627</v>
      </c>
      <c r="C250">
        <v>0.35487261571424528</v>
      </c>
      <c r="D250">
        <v>1.412580954513478</v>
      </c>
      <c r="E250">
        <v>0.1047551563367191</v>
      </c>
      <c r="F250" s="8">
        <f t="shared" si="9"/>
        <v>5.4182191360460001E-4</v>
      </c>
      <c r="G250" s="8">
        <f t="shared" si="10"/>
        <v>0.12525492889071341</v>
      </c>
      <c r="I250" s="10" t="s">
        <v>499</v>
      </c>
      <c r="J250" s="11">
        <v>5.4182191360460001E-4</v>
      </c>
      <c r="L250" s="12" t="str">
        <f>_xlfn.XLOOKUP(I250,Sheet!$B$2:$B$900,Sheet!$A$2:$A$900)</f>
        <v>MAS</v>
      </c>
      <c r="M250" s="9">
        <f t="shared" si="11"/>
        <v>5.4182191360460001E-4</v>
      </c>
      <c r="P250" s="15"/>
      <c r="R250" s="10" t="s">
        <v>498</v>
      </c>
      <c r="S250" s="11">
        <v>0.12525492889071341</v>
      </c>
      <c r="V250" s="16"/>
    </row>
    <row r="251" spans="1:22">
      <c r="A251" s="1" t="s">
        <v>500</v>
      </c>
      <c r="B251">
        <v>0.1013097784493221</v>
      </c>
      <c r="C251">
        <v>0.38062664401989599</v>
      </c>
      <c r="D251">
        <v>0.53999489395788669</v>
      </c>
      <c r="E251">
        <v>0.27931686557057389</v>
      </c>
      <c r="F251" s="8">
        <f t="shared" si="9"/>
        <v>4.2484467142875132E-6</v>
      </c>
      <c r="G251" s="8">
        <f t="shared" si="10"/>
        <v>5.8725272517531402E-2</v>
      </c>
      <c r="I251" s="10" t="s">
        <v>501</v>
      </c>
      <c r="J251" s="11">
        <v>4.2484467142875132E-6</v>
      </c>
      <c r="L251" s="12" t="str">
        <f>_xlfn.XLOOKUP(I251,Sheet!$B$2:$B$900,Sheet!$A$2:$A$900)</f>
        <v>MCD</v>
      </c>
      <c r="M251" s="9">
        <f t="shared" si="11"/>
        <v>4.2484467142875132E-6</v>
      </c>
      <c r="P251" s="15"/>
      <c r="R251" s="10" t="s">
        <v>500</v>
      </c>
      <c r="S251" s="11">
        <v>5.8725272517531402E-2</v>
      </c>
      <c r="V251" s="16"/>
    </row>
    <row r="252" spans="1:22">
      <c r="A252" s="1" t="s">
        <v>502</v>
      </c>
      <c r="B252">
        <v>0.28886965185117791</v>
      </c>
      <c r="C252">
        <v>0.35574520340184163</v>
      </c>
      <c r="D252">
        <v>1.639818035002558</v>
      </c>
      <c r="E252">
        <v>6.6875551550663659E-2</v>
      </c>
      <c r="F252" s="8">
        <f t="shared" si="9"/>
        <v>1.5047415218109999E-4</v>
      </c>
      <c r="G252" s="8">
        <f t="shared" si="10"/>
        <v>8.9713321900490695E-2</v>
      </c>
      <c r="I252" s="10" t="s">
        <v>503</v>
      </c>
      <c r="J252" s="11">
        <v>1.5047415218109999E-4</v>
      </c>
      <c r="L252" s="12" t="str">
        <f>_xlfn.XLOOKUP(I252,Sheet!$B$2:$B$900,Sheet!$A$2:$A$900)</f>
        <v>MCHP</v>
      </c>
      <c r="M252" s="9">
        <f t="shared" si="11"/>
        <v>1.5047415218109999E-4</v>
      </c>
      <c r="P252" s="15"/>
      <c r="R252" s="10" t="s">
        <v>502</v>
      </c>
      <c r="S252" s="11">
        <v>8.9713321900490695E-2</v>
      </c>
      <c r="V252" s="16"/>
    </row>
    <row r="253" spans="1:22">
      <c r="A253" s="1" t="s">
        <v>504</v>
      </c>
      <c r="B253">
        <v>0.19782344000362689</v>
      </c>
      <c r="C253">
        <v>0.14402552725911391</v>
      </c>
      <c r="D253">
        <v>1.1059366195472979</v>
      </c>
      <c r="E253">
        <v>-5.3797912744512982E-2</v>
      </c>
      <c r="F253" s="8">
        <f t="shared" si="9"/>
        <v>1.726756003618E-4</v>
      </c>
      <c r="G253" s="8">
        <f t="shared" si="10"/>
        <v>9.1979960403699407E-2</v>
      </c>
      <c r="I253" s="10" t="s">
        <v>505</v>
      </c>
      <c r="J253" s="11">
        <v>1.726756003618E-4</v>
      </c>
      <c r="L253" s="12" t="str">
        <f>_xlfn.XLOOKUP(I253,Sheet!$B$2:$B$900,Sheet!$A$2:$A$900)</f>
        <v>MCK</v>
      </c>
      <c r="M253" s="9">
        <f t="shared" si="11"/>
        <v>1.726756003618E-4</v>
      </c>
      <c r="P253" s="15"/>
      <c r="R253" s="10" t="s">
        <v>504</v>
      </c>
      <c r="S253" s="11">
        <v>9.1979960403699407E-2</v>
      </c>
      <c r="V253" s="16"/>
    </row>
    <row r="254" spans="1:22">
      <c r="A254" s="1" t="s">
        <v>506</v>
      </c>
      <c r="B254">
        <v>0.17540222234206829</v>
      </c>
      <c r="C254">
        <v>0.47024739855102188</v>
      </c>
      <c r="D254">
        <v>0.97446194115621299</v>
      </c>
      <c r="E254">
        <v>0.29484517620895367</v>
      </c>
      <c r="F254" s="8">
        <f t="shared" si="9"/>
        <v>3.6177108794699999E-4</v>
      </c>
      <c r="G254" s="8">
        <f t="shared" si="10"/>
        <v>0.1145316808218302</v>
      </c>
      <c r="I254" s="10" t="s">
        <v>507</v>
      </c>
      <c r="J254" s="11">
        <v>3.6177108794699999E-4</v>
      </c>
      <c r="L254" s="12" t="str">
        <f>_xlfn.XLOOKUP(I254,Sheet!$B$2:$B$900,Sheet!$A$2:$A$900)</f>
        <v>MCO</v>
      </c>
      <c r="M254" s="9">
        <f t="shared" si="11"/>
        <v>3.6177108794699999E-4</v>
      </c>
      <c r="P254" s="15"/>
      <c r="R254" s="10" t="s">
        <v>506</v>
      </c>
      <c r="S254" s="11">
        <v>0.1145316808218302</v>
      </c>
      <c r="V254" s="16"/>
    </row>
    <row r="255" spans="1:22">
      <c r="A255" s="1" t="s">
        <v>508</v>
      </c>
      <c r="B255">
        <v>0.15556959300814771</v>
      </c>
      <c r="C255">
        <v>-2.1675999647436939E-3</v>
      </c>
      <c r="D255">
        <v>0.85816635887847714</v>
      </c>
      <c r="E255">
        <v>-0.1577371929728914</v>
      </c>
      <c r="F255" s="8">
        <f t="shared" si="9"/>
        <v>1.6662436662169999E-4</v>
      </c>
      <c r="G255" s="8">
        <f t="shared" si="10"/>
        <v>8.8512380780701394E-2</v>
      </c>
      <c r="I255" s="10" t="s">
        <v>509</v>
      </c>
      <c r="J255" s="11">
        <v>1.6662436662169999E-4</v>
      </c>
      <c r="L255" s="12" t="str">
        <f>_xlfn.XLOOKUP(I255,Sheet!$B$2:$B$900,Sheet!$A$2:$A$900)</f>
        <v>MDLZ</v>
      </c>
      <c r="M255" s="9">
        <f t="shared" si="11"/>
        <v>1.6662436662169999E-4</v>
      </c>
      <c r="P255" s="15"/>
      <c r="R255" s="10" t="s">
        <v>508</v>
      </c>
      <c r="S255" s="11">
        <v>8.8512380780701394E-2</v>
      </c>
      <c r="V255" s="16"/>
    </row>
    <row r="256" spans="1:22">
      <c r="A256" s="1" t="s">
        <v>510</v>
      </c>
      <c r="B256">
        <v>0.13915655958357431</v>
      </c>
      <c r="C256">
        <v>0.1590128263951405</v>
      </c>
      <c r="D256">
        <v>0.76192277730807678</v>
      </c>
      <c r="E256">
        <v>1.985626681156619E-2</v>
      </c>
      <c r="F256" s="8">
        <f t="shared" si="9"/>
        <v>1.883819876907E-4</v>
      </c>
      <c r="G256" s="8">
        <f t="shared" si="10"/>
        <v>0.1070480342414506</v>
      </c>
      <c r="I256" s="10" t="s">
        <v>511</v>
      </c>
      <c r="J256" s="11">
        <v>1.883819876907E-4</v>
      </c>
      <c r="L256" s="12" t="str">
        <f>_xlfn.XLOOKUP(I256,Sheet!$B$2:$B$900,Sheet!$A$2:$A$900)</f>
        <v>MDT</v>
      </c>
      <c r="M256" s="9">
        <f t="shared" si="11"/>
        <v>1.883819876907E-4</v>
      </c>
      <c r="P256" s="15"/>
      <c r="R256" s="10" t="s">
        <v>510</v>
      </c>
      <c r="S256" s="11">
        <v>0.1070480342414506</v>
      </c>
      <c r="V256" s="16"/>
    </row>
    <row r="257" spans="1:22">
      <c r="A257" s="1" t="s">
        <v>512</v>
      </c>
      <c r="B257">
        <v>0.24446840372217171</v>
      </c>
      <c r="C257">
        <v>9.6495622659474312E-2</v>
      </c>
      <c r="D257">
        <v>1.3794557341658571</v>
      </c>
      <c r="E257">
        <v>-0.14797278106269729</v>
      </c>
      <c r="F257" s="8">
        <f t="shared" si="9"/>
        <v>-1.586453163648829E-5</v>
      </c>
      <c r="G257" s="8">
        <f t="shared" si="10"/>
        <v>6.0464278839268699E-2</v>
      </c>
      <c r="I257" s="10" t="s">
        <v>513</v>
      </c>
      <c r="J257" s="11">
        <v>-1.586453163648829E-5</v>
      </c>
      <c r="L257" s="12" t="str">
        <f>_xlfn.XLOOKUP(I257,Sheet!$B$2:$B$900,Sheet!$A$2:$A$900)</f>
        <v>MET</v>
      </c>
      <c r="M257" s="9">
        <f t="shared" si="11"/>
        <v>-1.586453163648829E-5</v>
      </c>
      <c r="P257" s="15"/>
      <c r="R257" s="10" t="s">
        <v>512</v>
      </c>
      <c r="S257" s="11">
        <v>6.0464278839268699E-2</v>
      </c>
      <c r="V257" s="16"/>
    </row>
    <row r="258" spans="1:22">
      <c r="A258" s="1" t="s">
        <v>514</v>
      </c>
      <c r="B258">
        <v>0.25461423000452282</v>
      </c>
      <c r="C258">
        <v>0.19186498288280829</v>
      </c>
      <c r="D258">
        <v>1.43894934720771</v>
      </c>
      <c r="E258">
        <v>-6.274924712171448E-2</v>
      </c>
      <c r="F258" s="8">
        <f t="shared" ref="F258:F321" si="12">_xlfn.XLOOKUP(A258,$L$2:$L$900,$M$2:$M$900)</f>
        <v>2.7075669504390002E-4</v>
      </c>
      <c r="G258" s="8">
        <f t="shared" ref="G258:G321" si="13">_xlfn.XLOOKUP(A258,$R$2:$R$900,$S$2:$S$900)</f>
        <v>9.2030068237326595E-2</v>
      </c>
      <c r="I258" s="10" t="s">
        <v>515</v>
      </c>
      <c r="J258" s="11">
        <v>2.7075669504390002E-4</v>
      </c>
      <c r="L258" s="12" t="str">
        <f>_xlfn.XLOOKUP(I258,Sheet!$B$2:$B$900,Sheet!$A$2:$A$900)</f>
        <v>MGM</v>
      </c>
      <c r="M258" s="9">
        <f t="shared" ref="M258:M321" si="14">J258</f>
        <v>2.7075669504390002E-4</v>
      </c>
      <c r="P258" s="15"/>
      <c r="R258" s="10" t="s">
        <v>514</v>
      </c>
      <c r="S258" s="11">
        <v>9.2030068237326595E-2</v>
      </c>
      <c r="V258" s="16"/>
    </row>
    <row r="259" spans="1:22">
      <c r="A259" s="1" t="s">
        <v>516</v>
      </c>
      <c r="B259">
        <v>0.15749318945324781</v>
      </c>
      <c r="C259">
        <v>0.33316155503009942</v>
      </c>
      <c r="D259">
        <v>0.86944604171244655</v>
      </c>
      <c r="E259">
        <v>0.17566836557685159</v>
      </c>
      <c r="F259" s="8">
        <f t="shared" si="12"/>
        <v>4.9784351666860003E-4</v>
      </c>
      <c r="G259" s="8">
        <f t="shared" si="13"/>
        <v>0.1130196142937324</v>
      </c>
      <c r="I259" s="10" t="s">
        <v>517</v>
      </c>
      <c r="J259" s="11">
        <v>4.9784351666860003E-4</v>
      </c>
      <c r="L259" s="12" t="str">
        <f>_xlfn.XLOOKUP(I259,Sheet!$B$2:$B$900,Sheet!$A$2:$A$900)</f>
        <v>MHK</v>
      </c>
      <c r="M259" s="9">
        <f t="shared" si="14"/>
        <v>4.9784351666860003E-4</v>
      </c>
      <c r="P259" s="15"/>
      <c r="R259" s="10" t="s">
        <v>516</v>
      </c>
      <c r="S259" s="11">
        <v>0.1130196142937324</v>
      </c>
      <c r="V259" s="16"/>
    </row>
    <row r="260" spans="1:22">
      <c r="A260" s="1" t="s">
        <v>518</v>
      </c>
      <c r="B260">
        <v>0.1037880074154202</v>
      </c>
      <c r="C260">
        <v>0.1218181643268138</v>
      </c>
      <c r="D260">
        <v>0.5545268592246908</v>
      </c>
      <c r="E260">
        <v>1.8030156911393591E-2</v>
      </c>
      <c r="F260" s="8">
        <f t="shared" si="12"/>
        <v>2.6343633446290001E-4</v>
      </c>
      <c r="G260" s="8">
        <f t="shared" si="13"/>
        <v>8.4928084369969403E-2</v>
      </c>
      <c r="I260" s="10" t="s">
        <v>519</v>
      </c>
      <c r="J260" s="11">
        <v>2.6343633446290001E-4</v>
      </c>
      <c r="L260" s="12" t="str">
        <f>_xlfn.XLOOKUP(I260,Sheet!$B$2:$B$900,Sheet!$A$2:$A$900)</f>
        <v>MKC</v>
      </c>
      <c r="M260" s="9">
        <f t="shared" si="14"/>
        <v>2.6343633446290001E-4</v>
      </c>
      <c r="P260" s="15"/>
      <c r="R260" s="10" t="s">
        <v>518</v>
      </c>
      <c r="S260" s="11">
        <v>8.4928084369969403E-2</v>
      </c>
      <c r="V260" s="16"/>
    </row>
    <row r="261" spans="1:22">
      <c r="A261" s="1" t="s">
        <v>520</v>
      </c>
      <c r="B261">
        <v>0.24893655979191559</v>
      </c>
      <c r="C261">
        <v>0.35405547035150342</v>
      </c>
      <c r="D261">
        <v>1.405656335361481</v>
      </c>
      <c r="E261">
        <v>0.1051189105595878</v>
      </c>
      <c r="F261" s="8">
        <f t="shared" si="12"/>
        <v>1.0164899498656E-3</v>
      </c>
      <c r="G261" s="8">
        <f t="shared" si="13"/>
        <v>0.1559691059277121</v>
      </c>
      <c r="I261" s="10" t="s">
        <v>521</v>
      </c>
      <c r="J261" s="11">
        <v>1.0164899498656E-3</v>
      </c>
      <c r="L261" s="12" t="str">
        <f>_xlfn.XLOOKUP(I261,Sheet!$B$2:$B$900,Sheet!$A$2:$A$900)</f>
        <v>MKTX</v>
      </c>
      <c r="M261" s="9">
        <f t="shared" si="14"/>
        <v>1.0164899498656E-3</v>
      </c>
      <c r="P261" s="15"/>
      <c r="R261" s="10" t="s">
        <v>520</v>
      </c>
      <c r="S261" s="11">
        <v>0.1559691059277121</v>
      </c>
      <c r="V261" s="16"/>
    </row>
    <row r="262" spans="1:22">
      <c r="A262" s="1" t="s">
        <v>522</v>
      </c>
      <c r="B262">
        <v>0.28665036042652908</v>
      </c>
      <c r="C262">
        <v>4.0203216608561521E-2</v>
      </c>
      <c r="D262">
        <v>1.6268044408830891</v>
      </c>
      <c r="E262">
        <v>-0.24644714381796759</v>
      </c>
      <c r="F262" s="8">
        <f t="shared" si="12"/>
        <v>4.9631278590679998E-4</v>
      </c>
      <c r="G262" s="8">
        <f t="shared" si="13"/>
        <v>0.1103569181692873</v>
      </c>
      <c r="I262" s="10" t="s">
        <v>523</v>
      </c>
      <c r="J262" s="11">
        <v>4.9631278590679998E-4</v>
      </c>
      <c r="L262" s="12" t="str">
        <f>_xlfn.XLOOKUP(I262,Sheet!$B$2:$B$900,Sheet!$A$2:$A$900)</f>
        <v>MLM</v>
      </c>
      <c r="M262" s="9">
        <f t="shared" si="14"/>
        <v>4.9631278590679998E-4</v>
      </c>
      <c r="P262" s="15"/>
      <c r="R262" s="10" t="s">
        <v>522</v>
      </c>
      <c r="S262" s="11">
        <v>0.1103569181692873</v>
      </c>
      <c r="V262" s="16"/>
    </row>
    <row r="263" spans="1:22">
      <c r="A263" s="1" t="s">
        <v>524</v>
      </c>
      <c r="B263">
        <v>0.1230929588735339</v>
      </c>
      <c r="C263">
        <v>0.2129854348983172</v>
      </c>
      <c r="D263">
        <v>0.66772821709128971</v>
      </c>
      <c r="E263">
        <v>8.9892476024783355E-2</v>
      </c>
      <c r="F263" s="8">
        <f t="shared" si="12"/>
        <v>2.8410080179869999E-4</v>
      </c>
      <c r="G263" s="8">
        <f t="shared" si="13"/>
        <v>0.1036565486126364</v>
      </c>
      <c r="I263" s="10" t="s">
        <v>525</v>
      </c>
      <c r="J263" s="11">
        <v>2.8410080179869999E-4</v>
      </c>
      <c r="L263" s="12" t="str">
        <f>_xlfn.XLOOKUP(I263,Sheet!$B$2:$B$900,Sheet!$A$2:$A$900)</f>
        <v>MMC</v>
      </c>
      <c r="M263" s="9">
        <f t="shared" si="14"/>
        <v>2.8410080179869999E-4</v>
      </c>
      <c r="P263" s="15"/>
      <c r="R263" s="10" t="s">
        <v>524</v>
      </c>
      <c r="S263" s="11">
        <v>0.1036565486126364</v>
      </c>
      <c r="V263" s="16"/>
    </row>
    <row r="264" spans="1:22">
      <c r="A264" s="1" t="s">
        <v>526</v>
      </c>
      <c r="B264">
        <v>0.1237496372803347</v>
      </c>
      <c r="C264">
        <v>0.30749315402407879</v>
      </c>
      <c r="D264">
        <v>0.67157888138810573</v>
      </c>
      <c r="E264">
        <v>0.1837435167437442</v>
      </c>
      <c r="F264" s="8">
        <f t="shared" si="12"/>
        <v>3.1181496004899998E-4</v>
      </c>
      <c r="G264" s="8">
        <f t="shared" si="13"/>
        <v>9.8779045764652199E-2</v>
      </c>
      <c r="I264" s="10" t="s">
        <v>527</v>
      </c>
      <c r="J264" s="11">
        <v>3.1181496004899998E-4</v>
      </c>
      <c r="L264" s="12" t="str">
        <f>_xlfn.XLOOKUP(I264,Sheet!$B$2:$B$900,Sheet!$A$2:$A$900)</f>
        <v>MMM</v>
      </c>
      <c r="M264" s="9">
        <f t="shared" si="14"/>
        <v>3.1181496004899998E-4</v>
      </c>
      <c r="P264" s="15"/>
      <c r="R264" s="10" t="s">
        <v>526</v>
      </c>
      <c r="S264" s="11">
        <v>9.8779045764652199E-2</v>
      </c>
      <c r="V264" s="16"/>
    </row>
    <row r="265" spans="1:22">
      <c r="A265" s="1" t="s">
        <v>528</v>
      </c>
      <c r="B265">
        <v>9.9923144702985064E-2</v>
      </c>
      <c r="C265">
        <v>0.37689612528207678</v>
      </c>
      <c r="D265">
        <v>0.53186388035292753</v>
      </c>
      <c r="E265">
        <v>0.27697298057909181</v>
      </c>
      <c r="F265" s="8">
        <f t="shared" si="12"/>
        <v>6.7146128666339998E-4</v>
      </c>
      <c r="G265" s="8">
        <f t="shared" si="13"/>
        <v>0.13433259654719459</v>
      </c>
      <c r="I265" s="10" t="s">
        <v>529</v>
      </c>
      <c r="J265" s="11">
        <v>6.7146128666339998E-4</v>
      </c>
      <c r="L265" s="12" t="str">
        <f>_xlfn.XLOOKUP(I265,Sheet!$B$2:$B$900,Sheet!$A$2:$A$900)</f>
        <v>MNST</v>
      </c>
      <c r="M265" s="9">
        <f t="shared" si="14"/>
        <v>6.7146128666339998E-4</v>
      </c>
      <c r="P265" s="15"/>
      <c r="R265" s="10" t="s">
        <v>528</v>
      </c>
      <c r="S265" s="11">
        <v>0.13433259654719459</v>
      </c>
      <c r="V265" s="16"/>
    </row>
    <row r="266" spans="1:22">
      <c r="A266" s="1" t="s">
        <v>530</v>
      </c>
      <c r="B266">
        <v>9.5232941330363099E-2</v>
      </c>
      <c r="C266">
        <v>0.1038144711790087</v>
      </c>
      <c r="D266">
        <v>0.50436122687030704</v>
      </c>
      <c r="E266">
        <v>8.581529848645561E-3</v>
      </c>
      <c r="F266" s="8">
        <f t="shared" si="12"/>
        <v>5.8392952352760003E-4</v>
      </c>
      <c r="G266" s="8">
        <f t="shared" si="13"/>
        <v>0.12187459875562109</v>
      </c>
      <c r="I266" s="10" t="s">
        <v>531</v>
      </c>
      <c r="J266" s="11">
        <v>5.8392952352760003E-4</v>
      </c>
      <c r="L266" s="12" t="str">
        <f>_xlfn.XLOOKUP(I266,Sheet!$B$2:$B$900,Sheet!$A$2:$A$900)</f>
        <v>MO</v>
      </c>
      <c r="M266" s="9">
        <f t="shared" si="14"/>
        <v>5.8392952352760003E-4</v>
      </c>
      <c r="P266" s="15"/>
      <c r="R266" s="10" t="s">
        <v>530</v>
      </c>
      <c r="S266" s="11">
        <v>0.12187459875562109</v>
      </c>
      <c r="V266" s="16"/>
    </row>
    <row r="267" spans="1:22">
      <c r="A267" s="1" t="s">
        <v>532</v>
      </c>
      <c r="B267">
        <v>0.13790043846407701</v>
      </c>
      <c r="C267">
        <v>0.4233638300527427</v>
      </c>
      <c r="D267">
        <v>0.75455707029345231</v>
      </c>
      <c r="E267">
        <v>0.28546339158866568</v>
      </c>
      <c r="F267" s="8">
        <f t="shared" si="12"/>
        <v>5.2927417358090002E-4</v>
      </c>
      <c r="G267" s="8">
        <f t="shared" si="13"/>
        <v>0.1099190976302659</v>
      </c>
      <c r="I267" s="10" t="s">
        <v>533</v>
      </c>
      <c r="J267" s="11">
        <v>5.2927417358090002E-4</v>
      </c>
      <c r="L267" s="12" t="str">
        <f>_xlfn.XLOOKUP(I267,Sheet!$B$2:$B$900,Sheet!$A$2:$A$900)</f>
        <v>MOH</v>
      </c>
      <c r="M267" s="9">
        <f t="shared" si="14"/>
        <v>5.2927417358090002E-4</v>
      </c>
      <c r="P267" s="15"/>
      <c r="R267" s="10" t="s">
        <v>532</v>
      </c>
      <c r="S267" s="11">
        <v>0.1099190976302659</v>
      </c>
      <c r="V267" s="16"/>
    </row>
    <row r="268" spans="1:22">
      <c r="A268" s="1" t="s">
        <v>534</v>
      </c>
      <c r="B268">
        <v>0.27645901733375378</v>
      </c>
      <c r="C268">
        <v>-6.8210761056794134E-2</v>
      </c>
      <c r="D268">
        <v>1.5670439240493801</v>
      </c>
      <c r="E268">
        <v>-0.34466977839054802</v>
      </c>
      <c r="F268" s="8">
        <f t="shared" si="12"/>
        <v>-7.0995682479589996E-4</v>
      </c>
      <c r="G268" s="8">
        <f t="shared" si="13"/>
        <v>-0.22715989660302599</v>
      </c>
      <c r="I268" s="10" t="s">
        <v>535</v>
      </c>
      <c r="J268" s="11">
        <v>-7.0995682479589996E-4</v>
      </c>
      <c r="L268" s="12" t="str">
        <f>_xlfn.XLOOKUP(I268,Sheet!$B$2:$B$900,Sheet!$A$2:$A$900)</f>
        <v>MOS</v>
      </c>
      <c r="M268" s="9">
        <f t="shared" si="14"/>
        <v>-7.0995682479589996E-4</v>
      </c>
      <c r="P268" s="15"/>
      <c r="R268" s="10" t="s">
        <v>534</v>
      </c>
      <c r="S268" s="11">
        <v>-0.22715989660302599</v>
      </c>
      <c r="V268" s="16"/>
    </row>
    <row r="269" spans="1:22">
      <c r="A269" s="1" t="s">
        <v>536</v>
      </c>
      <c r="B269">
        <v>0.32504469589297658</v>
      </c>
      <c r="C269">
        <v>0.35038212473313141</v>
      </c>
      <c r="D269">
        <v>1.851943101222008</v>
      </c>
      <c r="E269">
        <v>2.5337428840154719E-2</v>
      </c>
      <c r="F269" s="8">
        <f t="shared" si="12"/>
        <v>9.9161441878689994E-4</v>
      </c>
      <c r="G269" s="8">
        <f t="shared" si="13"/>
        <v>0.14931968371068011</v>
      </c>
      <c r="I269" s="10" t="s">
        <v>537</v>
      </c>
      <c r="J269" s="11">
        <v>9.9161441878689994E-4</v>
      </c>
      <c r="L269" s="12" t="str">
        <f>_xlfn.XLOOKUP(I269,Sheet!$B$2:$B$900,Sheet!$A$2:$A$900)</f>
        <v>MPWR</v>
      </c>
      <c r="M269" s="9">
        <f t="shared" si="14"/>
        <v>9.9161441878689994E-4</v>
      </c>
      <c r="P269" s="15"/>
      <c r="R269" s="10" t="s">
        <v>536</v>
      </c>
      <c r="S269" s="11">
        <v>0.14931968371068011</v>
      </c>
      <c r="V269" s="16"/>
    </row>
    <row r="270" spans="1:22">
      <c r="A270" s="1" t="s">
        <v>538</v>
      </c>
      <c r="B270">
        <v>0.1024867225302465</v>
      </c>
      <c r="C270">
        <v>-2.603322916985396E-3</v>
      </c>
      <c r="D270">
        <v>0.54689631861998822</v>
      </c>
      <c r="E270">
        <v>-0.1050900454472319</v>
      </c>
      <c r="F270" s="8">
        <f t="shared" si="12"/>
        <v>1.395996733519E-4</v>
      </c>
      <c r="G270" s="8">
        <f t="shared" si="13"/>
        <v>7.4357137434322707E-2</v>
      </c>
      <c r="I270" s="10" t="s">
        <v>539</v>
      </c>
      <c r="J270" s="11">
        <v>1.395996733519E-4</v>
      </c>
      <c r="L270" s="12" t="str">
        <f>_xlfn.XLOOKUP(I270,Sheet!$B$2:$B$900,Sheet!$A$2:$A$900)</f>
        <v>MRK</v>
      </c>
      <c r="M270" s="9">
        <f t="shared" si="14"/>
        <v>1.395996733519E-4</v>
      </c>
      <c r="P270" s="15"/>
      <c r="R270" s="10" t="s">
        <v>538</v>
      </c>
      <c r="S270" s="11">
        <v>7.4357137434322707E-2</v>
      </c>
      <c r="V270" s="16"/>
    </row>
    <row r="271" spans="1:22">
      <c r="A271" s="1" t="s">
        <v>540</v>
      </c>
      <c r="B271">
        <v>0.242020364214001</v>
      </c>
      <c r="C271">
        <v>4.9810426959564717E-2</v>
      </c>
      <c r="D271">
        <v>1.365100795380475</v>
      </c>
      <c r="E271">
        <v>-0.1922099372544363</v>
      </c>
      <c r="F271" s="8">
        <f t="shared" si="12"/>
        <v>-7.800129037839E-4</v>
      </c>
      <c r="G271" s="8">
        <f t="shared" si="13"/>
        <v>-0.24475486092831811</v>
      </c>
      <c r="I271" s="10" t="s">
        <v>541</v>
      </c>
      <c r="J271" s="11">
        <v>-7.800129037839E-4</v>
      </c>
      <c r="L271" s="12" t="str">
        <f>_xlfn.XLOOKUP(I271,Sheet!$B$2:$B$900,Sheet!$A$2:$A$900)</f>
        <v>MRO</v>
      </c>
      <c r="M271" s="9">
        <f t="shared" si="14"/>
        <v>-7.800129037839E-4</v>
      </c>
      <c r="P271" s="15"/>
      <c r="R271" s="10" t="s">
        <v>540</v>
      </c>
      <c r="S271" s="11">
        <v>-0.24475486092831811</v>
      </c>
      <c r="V271" s="16"/>
    </row>
    <row r="272" spans="1:22">
      <c r="A272" s="1" t="s">
        <v>542</v>
      </c>
      <c r="B272">
        <v>0.34305162821331942</v>
      </c>
      <c r="C272">
        <v>0.257587166017197</v>
      </c>
      <c r="D272">
        <v>1.957533068339901</v>
      </c>
      <c r="E272">
        <v>-8.5464462196122359E-2</v>
      </c>
      <c r="F272" s="8">
        <f t="shared" si="12"/>
        <v>2.5214436140709998E-4</v>
      </c>
      <c r="G272" s="8">
        <f t="shared" si="13"/>
        <v>9.0126680355147606E-2</v>
      </c>
      <c r="I272" s="10" t="s">
        <v>543</v>
      </c>
      <c r="J272" s="11">
        <v>2.5214436140709998E-4</v>
      </c>
      <c r="L272" s="12" t="str">
        <f>_xlfn.XLOOKUP(I272,Sheet!$B$2:$B$900,Sheet!$A$2:$A$900)</f>
        <v>MS</v>
      </c>
      <c r="M272" s="9">
        <f t="shared" si="14"/>
        <v>2.5214436140709998E-4</v>
      </c>
      <c r="P272" s="15"/>
      <c r="R272" s="10" t="s">
        <v>542</v>
      </c>
      <c r="S272" s="11">
        <v>9.0126680355147606E-2</v>
      </c>
      <c r="V272" s="16"/>
    </row>
    <row r="273" spans="1:22">
      <c r="A273" s="1" t="s">
        <v>544</v>
      </c>
      <c r="B273">
        <v>0.2132101439080622</v>
      </c>
      <c r="C273">
        <v>0.50510295240329783</v>
      </c>
      <c r="D273">
        <v>1.1961619577903171</v>
      </c>
      <c r="E273">
        <v>0.29189280849523569</v>
      </c>
      <c r="F273" s="8">
        <f t="shared" si="12"/>
        <v>3.4677342742889998E-4</v>
      </c>
      <c r="G273" s="8">
        <f t="shared" si="13"/>
        <v>0.12319900767634311</v>
      </c>
      <c r="I273" s="10" t="s">
        <v>545</v>
      </c>
      <c r="J273" s="11">
        <v>3.4677342742889998E-4</v>
      </c>
      <c r="L273" s="12" t="str">
        <f>_xlfn.XLOOKUP(I273,Sheet!$B$2:$B$900,Sheet!$A$2:$A$900)</f>
        <v>MSCI</v>
      </c>
      <c r="M273" s="9">
        <f t="shared" si="14"/>
        <v>3.4677342742889998E-4</v>
      </c>
      <c r="P273" s="15"/>
      <c r="R273" s="10" t="s">
        <v>544</v>
      </c>
      <c r="S273" s="11">
        <v>0.12319900767634311</v>
      </c>
      <c r="V273" s="16"/>
    </row>
    <row r="274" spans="1:22">
      <c r="A274" s="1" t="s">
        <v>546</v>
      </c>
      <c r="B274">
        <v>0.23088273758354441</v>
      </c>
      <c r="C274">
        <v>0.35271093093195499</v>
      </c>
      <c r="D274">
        <v>1.299791412929322</v>
      </c>
      <c r="E274">
        <v>0.12182819334841059</v>
      </c>
      <c r="F274" s="8">
        <f t="shared" si="12"/>
        <v>3.6263512642290002E-4</v>
      </c>
      <c r="G274" s="8">
        <f t="shared" si="13"/>
        <v>0.1077684260579384</v>
      </c>
      <c r="I274" s="10" t="s">
        <v>547</v>
      </c>
      <c r="J274" s="11">
        <v>3.6263512642290002E-4</v>
      </c>
      <c r="L274" s="12" t="str">
        <f>_xlfn.XLOOKUP(I274,Sheet!$B$2:$B$900,Sheet!$A$2:$A$900)</f>
        <v>MSFT</v>
      </c>
      <c r="M274" s="9">
        <f t="shared" si="14"/>
        <v>3.6263512642290002E-4</v>
      </c>
      <c r="P274" s="15"/>
      <c r="R274" s="10" t="s">
        <v>546</v>
      </c>
      <c r="S274" s="11">
        <v>0.1077684260579384</v>
      </c>
      <c r="V274" s="16"/>
    </row>
    <row r="275" spans="1:22">
      <c r="A275" s="1" t="s">
        <v>548</v>
      </c>
      <c r="B275">
        <v>0.21228491765400609</v>
      </c>
      <c r="C275">
        <v>0.12248453024288899</v>
      </c>
      <c r="D275">
        <v>1.190736568945377</v>
      </c>
      <c r="E275">
        <v>-8.980038741111715E-2</v>
      </c>
      <c r="F275" s="8">
        <f t="shared" si="12"/>
        <v>2.1195858804520001E-4</v>
      </c>
      <c r="G275" s="8">
        <f t="shared" si="13"/>
        <v>6.6731772413380394E-2</v>
      </c>
      <c r="I275" s="10" t="s">
        <v>549</v>
      </c>
      <c r="J275" s="11">
        <v>2.1195858804520001E-4</v>
      </c>
      <c r="L275" s="12" t="str">
        <f>_xlfn.XLOOKUP(I275,Sheet!$B$2:$B$900,Sheet!$A$2:$A$900)</f>
        <v>MSI</v>
      </c>
      <c r="M275" s="9">
        <f t="shared" si="14"/>
        <v>2.1195858804520001E-4</v>
      </c>
      <c r="P275" s="15"/>
      <c r="R275" s="10" t="s">
        <v>548</v>
      </c>
      <c r="S275" s="11">
        <v>6.6731772413380394E-2</v>
      </c>
      <c r="V275" s="16"/>
    </row>
    <row r="276" spans="1:22">
      <c r="A276" s="1" t="s">
        <v>550</v>
      </c>
      <c r="B276">
        <v>0.25793939618239431</v>
      </c>
      <c r="C276">
        <v>0.1224988106592271</v>
      </c>
      <c r="D276">
        <v>1.4584476260448189</v>
      </c>
      <c r="E276">
        <v>-0.13544058552316721</v>
      </c>
      <c r="F276" s="8">
        <f t="shared" si="12"/>
        <v>2.3305587302690001E-4</v>
      </c>
      <c r="G276" s="8">
        <f t="shared" si="13"/>
        <v>6.1355759865657999E-2</v>
      </c>
      <c r="I276" s="10" t="s">
        <v>551</v>
      </c>
      <c r="J276" s="11">
        <v>2.3305587302690001E-4</v>
      </c>
      <c r="L276" s="12" t="str">
        <f>_xlfn.XLOOKUP(I276,Sheet!$B$2:$B$900,Sheet!$A$2:$A$900)</f>
        <v>MTB</v>
      </c>
      <c r="M276" s="9">
        <f t="shared" si="14"/>
        <v>2.3305587302690001E-4</v>
      </c>
      <c r="P276" s="15"/>
      <c r="R276" s="10" t="s">
        <v>550</v>
      </c>
      <c r="S276" s="11">
        <v>6.1355759865657999E-2</v>
      </c>
      <c r="V276" s="16"/>
    </row>
    <row r="277" spans="1:22">
      <c r="A277" s="1" t="s">
        <v>552</v>
      </c>
      <c r="B277">
        <v>0.25674769812552461</v>
      </c>
      <c r="C277">
        <v>0.65524341189070856</v>
      </c>
      <c r="D277">
        <v>1.451459686266916</v>
      </c>
      <c r="E277">
        <v>0.39849571376518389</v>
      </c>
      <c r="F277" s="8">
        <f t="shared" si="12"/>
        <v>4.8308220622992639E-5</v>
      </c>
      <c r="G277" s="8">
        <f t="shared" si="13"/>
        <v>4.2561056882970703E-2</v>
      </c>
      <c r="I277" s="10" t="s">
        <v>553</v>
      </c>
      <c r="J277" s="11">
        <v>4.8308220622992639E-5</v>
      </c>
      <c r="L277" s="12" t="str">
        <f>_xlfn.XLOOKUP(I277,Sheet!$B$2:$B$900,Sheet!$A$2:$A$900)</f>
        <v>MTCH</v>
      </c>
      <c r="M277" s="9">
        <f t="shared" si="14"/>
        <v>4.8308220622992639E-5</v>
      </c>
      <c r="P277" s="15"/>
      <c r="R277" s="10" t="s">
        <v>552</v>
      </c>
      <c r="S277" s="11">
        <v>4.2561056882970703E-2</v>
      </c>
      <c r="V277" s="16"/>
    </row>
    <row r="278" spans="1:22">
      <c r="A278" s="1" t="s">
        <v>554</v>
      </c>
      <c r="B278">
        <v>0.2091610183304895</v>
      </c>
      <c r="C278">
        <v>0.40619184479411641</v>
      </c>
      <c r="D278">
        <v>1.172418488942538</v>
      </c>
      <c r="E278">
        <v>0.19703082646362691</v>
      </c>
      <c r="F278" s="8">
        <f t="shared" si="12"/>
        <v>3.4114378616779999E-4</v>
      </c>
      <c r="G278" s="8">
        <f t="shared" si="13"/>
        <v>9.6119125204928296E-2</v>
      </c>
      <c r="I278" s="10" t="s">
        <v>555</v>
      </c>
      <c r="J278" s="11">
        <v>3.4114378616779999E-4</v>
      </c>
      <c r="L278" s="12" t="str">
        <f>_xlfn.XLOOKUP(I278,Sheet!$B$2:$B$900,Sheet!$A$2:$A$900)</f>
        <v>MTD</v>
      </c>
      <c r="M278" s="9">
        <f t="shared" si="14"/>
        <v>3.4114378616779999E-4</v>
      </c>
      <c r="P278" s="15"/>
      <c r="R278" s="10" t="s">
        <v>554</v>
      </c>
      <c r="S278" s="11">
        <v>9.6119125204928296E-2</v>
      </c>
      <c r="V278" s="16"/>
    </row>
    <row r="279" spans="1:22">
      <c r="A279" s="1" t="s">
        <v>556</v>
      </c>
      <c r="B279">
        <v>0.34438311960550438</v>
      </c>
      <c r="C279">
        <v>0.69225623932844504</v>
      </c>
      <c r="D279">
        <v>1.965340735399312</v>
      </c>
      <c r="E279">
        <v>0.34787311972294072</v>
      </c>
      <c r="F279" s="8">
        <f t="shared" si="12"/>
        <v>5.3773749437349997E-4</v>
      </c>
      <c r="G279" s="8">
        <f t="shared" si="13"/>
        <v>8.8742901370644695E-2</v>
      </c>
      <c r="I279" s="10" t="s">
        <v>557</v>
      </c>
      <c r="J279" s="11">
        <v>5.3773749437349997E-4</v>
      </c>
      <c r="L279" s="12" t="str">
        <f>_xlfn.XLOOKUP(I279,Sheet!$B$2:$B$900,Sheet!$A$2:$A$900)</f>
        <v>MU</v>
      </c>
      <c r="M279" s="9">
        <f t="shared" si="14"/>
        <v>5.3773749437349997E-4</v>
      </c>
      <c r="P279" s="15"/>
      <c r="R279" s="10" t="s">
        <v>556</v>
      </c>
      <c r="S279" s="11">
        <v>8.8742901370644695E-2</v>
      </c>
      <c r="V279" s="16"/>
    </row>
    <row r="280" spans="1:22">
      <c r="A280" s="1" t="s">
        <v>558</v>
      </c>
      <c r="B280">
        <v>0.13268293110391921</v>
      </c>
      <c r="C280">
        <v>0.16354866919284461</v>
      </c>
      <c r="D280">
        <v>0.72396238482478759</v>
      </c>
      <c r="E280">
        <v>3.0865738088925398E-2</v>
      </c>
      <c r="F280" s="8">
        <f t="shared" si="12"/>
        <v>4.7863835647709999E-4</v>
      </c>
      <c r="G280" s="8">
        <f t="shared" si="13"/>
        <v>0.13223640506135759</v>
      </c>
      <c r="I280" s="10" t="s">
        <v>559</v>
      </c>
      <c r="J280" s="11">
        <v>4.7863835647709999E-4</v>
      </c>
      <c r="L280" s="12" t="str">
        <f>_xlfn.XLOOKUP(I280,Sheet!$B$2:$B$900,Sheet!$A$2:$A$900)</f>
        <v>NDAQ</v>
      </c>
      <c r="M280" s="9">
        <f t="shared" si="14"/>
        <v>4.7863835647709999E-4</v>
      </c>
      <c r="P280" s="15"/>
      <c r="R280" s="10" t="s">
        <v>558</v>
      </c>
      <c r="S280" s="11">
        <v>0.13223640506135759</v>
      </c>
      <c r="V280" s="16"/>
    </row>
    <row r="281" spans="1:22">
      <c r="A281" s="1" t="s">
        <v>560</v>
      </c>
      <c r="B281">
        <v>0.180400970158688</v>
      </c>
      <c r="C281">
        <v>0.30735196931299757</v>
      </c>
      <c r="D281">
        <v>1.003773853268596</v>
      </c>
      <c r="E281">
        <v>0.1269509991543096</v>
      </c>
      <c r="F281" s="8">
        <f t="shared" si="12"/>
        <v>3.8345529184950002E-4</v>
      </c>
      <c r="G281" s="8">
        <f t="shared" si="13"/>
        <v>6.96841672717083E-2</v>
      </c>
      <c r="I281" s="10" t="s">
        <v>561</v>
      </c>
      <c r="J281" s="11">
        <v>3.8345529184950002E-4</v>
      </c>
      <c r="L281" s="12" t="str">
        <f>_xlfn.XLOOKUP(I281,Sheet!$B$2:$B$900,Sheet!$A$2:$A$900)</f>
        <v>NDSN</v>
      </c>
      <c r="M281" s="9">
        <f t="shared" si="14"/>
        <v>3.8345529184950002E-4</v>
      </c>
      <c r="P281" s="15"/>
      <c r="R281" s="10" t="s">
        <v>560</v>
      </c>
      <c r="S281" s="11">
        <v>6.96841672717083E-2</v>
      </c>
      <c r="V281" s="16"/>
    </row>
    <row r="282" spans="1:22">
      <c r="A282" s="1" t="s">
        <v>562</v>
      </c>
      <c r="B282">
        <v>1.627574493216755E-2</v>
      </c>
      <c r="C282">
        <v>0.30231865691926763</v>
      </c>
      <c r="D282">
        <v>4.1367996091739197E-2</v>
      </c>
      <c r="E282">
        <v>0.28604291198710008</v>
      </c>
      <c r="F282" s="8">
        <f t="shared" si="12"/>
        <v>4.371284353145E-4</v>
      </c>
      <c r="G282" s="8">
        <f t="shared" si="13"/>
        <v>0.1010148369532344</v>
      </c>
      <c r="I282" s="10" t="s">
        <v>563</v>
      </c>
      <c r="J282" s="11">
        <v>4.371284353145E-4</v>
      </c>
      <c r="L282" s="12" t="str">
        <f>_xlfn.XLOOKUP(I282,Sheet!$B$2:$B$900,Sheet!$A$2:$A$900)</f>
        <v>NEE</v>
      </c>
      <c r="M282" s="9">
        <f t="shared" si="14"/>
        <v>4.371284353145E-4</v>
      </c>
      <c r="P282" s="15"/>
      <c r="R282" s="10" t="s">
        <v>562</v>
      </c>
      <c r="S282" s="11">
        <v>0.1010148369532344</v>
      </c>
      <c r="V282" s="16"/>
    </row>
    <row r="283" spans="1:22">
      <c r="A283" s="1" t="s">
        <v>564</v>
      </c>
      <c r="B283">
        <v>-1.172081432236784E-2</v>
      </c>
      <c r="C283">
        <v>0.13348002105422729</v>
      </c>
      <c r="D283">
        <v>-0.1227996543725722</v>
      </c>
      <c r="E283">
        <v>0.14520083537659509</v>
      </c>
      <c r="F283" s="8">
        <f t="shared" si="12"/>
        <v>-3.6788408400629998E-4</v>
      </c>
      <c r="G283" s="8">
        <f t="shared" si="13"/>
        <v>-0.21582726927646739</v>
      </c>
      <c r="I283" s="10" t="s">
        <v>565</v>
      </c>
      <c r="J283" s="11">
        <v>-3.6788408400629998E-4</v>
      </c>
      <c r="L283" s="12" t="str">
        <f>_xlfn.XLOOKUP(I283,Sheet!$B$2:$B$900,Sheet!$A$2:$A$900)</f>
        <v>NEM</v>
      </c>
      <c r="M283" s="9">
        <f t="shared" si="14"/>
        <v>-3.6788408400629998E-4</v>
      </c>
      <c r="P283" s="15"/>
      <c r="R283" s="10" t="s">
        <v>564</v>
      </c>
      <c r="S283" s="11">
        <v>-0.21582726927646739</v>
      </c>
      <c r="V283" s="16"/>
    </row>
    <row r="284" spans="1:22">
      <c r="A284" s="1" t="s">
        <v>566</v>
      </c>
      <c r="B284">
        <v>0.30551683586561729</v>
      </c>
      <c r="C284">
        <v>0.47709266217919849</v>
      </c>
      <c r="D284">
        <v>1.7374346407308081</v>
      </c>
      <c r="E284">
        <v>0.1715758263135812</v>
      </c>
      <c r="F284" s="8">
        <f t="shared" si="12"/>
        <v>1.9893976685695998E-3</v>
      </c>
      <c r="G284" s="8">
        <f t="shared" si="13"/>
        <v>0.16501655814955729</v>
      </c>
      <c r="I284" s="10" t="s">
        <v>567</v>
      </c>
      <c r="J284" s="11">
        <v>1.9893976685695998E-3</v>
      </c>
      <c r="L284" s="12" t="str">
        <f>_xlfn.XLOOKUP(I284,Sheet!$B$2:$B$900,Sheet!$A$2:$A$900)</f>
        <v>NFLX</v>
      </c>
      <c r="M284" s="9">
        <f t="shared" si="14"/>
        <v>1.9893976685695998E-3</v>
      </c>
      <c r="P284" s="15"/>
      <c r="R284" s="10" t="s">
        <v>566</v>
      </c>
      <c r="S284" s="11">
        <v>0.16501655814955729</v>
      </c>
      <c r="V284" s="16"/>
    </row>
    <row r="285" spans="1:22">
      <c r="A285" s="1" t="s">
        <v>568</v>
      </c>
      <c r="B285">
        <v>6.4262384264997835E-2</v>
      </c>
      <c r="C285">
        <v>0.1862482230871074</v>
      </c>
      <c r="D285">
        <v>0.32275449653010507</v>
      </c>
      <c r="E285">
        <v>0.1219858388221096</v>
      </c>
      <c r="F285" s="8">
        <f t="shared" si="12"/>
        <v>5.3310144698470003E-4</v>
      </c>
      <c r="G285" s="8">
        <f t="shared" si="13"/>
        <v>0.1289887903505107</v>
      </c>
      <c r="I285" s="10" t="s">
        <v>569</v>
      </c>
      <c r="J285" s="11">
        <v>5.3310144698470003E-4</v>
      </c>
      <c r="L285" s="12" t="str">
        <f>_xlfn.XLOOKUP(I285,Sheet!$B$2:$B$900,Sheet!$A$2:$A$900)</f>
        <v>NI</v>
      </c>
      <c r="M285" s="9">
        <f t="shared" si="14"/>
        <v>5.3310144698470003E-4</v>
      </c>
      <c r="P285" s="15"/>
      <c r="R285" s="10" t="s">
        <v>568</v>
      </c>
      <c r="S285" s="11">
        <v>0.1289887903505107</v>
      </c>
      <c r="V285" s="16"/>
    </row>
    <row r="286" spans="1:22">
      <c r="A286" s="1" t="s">
        <v>570</v>
      </c>
      <c r="B286">
        <v>0.13005968435109061</v>
      </c>
      <c r="C286">
        <v>0.24429415692563769</v>
      </c>
      <c r="D286">
        <v>0.70858005687210357</v>
      </c>
      <c r="E286">
        <v>0.11423447257454721</v>
      </c>
      <c r="F286" s="8">
        <f t="shared" si="12"/>
        <v>2.9756233090159998E-4</v>
      </c>
      <c r="G286" s="8">
        <f t="shared" si="13"/>
        <v>0.117325419377884</v>
      </c>
      <c r="I286" s="10" t="s">
        <v>571</v>
      </c>
      <c r="J286" s="11">
        <v>2.9756233090159998E-4</v>
      </c>
      <c r="L286" s="12" t="str">
        <f>_xlfn.XLOOKUP(I286,Sheet!$B$2:$B$900,Sheet!$A$2:$A$900)</f>
        <v>NKE</v>
      </c>
      <c r="M286" s="9">
        <f t="shared" si="14"/>
        <v>2.9756233090159998E-4</v>
      </c>
      <c r="P286" s="15"/>
      <c r="R286" s="10" t="s">
        <v>570</v>
      </c>
      <c r="S286" s="11">
        <v>0.117325419377884</v>
      </c>
      <c r="V286" s="16"/>
    </row>
    <row r="287" spans="1:22">
      <c r="A287" s="1" t="s">
        <v>572</v>
      </c>
      <c r="B287">
        <v>0.1181936236486591</v>
      </c>
      <c r="C287">
        <v>0.2993301549269658</v>
      </c>
      <c r="D287">
        <v>0.63899924559903631</v>
      </c>
      <c r="E287">
        <v>0.1811365312783067</v>
      </c>
      <c r="F287" s="8">
        <f t="shared" si="12"/>
        <v>8.182575253186E-4</v>
      </c>
      <c r="G287" s="8">
        <f t="shared" si="13"/>
        <v>0.1404569207167527</v>
      </c>
      <c r="I287" s="10" t="s">
        <v>573</v>
      </c>
      <c r="J287" s="11">
        <v>8.182575253186E-4</v>
      </c>
      <c r="L287" s="12" t="str">
        <f>_xlfn.XLOOKUP(I287,Sheet!$B$2:$B$900,Sheet!$A$2:$A$900)</f>
        <v>NOC</v>
      </c>
      <c r="M287" s="9">
        <f t="shared" si="14"/>
        <v>8.182575253186E-4</v>
      </c>
      <c r="P287" s="15"/>
      <c r="R287" s="10" t="s">
        <v>572</v>
      </c>
      <c r="S287" s="11">
        <v>0.1404569207167527</v>
      </c>
      <c r="V287" s="16"/>
    </row>
    <row r="288" spans="1:22">
      <c r="A288" s="1" t="s">
        <v>574</v>
      </c>
      <c r="B288">
        <v>0.25679400137765629</v>
      </c>
      <c r="C288">
        <v>0.93027930634759337</v>
      </c>
      <c r="D288">
        <v>1.4517312016357229</v>
      </c>
      <c r="E288">
        <v>0.67348530496993697</v>
      </c>
      <c r="F288" s="8">
        <f t="shared" si="12"/>
        <v>-4.7816123057509998E-4</v>
      </c>
      <c r="G288" s="8">
        <f t="shared" si="13"/>
        <v>-8.9880949254033907E-2</v>
      </c>
      <c r="I288" s="10" t="s">
        <v>575</v>
      </c>
      <c r="J288" s="11">
        <v>-4.7816123057509998E-4</v>
      </c>
      <c r="L288" s="12" t="str">
        <f>_xlfn.XLOOKUP(I288,Sheet!$B$2:$B$900,Sheet!$A$2:$A$900)</f>
        <v>NRG</v>
      </c>
      <c r="M288" s="9">
        <f t="shared" si="14"/>
        <v>-4.7816123057509998E-4</v>
      </c>
      <c r="P288" s="15"/>
      <c r="R288" s="10" t="s">
        <v>574</v>
      </c>
      <c r="S288" s="11">
        <v>-8.9880949254033907E-2</v>
      </c>
      <c r="V288" s="16"/>
    </row>
    <row r="289" spans="1:22">
      <c r="A289" s="1" t="s">
        <v>576</v>
      </c>
      <c r="B289">
        <v>0.27146129151256881</v>
      </c>
      <c r="C289">
        <v>0.33351731332783158</v>
      </c>
      <c r="D289">
        <v>1.537738004765892</v>
      </c>
      <c r="E289">
        <v>6.2056021815262867E-2</v>
      </c>
      <c r="F289" s="8">
        <f t="shared" si="12"/>
        <v>1.7496740763983771E-6</v>
      </c>
      <c r="G289" s="8">
        <f t="shared" si="13"/>
        <v>5.9550302067842398E-2</v>
      </c>
      <c r="I289" s="10" t="s">
        <v>577</v>
      </c>
      <c r="J289" s="11">
        <v>1.7496740763983771E-6</v>
      </c>
      <c r="L289" s="12" t="str">
        <f>_xlfn.XLOOKUP(I289,Sheet!$B$2:$B$900,Sheet!$A$2:$A$900)</f>
        <v>NSC</v>
      </c>
      <c r="M289" s="9">
        <f t="shared" si="14"/>
        <v>1.7496740763983771E-6</v>
      </c>
      <c r="P289" s="15"/>
      <c r="R289" s="10" t="s">
        <v>576</v>
      </c>
      <c r="S289" s="11">
        <v>5.9550302067842398E-2</v>
      </c>
      <c r="V289" s="16"/>
    </row>
    <row r="290" spans="1:22">
      <c r="A290" s="1" t="s">
        <v>578</v>
      </c>
      <c r="B290">
        <v>0.31223515603117452</v>
      </c>
      <c r="C290">
        <v>0.50213076430966108</v>
      </c>
      <c r="D290">
        <v>1.7768298687879081</v>
      </c>
      <c r="E290">
        <v>0.18989560827848659</v>
      </c>
      <c r="F290" s="8">
        <f t="shared" si="12"/>
        <v>-3.2436712570769999E-4</v>
      </c>
      <c r="G290" s="8">
        <f t="shared" si="13"/>
        <v>-4.2586677980972702E-2</v>
      </c>
      <c r="I290" s="10" t="s">
        <v>579</v>
      </c>
      <c r="J290" s="11">
        <v>-3.2436712570769999E-4</v>
      </c>
      <c r="L290" s="12" t="str">
        <f>_xlfn.XLOOKUP(I290,Sheet!$B$2:$B$900,Sheet!$A$2:$A$900)</f>
        <v>NTAP</v>
      </c>
      <c r="M290" s="9">
        <f t="shared" si="14"/>
        <v>-3.2436712570769999E-4</v>
      </c>
      <c r="P290" s="15"/>
      <c r="R290" s="10" t="s">
        <v>578</v>
      </c>
      <c r="S290" s="11">
        <v>-4.2586677980972702E-2</v>
      </c>
      <c r="V290" s="16"/>
    </row>
    <row r="291" spans="1:22">
      <c r="A291" s="1" t="s">
        <v>580</v>
      </c>
      <c r="B291">
        <v>0.23617295302794269</v>
      </c>
      <c r="C291">
        <v>0.15034934816815451</v>
      </c>
      <c r="D291">
        <v>1.33081244776653</v>
      </c>
      <c r="E291">
        <v>-8.5823604859788211E-2</v>
      </c>
      <c r="F291" s="8">
        <f t="shared" si="12"/>
        <v>2.3027009987360001E-4</v>
      </c>
      <c r="G291" s="8">
        <f t="shared" si="13"/>
        <v>7.9951679822070104E-2</v>
      </c>
      <c r="I291" s="10" t="s">
        <v>581</v>
      </c>
      <c r="J291" s="11">
        <v>2.3027009987360001E-4</v>
      </c>
      <c r="L291" s="12" t="str">
        <f>_xlfn.XLOOKUP(I291,Sheet!$B$2:$B$900,Sheet!$A$2:$A$900)</f>
        <v>NTRS</v>
      </c>
      <c r="M291" s="9">
        <f t="shared" si="14"/>
        <v>2.3027009987360001E-4</v>
      </c>
      <c r="P291" s="15"/>
      <c r="R291" s="10" t="s">
        <v>580</v>
      </c>
      <c r="S291" s="11">
        <v>7.9951679822070104E-2</v>
      </c>
      <c r="V291" s="16"/>
    </row>
    <row r="292" spans="1:22">
      <c r="A292" s="1" t="s">
        <v>582</v>
      </c>
      <c r="B292">
        <v>0.31382423281435712</v>
      </c>
      <c r="C292">
        <v>0.12531790399199619</v>
      </c>
      <c r="D292">
        <v>1.7861479781859479</v>
      </c>
      <c r="E292">
        <v>-0.18850632882236101</v>
      </c>
      <c r="F292" s="8">
        <f t="shared" si="12"/>
        <v>-2.1179830071629079E-5</v>
      </c>
      <c r="G292" s="8">
        <f t="shared" si="13"/>
        <v>4.4375902702897402E-2</v>
      </c>
      <c r="I292" s="10" t="s">
        <v>583</v>
      </c>
      <c r="J292" s="11">
        <v>-2.1179830071629079E-5</v>
      </c>
      <c r="L292" s="12" t="str">
        <f>_xlfn.XLOOKUP(I292,Sheet!$B$2:$B$900,Sheet!$A$2:$A$900)</f>
        <v>NUE</v>
      </c>
      <c r="M292" s="9">
        <f t="shared" si="14"/>
        <v>-2.1179830071629079E-5</v>
      </c>
      <c r="P292" s="15"/>
      <c r="R292" s="10" t="s">
        <v>582</v>
      </c>
      <c r="S292" s="11">
        <v>4.4375902702897402E-2</v>
      </c>
      <c r="V292" s="16"/>
    </row>
    <row r="293" spans="1:22">
      <c r="A293" s="1" t="s">
        <v>584</v>
      </c>
      <c r="B293">
        <v>0.36137737152902849</v>
      </c>
      <c r="C293">
        <v>0.67916777619926516</v>
      </c>
      <c r="D293">
        <v>2.06499249561451</v>
      </c>
      <c r="E293">
        <v>0.31779040467023673</v>
      </c>
      <c r="F293" s="8">
        <f t="shared" si="12"/>
        <v>1.320872670745E-3</v>
      </c>
      <c r="G293" s="8">
        <f t="shared" si="13"/>
        <v>0.17021071582060809</v>
      </c>
      <c r="I293" s="10" t="s">
        <v>585</v>
      </c>
      <c r="J293" s="11">
        <v>1.320872670745E-3</v>
      </c>
      <c r="L293" s="12" t="str">
        <f>_xlfn.XLOOKUP(I293,Sheet!$B$2:$B$900,Sheet!$A$2:$A$900)</f>
        <v>NVDA</v>
      </c>
      <c r="M293" s="9">
        <f t="shared" si="14"/>
        <v>1.320872670745E-3</v>
      </c>
      <c r="P293" s="15"/>
      <c r="R293" s="10" t="s">
        <v>584</v>
      </c>
      <c r="S293" s="11">
        <v>0.17021071582060809</v>
      </c>
      <c r="V293" s="16"/>
    </row>
    <row r="294" spans="1:22">
      <c r="A294" s="1" t="s">
        <v>586</v>
      </c>
      <c r="B294">
        <v>0.15948825396883179</v>
      </c>
      <c r="C294">
        <v>0.76987219416955022</v>
      </c>
      <c r="D294">
        <v>0.88114480265911843</v>
      </c>
      <c r="E294">
        <v>0.6103839402007184</v>
      </c>
      <c r="F294" s="8">
        <f t="shared" si="12"/>
        <v>4.1142043970380002E-4</v>
      </c>
      <c r="G294" s="8">
        <f t="shared" si="13"/>
        <v>4.8186273264264702E-2</v>
      </c>
      <c r="I294" s="10" t="s">
        <v>587</v>
      </c>
      <c r="J294" s="11">
        <v>4.1142043970380002E-4</v>
      </c>
      <c r="L294" s="12" t="str">
        <f>_xlfn.XLOOKUP(I294,Sheet!$B$2:$B$900,Sheet!$A$2:$A$900)</f>
        <v>NVR</v>
      </c>
      <c r="M294" s="9">
        <f t="shared" si="14"/>
        <v>4.1142043970380002E-4</v>
      </c>
      <c r="P294" s="15"/>
      <c r="R294" s="10" t="s">
        <v>586</v>
      </c>
      <c r="S294" s="11">
        <v>4.8186273264264702E-2</v>
      </c>
      <c r="V294" s="16"/>
    </row>
    <row r="295" spans="1:22">
      <c r="A295" s="1" t="s">
        <v>588</v>
      </c>
      <c r="B295">
        <v>6.6701091436756579E-2</v>
      </c>
      <c r="C295">
        <v>4.9679667895293322E-2</v>
      </c>
      <c r="D295">
        <v>0.33705471188579178</v>
      </c>
      <c r="E295">
        <v>-1.702142354146326E-2</v>
      </c>
      <c r="F295" s="8">
        <f t="shared" si="12"/>
        <v>3.6459095128629998E-4</v>
      </c>
      <c r="G295" s="8">
        <f t="shared" si="13"/>
        <v>9.2361482583218399E-2</v>
      </c>
      <c r="I295" s="10" t="s">
        <v>589</v>
      </c>
      <c r="J295" s="11">
        <v>3.6459095128629998E-4</v>
      </c>
      <c r="L295" s="12" t="str">
        <f>_xlfn.XLOOKUP(I295,Sheet!$B$2:$B$900,Sheet!$A$2:$A$900)</f>
        <v>O</v>
      </c>
      <c r="M295" s="9">
        <f t="shared" si="14"/>
        <v>3.6459095128629998E-4</v>
      </c>
      <c r="P295" s="15"/>
      <c r="R295" s="10" t="s">
        <v>588</v>
      </c>
      <c r="S295" s="11">
        <v>9.2361482583218399E-2</v>
      </c>
      <c r="V295" s="16"/>
    </row>
    <row r="296" spans="1:22">
      <c r="A296" s="1" t="s">
        <v>590</v>
      </c>
      <c r="B296">
        <v>0.28512300940462049</v>
      </c>
      <c r="C296">
        <v>0.45127180964269681</v>
      </c>
      <c r="D296">
        <v>1.617848282148677</v>
      </c>
      <c r="E296">
        <v>0.16614880023807629</v>
      </c>
      <c r="F296" s="8">
        <f t="shared" si="12"/>
        <v>5.3079033778059999E-4</v>
      </c>
      <c r="G296" s="8">
        <f t="shared" si="13"/>
        <v>0.1085296030840646</v>
      </c>
      <c r="I296" s="10" t="s">
        <v>591</v>
      </c>
      <c r="J296" s="11">
        <v>5.3079033778059999E-4</v>
      </c>
      <c r="L296" s="12" t="str">
        <f>_xlfn.XLOOKUP(I296,Sheet!$B$2:$B$900,Sheet!$A$2:$A$900)</f>
        <v>ODFL</v>
      </c>
      <c r="M296" s="9">
        <f t="shared" si="14"/>
        <v>5.3079033778059999E-4</v>
      </c>
      <c r="P296" s="15"/>
      <c r="R296" s="10" t="s">
        <v>590</v>
      </c>
      <c r="S296" s="11">
        <v>0.1085296030840646</v>
      </c>
      <c r="V296" s="16"/>
    </row>
    <row r="297" spans="1:22">
      <c r="A297" s="1" t="s">
        <v>592</v>
      </c>
      <c r="B297">
        <v>0.17958876559266851</v>
      </c>
      <c r="C297">
        <v>3.4665122166208651E-3</v>
      </c>
      <c r="D297">
        <v>0.99901120675594601</v>
      </c>
      <c r="E297">
        <v>-0.17612225337604759</v>
      </c>
      <c r="F297" s="8">
        <f t="shared" si="12"/>
        <v>1.4535973710050001E-4</v>
      </c>
      <c r="G297" s="8">
        <f t="shared" si="13"/>
        <v>3.2596361417123597E-2</v>
      </c>
      <c r="I297" s="10" t="s">
        <v>593</v>
      </c>
      <c r="J297" s="11">
        <v>1.4535973710050001E-4</v>
      </c>
      <c r="L297" s="12" t="str">
        <f>_xlfn.XLOOKUP(I297,Sheet!$B$2:$B$900,Sheet!$A$2:$A$900)</f>
        <v>OKE</v>
      </c>
      <c r="M297" s="9">
        <f t="shared" si="14"/>
        <v>1.4535973710050001E-4</v>
      </c>
      <c r="P297" s="15"/>
      <c r="R297" s="10" t="s">
        <v>592</v>
      </c>
      <c r="S297" s="11">
        <v>3.2596361417123597E-2</v>
      </c>
      <c r="V297" s="16"/>
    </row>
    <row r="298" spans="1:22">
      <c r="A298" s="1" t="s">
        <v>594</v>
      </c>
      <c r="B298">
        <v>0.128449168988922</v>
      </c>
      <c r="C298">
        <v>-0.11096109041447789</v>
      </c>
      <c r="D298">
        <v>0.69913623484239984</v>
      </c>
      <c r="E298">
        <v>-0.23941025940339991</v>
      </c>
      <c r="F298" s="8">
        <f t="shared" si="12"/>
        <v>2.0821236786459999E-4</v>
      </c>
      <c r="G298" s="8">
        <f t="shared" si="13"/>
        <v>8.4367788554154097E-2</v>
      </c>
      <c r="I298" s="10" t="s">
        <v>595</v>
      </c>
      <c r="J298" s="11">
        <v>2.0821236786459999E-4</v>
      </c>
      <c r="L298" s="12" t="str">
        <f>_xlfn.XLOOKUP(I298,Sheet!$B$2:$B$900,Sheet!$A$2:$A$900)</f>
        <v>OMC</v>
      </c>
      <c r="M298" s="9">
        <f t="shared" si="14"/>
        <v>2.0821236786459999E-4</v>
      </c>
      <c r="P298" s="15"/>
      <c r="R298" s="10" t="s">
        <v>594</v>
      </c>
      <c r="S298" s="11">
        <v>8.4367788554154097E-2</v>
      </c>
      <c r="V298" s="16"/>
    </row>
    <row r="299" spans="1:22">
      <c r="A299" s="1" t="s">
        <v>596</v>
      </c>
      <c r="B299">
        <v>0.41325677406796069</v>
      </c>
      <c r="C299">
        <v>0.53746733970203786</v>
      </c>
      <c r="D299">
        <v>2.3692055792608162</v>
      </c>
      <c r="E299">
        <v>0.1242105656340772</v>
      </c>
      <c r="F299" s="8">
        <f t="shared" si="12"/>
        <v>-3.8792920551398507E-5</v>
      </c>
      <c r="G299" s="8">
        <f t="shared" si="13"/>
        <v>6.2805836269569607E-2</v>
      </c>
      <c r="I299" s="10" t="s">
        <v>597</v>
      </c>
      <c r="J299" s="11">
        <v>-3.8792920551398507E-5</v>
      </c>
      <c r="L299" s="12" t="str">
        <f>_xlfn.XLOOKUP(I299,Sheet!$B$2:$B$900,Sheet!$A$2:$A$900)</f>
        <v>ON</v>
      </c>
      <c r="M299" s="9">
        <f t="shared" si="14"/>
        <v>-3.8792920551398507E-5</v>
      </c>
      <c r="P299" s="15"/>
      <c r="R299" s="10" t="s">
        <v>596</v>
      </c>
      <c r="S299" s="11">
        <v>6.2805836269569607E-2</v>
      </c>
      <c r="V299" s="16"/>
    </row>
    <row r="300" spans="1:22">
      <c r="A300" s="1" t="s">
        <v>598</v>
      </c>
      <c r="B300">
        <v>0.13473311875289001</v>
      </c>
      <c r="C300">
        <v>0.2382970137748216</v>
      </c>
      <c r="D300">
        <v>0.73598437960930607</v>
      </c>
      <c r="E300">
        <v>0.1035638950219316</v>
      </c>
      <c r="F300" s="8">
        <f t="shared" si="12"/>
        <v>-5.7751011211382012E-5</v>
      </c>
      <c r="G300" s="8">
        <f t="shared" si="13"/>
        <v>5.4439540864585703E-2</v>
      </c>
      <c r="I300" s="10" t="s">
        <v>599</v>
      </c>
      <c r="J300" s="11">
        <v>-5.7751011211382012E-5</v>
      </c>
      <c r="L300" s="12" t="str">
        <f>_xlfn.XLOOKUP(I300,Sheet!$B$2:$B$900,Sheet!$A$2:$A$900)</f>
        <v>ORCL</v>
      </c>
      <c r="M300" s="9">
        <f t="shared" si="14"/>
        <v>-5.7751011211382012E-5</v>
      </c>
      <c r="P300" s="15"/>
      <c r="R300" s="10" t="s">
        <v>598</v>
      </c>
      <c r="S300" s="11">
        <v>5.4439540864585703E-2</v>
      </c>
      <c r="V300" s="16"/>
    </row>
    <row r="301" spans="1:22">
      <c r="A301" s="1" t="s">
        <v>600</v>
      </c>
      <c r="B301">
        <v>0.1176748178811429</v>
      </c>
      <c r="C301">
        <v>-9.4846895920827623E-2</v>
      </c>
      <c r="D301">
        <v>0.63595704590849123</v>
      </c>
      <c r="E301">
        <v>-0.21252171380197049</v>
      </c>
      <c r="F301" s="8">
        <f t="shared" si="12"/>
        <v>6.9800386787510001E-4</v>
      </c>
      <c r="G301" s="8">
        <f t="shared" si="13"/>
        <v>0.1281853931842302</v>
      </c>
      <c r="I301" s="10" t="s">
        <v>601</v>
      </c>
      <c r="J301" s="11">
        <v>6.9800386787510001E-4</v>
      </c>
      <c r="L301" s="12" t="str">
        <f>_xlfn.XLOOKUP(I301,Sheet!$B$2:$B$900,Sheet!$A$2:$A$900)</f>
        <v>ORLY</v>
      </c>
      <c r="M301" s="9">
        <f t="shared" si="14"/>
        <v>6.9800386787510001E-4</v>
      </c>
      <c r="P301" s="15"/>
      <c r="R301" s="10" t="s">
        <v>600</v>
      </c>
      <c r="S301" s="11">
        <v>0.1281853931842302</v>
      </c>
      <c r="V301" s="16"/>
    </row>
    <row r="302" spans="1:22">
      <c r="A302" s="1" t="s">
        <v>602</v>
      </c>
      <c r="B302">
        <v>0.1381674580266064</v>
      </c>
      <c r="C302">
        <v>9.7105279714396642E-2</v>
      </c>
      <c r="D302">
        <v>0.75612283320774221</v>
      </c>
      <c r="E302">
        <v>-4.1062178312209763E-2</v>
      </c>
      <c r="F302" s="8">
        <f t="shared" si="12"/>
        <v>-5.0331592445099996E-4</v>
      </c>
      <c r="G302" s="8">
        <f t="shared" si="13"/>
        <v>-2.17920434435682E-2</v>
      </c>
      <c r="I302" s="10" t="s">
        <v>603</v>
      </c>
      <c r="J302" s="11">
        <v>-5.0331592445099996E-4</v>
      </c>
      <c r="L302" s="12" t="str">
        <f>_xlfn.XLOOKUP(I302,Sheet!$B$2:$B$900,Sheet!$A$2:$A$900)</f>
        <v>OXY</v>
      </c>
      <c r="M302" s="9">
        <f t="shared" si="14"/>
        <v>-5.0331592445099996E-4</v>
      </c>
      <c r="P302" s="15"/>
      <c r="R302" s="10" t="s">
        <v>602</v>
      </c>
      <c r="S302" s="11">
        <v>-2.17920434435682E-2</v>
      </c>
      <c r="V302" s="16"/>
    </row>
    <row r="303" spans="1:22">
      <c r="A303" s="1" t="s">
        <v>604</v>
      </c>
      <c r="B303">
        <v>0.1233760521553094</v>
      </c>
      <c r="C303">
        <v>-4.1448941155748042E-2</v>
      </c>
      <c r="D303">
        <v>0.6693882338993834</v>
      </c>
      <c r="E303">
        <v>-0.16482499331105741</v>
      </c>
      <c r="F303" s="8">
        <f t="shared" si="12"/>
        <v>2.7472945748769999E-4</v>
      </c>
      <c r="G303" s="8">
        <f t="shared" si="13"/>
        <v>6.4004253593617194E-2</v>
      </c>
      <c r="I303" s="10" t="s">
        <v>605</v>
      </c>
      <c r="J303" s="11">
        <v>2.7472945748769999E-4</v>
      </c>
      <c r="L303" s="12" t="str">
        <f>_xlfn.XLOOKUP(I303,Sheet!$B$2:$B$900,Sheet!$A$2:$A$900)</f>
        <v>PARA</v>
      </c>
      <c r="M303" s="9">
        <f t="shared" si="14"/>
        <v>2.7472945748769999E-4</v>
      </c>
      <c r="P303" s="15"/>
      <c r="R303" s="10" t="s">
        <v>604</v>
      </c>
      <c r="S303" s="11">
        <v>6.4004253593617194E-2</v>
      </c>
      <c r="V303" s="16"/>
    </row>
    <row r="304" spans="1:22">
      <c r="A304" s="1" t="s">
        <v>606</v>
      </c>
      <c r="B304">
        <v>0.16030209782664129</v>
      </c>
      <c r="C304">
        <v>0.15405343727487439</v>
      </c>
      <c r="D304">
        <v>0.88591706173448159</v>
      </c>
      <c r="E304">
        <v>-6.2486605517668992E-3</v>
      </c>
      <c r="F304" s="8">
        <f t="shared" si="12"/>
        <v>3.1432707754580001E-4</v>
      </c>
      <c r="G304" s="8">
        <f t="shared" si="13"/>
        <v>9.9949334000966603E-2</v>
      </c>
      <c r="I304" s="10" t="s">
        <v>607</v>
      </c>
      <c r="J304" s="11">
        <v>3.1432707754580001E-4</v>
      </c>
      <c r="L304" s="12" t="str">
        <f>_xlfn.XLOOKUP(I304,Sheet!$B$2:$B$900,Sheet!$A$2:$A$900)</f>
        <v>PAYX</v>
      </c>
      <c r="M304" s="9">
        <f t="shared" si="14"/>
        <v>3.1432707754580001E-4</v>
      </c>
      <c r="P304" s="15"/>
      <c r="R304" s="10" t="s">
        <v>606</v>
      </c>
      <c r="S304" s="11">
        <v>9.9949334000966603E-2</v>
      </c>
      <c r="V304" s="16"/>
    </row>
    <row r="305" spans="1:22">
      <c r="A305" s="1" t="s">
        <v>608</v>
      </c>
      <c r="B305">
        <v>0.25808201212451232</v>
      </c>
      <c r="C305">
        <v>0.15790700292518259</v>
      </c>
      <c r="D305">
        <v>1.4592839046718959</v>
      </c>
      <c r="E305">
        <v>-0.1001750091993298</v>
      </c>
      <c r="F305" s="8">
        <f t="shared" si="12"/>
        <v>3.4324065025381528E-5</v>
      </c>
      <c r="G305" s="8">
        <f t="shared" si="13"/>
        <v>6.2052757879626101E-2</v>
      </c>
      <c r="I305" s="10" t="s">
        <v>609</v>
      </c>
      <c r="J305" s="11">
        <v>3.4324065025381528E-5</v>
      </c>
      <c r="L305" s="12" t="str">
        <f>_xlfn.XLOOKUP(I305,Sheet!$B$2:$B$900,Sheet!$A$2:$A$900)</f>
        <v>PCAR</v>
      </c>
      <c r="M305" s="9">
        <f t="shared" si="14"/>
        <v>3.4324065025381528E-5</v>
      </c>
      <c r="P305" s="15"/>
      <c r="R305" s="10" t="s">
        <v>608</v>
      </c>
      <c r="S305" s="11">
        <v>6.2052757879626101E-2</v>
      </c>
      <c r="V305" s="16"/>
    </row>
    <row r="306" spans="1:22">
      <c r="A306" s="1" t="s">
        <v>610</v>
      </c>
      <c r="B306">
        <v>4.2846542036522439E-2</v>
      </c>
      <c r="C306">
        <v>-0.25024101918545222</v>
      </c>
      <c r="D306">
        <v>0.1971751898232055</v>
      </c>
      <c r="E306">
        <v>-0.2930875612219746</v>
      </c>
      <c r="F306" s="8">
        <f t="shared" si="12"/>
        <v>2.3604892432409999E-4</v>
      </c>
      <c r="G306" s="8">
        <f t="shared" si="13"/>
        <v>8.0059231029082703E-2</v>
      </c>
      <c r="I306" s="10" t="s">
        <v>611</v>
      </c>
      <c r="J306" s="11">
        <v>2.3604892432409999E-4</v>
      </c>
      <c r="L306" s="12" t="str">
        <f>_xlfn.XLOOKUP(I306,Sheet!$B$2:$B$900,Sheet!$A$2:$A$900)</f>
        <v>PCG</v>
      </c>
      <c r="M306" s="9">
        <f t="shared" si="14"/>
        <v>2.3604892432409999E-4</v>
      </c>
      <c r="P306" s="15"/>
      <c r="R306" s="10" t="s">
        <v>610</v>
      </c>
      <c r="S306" s="11">
        <v>8.0059231029082703E-2</v>
      </c>
      <c r="V306" s="16"/>
    </row>
    <row r="307" spans="1:22">
      <c r="A307" s="1" t="s">
        <v>612</v>
      </c>
      <c r="B307">
        <v>5.9282342135361148E-2</v>
      </c>
      <c r="C307">
        <v>-6.4618067556344694E-2</v>
      </c>
      <c r="D307">
        <v>0.29355227177802973</v>
      </c>
      <c r="E307">
        <v>-0.12390040969170581</v>
      </c>
      <c r="F307" s="8">
        <f t="shared" si="12"/>
        <v>-2.3556430317979999E-4</v>
      </c>
      <c r="G307" s="8">
        <f t="shared" si="13"/>
        <v>-1.12542187457351E-2</v>
      </c>
      <c r="I307" s="10" t="s">
        <v>613</v>
      </c>
      <c r="J307" s="11">
        <v>-2.3556430317979999E-4</v>
      </c>
      <c r="L307" s="12" t="str">
        <f>_xlfn.XLOOKUP(I307,Sheet!$B$2:$B$900,Sheet!$A$2:$A$900)</f>
        <v>PEAK</v>
      </c>
      <c r="M307" s="9">
        <f t="shared" si="14"/>
        <v>-2.3556430317979999E-4</v>
      </c>
      <c r="P307" s="15"/>
      <c r="R307" s="10" t="s">
        <v>612</v>
      </c>
      <c r="S307" s="11">
        <v>-1.12542187457351E-2</v>
      </c>
      <c r="V307" s="16"/>
    </row>
    <row r="308" spans="1:22">
      <c r="A308" s="1" t="s">
        <v>614</v>
      </c>
      <c r="B308">
        <v>3.0883290750212389E-2</v>
      </c>
      <c r="C308">
        <v>0.2048949775165172</v>
      </c>
      <c r="D308">
        <v>0.12702446745293741</v>
      </c>
      <c r="E308">
        <v>0.1740116867663048</v>
      </c>
      <c r="F308" s="8">
        <f t="shared" si="12"/>
        <v>1.7197321458839999E-4</v>
      </c>
      <c r="G308" s="8">
        <f t="shared" si="13"/>
        <v>7.9706321713786193E-2</v>
      </c>
      <c r="I308" s="10" t="s">
        <v>615</v>
      </c>
      <c r="J308" s="11">
        <v>1.7197321458839999E-4</v>
      </c>
      <c r="L308" s="12" t="str">
        <f>_xlfn.XLOOKUP(I308,Sheet!$B$2:$B$900,Sheet!$A$2:$A$900)</f>
        <v>PEG</v>
      </c>
      <c r="M308" s="9">
        <f t="shared" si="14"/>
        <v>1.7197321458839999E-4</v>
      </c>
      <c r="P308" s="15"/>
      <c r="R308" s="10" t="s">
        <v>614</v>
      </c>
      <c r="S308" s="11">
        <v>7.9706321713786193E-2</v>
      </c>
      <c r="V308" s="16"/>
    </row>
    <row r="309" spans="1:22">
      <c r="A309" s="1" t="s">
        <v>616</v>
      </c>
      <c r="B309">
        <v>6.6060880021163962E-2</v>
      </c>
      <c r="C309">
        <v>0.1687287675297976</v>
      </c>
      <c r="D309">
        <v>0.33330060757094659</v>
      </c>
      <c r="E309">
        <v>0.10266788750863361</v>
      </c>
      <c r="F309" s="8">
        <f t="shared" si="12"/>
        <v>1.8943267158060001E-4</v>
      </c>
      <c r="G309" s="8">
        <f t="shared" si="13"/>
        <v>8.0067951438401494E-2</v>
      </c>
      <c r="I309" s="10" t="s">
        <v>617</v>
      </c>
      <c r="J309" s="11">
        <v>1.8943267158060001E-4</v>
      </c>
      <c r="L309" s="12" t="str">
        <f>_xlfn.XLOOKUP(I309,Sheet!$B$2:$B$900,Sheet!$A$2:$A$900)</f>
        <v>PEP</v>
      </c>
      <c r="M309" s="9">
        <f t="shared" si="14"/>
        <v>1.8943267158060001E-4</v>
      </c>
      <c r="P309" s="15"/>
      <c r="R309" s="10" t="s">
        <v>616</v>
      </c>
      <c r="S309" s="11">
        <v>8.0067951438401494E-2</v>
      </c>
      <c r="V309" s="16"/>
    </row>
    <row r="310" spans="1:22">
      <c r="A310" s="1" t="s">
        <v>618</v>
      </c>
      <c r="B310">
        <v>0.1121546946390365</v>
      </c>
      <c r="C310">
        <v>0.15384143565664379</v>
      </c>
      <c r="D310">
        <v>0.60358786601424275</v>
      </c>
      <c r="E310">
        <v>4.168674101760729E-2</v>
      </c>
      <c r="F310" s="8">
        <f t="shared" si="12"/>
        <v>1.1374355375920001E-4</v>
      </c>
      <c r="G310" s="8">
        <f t="shared" si="13"/>
        <v>7.3325199968968496E-2</v>
      </c>
      <c r="I310" s="10" t="s">
        <v>619</v>
      </c>
      <c r="J310" s="11">
        <v>1.1374355375920001E-4</v>
      </c>
      <c r="L310" s="12" t="str">
        <f>_xlfn.XLOOKUP(I310,Sheet!$B$2:$B$900,Sheet!$A$2:$A$900)</f>
        <v>PFE</v>
      </c>
      <c r="M310" s="9">
        <f t="shared" si="14"/>
        <v>1.1374355375920001E-4</v>
      </c>
      <c r="P310" s="15"/>
      <c r="R310" s="10" t="s">
        <v>618</v>
      </c>
      <c r="S310" s="11">
        <v>7.3325199968968496E-2</v>
      </c>
      <c r="V310" s="16"/>
    </row>
    <row r="311" spans="1:22">
      <c r="A311" s="1" t="s">
        <v>620</v>
      </c>
      <c r="B311">
        <v>0.26202219763859308</v>
      </c>
      <c r="C311">
        <v>0.24028442401820119</v>
      </c>
      <c r="D311">
        <v>1.482388565225331</v>
      </c>
      <c r="E311">
        <v>-2.173777362039192E-2</v>
      </c>
      <c r="F311" s="8">
        <f t="shared" si="12"/>
        <v>2.228397112272E-4</v>
      </c>
      <c r="G311" s="8">
        <f t="shared" si="13"/>
        <v>9.0330007257358902E-2</v>
      </c>
      <c r="I311" s="10" t="s">
        <v>621</v>
      </c>
      <c r="J311" s="11">
        <v>2.228397112272E-4</v>
      </c>
      <c r="L311" s="12" t="str">
        <f>_xlfn.XLOOKUP(I311,Sheet!$B$2:$B$900,Sheet!$A$2:$A$900)</f>
        <v>PFG</v>
      </c>
      <c r="M311" s="9">
        <f t="shared" si="14"/>
        <v>2.228397112272E-4</v>
      </c>
      <c r="P311" s="15"/>
      <c r="R311" s="10" t="s">
        <v>620</v>
      </c>
      <c r="S311" s="11">
        <v>9.0330007257358902E-2</v>
      </c>
      <c r="V311" s="16"/>
    </row>
    <row r="312" spans="1:22">
      <c r="A312" s="1" t="s">
        <v>622</v>
      </c>
      <c r="B312">
        <v>6.7350051964790256E-2</v>
      </c>
      <c r="C312">
        <v>0.12530380785266551</v>
      </c>
      <c r="D312">
        <v>0.34086011969189961</v>
      </c>
      <c r="E312">
        <v>5.7953755887875227E-2</v>
      </c>
      <c r="F312" s="8">
        <f t="shared" si="12"/>
        <v>2.4407542004640549E-5</v>
      </c>
      <c r="G312" s="8">
        <f t="shared" si="13"/>
        <v>5.1275858558042897E-2</v>
      </c>
      <c r="I312" s="10" t="s">
        <v>623</v>
      </c>
      <c r="J312" s="11">
        <v>2.4407542004640549E-5</v>
      </c>
      <c r="L312" s="12" t="str">
        <f>_xlfn.XLOOKUP(I312,Sheet!$B$2:$B$900,Sheet!$A$2:$A$900)</f>
        <v>PG</v>
      </c>
      <c r="M312" s="9">
        <f t="shared" si="14"/>
        <v>2.4407542004640549E-5</v>
      </c>
      <c r="P312" s="15"/>
      <c r="R312" s="10" t="s">
        <v>622</v>
      </c>
      <c r="S312" s="11">
        <v>5.1275858558042897E-2</v>
      </c>
      <c r="V312" s="16"/>
    </row>
    <row r="313" spans="1:22">
      <c r="A313" s="1" t="s">
        <v>624</v>
      </c>
      <c r="B313">
        <v>0.11227962231563279</v>
      </c>
      <c r="C313">
        <v>0.4899589160474187</v>
      </c>
      <c r="D313">
        <v>0.60432042328881097</v>
      </c>
      <c r="E313">
        <v>0.37767929373178588</v>
      </c>
      <c r="F313" s="8">
        <f t="shared" si="12"/>
        <v>2.8884824988890001E-4</v>
      </c>
      <c r="G313" s="8">
        <f t="shared" si="13"/>
        <v>8.78069553234192E-2</v>
      </c>
      <c r="I313" s="10" t="s">
        <v>625</v>
      </c>
      <c r="J313" s="11">
        <v>2.8884824988890001E-4</v>
      </c>
      <c r="L313" s="12" t="str">
        <f>_xlfn.XLOOKUP(I313,Sheet!$B$2:$B$900,Sheet!$A$2:$A$900)</f>
        <v>PGR</v>
      </c>
      <c r="M313" s="9">
        <f t="shared" si="14"/>
        <v>2.8884824988890001E-4</v>
      </c>
      <c r="P313" s="15"/>
      <c r="R313" s="10" t="s">
        <v>624</v>
      </c>
      <c r="S313" s="11">
        <v>8.78069553234192E-2</v>
      </c>
      <c r="V313" s="16"/>
    </row>
    <row r="314" spans="1:22">
      <c r="A314" s="1" t="s">
        <v>626</v>
      </c>
      <c r="B314">
        <v>0.27622411780025369</v>
      </c>
      <c r="C314">
        <v>0.38574396300603742</v>
      </c>
      <c r="D314">
        <v>1.565666508197693</v>
      </c>
      <c r="E314">
        <v>0.1095198452057837</v>
      </c>
      <c r="F314" s="8">
        <f t="shared" si="12"/>
        <v>4.4720920420804622E-5</v>
      </c>
      <c r="G314" s="8">
        <f t="shared" si="13"/>
        <v>6.02854646892323E-2</v>
      </c>
      <c r="I314" s="10" t="s">
        <v>627</v>
      </c>
      <c r="J314" s="11">
        <v>4.4720920420804622E-5</v>
      </c>
      <c r="L314" s="12" t="str">
        <f>_xlfn.XLOOKUP(I314,Sheet!$B$2:$B$900,Sheet!$A$2:$A$900)</f>
        <v>PH</v>
      </c>
      <c r="M314" s="9">
        <f t="shared" si="14"/>
        <v>4.4720920420804622E-5</v>
      </c>
      <c r="P314" s="15"/>
      <c r="R314" s="10" t="s">
        <v>626</v>
      </c>
      <c r="S314" s="11">
        <v>6.02854646892323E-2</v>
      </c>
      <c r="V314" s="16"/>
    </row>
    <row r="315" spans="1:22">
      <c r="A315" s="1" t="s">
        <v>628</v>
      </c>
      <c r="B315">
        <v>0.1839384081300694</v>
      </c>
      <c r="C315">
        <v>0.62362666722635907</v>
      </c>
      <c r="D315">
        <v>1.024516862262848</v>
      </c>
      <c r="E315">
        <v>0.43968825909628972</v>
      </c>
      <c r="F315" s="8">
        <f t="shared" si="12"/>
        <v>4.4873027314940001E-4</v>
      </c>
      <c r="G315" s="8">
        <f t="shared" si="13"/>
        <v>6.4798931899766696E-2</v>
      </c>
      <c r="I315" s="10" t="s">
        <v>629</v>
      </c>
      <c r="J315" s="11">
        <v>4.4873027314940001E-4</v>
      </c>
      <c r="L315" s="12" t="str">
        <f>_xlfn.XLOOKUP(I315,Sheet!$B$2:$B$900,Sheet!$A$2:$A$900)</f>
        <v>PHM</v>
      </c>
      <c r="M315" s="9">
        <f t="shared" si="14"/>
        <v>4.4873027314940001E-4</v>
      </c>
      <c r="P315" s="15"/>
      <c r="R315" s="10" t="s">
        <v>628</v>
      </c>
      <c r="S315" s="11">
        <v>6.4798931899766696E-2</v>
      </c>
      <c r="V315" s="16"/>
    </row>
    <row r="316" spans="1:22">
      <c r="A316" s="1" t="s">
        <v>630</v>
      </c>
      <c r="B316">
        <v>0.22244972882093639</v>
      </c>
      <c r="C316">
        <v>0.39235431325520859</v>
      </c>
      <c r="D316">
        <v>1.250341506520626</v>
      </c>
      <c r="E316">
        <v>0.1699045844342722</v>
      </c>
      <c r="F316" s="8">
        <f t="shared" si="12"/>
        <v>6.9086521452359998E-4</v>
      </c>
      <c r="G316" s="8">
        <f t="shared" si="13"/>
        <v>0.11002947469928551</v>
      </c>
      <c r="I316" s="10" t="s">
        <v>631</v>
      </c>
      <c r="J316" s="11">
        <v>6.9086521452359998E-4</v>
      </c>
      <c r="L316" s="12" t="str">
        <f>_xlfn.XLOOKUP(I316,Sheet!$B$2:$B$900,Sheet!$A$2:$A$900)</f>
        <v>PKG</v>
      </c>
      <c r="M316" s="9">
        <f t="shared" si="14"/>
        <v>6.9086521452359998E-4</v>
      </c>
      <c r="P316" s="15"/>
      <c r="R316" s="10" t="s">
        <v>630</v>
      </c>
      <c r="S316" s="11">
        <v>0.11002947469928551</v>
      </c>
      <c r="V316" s="16"/>
    </row>
    <row r="317" spans="1:22">
      <c r="A317" s="1" t="s">
        <v>632</v>
      </c>
      <c r="B317">
        <v>0.15421425082091311</v>
      </c>
      <c r="C317">
        <v>0.24339049270305821</v>
      </c>
      <c r="D317">
        <v>0.85021883431195677</v>
      </c>
      <c r="E317">
        <v>8.9176241882145152E-2</v>
      </c>
      <c r="F317" s="8">
        <f t="shared" si="12"/>
        <v>1.97616005534E-4</v>
      </c>
      <c r="G317" s="8">
        <f t="shared" si="13"/>
        <v>7.1366573454231294E-2</v>
      </c>
      <c r="I317" s="10" t="s">
        <v>633</v>
      </c>
      <c r="J317" s="11">
        <v>1.97616005534E-4</v>
      </c>
      <c r="L317" s="12" t="str">
        <f>_xlfn.XLOOKUP(I317,Sheet!$B$2:$B$900,Sheet!$A$2:$A$900)</f>
        <v>PLD</v>
      </c>
      <c r="M317" s="9">
        <f t="shared" si="14"/>
        <v>1.97616005534E-4</v>
      </c>
      <c r="P317" s="15"/>
      <c r="R317" s="10" t="s">
        <v>632</v>
      </c>
      <c r="S317" s="11">
        <v>7.1366573454231294E-2</v>
      </c>
      <c r="V317" s="16"/>
    </row>
    <row r="318" spans="1:22">
      <c r="A318" s="1" t="s">
        <v>634</v>
      </c>
      <c r="B318">
        <v>0.1008451091834898</v>
      </c>
      <c r="C318">
        <v>0.19108332894270769</v>
      </c>
      <c r="D318">
        <v>0.53727014264394424</v>
      </c>
      <c r="E318">
        <v>9.0238219759217961E-2</v>
      </c>
      <c r="F318" s="8">
        <f t="shared" si="12"/>
        <v>-2.4334501188376439E-5</v>
      </c>
      <c r="G318" s="8">
        <f t="shared" si="13"/>
        <v>4.0042438583883899E-2</v>
      </c>
      <c r="I318" s="10" t="s">
        <v>635</v>
      </c>
      <c r="J318" s="11">
        <v>-2.4334501188376439E-5</v>
      </c>
      <c r="L318" s="12" t="str">
        <f>_xlfn.XLOOKUP(I318,Sheet!$B$2:$B$900,Sheet!$A$2:$A$900)</f>
        <v>PM</v>
      </c>
      <c r="M318" s="9">
        <f t="shared" si="14"/>
        <v>-2.4334501188376439E-5</v>
      </c>
      <c r="P318" s="15"/>
      <c r="R318" s="10" t="s">
        <v>634</v>
      </c>
      <c r="S318" s="11">
        <v>4.0042438583883899E-2</v>
      </c>
      <c r="V318" s="16"/>
    </row>
    <row r="319" spans="1:22">
      <c r="A319" s="1" t="s">
        <v>636</v>
      </c>
      <c r="B319">
        <v>0.27076452157778691</v>
      </c>
      <c r="C319">
        <v>0.24602323025973249</v>
      </c>
      <c r="D319">
        <v>1.5336522497248051</v>
      </c>
      <c r="E319">
        <v>-2.4741291318054359E-2</v>
      </c>
      <c r="F319" s="8">
        <f t="shared" si="12"/>
        <v>1.8554105680679999E-4</v>
      </c>
      <c r="G319" s="8">
        <f t="shared" si="13"/>
        <v>7.8898391627826595E-2</v>
      </c>
      <c r="I319" s="10" t="s">
        <v>637</v>
      </c>
      <c r="J319" s="11">
        <v>1.8554105680679999E-4</v>
      </c>
      <c r="L319" s="12" t="str">
        <f>_xlfn.XLOOKUP(I319,Sheet!$B$2:$B$900,Sheet!$A$2:$A$900)</f>
        <v>PNC</v>
      </c>
      <c r="M319" s="9">
        <f t="shared" si="14"/>
        <v>1.8554105680679999E-4</v>
      </c>
      <c r="P319" s="15"/>
      <c r="R319" s="10" t="s">
        <v>636</v>
      </c>
      <c r="S319" s="11">
        <v>7.8898391627826595E-2</v>
      </c>
      <c r="V319" s="16"/>
    </row>
    <row r="320" spans="1:22">
      <c r="A320" s="1" t="s">
        <v>638</v>
      </c>
      <c r="B320">
        <v>0.24685505698137719</v>
      </c>
      <c r="C320">
        <v>0.26668490597130867</v>
      </c>
      <c r="D320">
        <v>1.393450713137186</v>
      </c>
      <c r="E320">
        <v>1.9829848989931429E-2</v>
      </c>
      <c r="F320" s="8">
        <f t="shared" si="12"/>
        <v>2.3204008412331131E-5</v>
      </c>
      <c r="G320" s="8">
        <f t="shared" si="13"/>
        <v>4.6061494841853401E-2</v>
      </c>
      <c r="I320" s="10" t="s">
        <v>639</v>
      </c>
      <c r="J320" s="11">
        <v>2.3204008412331131E-5</v>
      </c>
      <c r="L320" s="12" t="str">
        <f>_xlfn.XLOOKUP(I320,Sheet!$B$2:$B$900,Sheet!$A$2:$A$900)</f>
        <v>PNR</v>
      </c>
      <c r="M320" s="9">
        <f t="shared" si="14"/>
        <v>2.3204008412331131E-5</v>
      </c>
      <c r="P320" s="15"/>
      <c r="R320" s="10" t="s">
        <v>638</v>
      </c>
      <c r="S320" s="11">
        <v>4.6061494841853401E-2</v>
      </c>
      <c r="V320" s="16"/>
    </row>
    <row r="321" spans="1:22">
      <c r="A321" s="1" t="s">
        <v>640</v>
      </c>
      <c r="B321">
        <v>4.4450916445748001E-2</v>
      </c>
      <c r="C321">
        <v>0.1259560718654108</v>
      </c>
      <c r="D321">
        <v>0.20658300222018641</v>
      </c>
      <c r="E321">
        <v>8.15051554196628E-2</v>
      </c>
      <c r="F321" s="8">
        <f t="shared" si="12"/>
        <v>2.9978065810059998E-4</v>
      </c>
      <c r="G321" s="8">
        <f t="shared" si="13"/>
        <v>8.1926515293879495E-2</v>
      </c>
      <c r="I321" s="10" t="s">
        <v>641</v>
      </c>
      <c r="J321" s="11">
        <v>2.9978065810059998E-4</v>
      </c>
      <c r="L321" s="12" t="str">
        <f>_xlfn.XLOOKUP(I321,Sheet!$B$2:$B$900,Sheet!$A$2:$A$900)</f>
        <v>PNW</v>
      </c>
      <c r="M321" s="9">
        <f t="shared" si="14"/>
        <v>2.9978065810059998E-4</v>
      </c>
      <c r="P321" s="15"/>
      <c r="R321" s="10" t="s">
        <v>640</v>
      </c>
      <c r="S321" s="11">
        <v>8.1926515293879495E-2</v>
      </c>
      <c r="V321" s="16"/>
    </row>
    <row r="322" spans="1:22">
      <c r="A322" s="1" t="s">
        <v>642</v>
      </c>
      <c r="B322">
        <v>0.28064359901153307</v>
      </c>
      <c r="C322">
        <v>0.66648765282919675</v>
      </c>
      <c r="D322">
        <v>1.591581687278472</v>
      </c>
      <c r="E322">
        <v>0.38584405381766362</v>
      </c>
      <c r="F322" s="8">
        <f t="shared" ref="F322:F385" si="15">_xlfn.XLOOKUP(A322,$L$2:$L$900,$M$2:$M$900)</f>
        <v>2.5084911736009997E-4</v>
      </c>
      <c r="G322" s="8">
        <f t="shared" ref="G322:G385" si="16">_xlfn.XLOOKUP(A322,$R$2:$R$900,$S$2:$S$900)</f>
        <v>6.6947172143584296E-2</v>
      </c>
      <c r="I322" s="10" t="s">
        <v>643</v>
      </c>
      <c r="J322" s="11">
        <v>2.5084911736009997E-4</v>
      </c>
      <c r="L322" s="12" t="str">
        <f>_xlfn.XLOOKUP(I322,Sheet!$B$2:$B$900,Sheet!$A$2:$A$900)</f>
        <v>PODD</v>
      </c>
      <c r="M322" s="9">
        <f t="shared" ref="M322:M385" si="17">J322</f>
        <v>2.5084911736009997E-4</v>
      </c>
      <c r="P322" s="15"/>
      <c r="R322" s="10" t="s">
        <v>642</v>
      </c>
      <c r="S322" s="11">
        <v>6.6947172143584296E-2</v>
      </c>
      <c r="V322" s="16"/>
    </row>
    <row r="323" spans="1:22">
      <c r="A323" s="1" t="s">
        <v>644</v>
      </c>
      <c r="B323">
        <v>0.19581715604160321</v>
      </c>
      <c r="C323">
        <v>0.2493269788623331</v>
      </c>
      <c r="D323">
        <v>1.09417206943901</v>
      </c>
      <c r="E323">
        <v>5.3509822820729892E-2</v>
      </c>
      <c r="F323" s="8">
        <f t="shared" si="15"/>
        <v>6.6002588399050001E-4</v>
      </c>
      <c r="G323" s="8">
        <f t="shared" si="16"/>
        <v>0.118824540339422</v>
      </c>
      <c r="I323" s="10" t="s">
        <v>645</v>
      </c>
      <c r="J323" s="11">
        <v>6.6002588399050001E-4</v>
      </c>
      <c r="L323" s="12" t="str">
        <f>_xlfn.XLOOKUP(I323,Sheet!$B$2:$B$900,Sheet!$A$2:$A$900)</f>
        <v>POOL</v>
      </c>
      <c r="M323" s="9">
        <f t="shared" si="17"/>
        <v>6.6002588399050001E-4</v>
      </c>
      <c r="P323" s="15"/>
      <c r="R323" s="10" t="s">
        <v>644</v>
      </c>
      <c r="S323" s="11">
        <v>0.118824540339422</v>
      </c>
      <c r="V323" s="16"/>
    </row>
    <row r="324" spans="1:22">
      <c r="A324" s="1" t="s">
        <v>646</v>
      </c>
      <c r="B324">
        <v>0.1944967550270858</v>
      </c>
      <c r="C324">
        <v>0.2378433457865379</v>
      </c>
      <c r="D324">
        <v>1.0864294347011749</v>
      </c>
      <c r="E324">
        <v>4.3346590759452047E-2</v>
      </c>
      <c r="F324" s="8">
        <f t="shared" si="15"/>
        <v>2.3882779769030001E-4</v>
      </c>
      <c r="G324" s="8">
        <f t="shared" si="16"/>
        <v>9.2162058842643793E-2</v>
      </c>
      <c r="I324" s="10" t="s">
        <v>647</v>
      </c>
      <c r="J324" s="11">
        <v>2.3882779769030001E-4</v>
      </c>
      <c r="L324" s="12" t="str">
        <f>_xlfn.XLOOKUP(I324,Sheet!$B$2:$B$900,Sheet!$A$2:$A$900)</f>
        <v>PPG</v>
      </c>
      <c r="M324" s="9">
        <f t="shared" si="17"/>
        <v>2.3882779769030001E-4</v>
      </c>
      <c r="P324" s="15"/>
      <c r="R324" s="10" t="s">
        <v>646</v>
      </c>
      <c r="S324" s="11">
        <v>9.2162058842643793E-2</v>
      </c>
      <c r="V324" s="16"/>
    </row>
    <row r="325" spans="1:22">
      <c r="A325" s="1" t="s">
        <v>648</v>
      </c>
      <c r="B325">
        <v>2.531907328964348E-2</v>
      </c>
      <c r="C325">
        <v>-4.610561477953834E-2</v>
      </c>
      <c r="D325">
        <v>9.4396725634052409E-2</v>
      </c>
      <c r="E325">
        <v>-7.1424688069181813E-2</v>
      </c>
      <c r="F325" s="8">
        <f t="shared" si="15"/>
        <v>1.270769693699E-4</v>
      </c>
      <c r="G325" s="8">
        <f t="shared" si="16"/>
        <v>7.6018080962905604E-2</v>
      </c>
      <c r="I325" s="10" t="s">
        <v>649</v>
      </c>
      <c r="J325" s="11">
        <v>1.270769693699E-4</v>
      </c>
      <c r="L325" s="12" t="str">
        <f>_xlfn.XLOOKUP(I325,Sheet!$B$2:$B$900,Sheet!$A$2:$A$900)</f>
        <v>PPL</v>
      </c>
      <c r="M325" s="9">
        <f t="shared" si="17"/>
        <v>1.270769693699E-4</v>
      </c>
      <c r="P325" s="15"/>
      <c r="R325" s="10" t="s">
        <v>648</v>
      </c>
      <c r="S325" s="11">
        <v>7.6018080962905604E-2</v>
      </c>
      <c r="V325" s="16"/>
    </row>
    <row r="326" spans="1:22">
      <c r="A326" s="1" t="s">
        <v>650</v>
      </c>
      <c r="B326">
        <v>0.272603516750339</v>
      </c>
      <c r="C326">
        <v>0.14225666259657649</v>
      </c>
      <c r="D326">
        <v>1.5444358433067269</v>
      </c>
      <c r="E326">
        <v>-0.13034685415376249</v>
      </c>
      <c r="F326" s="8">
        <f t="shared" si="15"/>
        <v>1.2555817560999999E-4</v>
      </c>
      <c r="G326" s="8">
        <f t="shared" si="16"/>
        <v>7.2557227170199204E-2</v>
      </c>
      <c r="I326" s="10" t="s">
        <v>651</v>
      </c>
      <c r="J326" s="11">
        <v>1.2555817560999999E-4</v>
      </c>
      <c r="L326" s="12" t="str">
        <f>_xlfn.XLOOKUP(I326,Sheet!$B$2:$B$900,Sheet!$A$2:$A$900)</f>
        <v>PRU</v>
      </c>
      <c r="M326" s="9">
        <f t="shared" si="17"/>
        <v>1.2555817560999999E-4</v>
      </c>
      <c r="P326" s="15"/>
      <c r="R326" s="10" t="s">
        <v>650</v>
      </c>
      <c r="S326" s="11">
        <v>7.2557227170199204E-2</v>
      </c>
      <c r="V326" s="16"/>
    </row>
    <row r="327" spans="1:22">
      <c r="A327" s="1" t="s">
        <v>652</v>
      </c>
      <c r="B327">
        <v>3.4089775253062067E-2</v>
      </c>
      <c r="C327">
        <v>-1.475176505273923E-2</v>
      </c>
      <c r="D327">
        <v>0.14582681463771799</v>
      </c>
      <c r="E327">
        <v>-4.8841540305801297E-2</v>
      </c>
      <c r="F327" s="8">
        <f t="shared" si="15"/>
        <v>2.416307276204E-4</v>
      </c>
      <c r="G327" s="8">
        <f t="shared" si="16"/>
        <v>9.3993692909427107E-2</v>
      </c>
      <c r="I327" s="10" t="s">
        <v>653</v>
      </c>
      <c r="J327" s="11">
        <v>2.416307276204E-4</v>
      </c>
      <c r="L327" s="12" t="str">
        <f>_xlfn.XLOOKUP(I327,Sheet!$B$2:$B$900,Sheet!$A$2:$A$900)</f>
        <v>PSA</v>
      </c>
      <c r="M327" s="9">
        <f t="shared" si="17"/>
        <v>2.416307276204E-4</v>
      </c>
      <c r="P327" s="15"/>
      <c r="R327" s="10" t="s">
        <v>652</v>
      </c>
      <c r="S327" s="11">
        <v>9.3993692909427107E-2</v>
      </c>
      <c r="V327" s="16"/>
    </row>
    <row r="328" spans="1:22">
      <c r="A328" s="1" t="s">
        <v>654</v>
      </c>
      <c r="B328">
        <v>0.30185765981702201</v>
      </c>
      <c r="C328">
        <v>0.30473361386185721</v>
      </c>
      <c r="D328">
        <v>1.715977777797344</v>
      </c>
      <c r="E328">
        <v>2.8759540448351491E-3</v>
      </c>
      <c r="F328" s="8">
        <f t="shared" si="15"/>
        <v>3.0733426609710001E-4</v>
      </c>
      <c r="G328" s="8">
        <f t="shared" si="16"/>
        <v>8.5454208650421595E-2</v>
      </c>
      <c r="I328" s="10" t="s">
        <v>655</v>
      </c>
      <c r="J328" s="11">
        <v>3.0733426609710001E-4</v>
      </c>
      <c r="L328" s="12" t="str">
        <f>_xlfn.XLOOKUP(I328,Sheet!$B$2:$B$900,Sheet!$A$2:$A$900)</f>
        <v>PTC</v>
      </c>
      <c r="M328" s="9">
        <f t="shared" si="17"/>
        <v>3.0733426609710001E-4</v>
      </c>
      <c r="P328" s="15"/>
      <c r="R328" s="10" t="s">
        <v>654</v>
      </c>
      <c r="S328" s="11">
        <v>8.5454208650421595E-2</v>
      </c>
      <c r="V328" s="16"/>
    </row>
    <row r="329" spans="1:22">
      <c r="A329" s="1" t="s">
        <v>656</v>
      </c>
      <c r="B329">
        <v>0.28622834743512637</v>
      </c>
      <c r="C329">
        <v>0.13977020664666001</v>
      </c>
      <c r="D329">
        <v>1.624329819604305</v>
      </c>
      <c r="E329">
        <v>-0.14645814078846639</v>
      </c>
      <c r="F329" s="8">
        <f t="shared" si="15"/>
        <v>9.3468274496832362E-6</v>
      </c>
      <c r="G329" s="8">
        <f t="shared" si="16"/>
        <v>-3.0628316134160001E-3</v>
      </c>
      <c r="I329" s="10" t="s">
        <v>657</v>
      </c>
      <c r="J329" s="11">
        <v>9.3468274496832362E-6</v>
      </c>
      <c r="L329" s="12" t="str">
        <f>_xlfn.XLOOKUP(I329,Sheet!$B$2:$B$900,Sheet!$A$2:$A$900)</f>
        <v>PWR</v>
      </c>
      <c r="M329" s="9">
        <f t="shared" si="17"/>
        <v>9.3468274496832362E-6</v>
      </c>
      <c r="P329" s="15"/>
      <c r="R329" s="10" t="s">
        <v>656</v>
      </c>
      <c r="S329" s="11">
        <v>-3.0628316134160001E-3</v>
      </c>
      <c r="V329" s="16"/>
    </row>
    <row r="330" spans="1:22">
      <c r="A330" s="1" t="s">
        <v>658</v>
      </c>
      <c r="B330">
        <v>0.190111028167296</v>
      </c>
      <c r="C330">
        <v>1.9271063884581661E-3</v>
      </c>
      <c r="D330">
        <v>1.060712186106304</v>
      </c>
      <c r="E330">
        <v>-0.1881839217788378</v>
      </c>
      <c r="F330" s="8">
        <f t="shared" si="15"/>
        <v>8.7560610970639405E-5</v>
      </c>
      <c r="G330" s="8">
        <f t="shared" si="16"/>
        <v>4.7719790089657599E-2</v>
      </c>
      <c r="I330" s="10" t="s">
        <v>659</v>
      </c>
      <c r="J330" s="11">
        <v>8.7560610970639405E-5</v>
      </c>
      <c r="L330" s="12" t="str">
        <f>_xlfn.XLOOKUP(I330,Sheet!$B$2:$B$900,Sheet!$A$2:$A$900)</f>
        <v>PXD</v>
      </c>
      <c r="M330" s="9">
        <f t="shared" si="17"/>
        <v>8.7560610970639405E-5</v>
      </c>
      <c r="P330" s="15"/>
      <c r="R330" s="10" t="s">
        <v>658</v>
      </c>
      <c r="S330" s="11">
        <v>4.7719790089657599E-2</v>
      </c>
      <c r="V330" s="16"/>
    </row>
    <row r="331" spans="1:22">
      <c r="A331" s="1" t="s">
        <v>660</v>
      </c>
      <c r="B331">
        <v>0.25363493194657588</v>
      </c>
      <c r="C331">
        <v>5.7320636164545968E-2</v>
      </c>
      <c r="D331">
        <v>1.433206889364383</v>
      </c>
      <c r="E331">
        <v>-0.19631429578203</v>
      </c>
      <c r="F331" s="8">
        <f t="shared" si="15"/>
        <v>-1.4292538426250001E-4</v>
      </c>
      <c r="G331" s="8">
        <f t="shared" si="16"/>
        <v>-2.3464102688891E-3</v>
      </c>
      <c r="I331" s="10" t="s">
        <v>661</v>
      </c>
      <c r="J331" s="11">
        <v>-1.4292538426250001E-4</v>
      </c>
      <c r="L331" s="12" t="str">
        <f>_xlfn.XLOOKUP(I331,Sheet!$B$2:$B$900,Sheet!$A$2:$A$900)</f>
        <v>QCOM</v>
      </c>
      <c r="M331" s="9">
        <f t="shared" si="17"/>
        <v>-1.4292538426250001E-4</v>
      </c>
      <c r="P331" s="15"/>
      <c r="R331" s="10" t="s">
        <v>660</v>
      </c>
      <c r="S331" s="11">
        <v>-2.3464102688891E-3</v>
      </c>
      <c r="V331" s="16"/>
    </row>
    <row r="332" spans="1:22">
      <c r="A332" s="1" t="s">
        <v>662</v>
      </c>
      <c r="B332">
        <v>0.24311876730671031</v>
      </c>
      <c r="C332">
        <v>0.41761977999020139</v>
      </c>
      <c r="D332">
        <v>1.371541667394546</v>
      </c>
      <c r="E332">
        <v>0.17450101268349111</v>
      </c>
      <c r="F332" s="8">
        <f t="shared" si="15"/>
        <v>5.383224083177E-4</v>
      </c>
      <c r="G332" s="8">
        <f t="shared" si="16"/>
        <v>0.1329318716435674</v>
      </c>
      <c r="I332" s="10" t="s">
        <v>663</v>
      </c>
      <c r="J332" s="11">
        <v>5.383224083177E-4</v>
      </c>
      <c r="L332" s="12" t="str">
        <f>_xlfn.XLOOKUP(I332,Sheet!$B$2:$B$900,Sheet!$A$2:$A$900)</f>
        <v>RCL</v>
      </c>
      <c r="M332" s="9">
        <f t="shared" si="17"/>
        <v>5.383224083177E-4</v>
      </c>
      <c r="P332" s="15"/>
      <c r="R332" s="10" t="s">
        <v>662</v>
      </c>
      <c r="S332" s="11">
        <v>0.1329318716435674</v>
      </c>
      <c r="V332" s="16"/>
    </row>
    <row r="333" spans="1:22">
      <c r="A333" s="1" t="s">
        <v>664</v>
      </c>
      <c r="B333">
        <v>5.006822021912781E-2</v>
      </c>
      <c r="C333">
        <v>5.3125981140956791E-2</v>
      </c>
      <c r="D333">
        <v>0.2395220342646574</v>
      </c>
      <c r="E333">
        <v>3.0577609218289808E-3</v>
      </c>
      <c r="F333" s="8">
        <f t="shared" si="15"/>
        <v>2.9181020329569998E-4</v>
      </c>
      <c r="G333" s="8">
        <f t="shared" si="16"/>
        <v>9.3461173652397297E-2</v>
      </c>
      <c r="I333" s="10" t="s">
        <v>665</v>
      </c>
      <c r="J333" s="11">
        <v>2.9181020329569998E-4</v>
      </c>
      <c r="L333" s="12" t="str">
        <f>_xlfn.XLOOKUP(I333,Sheet!$B$2:$B$900,Sheet!$A$2:$A$900)</f>
        <v>REG</v>
      </c>
      <c r="M333" s="9">
        <f t="shared" si="17"/>
        <v>2.9181020329569998E-4</v>
      </c>
      <c r="P333" s="15"/>
      <c r="R333" s="10" t="s">
        <v>664</v>
      </c>
      <c r="S333" s="11">
        <v>9.3461173652397297E-2</v>
      </c>
      <c r="V333" s="16"/>
    </row>
    <row r="334" spans="1:22">
      <c r="A334" s="1" t="s">
        <v>666</v>
      </c>
      <c r="B334">
        <v>0.15636597273072561</v>
      </c>
      <c r="C334">
        <v>6.5977007440248814E-2</v>
      </c>
      <c r="D334">
        <v>0.86283621086794438</v>
      </c>
      <c r="E334">
        <v>-9.0388965290476742E-2</v>
      </c>
      <c r="F334" s="8">
        <f t="shared" si="15"/>
        <v>1.1222455208365E-3</v>
      </c>
      <c r="G334" s="8">
        <f t="shared" si="16"/>
        <v>0.110785756027566</v>
      </c>
      <c r="I334" s="10" t="s">
        <v>667</v>
      </c>
      <c r="J334" s="11">
        <v>1.1222455208365E-3</v>
      </c>
      <c r="L334" s="12" t="str">
        <f>_xlfn.XLOOKUP(I334,Sheet!$B$2:$B$900,Sheet!$A$2:$A$900)</f>
        <v>REGN</v>
      </c>
      <c r="M334" s="9">
        <f t="shared" si="17"/>
        <v>1.1222455208365E-3</v>
      </c>
      <c r="P334" s="15"/>
      <c r="R334" s="10" t="s">
        <v>666</v>
      </c>
      <c r="S334" s="11">
        <v>0.110785756027566</v>
      </c>
      <c r="V334" s="16"/>
    </row>
    <row r="335" spans="1:22">
      <c r="A335" s="1" t="s">
        <v>668</v>
      </c>
      <c r="B335">
        <v>0.28423032694761052</v>
      </c>
      <c r="C335">
        <v>0.23209790024282209</v>
      </c>
      <c r="D335">
        <v>1.6126137252788251</v>
      </c>
      <c r="E335">
        <v>-5.2132426704788397E-2</v>
      </c>
      <c r="F335" s="8">
        <f t="shared" si="15"/>
        <v>5.1971862640349999E-4</v>
      </c>
      <c r="G335" s="8">
        <f t="shared" si="16"/>
        <v>6.7616583128686403E-2</v>
      </c>
      <c r="I335" s="10" t="s">
        <v>669</v>
      </c>
      <c r="J335" s="11">
        <v>5.1971862640349999E-4</v>
      </c>
      <c r="L335" s="12" t="str">
        <f>_xlfn.XLOOKUP(I335,Sheet!$B$2:$B$900,Sheet!$A$2:$A$900)</f>
        <v>RF</v>
      </c>
      <c r="M335" s="9">
        <f t="shared" si="17"/>
        <v>5.1971862640349999E-4</v>
      </c>
      <c r="P335" s="15"/>
      <c r="R335" s="10" t="s">
        <v>668</v>
      </c>
      <c r="S335" s="11">
        <v>6.7616583128686403E-2</v>
      </c>
      <c r="V335" s="16"/>
    </row>
    <row r="336" spans="1:22">
      <c r="A336" s="1" t="s">
        <v>670</v>
      </c>
      <c r="B336">
        <v>0.24219549656988609</v>
      </c>
      <c r="C336">
        <v>0.17609429242199401</v>
      </c>
      <c r="D336">
        <v>1.3661277454111751</v>
      </c>
      <c r="E336">
        <v>-6.6101204147892084E-2</v>
      </c>
      <c r="F336" s="8">
        <f t="shared" si="15"/>
        <v>4.7438930921930053E-5</v>
      </c>
      <c r="G336" s="8">
        <f t="shared" si="16"/>
        <v>7.5906989727684795E-2</v>
      </c>
      <c r="I336" s="10" t="s">
        <v>671</v>
      </c>
      <c r="J336" s="11">
        <v>4.7438930921930053E-5</v>
      </c>
      <c r="L336" s="12" t="str">
        <f>_xlfn.XLOOKUP(I336,Sheet!$B$2:$B$900,Sheet!$A$2:$A$900)</f>
        <v>RHI</v>
      </c>
      <c r="M336" s="9">
        <f t="shared" si="17"/>
        <v>4.7438930921930053E-5</v>
      </c>
      <c r="P336" s="15"/>
      <c r="R336" s="10" t="s">
        <v>670</v>
      </c>
      <c r="S336" s="11">
        <v>7.5906989727684795E-2</v>
      </c>
      <c r="V336" s="16"/>
    </row>
    <row r="337" spans="1:22">
      <c r="A337" s="1" t="s">
        <v>672</v>
      </c>
      <c r="B337">
        <v>0.32463488541482899</v>
      </c>
      <c r="C337">
        <v>0.28167345970112861</v>
      </c>
      <c r="D337">
        <v>1.8495400336621171</v>
      </c>
      <c r="E337">
        <v>-4.2961425713700492E-2</v>
      </c>
      <c r="F337" s="8">
        <f t="shared" si="15"/>
        <v>1.6356165164289999E-4</v>
      </c>
      <c r="G337" s="8">
        <f t="shared" si="16"/>
        <v>7.6204708555494702E-2</v>
      </c>
      <c r="I337" s="10" t="s">
        <v>673</v>
      </c>
      <c r="J337" s="11">
        <v>1.6356165164289999E-4</v>
      </c>
      <c r="L337" s="12" t="str">
        <f>_xlfn.XLOOKUP(I337,Sheet!$B$2:$B$900,Sheet!$A$2:$A$900)</f>
        <v>RJF</v>
      </c>
      <c r="M337" s="9">
        <f t="shared" si="17"/>
        <v>1.6356165164289999E-4</v>
      </c>
      <c r="P337" s="15"/>
      <c r="R337" s="10" t="s">
        <v>672</v>
      </c>
      <c r="S337" s="11">
        <v>7.6204708555494702E-2</v>
      </c>
      <c r="V337" s="16"/>
    </row>
    <row r="338" spans="1:22">
      <c r="A338" s="1" t="s">
        <v>674</v>
      </c>
      <c r="B338">
        <v>0.14207472946585861</v>
      </c>
      <c r="C338">
        <v>0.20421649511780859</v>
      </c>
      <c r="D338">
        <v>0.77903449053236251</v>
      </c>
      <c r="E338">
        <v>6.2141765651949982E-2</v>
      </c>
      <c r="F338" s="8">
        <f t="shared" si="15"/>
        <v>-6.106585491222E-4</v>
      </c>
      <c r="G338" s="8">
        <f t="shared" si="16"/>
        <v>-0.14142211579157199</v>
      </c>
      <c r="I338" s="10" t="s">
        <v>675</v>
      </c>
      <c r="J338" s="11">
        <v>-6.106585491222E-4</v>
      </c>
      <c r="L338" s="12" t="str">
        <f>_xlfn.XLOOKUP(I338,Sheet!$B$2:$B$900,Sheet!$A$2:$A$900)</f>
        <v>RL</v>
      </c>
      <c r="M338" s="9">
        <f t="shared" si="17"/>
        <v>-6.106585491222E-4</v>
      </c>
      <c r="P338" s="15"/>
      <c r="R338" s="10" t="s">
        <v>674</v>
      </c>
      <c r="S338" s="11">
        <v>-0.14142211579157199</v>
      </c>
      <c r="V338" s="16"/>
    </row>
    <row r="339" spans="1:22">
      <c r="A339" s="1" t="s">
        <v>676</v>
      </c>
      <c r="B339">
        <v>0.23640564221069599</v>
      </c>
      <c r="C339">
        <v>0.35248725452502833</v>
      </c>
      <c r="D339">
        <v>1.3321769024508989</v>
      </c>
      <c r="E339">
        <v>0.1160816123143323</v>
      </c>
      <c r="F339" s="8">
        <f t="shared" si="15"/>
        <v>4.8110337557269998E-4</v>
      </c>
      <c r="G339" s="8">
        <f t="shared" si="16"/>
        <v>8.9874048195481102E-2</v>
      </c>
      <c r="I339" s="10" t="s">
        <v>677</v>
      </c>
      <c r="J339" s="11">
        <v>4.8110337557269998E-4</v>
      </c>
      <c r="L339" s="12" t="str">
        <f>_xlfn.XLOOKUP(I339,Sheet!$B$2:$B$900,Sheet!$A$2:$A$900)</f>
        <v>RMD</v>
      </c>
      <c r="M339" s="9">
        <f t="shared" si="17"/>
        <v>4.8110337557269998E-4</v>
      </c>
      <c r="P339" s="15"/>
      <c r="R339" s="10" t="s">
        <v>676</v>
      </c>
      <c r="S339" s="11">
        <v>8.9874048195481102E-2</v>
      </c>
      <c r="V339" s="16"/>
    </row>
    <row r="340" spans="1:22">
      <c r="A340" s="1" t="s">
        <v>678</v>
      </c>
      <c r="B340">
        <v>0.29461050061699218</v>
      </c>
      <c r="C340">
        <v>0.417311012462383</v>
      </c>
      <c r="D340">
        <v>1.673481516467767</v>
      </c>
      <c r="E340">
        <v>0.1227005118453908</v>
      </c>
      <c r="F340" s="8">
        <f t="shared" si="15"/>
        <v>8.2853797867097831E-5</v>
      </c>
      <c r="G340" s="8">
        <f t="shared" si="16"/>
        <v>7.2831877543130294E-2</v>
      </c>
      <c r="I340" s="10" t="s">
        <v>679</v>
      </c>
      <c r="J340" s="11">
        <v>8.2853797867097831E-5</v>
      </c>
      <c r="L340" s="12" t="str">
        <f>_xlfn.XLOOKUP(I340,Sheet!$B$2:$B$900,Sheet!$A$2:$A$900)</f>
        <v>ROK</v>
      </c>
      <c r="M340" s="9">
        <f t="shared" si="17"/>
        <v>8.2853797867097831E-5</v>
      </c>
      <c r="P340" s="15"/>
      <c r="R340" s="10" t="s">
        <v>678</v>
      </c>
      <c r="S340" s="11">
        <v>7.2831877543130294E-2</v>
      </c>
      <c r="V340" s="16"/>
    </row>
    <row r="341" spans="1:22">
      <c r="A341" s="1" t="s">
        <v>680</v>
      </c>
      <c r="B341">
        <v>0.16940059923397241</v>
      </c>
      <c r="C341">
        <v>0.34713122167698068</v>
      </c>
      <c r="D341">
        <v>0.93926931781737155</v>
      </c>
      <c r="E341">
        <v>0.1777306224430083</v>
      </c>
      <c r="F341" s="8">
        <f t="shared" si="15"/>
        <v>3.8620407479449998E-4</v>
      </c>
      <c r="G341" s="8">
        <f t="shared" si="16"/>
        <v>0.10982946443193289</v>
      </c>
      <c r="I341" s="10" t="s">
        <v>681</v>
      </c>
      <c r="J341" s="11">
        <v>3.8620407479449998E-4</v>
      </c>
      <c r="L341" s="12" t="str">
        <f>_xlfn.XLOOKUP(I341,Sheet!$B$2:$B$900,Sheet!$A$2:$A$900)</f>
        <v>ROL</v>
      </c>
      <c r="M341" s="9">
        <f t="shared" si="17"/>
        <v>3.8620407479449998E-4</v>
      </c>
      <c r="P341" s="15"/>
      <c r="R341" s="10" t="s">
        <v>680</v>
      </c>
      <c r="S341" s="11">
        <v>0.10982946443193289</v>
      </c>
      <c r="V341" s="16"/>
    </row>
    <row r="342" spans="1:22">
      <c r="A342" s="1" t="s">
        <v>682</v>
      </c>
      <c r="B342">
        <v>0.22495528526817751</v>
      </c>
      <c r="C342">
        <v>0.36260560204299042</v>
      </c>
      <c r="D342">
        <v>1.2650337160635761</v>
      </c>
      <c r="E342">
        <v>0.13765031677481299</v>
      </c>
      <c r="F342" s="8">
        <f t="shared" si="15"/>
        <v>1.7423182164059999E-4</v>
      </c>
      <c r="G342" s="8">
        <f t="shared" si="16"/>
        <v>8.3348537343990406E-2</v>
      </c>
      <c r="I342" s="10" t="s">
        <v>683</v>
      </c>
      <c r="J342" s="11">
        <v>1.7423182164059999E-4</v>
      </c>
      <c r="L342" s="12" t="str">
        <f>_xlfn.XLOOKUP(I342,Sheet!$B$2:$B$900,Sheet!$A$2:$A$900)</f>
        <v>ROP</v>
      </c>
      <c r="M342" s="9">
        <f t="shared" si="17"/>
        <v>1.7423182164059999E-4</v>
      </c>
      <c r="P342" s="15"/>
      <c r="R342" s="10" t="s">
        <v>682</v>
      </c>
      <c r="S342" s="11">
        <v>8.3348537343990406E-2</v>
      </c>
      <c r="V342" s="16"/>
    </row>
    <row r="343" spans="1:22">
      <c r="A343" s="1" t="s">
        <v>684</v>
      </c>
      <c r="B343">
        <v>0.11307827902198769</v>
      </c>
      <c r="C343">
        <v>0.23786635866458941</v>
      </c>
      <c r="D343">
        <v>0.60900362717175249</v>
      </c>
      <c r="E343">
        <v>0.1247880796426017</v>
      </c>
      <c r="F343" s="8">
        <f t="shared" si="15"/>
        <v>5.3610508507869999E-4</v>
      </c>
      <c r="G343" s="8">
        <f t="shared" si="16"/>
        <v>0.10959701238420939</v>
      </c>
      <c r="I343" s="10" t="s">
        <v>685</v>
      </c>
      <c r="J343" s="11">
        <v>5.3610508507869999E-4</v>
      </c>
      <c r="L343" s="12" t="str">
        <f>_xlfn.XLOOKUP(I343,Sheet!$B$2:$B$900,Sheet!$A$2:$A$900)</f>
        <v>ROST</v>
      </c>
      <c r="M343" s="9">
        <f t="shared" si="17"/>
        <v>5.3610508507869999E-4</v>
      </c>
      <c r="P343" s="15"/>
      <c r="R343" s="10" t="s">
        <v>684</v>
      </c>
      <c r="S343" s="11">
        <v>0.10959701238420939</v>
      </c>
      <c r="V343" s="16"/>
    </row>
    <row r="344" spans="1:22">
      <c r="A344" s="1" t="s">
        <v>686</v>
      </c>
      <c r="B344">
        <v>0.13039282282617379</v>
      </c>
      <c r="C344">
        <v>0.1969132803184821</v>
      </c>
      <c r="D344">
        <v>0.71053353123430818</v>
      </c>
      <c r="E344">
        <v>6.652045749230831E-2</v>
      </c>
      <c r="F344" s="8">
        <f t="shared" si="15"/>
        <v>3.968417607332E-4</v>
      </c>
      <c r="G344" s="8">
        <f t="shared" si="16"/>
        <v>9.8224949721392396E-2</v>
      </c>
      <c r="I344" s="10" t="s">
        <v>687</v>
      </c>
      <c r="J344" s="11">
        <v>3.968417607332E-4</v>
      </c>
      <c r="L344" s="12" t="str">
        <f>_xlfn.XLOOKUP(I344,Sheet!$B$2:$B$900,Sheet!$A$2:$A$900)</f>
        <v>RSG</v>
      </c>
      <c r="M344" s="9">
        <f t="shared" si="17"/>
        <v>3.968417607332E-4</v>
      </c>
      <c r="P344" s="15"/>
      <c r="R344" s="10" t="s">
        <v>686</v>
      </c>
      <c r="S344" s="11">
        <v>9.8224949721392396E-2</v>
      </c>
      <c r="V344" s="16"/>
    </row>
    <row r="345" spans="1:22">
      <c r="A345" s="1" t="s">
        <v>688</v>
      </c>
      <c r="B345">
        <v>0.14757083482967731</v>
      </c>
      <c r="C345">
        <v>0.1836566046389847</v>
      </c>
      <c r="D345">
        <v>0.81126283316829717</v>
      </c>
      <c r="E345">
        <v>3.6085769809307389E-2</v>
      </c>
      <c r="F345" s="8">
        <f t="shared" si="15"/>
        <v>-1.132483506113298E-5</v>
      </c>
      <c r="G345" s="8">
        <f t="shared" si="16"/>
        <v>4.9080001233722602E-2</v>
      </c>
      <c r="I345" s="10" t="s">
        <v>689</v>
      </c>
      <c r="J345" s="11">
        <v>-1.132483506113298E-5</v>
      </c>
      <c r="L345" s="12" t="str">
        <f>_xlfn.XLOOKUP(I345,Sheet!$B$2:$B$900,Sheet!$A$2:$A$900)</f>
        <v>RTX</v>
      </c>
      <c r="M345" s="9">
        <f t="shared" si="17"/>
        <v>-1.132483506113298E-5</v>
      </c>
      <c r="P345" s="15"/>
      <c r="R345" s="10" t="s">
        <v>688</v>
      </c>
      <c r="S345" s="11">
        <v>4.9080001233722602E-2</v>
      </c>
      <c r="V345" s="16"/>
    </row>
    <row r="346" spans="1:22">
      <c r="A346" s="1" t="s">
        <v>690</v>
      </c>
      <c r="B346">
        <v>0.1888102608744498</v>
      </c>
      <c r="C346">
        <v>0.35559656703392972</v>
      </c>
      <c r="D346">
        <v>1.05308468058586</v>
      </c>
      <c r="E346">
        <v>0.16678630615948001</v>
      </c>
      <c r="F346" s="8">
        <f t="shared" si="15"/>
        <v>3.2094970287209999E-4</v>
      </c>
      <c r="G346" s="8">
        <f t="shared" si="16"/>
        <v>9.4845533605433699E-2</v>
      </c>
      <c r="I346" s="10" t="s">
        <v>691</v>
      </c>
      <c r="J346" s="11">
        <v>3.2094970287209999E-4</v>
      </c>
      <c r="L346" s="12" t="str">
        <f>_xlfn.XLOOKUP(I346,Sheet!$B$2:$B$900,Sheet!$A$2:$A$900)</f>
        <v>RVTY</v>
      </c>
      <c r="M346" s="9">
        <f t="shared" si="17"/>
        <v>3.2094970287209999E-4</v>
      </c>
      <c r="P346" s="15"/>
      <c r="R346" s="10" t="s">
        <v>690</v>
      </c>
      <c r="S346" s="11">
        <v>9.4845533605433699E-2</v>
      </c>
      <c r="V346" s="16"/>
    </row>
    <row r="347" spans="1:22">
      <c r="A347" s="1" t="s">
        <v>692</v>
      </c>
      <c r="B347">
        <v>3.8127275335629873E-2</v>
      </c>
      <c r="C347">
        <v>0.47532041634912209</v>
      </c>
      <c r="D347">
        <v>0.16950211331561679</v>
      </c>
      <c r="E347">
        <v>0.43719314101349233</v>
      </c>
      <c r="F347" s="8">
        <f t="shared" si="15"/>
        <v>3.5849626994890002E-4</v>
      </c>
      <c r="G347" s="8">
        <f t="shared" si="16"/>
        <v>8.8324338271009203E-2</v>
      </c>
      <c r="I347" s="10" t="s">
        <v>693</v>
      </c>
      <c r="J347" s="11">
        <v>3.5849626994890002E-4</v>
      </c>
      <c r="L347" s="12" t="str">
        <f>_xlfn.XLOOKUP(I347,Sheet!$B$2:$B$900,Sheet!$A$2:$A$900)</f>
        <v>SBAC</v>
      </c>
      <c r="M347" s="9">
        <f t="shared" si="17"/>
        <v>3.5849626994890002E-4</v>
      </c>
      <c r="P347" s="15"/>
      <c r="R347" s="10" t="s">
        <v>692</v>
      </c>
      <c r="S347" s="11">
        <v>8.8324338271009203E-2</v>
      </c>
      <c r="V347" s="16"/>
    </row>
    <row r="348" spans="1:22">
      <c r="A348" s="1" t="s">
        <v>694</v>
      </c>
      <c r="B348">
        <v>0.12940176328198519</v>
      </c>
      <c r="C348">
        <v>6.7085614848960251E-2</v>
      </c>
      <c r="D348">
        <v>0.70472210578875738</v>
      </c>
      <c r="E348">
        <v>-6.2316148433024909E-2</v>
      </c>
      <c r="F348" s="8">
        <f t="shared" si="15"/>
        <v>3.9579843599809998E-4</v>
      </c>
      <c r="G348" s="8">
        <f t="shared" si="16"/>
        <v>0.1164424626703691</v>
      </c>
      <c r="I348" s="10" t="s">
        <v>695</v>
      </c>
      <c r="J348" s="11">
        <v>3.9579843599809998E-4</v>
      </c>
      <c r="L348" s="12" t="str">
        <f>_xlfn.XLOOKUP(I348,Sheet!$B$2:$B$900,Sheet!$A$2:$A$900)</f>
        <v>SBUX</v>
      </c>
      <c r="M348" s="9">
        <f t="shared" si="17"/>
        <v>3.9579843599809998E-4</v>
      </c>
      <c r="P348" s="15"/>
      <c r="R348" s="10" t="s">
        <v>694</v>
      </c>
      <c r="S348" s="11">
        <v>0.1164424626703691</v>
      </c>
      <c r="V348" s="16"/>
    </row>
    <row r="349" spans="1:22">
      <c r="A349" s="1" t="s">
        <v>696</v>
      </c>
      <c r="B349">
        <v>0.34242544678886172</v>
      </c>
      <c r="C349">
        <v>0.2966405549298452</v>
      </c>
      <c r="D349">
        <v>1.9538612338018431</v>
      </c>
      <c r="E349">
        <v>-4.5784891859016463E-2</v>
      </c>
      <c r="F349" s="8">
        <f t="shared" si="15"/>
        <v>4.6942163618399999E-4</v>
      </c>
      <c r="G349" s="8">
        <f t="shared" si="16"/>
        <v>0.11136211794189529</v>
      </c>
      <c r="I349" s="10" t="s">
        <v>697</v>
      </c>
      <c r="J349" s="11">
        <v>4.6942163618399999E-4</v>
      </c>
      <c r="L349" s="12" t="str">
        <f>_xlfn.XLOOKUP(I349,Sheet!$B$2:$B$900,Sheet!$A$2:$A$900)</f>
        <v>SCHW</v>
      </c>
      <c r="M349" s="9">
        <f t="shared" si="17"/>
        <v>4.6942163618399999E-4</v>
      </c>
      <c r="P349" s="15"/>
      <c r="R349" s="10" t="s">
        <v>696</v>
      </c>
      <c r="S349" s="11">
        <v>0.11136211794189529</v>
      </c>
      <c r="V349" s="16"/>
    </row>
    <row r="350" spans="1:22">
      <c r="A350" s="1" t="s">
        <v>698</v>
      </c>
      <c r="B350">
        <v>0.2049730294884872</v>
      </c>
      <c r="C350">
        <v>0.4464242464243936</v>
      </c>
      <c r="D350">
        <v>1.147860746610295</v>
      </c>
      <c r="E350">
        <v>0.2414512169359064</v>
      </c>
      <c r="F350" s="8">
        <f t="shared" si="15"/>
        <v>5.4102925201319997E-4</v>
      </c>
      <c r="G350" s="8">
        <f t="shared" si="16"/>
        <v>0.10844764955183241</v>
      </c>
      <c r="I350" s="10" t="s">
        <v>699</v>
      </c>
      <c r="J350" s="11">
        <v>5.4102925201319997E-4</v>
      </c>
      <c r="L350" s="12" t="str">
        <f>_xlfn.XLOOKUP(I350,Sheet!$B$2:$B$900,Sheet!$A$2:$A$900)</f>
        <v>SHW</v>
      </c>
      <c r="M350" s="9">
        <f t="shared" si="17"/>
        <v>5.4102925201319997E-4</v>
      </c>
      <c r="P350" s="15"/>
      <c r="R350" s="10" t="s">
        <v>698</v>
      </c>
      <c r="S350" s="11">
        <v>0.10844764955183241</v>
      </c>
      <c r="V350" s="16"/>
    </row>
    <row r="351" spans="1:22">
      <c r="A351" s="1" t="s">
        <v>700</v>
      </c>
      <c r="B351">
        <v>0.1171777064065536</v>
      </c>
      <c r="C351">
        <v>1.6059587962550911E-2</v>
      </c>
      <c r="D351">
        <v>0.63304205831804494</v>
      </c>
      <c r="E351">
        <v>-0.1011181184440027</v>
      </c>
      <c r="F351" s="8">
        <f t="shared" si="15"/>
        <v>2.1349269189309999E-4</v>
      </c>
      <c r="G351" s="8">
        <f t="shared" si="16"/>
        <v>8.2700869151358603E-2</v>
      </c>
      <c r="I351" s="10" t="s">
        <v>701</v>
      </c>
      <c r="J351" s="11">
        <v>2.1349269189309999E-4</v>
      </c>
      <c r="L351" s="12" t="str">
        <f>_xlfn.XLOOKUP(I351,Sheet!$B$2:$B$900,Sheet!$A$2:$A$900)</f>
        <v>SJM</v>
      </c>
      <c r="M351" s="9">
        <f t="shared" si="17"/>
        <v>2.1349269189309999E-4</v>
      </c>
      <c r="P351" s="15"/>
      <c r="R351" s="10" t="s">
        <v>700</v>
      </c>
      <c r="S351" s="11">
        <v>8.2700869151358603E-2</v>
      </c>
      <c r="V351" s="16"/>
    </row>
    <row r="352" spans="1:22">
      <c r="A352" s="1" t="s">
        <v>702</v>
      </c>
      <c r="B352">
        <v>0.1422261765273381</v>
      </c>
      <c r="C352">
        <v>-0.1743831948617639</v>
      </c>
      <c r="D352">
        <v>0.77992255352705997</v>
      </c>
      <c r="E352">
        <v>-0.31660937138910189</v>
      </c>
      <c r="F352" s="8">
        <f t="shared" si="15"/>
        <v>-2.1219291390429999E-4</v>
      </c>
      <c r="G352" s="8">
        <f t="shared" si="16"/>
        <v>2.13481203551305E-2</v>
      </c>
      <c r="I352" s="10" t="s">
        <v>703</v>
      </c>
      <c r="J352" s="11">
        <v>-2.1219291390429999E-4</v>
      </c>
      <c r="L352" s="12" t="str">
        <f>_xlfn.XLOOKUP(I352,Sheet!$B$2:$B$900,Sheet!$A$2:$A$900)</f>
        <v>SLB</v>
      </c>
      <c r="M352" s="9">
        <f t="shared" si="17"/>
        <v>-2.1219291390429999E-4</v>
      </c>
      <c r="P352" s="15"/>
      <c r="R352" s="10" t="s">
        <v>702</v>
      </c>
      <c r="S352" s="11">
        <v>2.13481203551305E-2</v>
      </c>
      <c r="V352" s="16"/>
    </row>
    <row r="353" spans="1:22">
      <c r="A353" s="1" t="s">
        <v>704</v>
      </c>
      <c r="B353">
        <v>0.21040124657327919</v>
      </c>
      <c r="C353">
        <v>5.4981916090596772E-2</v>
      </c>
      <c r="D353">
        <v>1.1796910024970491</v>
      </c>
      <c r="E353">
        <v>-0.15541933048268239</v>
      </c>
      <c r="F353" s="8">
        <f t="shared" si="15"/>
        <v>5.8544874217269995E-4</v>
      </c>
      <c r="G353" s="8">
        <f t="shared" si="16"/>
        <v>0.1176054752486968</v>
      </c>
      <c r="I353" s="10" t="s">
        <v>705</v>
      </c>
      <c r="J353" s="11">
        <v>5.8544874217269995E-4</v>
      </c>
      <c r="L353" s="12" t="str">
        <f>_xlfn.XLOOKUP(I353,Sheet!$B$2:$B$900,Sheet!$A$2:$A$900)</f>
        <v>SNA</v>
      </c>
      <c r="M353" s="9">
        <f t="shared" si="17"/>
        <v>5.8544874217269995E-4</v>
      </c>
      <c r="P353" s="15"/>
      <c r="R353" s="10" t="s">
        <v>704</v>
      </c>
      <c r="S353" s="11">
        <v>0.1176054752486968</v>
      </c>
      <c r="V353" s="16"/>
    </row>
    <row r="354" spans="1:22">
      <c r="A354" s="1" t="s">
        <v>706</v>
      </c>
      <c r="B354">
        <v>0.17849860812397561</v>
      </c>
      <c r="C354">
        <v>0.38256330115443332</v>
      </c>
      <c r="D354">
        <v>0.99261868585206281</v>
      </c>
      <c r="E354">
        <v>0.2040646930304576</v>
      </c>
      <c r="F354" s="8">
        <f t="shared" si="15"/>
        <v>2.4343571301750001E-4</v>
      </c>
      <c r="G354" s="8">
        <f t="shared" si="16"/>
        <v>8.5404109771778494E-2</v>
      </c>
      <c r="I354" s="10" t="s">
        <v>707</v>
      </c>
      <c r="J354" s="11">
        <v>2.4343571301750001E-4</v>
      </c>
      <c r="L354" s="12" t="str">
        <f>_xlfn.XLOOKUP(I354,Sheet!$B$2:$B$900,Sheet!$A$2:$A$900)</f>
        <v>SNPS</v>
      </c>
      <c r="M354" s="9">
        <f t="shared" si="17"/>
        <v>2.4343571301750001E-4</v>
      </c>
      <c r="P354" s="15"/>
      <c r="R354" s="10" t="s">
        <v>706</v>
      </c>
      <c r="S354" s="11">
        <v>8.5404109771778494E-2</v>
      </c>
      <c r="V354" s="16"/>
    </row>
    <row r="355" spans="1:22">
      <c r="A355" s="1" t="s">
        <v>708</v>
      </c>
      <c r="B355">
        <v>5.1459335808064074E-3</v>
      </c>
      <c r="C355">
        <v>3.1297736618509993E-2</v>
      </c>
      <c r="D355">
        <v>-2.3895558727697649E-2</v>
      </c>
      <c r="E355">
        <v>2.6151803037703581E-2</v>
      </c>
      <c r="F355" s="8">
        <f t="shared" si="15"/>
        <v>5.755956314180399E-5</v>
      </c>
      <c r="G355" s="8">
        <f t="shared" si="16"/>
        <v>4.7761946509460099E-2</v>
      </c>
      <c r="I355" s="10" t="s">
        <v>709</v>
      </c>
      <c r="J355" s="11">
        <v>5.755956314180399E-5</v>
      </c>
      <c r="L355" s="12" t="str">
        <f>_xlfn.XLOOKUP(I355,Sheet!$B$2:$B$900,Sheet!$A$2:$A$900)</f>
        <v>SO</v>
      </c>
      <c r="M355" s="9">
        <f t="shared" si="17"/>
        <v>5.755956314180399E-5</v>
      </c>
      <c r="P355" s="15"/>
      <c r="R355" s="10" t="s">
        <v>708</v>
      </c>
      <c r="S355" s="11">
        <v>4.7761946509460099E-2</v>
      </c>
      <c r="V355" s="16"/>
    </row>
    <row r="356" spans="1:22">
      <c r="A356" s="1" t="s">
        <v>710</v>
      </c>
      <c r="B356">
        <v>6.4906723040586617E-2</v>
      </c>
      <c r="C356">
        <v>3.0676364771499261E-2</v>
      </c>
      <c r="D356">
        <v>0.32653280306876759</v>
      </c>
      <c r="E356">
        <v>-3.4230358269087352E-2</v>
      </c>
      <c r="F356" s="8">
        <f t="shared" si="15"/>
        <v>1.016232347505E-4</v>
      </c>
      <c r="G356" s="8">
        <f t="shared" si="16"/>
        <v>7.5554508394669595E-2</v>
      </c>
      <c r="I356" s="10" t="s">
        <v>711</v>
      </c>
      <c r="J356" s="11">
        <v>1.016232347505E-4</v>
      </c>
      <c r="L356" s="12" t="str">
        <f>_xlfn.XLOOKUP(I356,Sheet!$B$2:$B$900,Sheet!$A$2:$A$900)</f>
        <v>SPG</v>
      </c>
      <c r="M356" s="9">
        <f t="shared" si="17"/>
        <v>1.016232347505E-4</v>
      </c>
      <c r="P356" s="15"/>
      <c r="R356" s="10" t="s">
        <v>710</v>
      </c>
      <c r="S356" s="11">
        <v>7.5554508394669595E-2</v>
      </c>
      <c r="V356" s="16"/>
    </row>
    <row r="357" spans="1:22">
      <c r="A357" s="1" t="s">
        <v>712</v>
      </c>
      <c r="B357">
        <v>0.1853612443121157</v>
      </c>
      <c r="C357">
        <v>0.47595699904968458</v>
      </c>
      <c r="D357">
        <v>1.032860161554682</v>
      </c>
      <c r="E357">
        <v>0.29059575473756882</v>
      </c>
      <c r="F357" s="8">
        <f t="shared" si="15"/>
        <v>3.5838074089410003E-4</v>
      </c>
      <c r="G357" s="8">
        <f t="shared" si="16"/>
        <v>0.1188041334134462</v>
      </c>
      <c r="I357" s="10" t="s">
        <v>713</v>
      </c>
      <c r="J357" s="11">
        <v>3.5838074089410003E-4</v>
      </c>
      <c r="L357" s="12" t="str">
        <f>_xlfn.XLOOKUP(I357,Sheet!$B$2:$B$900,Sheet!$A$2:$A$900)</f>
        <v>SPGI</v>
      </c>
      <c r="M357" s="9">
        <f t="shared" si="17"/>
        <v>3.5838074089410003E-4</v>
      </c>
      <c r="P357" s="15"/>
      <c r="R357" s="10" t="s">
        <v>712</v>
      </c>
      <c r="S357" s="11">
        <v>0.1188041334134462</v>
      </c>
      <c r="V357" s="16"/>
    </row>
    <row r="358" spans="1:22">
      <c r="A358" s="1" t="s">
        <v>714</v>
      </c>
      <c r="B358">
        <v>4.7666702083209597E-2</v>
      </c>
      <c r="C358">
        <v>0.1290295849593576</v>
      </c>
      <c r="D358">
        <v>0.22543988987195829</v>
      </c>
      <c r="E358">
        <v>8.1362882876147971E-2</v>
      </c>
      <c r="F358" s="8">
        <f t="shared" si="15"/>
        <v>4.3525036982169999E-4</v>
      </c>
      <c r="G358" s="8">
        <f t="shared" si="16"/>
        <v>9.6235545649116294E-2</v>
      </c>
      <c r="I358" s="10" t="s">
        <v>715</v>
      </c>
      <c r="J358" s="11">
        <v>4.3525036982169999E-4</v>
      </c>
      <c r="L358" s="12" t="str">
        <f>_xlfn.XLOOKUP(I358,Sheet!$B$2:$B$900,Sheet!$A$2:$A$900)</f>
        <v>SRE</v>
      </c>
      <c r="M358" s="9">
        <f t="shared" si="17"/>
        <v>4.3525036982169999E-4</v>
      </c>
      <c r="P358" s="15"/>
      <c r="R358" s="10" t="s">
        <v>714</v>
      </c>
      <c r="S358" s="11">
        <v>9.6235545649116294E-2</v>
      </c>
      <c r="V358" s="16"/>
    </row>
    <row r="359" spans="1:22">
      <c r="A359" s="1" t="s">
        <v>716</v>
      </c>
      <c r="B359">
        <v>0.18229583278599251</v>
      </c>
      <c r="C359">
        <v>0.28800241401505933</v>
      </c>
      <c r="D359">
        <v>1.014885045277907</v>
      </c>
      <c r="E359">
        <v>0.1057065812290668</v>
      </c>
      <c r="F359" s="8">
        <f t="shared" si="15"/>
        <v>3.3430656169609999E-4</v>
      </c>
      <c r="G359" s="8">
        <f t="shared" si="16"/>
        <v>0.11233528927795319</v>
      </c>
      <c r="I359" s="10" t="s">
        <v>717</v>
      </c>
      <c r="J359" s="11">
        <v>3.3430656169609999E-4</v>
      </c>
      <c r="L359" s="12" t="str">
        <f>_xlfn.XLOOKUP(I359,Sheet!$B$2:$B$900,Sheet!$A$2:$A$900)</f>
        <v>STE</v>
      </c>
      <c r="M359" s="9">
        <f t="shared" si="17"/>
        <v>3.3430656169609999E-4</v>
      </c>
      <c r="P359" s="15"/>
      <c r="R359" s="10" t="s">
        <v>716</v>
      </c>
      <c r="S359" s="11">
        <v>0.11233528927795319</v>
      </c>
      <c r="V359" s="16"/>
    </row>
    <row r="360" spans="1:22">
      <c r="A360" s="1" t="s">
        <v>718</v>
      </c>
      <c r="B360">
        <v>0.30381315585548219</v>
      </c>
      <c r="C360">
        <v>0.26060219562697678</v>
      </c>
      <c r="D360">
        <v>1.727444515092009</v>
      </c>
      <c r="E360">
        <v>-4.3210960228505402E-2</v>
      </c>
      <c r="F360" s="8">
        <f t="shared" si="15"/>
        <v>4.0228816289080002E-4</v>
      </c>
      <c r="G360" s="8">
        <f t="shared" si="16"/>
        <v>0.10459329975309881</v>
      </c>
      <c r="I360" s="10" t="s">
        <v>719</v>
      </c>
      <c r="J360" s="11">
        <v>4.0228816289080002E-4</v>
      </c>
      <c r="L360" s="12" t="str">
        <f>_xlfn.XLOOKUP(I360,Sheet!$B$2:$B$900,Sheet!$A$2:$A$900)</f>
        <v>STLD</v>
      </c>
      <c r="M360" s="9">
        <f t="shared" si="17"/>
        <v>4.0228816289080002E-4</v>
      </c>
      <c r="P360" s="15"/>
      <c r="R360" s="10" t="s">
        <v>718</v>
      </c>
      <c r="S360" s="11">
        <v>0.10459329975309881</v>
      </c>
      <c r="V360" s="16"/>
    </row>
    <row r="361" spans="1:22">
      <c r="A361" s="1" t="s">
        <v>720</v>
      </c>
      <c r="B361">
        <v>0.24529257314034039</v>
      </c>
      <c r="C361">
        <v>0.26042722356968789</v>
      </c>
      <c r="D361">
        <v>1.3842885407880989</v>
      </c>
      <c r="E361">
        <v>1.51346504293475E-2</v>
      </c>
      <c r="F361" s="8">
        <f t="shared" si="15"/>
        <v>6.7455593456955355E-5</v>
      </c>
      <c r="G361" s="8">
        <f t="shared" si="16"/>
        <v>6.6613585134675093E-2</v>
      </c>
      <c r="I361" s="10" t="s">
        <v>721</v>
      </c>
      <c r="J361" s="11">
        <v>6.7455593456955355E-5</v>
      </c>
      <c r="L361" s="12" t="str">
        <f>_xlfn.XLOOKUP(I361,Sheet!$B$2:$B$900,Sheet!$A$2:$A$900)</f>
        <v>STT</v>
      </c>
      <c r="M361" s="9">
        <f t="shared" si="17"/>
        <v>6.7455593456955355E-5</v>
      </c>
      <c r="P361" s="15"/>
      <c r="R361" s="10" t="s">
        <v>720</v>
      </c>
      <c r="S361" s="11">
        <v>6.6613585134675093E-2</v>
      </c>
      <c r="V361" s="16"/>
    </row>
    <row r="362" spans="1:22">
      <c r="A362" s="1" t="s">
        <v>722</v>
      </c>
      <c r="B362">
        <v>0.32170182335922881</v>
      </c>
      <c r="C362">
        <v>0.23310277519828171</v>
      </c>
      <c r="D362">
        <v>1.832340994953247</v>
      </c>
      <c r="E362">
        <v>-8.8599048160947047E-2</v>
      </c>
      <c r="F362" s="8">
        <f t="shared" si="15"/>
        <v>5.3909591604599997E-4</v>
      </c>
      <c r="G362" s="8">
        <f t="shared" si="16"/>
        <v>5.1194178008013097E-2</v>
      </c>
      <c r="I362" s="10" t="s">
        <v>723</v>
      </c>
      <c r="J362" s="11">
        <v>5.3909591604599997E-4</v>
      </c>
      <c r="L362" s="12" t="str">
        <f>_xlfn.XLOOKUP(I362,Sheet!$B$2:$B$900,Sheet!$A$2:$A$900)</f>
        <v>STX</v>
      </c>
      <c r="M362" s="9">
        <f t="shared" si="17"/>
        <v>5.3909591604599997E-4</v>
      </c>
      <c r="P362" s="15"/>
      <c r="R362" s="10" t="s">
        <v>722</v>
      </c>
      <c r="S362" s="11">
        <v>5.1194178008013097E-2</v>
      </c>
      <c r="V362" s="16"/>
    </row>
    <row r="363" spans="1:22">
      <c r="A363" s="1" t="s">
        <v>724</v>
      </c>
      <c r="B363">
        <v>7.5625208600234362E-2</v>
      </c>
      <c r="C363">
        <v>0.42630197721805152</v>
      </c>
      <c r="D363">
        <v>0.38938440475542713</v>
      </c>
      <c r="E363">
        <v>0.35067676861781721</v>
      </c>
      <c r="F363" s="8">
        <f t="shared" si="15"/>
        <v>1.3380315766793999E-3</v>
      </c>
      <c r="G363" s="8">
        <f t="shared" si="16"/>
        <v>0.15705099994865021</v>
      </c>
      <c r="I363" s="10" t="s">
        <v>725</v>
      </c>
      <c r="J363" s="11">
        <v>1.3380315766793999E-3</v>
      </c>
      <c r="L363" s="12" t="str">
        <f>_xlfn.XLOOKUP(I363,Sheet!$B$2:$B$900,Sheet!$A$2:$A$900)</f>
        <v>STZ</v>
      </c>
      <c r="M363" s="9">
        <f t="shared" si="17"/>
        <v>1.3380315766793999E-3</v>
      </c>
      <c r="P363" s="15"/>
      <c r="R363" s="10" t="s">
        <v>724</v>
      </c>
      <c r="S363" s="11">
        <v>0.15705099994865021</v>
      </c>
      <c r="V363" s="16"/>
    </row>
    <row r="364" spans="1:22">
      <c r="A364" s="1" t="s">
        <v>726</v>
      </c>
      <c r="B364">
        <v>0.1936490601809637</v>
      </c>
      <c r="C364">
        <v>0.41905502741143869</v>
      </c>
      <c r="D364">
        <v>1.0814586784759781</v>
      </c>
      <c r="E364">
        <v>0.2254059672304751</v>
      </c>
      <c r="F364" s="8">
        <f t="shared" si="15"/>
        <v>5.4164865441203563E-5</v>
      </c>
      <c r="G364" s="8">
        <f t="shared" si="16"/>
        <v>8.5037447272485606E-2</v>
      </c>
      <c r="I364" s="10" t="s">
        <v>727</v>
      </c>
      <c r="J364" s="11">
        <v>5.4164865441203563E-5</v>
      </c>
      <c r="L364" s="12" t="str">
        <f>_xlfn.XLOOKUP(I364,Sheet!$B$2:$B$900,Sheet!$A$2:$A$900)</f>
        <v>SWK</v>
      </c>
      <c r="M364" s="9">
        <f t="shared" si="17"/>
        <v>5.4164865441203563E-5</v>
      </c>
      <c r="P364" s="15"/>
      <c r="R364" s="10" t="s">
        <v>726</v>
      </c>
      <c r="S364" s="11">
        <v>8.5037447272485606E-2</v>
      </c>
      <c r="V364" s="16"/>
    </row>
    <row r="365" spans="1:22">
      <c r="A365" s="1" t="s">
        <v>728</v>
      </c>
      <c r="B365">
        <v>0.32638287326769899</v>
      </c>
      <c r="C365">
        <v>0.28749508057022272</v>
      </c>
      <c r="D365">
        <v>1.8597899738864441</v>
      </c>
      <c r="E365">
        <v>-3.8887792697476331E-2</v>
      </c>
      <c r="F365" s="8">
        <f t="shared" si="15"/>
        <v>7.6729851124479999E-4</v>
      </c>
      <c r="G365" s="8">
        <f t="shared" si="16"/>
        <v>0.14618996357181349</v>
      </c>
      <c r="I365" s="10" t="s">
        <v>729</v>
      </c>
      <c r="J365" s="11">
        <v>7.6729851124479999E-4</v>
      </c>
      <c r="L365" s="12" t="str">
        <f>_xlfn.XLOOKUP(I365,Sheet!$B$2:$B$900,Sheet!$A$2:$A$900)</f>
        <v>SWKS</v>
      </c>
      <c r="M365" s="9">
        <f t="shared" si="17"/>
        <v>7.6729851124479999E-4</v>
      </c>
      <c r="P365" s="15"/>
      <c r="R365" s="10" t="s">
        <v>728</v>
      </c>
      <c r="S365" s="11">
        <v>0.14618996357181349</v>
      </c>
      <c r="V365" s="16"/>
    </row>
    <row r="366" spans="1:22">
      <c r="A366" s="1" t="s">
        <v>730</v>
      </c>
      <c r="B366">
        <v>0.17617089394526281</v>
      </c>
      <c r="C366">
        <v>0.28023917153869188</v>
      </c>
      <c r="D366">
        <v>0.9789693168636272</v>
      </c>
      <c r="E366">
        <v>0.1040682775934292</v>
      </c>
      <c r="F366" s="8">
        <f t="shared" si="15"/>
        <v>3.6018630369660001E-4</v>
      </c>
      <c r="G366" s="8">
        <f t="shared" si="16"/>
        <v>0.1053753952624714</v>
      </c>
      <c r="I366" s="10" t="s">
        <v>731</v>
      </c>
      <c r="J366" s="11">
        <v>3.6018630369660001E-4</v>
      </c>
      <c r="L366" s="12" t="str">
        <f>_xlfn.XLOOKUP(I366,Sheet!$B$2:$B$900,Sheet!$A$2:$A$900)</f>
        <v>SYK</v>
      </c>
      <c r="M366" s="9">
        <f t="shared" si="17"/>
        <v>3.6018630369660001E-4</v>
      </c>
      <c r="P366" s="15"/>
      <c r="R366" s="10" t="s">
        <v>730</v>
      </c>
      <c r="S366" s="11">
        <v>0.1053753952624714</v>
      </c>
      <c r="V366" s="16"/>
    </row>
    <row r="367" spans="1:22">
      <c r="A367" s="1" t="s">
        <v>732</v>
      </c>
      <c r="B367">
        <v>0.11454462965725321</v>
      </c>
      <c r="C367">
        <v>0.12987504970803421</v>
      </c>
      <c r="D367">
        <v>0.61760208873125244</v>
      </c>
      <c r="E367">
        <v>1.533042005078103E-2</v>
      </c>
      <c r="F367" s="8">
        <f t="shared" si="15"/>
        <v>3.478438395456E-4</v>
      </c>
      <c r="G367" s="8">
        <f t="shared" si="16"/>
        <v>9.0809674787035596E-2</v>
      </c>
      <c r="I367" s="10" t="s">
        <v>733</v>
      </c>
      <c r="J367" s="11">
        <v>3.478438395456E-4</v>
      </c>
      <c r="L367" s="12" t="str">
        <f>_xlfn.XLOOKUP(I367,Sheet!$B$2:$B$900,Sheet!$A$2:$A$900)</f>
        <v>SYY</v>
      </c>
      <c r="M367" s="9">
        <f t="shared" si="17"/>
        <v>3.478438395456E-4</v>
      </c>
      <c r="P367" s="15"/>
      <c r="R367" s="10" t="s">
        <v>732</v>
      </c>
      <c r="S367" s="11">
        <v>9.0809674787035596E-2</v>
      </c>
      <c r="V367" s="16"/>
    </row>
    <row r="368" spans="1:22">
      <c r="A368" s="1" t="s">
        <v>734</v>
      </c>
      <c r="B368">
        <v>0.1338467167109065</v>
      </c>
      <c r="C368">
        <v>-1.077063480047258E-2</v>
      </c>
      <c r="D368">
        <v>0.73078665015704725</v>
      </c>
      <c r="E368">
        <v>-0.14461735151137911</v>
      </c>
      <c r="F368" s="8">
        <f t="shared" si="15"/>
        <v>2.5317072346199999E-4</v>
      </c>
      <c r="G368" s="8">
        <f t="shared" si="16"/>
        <v>6.56136703534973E-2</v>
      </c>
      <c r="I368" s="10" t="s">
        <v>735</v>
      </c>
      <c r="J368" s="11">
        <v>2.5317072346199999E-4</v>
      </c>
      <c r="L368" s="12" t="str">
        <f>_xlfn.XLOOKUP(I368,Sheet!$B$2:$B$900,Sheet!$A$2:$A$900)</f>
        <v>T</v>
      </c>
      <c r="M368" s="9">
        <f t="shared" si="17"/>
        <v>2.5317072346199999E-4</v>
      </c>
      <c r="P368" s="15"/>
      <c r="R368" s="10" t="s">
        <v>734</v>
      </c>
      <c r="S368" s="11">
        <v>6.56136703534973E-2</v>
      </c>
      <c r="V368" s="16"/>
    </row>
    <row r="369" spans="1:22">
      <c r="A369" s="1" t="s">
        <v>736</v>
      </c>
      <c r="B369">
        <v>0.11556144907486569</v>
      </c>
      <c r="C369">
        <v>-0.13765890605226591</v>
      </c>
      <c r="D369">
        <v>0.62356456623494438</v>
      </c>
      <c r="E369">
        <v>-0.2532203551271317</v>
      </c>
      <c r="F369" s="8">
        <f t="shared" si="15"/>
        <v>4.0001420494070001E-4</v>
      </c>
      <c r="G369" s="8">
        <f t="shared" si="16"/>
        <v>0.1221545164556732</v>
      </c>
      <c r="I369" s="10" t="s">
        <v>737</v>
      </c>
      <c r="J369" s="11">
        <v>4.0001420494070001E-4</v>
      </c>
      <c r="L369" s="12" t="str">
        <f>_xlfn.XLOOKUP(I369,Sheet!$B$2:$B$900,Sheet!$A$2:$A$900)</f>
        <v>TAP</v>
      </c>
      <c r="M369" s="9">
        <f t="shared" si="17"/>
        <v>4.0001420494070001E-4</v>
      </c>
      <c r="P369" s="15"/>
      <c r="R369" s="10" t="s">
        <v>736</v>
      </c>
      <c r="S369" s="11">
        <v>0.1221545164556732</v>
      </c>
      <c r="V369" s="16"/>
    </row>
    <row r="370" spans="1:22">
      <c r="A370" s="1" t="s">
        <v>738</v>
      </c>
      <c r="B370">
        <v>0.24819102109245469</v>
      </c>
      <c r="C370">
        <v>0.21223272761141049</v>
      </c>
      <c r="D370">
        <v>1.4012846075535039</v>
      </c>
      <c r="E370">
        <v>-3.5958293481044207E-2</v>
      </c>
      <c r="F370" s="8">
        <f t="shared" si="15"/>
        <v>8.0562918880030003E-4</v>
      </c>
      <c r="G370" s="8">
        <f t="shared" si="16"/>
        <v>0.1270543279204405</v>
      </c>
      <c r="I370" s="10" t="s">
        <v>739</v>
      </c>
      <c r="J370" s="11">
        <v>8.0562918880030003E-4</v>
      </c>
      <c r="L370" s="12" t="str">
        <f>_xlfn.XLOOKUP(I370,Sheet!$B$2:$B$900,Sheet!$A$2:$A$900)</f>
        <v>TDG</v>
      </c>
      <c r="M370" s="9">
        <f t="shared" si="17"/>
        <v>8.0562918880030003E-4</v>
      </c>
      <c r="P370" s="15"/>
      <c r="R370" s="10" t="s">
        <v>738</v>
      </c>
      <c r="S370" s="11">
        <v>0.1270543279204405</v>
      </c>
      <c r="V370" s="16"/>
    </row>
    <row r="371" spans="1:22">
      <c r="A371" s="1" t="s">
        <v>740</v>
      </c>
      <c r="B371">
        <v>0.29625866312876231</v>
      </c>
      <c r="C371">
        <v>0.40734574794607548</v>
      </c>
      <c r="D371">
        <v>1.6831460957712689</v>
      </c>
      <c r="E371">
        <v>0.11108708481731321</v>
      </c>
      <c r="F371" s="8">
        <f t="shared" si="15"/>
        <v>1.748834429839E-4</v>
      </c>
      <c r="G371" s="8">
        <f t="shared" si="16"/>
        <v>7.0700785114406306E-2</v>
      </c>
      <c r="I371" s="10" t="s">
        <v>741</v>
      </c>
      <c r="J371" s="11">
        <v>1.748834429839E-4</v>
      </c>
      <c r="L371" s="12" t="str">
        <f>_xlfn.XLOOKUP(I371,Sheet!$B$2:$B$900,Sheet!$A$2:$A$900)</f>
        <v>TDY</v>
      </c>
      <c r="M371" s="9">
        <f t="shared" si="17"/>
        <v>1.748834429839E-4</v>
      </c>
      <c r="P371" s="15"/>
      <c r="R371" s="10" t="s">
        <v>740</v>
      </c>
      <c r="S371" s="11">
        <v>7.0700785114406306E-2</v>
      </c>
      <c r="V371" s="16"/>
    </row>
    <row r="372" spans="1:22">
      <c r="A372" s="1" t="s">
        <v>742</v>
      </c>
      <c r="B372">
        <v>0.15723673067391841</v>
      </c>
      <c r="C372">
        <v>0.25554569186618548</v>
      </c>
      <c r="D372">
        <v>0.86794220565671254</v>
      </c>
      <c r="E372">
        <v>9.8308961192267119E-2</v>
      </c>
      <c r="F372" s="8">
        <f t="shared" si="15"/>
        <v>7.3267776009396947E-5</v>
      </c>
      <c r="G372" s="8">
        <f t="shared" si="16"/>
        <v>7.4458887356280798E-2</v>
      </c>
      <c r="I372" s="10" t="s">
        <v>743</v>
      </c>
      <c r="J372" s="11">
        <v>7.3267776009396947E-5</v>
      </c>
      <c r="L372" s="12" t="str">
        <f>_xlfn.XLOOKUP(I372,Sheet!$B$2:$B$900,Sheet!$A$2:$A$900)</f>
        <v>TECH</v>
      </c>
      <c r="M372" s="9">
        <f t="shared" si="17"/>
        <v>7.3267776009396947E-5</v>
      </c>
      <c r="P372" s="15"/>
      <c r="R372" s="10" t="s">
        <v>742</v>
      </c>
      <c r="S372" s="11">
        <v>7.4458887356280798E-2</v>
      </c>
      <c r="V372" s="16"/>
    </row>
    <row r="373" spans="1:22">
      <c r="A373" s="1" t="s">
        <v>744</v>
      </c>
      <c r="B373">
        <v>0.26995398317047198</v>
      </c>
      <c r="C373">
        <v>0.34741800769701742</v>
      </c>
      <c r="D373">
        <v>1.528899373318451</v>
      </c>
      <c r="E373">
        <v>7.7464024526545383E-2</v>
      </c>
      <c r="F373" s="8">
        <f t="shared" si="15"/>
        <v>2.3489277033769999E-4</v>
      </c>
      <c r="G373" s="8">
        <f t="shared" si="16"/>
        <v>9.3054073151772804E-2</v>
      </c>
      <c r="I373" s="10" t="s">
        <v>745</v>
      </c>
      <c r="J373" s="11">
        <v>2.3489277033769999E-4</v>
      </c>
      <c r="L373" s="12" t="str">
        <f>_xlfn.XLOOKUP(I373,Sheet!$B$2:$B$900,Sheet!$A$2:$A$900)</f>
        <v>TEL</v>
      </c>
      <c r="M373" s="9">
        <f t="shared" si="17"/>
        <v>2.3489277033769999E-4</v>
      </c>
      <c r="P373" s="15"/>
      <c r="R373" s="10" t="s">
        <v>744</v>
      </c>
      <c r="S373" s="11">
        <v>9.3054073151772804E-2</v>
      </c>
      <c r="V373" s="16"/>
    </row>
    <row r="374" spans="1:22">
      <c r="A374" s="1" t="s">
        <v>746</v>
      </c>
      <c r="B374">
        <v>0.30241152477768152</v>
      </c>
      <c r="C374">
        <v>0.53920503273146403</v>
      </c>
      <c r="D374">
        <v>1.719225559370761</v>
      </c>
      <c r="E374">
        <v>0.23679350795378259</v>
      </c>
      <c r="F374" s="8">
        <f t="shared" si="15"/>
        <v>1.8572661443741261E-5</v>
      </c>
      <c r="G374" s="8">
        <f t="shared" si="16"/>
        <v>5.5203431086026697E-2</v>
      </c>
      <c r="I374" s="10" t="s">
        <v>747</v>
      </c>
      <c r="J374" s="11">
        <v>1.8572661443741261E-5</v>
      </c>
      <c r="L374" s="12" t="str">
        <f>_xlfn.XLOOKUP(I374,Sheet!$B$2:$B$900,Sheet!$A$2:$A$900)</f>
        <v>TER</v>
      </c>
      <c r="M374" s="9">
        <f t="shared" si="17"/>
        <v>1.8572661443741261E-5</v>
      </c>
      <c r="P374" s="15"/>
      <c r="R374" s="10" t="s">
        <v>746</v>
      </c>
      <c r="S374" s="11">
        <v>5.5203431086026697E-2</v>
      </c>
      <c r="V374" s="16"/>
    </row>
    <row r="375" spans="1:22">
      <c r="A375" s="1" t="s">
        <v>748</v>
      </c>
      <c r="B375">
        <v>0.24526528020242941</v>
      </c>
      <c r="C375">
        <v>9.7741444450202719E-2</v>
      </c>
      <c r="D375">
        <v>1.384128499068316</v>
      </c>
      <c r="E375">
        <v>-0.14752383575222669</v>
      </c>
      <c r="F375" s="8">
        <f t="shared" si="15"/>
        <v>1.4322257658140001E-4</v>
      </c>
      <c r="G375" s="8">
        <f t="shared" si="16"/>
        <v>5.5760173726589597E-2</v>
      </c>
      <c r="I375" s="10" t="s">
        <v>749</v>
      </c>
      <c r="J375" s="11">
        <v>1.4322257658140001E-4</v>
      </c>
      <c r="L375" s="12" t="str">
        <f>_xlfn.XLOOKUP(I375,Sheet!$B$2:$B$900,Sheet!$A$2:$A$900)</f>
        <v>TFC</v>
      </c>
      <c r="M375" s="9">
        <f t="shared" si="17"/>
        <v>1.4322257658140001E-4</v>
      </c>
      <c r="P375" s="15"/>
      <c r="R375" s="10" t="s">
        <v>748</v>
      </c>
      <c r="S375" s="11">
        <v>5.5760173726589597E-2</v>
      </c>
      <c r="V375" s="16"/>
    </row>
    <row r="376" spans="1:22">
      <c r="A376" s="1" t="s">
        <v>750</v>
      </c>
      <c r="B376">
        <v>0.2062352886241075</v>
      </c>
      <c r="C376">
        <v>0.46142991497192648</v>
      </c>
      <c r="D376">
        <v>1.155262446036567</v>
      </c>
      <c r="E376">
        <v>0.25519462634781898</v>
      </c>
      <c r="F376" s="8">
        <f t="shared" si="15"/>
        <v>5.0761222890849996E-4</v>
      </c>
      <c r="G376" s="8">
        <f t="shared" si="16"/>
        <v>0.1197902122157095</v>
      </c>
      <c r="I376" s="10" t="s">
        <v>751</v>
      </c>
      <c r="J376" s="11">
        <v>5.0761222890849996E-4</v>
      </c>
      <c r="L376" s="12" t="str">
        <f>_xlfn.XLOOKUP(I376,Sheet!$B$2:$B$900,Sheet!$A$2:$A$900)</f>
        <v>TFX</v>
      </c>
      <c r="M376" s="9">
        <f t="shared" si="17"/>
        <v>5.0761222890849996E-4</v>
      </c>
      <c r="P376" s="15"/>
      <c r="R376" s="10" t="s">
        <v>750</v>
      </c>
      <c r="S376" s="11">
        <v>0.1197902122157095</v>
      </c>
      <c r="V376" s="16"/>
    </row>
    <row r="377" spans="1:22">
      <c r="A377" s="1" t="s">
        <v>752</v>
      </c>
      <c r="B377">
        <v>0.1179354147659107</v>
      </c>
      <c r="C377">
        <v>-1.4860135517713259E-2</v>
      </c>
      <c r="D377">
        <v>0.63748514719771376</v>
      </c>
      <c r="E377">
        <v>-0.13279555028362389</v>
      </c>
      <c r="F377" s="8">
        <f t="shared" si="15"/>
        <v>1.1714185508000001E-4</v>
      </c>
      <c r="G377" s="8">
        <f t="shared" si="16"/>
        <v>5.83080466418648E-2</v>
      </c>
      <c r="I377" s="10" t="s">
        <v>753</v>
      </c>
      <c r="J377" s="11">
        <v>1.1714185508000001E-4</v>
      </c>
      <c r="L377" s="12" t="str">
        <f>_xlfn.XLOOKUP(I377,Sheet!$B$2:$B$900,Sheet!$A$2:$A$900)</f>
        <v>TGT</v>
      </c>
      <c r="M377" s="9">
        <f t="shared" si="17"/>
        <v>1.1714185508000001E-4</v>
      </c>
      <c r="P377" s="15"/>
      <c r="R377" s="10" t="s">
        <v>752</v>
      </c>
      <c r="S377" s="11">
        <v>5.83080466418648E-2</v>
      </c>
      <c r="V377" s="16"/>
    </row>
    <row r="378" spans="1:22">
      <c r="A378" s="1" t="s">
        <v>754</v>
      </c>
      <c r="B378">
        <v>9.9161211339758637E-2</v>
      </c>
      <c r="C378">
        <v>4.8615179348617137E-2</v>
      </c>
      <c r="D378">
        <v>0.52739601668032321</v>
      </c>
      <c r="E378">
        <v>-5.0546031991141487E-2</v>
      </c>
      <c r="F378" s="8">
        <f t="shared" si="15"/>
        <v>3.8358958575619999E-4</v>
      </c>
      <c r="G378" s="8">
        <f t="shared" si="16"/>
        <v>9.4902595460597997E-2</v>
      </c>
      <c r="I378" s="10" t="s">
        <v>755</v>
      </c>
      <c r="J378" s="11">
        <v>3.8358958575619999E-4</v>
      </c>
      <c r="L378" s="12" t="str">
        <f>_xlfn.XLOOKUP(I378,Sheet!$B$2:$B$900,Sheet!$A$2:$A$900)</f>
        <v>TJX</v>
      </c>
      <c r="M378" s="9">
        <f t="shared" si="17"/>
        <v>3.8358958575619999E-4</v>
      </c>
      <c r="P378" s="15"/>
      <c r="R378" s="10" t="s">
        <v>754</v>
      </c>
      <c r="S378" s="11">
        <v>9.4902595460597997E-2</v>
      </c>
      <c r="V378" s="16"/>
    </row>
    <row r="379" spans="1:22">
      <c r="A379" s="1" t="s">
        <v>756</v>
      </c>
      <c r="B379">
        <v>0.1511746867191871</v>
      </c>
      <c r="C379">
        <v>0.31448865682898902</v>
      </c>
      <c r="D379">
        <v>0.83239528347918146</v>
      </c>
      <c r="E379">
        <v>0.16331397010980181</v>
      </c>
      <c r="F379" s="8">
        <f t="shared" si="15"/>
        <v>4.4211924107870001E-4</v>
      </c>
      <c r="G379" s="8">
        <f t="shared" si="16"/>
        <v>0.11259752869692539</v>
      </c>
      <c r="I379" s="10" t="s">
        <v>757</v>
      </c>
      <c r="J379" s="11">
        <v>4.4211924107870001E-4</v>
      </c>
      <c r="L379" s="12" t="str">
        <f>_xlfn.XLOOKUP(I379,Sheet!$B$2:$B$900,Sheet!$A$2:$A$900)</f>
        <v>TMO</v>
      </c>
      <c r="M379" s="9">
        <f t="shared" si="17"/>
        <v>4.4211924107870001E-4</v>
      </c>
      <c r="P379" s="15"/>
      <c r="R379" s="10" t="s">
        <v>756</v>
      </c>
      <c r="S379" s="11">
        <v>0.11259752869692539</v>
      </c>
      <c r="V379" s="16"/>
    </row>
    <row r="380" spans="1:22">
      <c r="A380" s="1" t="s">
        <v>758</v>
      </c>
      <c r="B380">
        <v>0.19406674534766641</v>
      </c>
      <c r="C380">
        <v>0.1248206517762555</v>
      </c>
      <c r="D380">
        <v>1.083907922035801</v>
      </c>
      <c r="E380">
        <v>-6.9246093571410886E-2</v>
      </c>
      <c r="F380" s="8">
        <f t="shared" si="15"/>
        <v>8.1983269330770004E-4</v>
      </c>
      <c r="G380" s="8">
        <f t="shared" si="16"/>
        <v>0.13004941608970649</v>
      </c>
      <c r="I380" s="10" t="s">
        <v>759</v>
      </c>
      <c r="J380" s="11">
        <v>8.1983269330770004E-4</v>
      </c>
      <c r="L380" s="12" t="str">
        <f>_xlfn.XLOOKUP(I380,Sheet!$B$2:$B$900,Sheet!$A$2:$A$900)</f>
        <v>TMUS</v>
      </c>
      <c r="M380" s="9">
        <f t="shared" si="17"/>
        <v>8.1983269330770004E-4</v>
      </c>
      <c r="P380" s="15"/>
      <c r="R380" s="10" t="s">
        <v>758</v>
      </c>
      <c r="S380" s="11">
        <v>0.13004941608970649</v>
      </c>
      <c r="V380" s="16"/>
    </row>
    <row r="381" spans="1:22">
      <c r="A381" s="1" t="s">
        <v>760</v>
      </c>
      <c r="B381">
        <v>0.13617169370723531</v>
      </c>
      <c r="C381">
        <v>0.30436619900254469</v>
      </c>
      <c r="D381">
        <v>0.7444199687159716</v>
      </c>
      <c r="E381">
        <v>0.16819450529530941</v>
      </c>
      <c r="F381" s="8">
        <f t="shared" si="15"/>
        <v>-6.1625618903549996E-4</v>
      </c>
      <c r="G381" s="8">
        <f t="shared" si="16"/>
        <v>-0.2016721268876196</v>
      </c>
      <c r="I381" s="10" t="s">
        <v>761</v>
      </c>
      <c r="J381" s="11">
        <v>-6.1625618903549996E-4</v>
      </c>
      <c r="L381" s="12" t="str">
        <f>_xlfn.XLOOKUP(I381,Sheet!$B$2:$B$900,Sheet!$A$2:$A$900)</f>
        <v>TPR</v>
      </c>
      <c r="M381" s="9">
        <f t="shared" si="17"/>
        <v>-6.1625618903549996E-4</v>
      </c>
      <c r="P381" s="15"/>
      <c r="R381" s="10" t="s">
        <v>760</v>
      </c>
      <c r="S381" s="11">
        <v>-0.2016721268876196</v>
      </c>
      <c r="V381" s="16"/>
    </row>
    <row r="382" spans="1:22">
      <c r="A382" s="1" t="s">
        <v>762</v>
      </c>
      <c r="B382">
        <v>0.28523573747798492</v>
      </c>
      <c r="C382">
        <v>0.31713397041571412</v>
      </c>
      <c r="D382">
        <v>1.6185093027682951</v>
      </c>
      <c r="E382">
        <v>3.1898232937729198E-2</v>
      </c>
      <c r="F382" s="8">
        <f t="shared" si="15"/>
        <v>-7.6636078216884077E-5</v>
      </c>
      <c r="G382" s="8">
        <f t="shared" si="16"/>
        <v>-2.9321743278058501E-2</v>
      </c>
      <c r="I382" s="10" t="s">
        <v>763</v>
      </c>
      <c r="J382" s="11">
        <v>-7.6636078216884077E-5</v>
      </c>
      <c r="L382" s="12" t="str">
        <f>_xlfn.XLOOKUP(I382,Sheet!$B$2:$B$900,Sheet!$A$2:$A$900)</f>
        <v>TRMB</v>
      </c>
      <c r="M382" s="9">
        <f t="shared" si="17"/>
        <v>-7.6636078216884077E-5</v>
      </c>
      <c r="P382" s="15"/>
      <c r="R382" s="10" t="s">
        <v>762</v>
      </c>
      <c r="S382" s="11">
        <v>-2.9321743278058501E-2</v>
      </c>
      <c r="V382" s="16"/>
    </row>
    <row r="383" spans="1:22">
      <c r="A383" s="1" t="s">
        <v>764</v>
      </c>
      <c r="B383">
        <v>0.2344749941772768</v>
      </c>
      <c r="C383">
        <v>0.37665979307096359</v>
      </c>
      <c r="D383">
        <v>1.3208558701540949</v>
      </c>
      <c r="E383">
        <v>0.14218479889368679</v>
      </c>
      <c r="F383" s="8">
        <f t="shared" si="15"/>
        <v>-1.520256712288E-4</v>
      </c>
      <c r="G383" s="8">
        <f t="shared" si="16"/>
        <v>3.8912435851838997E-2</v>
      </c>
      <c r="I383" s="10" t="s">
        <v>765</v>
      </c>
      <c r="J383" s="11">
        <v>-1.520256712288E-4</v>
      </c>
      <c r="L383" s="12" t="str">
        <f>_xlfn.XLOOKUP(I383,Sheet!$B$2:$B$900,Sheet!$A$2:$A$900)</f>
        <v>TROW</v>
      </c>
      <c r="M383" s="9">
        <f t="shared" si="17"/>
        <v>-1.520256712288E-4</v>
      </c>
      <c r="P383" s="15"/>
      <c r="R383" s="10" t="s">
        <v>764</v>
      </c>
      <c r="S383" s="11">
        <v>3.8912435851838997E-2</v>
      </c>
      <c r="V383" s="16"/>
    </row>
    <row r="384" spans="1:22">
      <c r="A384" s="1" t="s">
        <v>766</v>
      </c>
      <c r="B384">
        <v>9.0877402986707892E-2</v>
      </c>
      <c r="C384">
        <v>0.13370177973812619</v>
      </c>
      <c r="D384">
        <v>0.47882099923432497</v>
      </c>
      <c r="E384">
        <v>4.2824376751418362E-2</v>
      </c>
      <c r="F384" s="8">
        <f t="shared" si="15"/>
        <v>3.1862640064110002E-4</v>
      </c>
      <c r="G384" s="8">
        <f t="shared" si="16"/>
        <v>9.2002281661692095E-2</v>
      </c>
      <c r="I384" s="10" t="s">
        <v>767</v>
      </c>
      <c r="J384" s="11">
        <v>3.1862640064110002E-4</v>
      </c>
      <c r="L384" s="12" t="str">
        <f>_xlfn.XLOOKUP(I384,Sheet!$B$2:$B$900,Sheet!$A$2:$A$900)</f>
        <v>TRV</v>
      </c>
      <c r="M384" s="9">
        <f t="shared" si="17"/>
        <v>3.1862640064110002E-4</v>
      </c>
      <c r="P384" s="15"/>
      <c r="R384" s="10" t="s">
        <v>766</v>
      </c>
      <c r="S384" s="11">
        <v>9.2002281661692095E-2</v>
      </c>
      <c r="V384" s="16"/>
    </row>
    <row r="385" spans="1:22">
      <c r="A385" s="1" t="s">
        <v>768</v>
      </c>
      <c r="B385">
        <v>0.1412708439644795</v>
      </c>
      <c r="C385">
        <v>3.6364617088707529E-2</v>
      </c>
      <c r="D385">
        <v>0.77432062577477256</v>
      </c>
      <c r="E385">
        <v>-0.104906226875772</v>
      </c>
      <c r="F385" s="8">
        <f t="shared" si="15"/>
        <v>3.1095925343650001E-4</v>
      </c>
      <c r="G385" s="8">
        <f t="shared" si="16"/>
        <v>9.4012055061004199E-2</v>
      </c>
      <c r="I385" s="10" t="s">
        <v>769</v>
      </c>
      <c r="J385" s="11">
        <v>3.1095925343650001E-4</v>
      </c>
      <c r="L385" s="12" t="str">
        <f>_xlfn.XLOOKUP(I385,Sheet!$B$2:$B$900,Sheet!$A$2:$A$900)</f>
        <v>TSCO</v>
      </c>
      <c r="M385" s="9">
        <f t="shared" si="17"/>
        <v>3.1095925343650001E-4</v>
      </c>
      <c r="P385" s="15"/>
      <c r="R385" s="10" t="s">
        <v>768</v>
      </c>
      <c r="S385" s="11">
        <v>9.4012055061004199E-2</v>
      </c>
      <c r="V385" s="16"/>
    </row>
    <row r="386" spans="1:22">
      <c r="A386" s="1" t="s">
        <v>770</v>
      </c>
      <c r="B386">
        <v>0.13593586574955069</v>
      </c>
      <c r="C386">
        <v>0.30724378474072161</v>
      </c>
      <c r="D386">
        <v>0.74303710872325235</v>
      </c>
      <c r="E386">
        <v>0.1713079189911709</v>
      </c>
      <c r="F386" s="8">
        <f t="shared" ref="F386:F433" si="18">_xlfn.XLOOKUP(A386,$L$2:$L$900,$M$2:$M$900)</f>
        <v>6.9424483134470001E-4</v>
      </c>
      <c r="G386" s="8">
        <f t="shared" ref="G386:G433" si="19">_xlfn.XLOOKUP(A386,$R$2:$R$900,$S$2:$S$900)</f>
        <v>0.14392707398339569</v>
      </c>
      <c r="I386" s="10" t="s">
        <v>771</v>
      </c>
      <c r="J386" s="11">
        <v>6.9424483134470001E-4</v>
      </c>
      <c r="L386" s="12" t="str">
        <f>_xlfn.XLOOKUP(I386,Sheet!$B$2:$B$900,Sheet!$A$2:$A$900)</f>
        <v>TSN</v>
      </c>
      <c r="M386" s="9">
        <f t="shared" ref="M386:M433" si="20">J386</f>
        <v>6.9424483134470001E-4</v>
      </c>
      <c r="P386" s="15"/>
      <c r="R386" s="10" t="s">
        <v>770</v>
      </c>
      <c r="S386" s="11">
        <v>0.14392707398339569</v>
      </c>
      <c r="V386" s="16"/>
    </row>
    <row r="387" spans="1:22">
      <c r="A387" s="1" t="s">
        <v>772</v>
      </c>
      <c r="B387">
        <v>0.23334169058966489</v>
      </c>
      <c r="C387">
        <v>0.20701150550849939</v>
      </c>
      <c r="D387">
        <v>1.3142103468399799</v>
      </c>
      <c r="E387">
        <v>-2.6330185081165441E-2</v>
      </c>
      <c r="F387" s="8">
        <f t="shared" si="18"/>
        <v>4.5024084299739999E-4</v>
      </c>
      <c r="G387" s="8">
        <f t="shared" si="19"/>
        <v>9.5135737154996999E-2</v>
      </c>
      <c r="I387" s="10" t="s">
        <v>773</v>
      </c>
      <c r="J387" s="11">
        <v>4.5024084299739999E-4</v>
      </c>
      <c r="L387" s="12" t="str">
        <f>_xlfn.XLOOKUP(I387,Sheet!$B$2:$B$900,Sheet!$A$2:$A$900)</f>
        <v>TT</v>
      </c>
      <c r="M387" s="9">
        <f t="shared" si="20"/>
        <v>4.5024084299739999E-4</v>
      </c>
      <c r="P387" s="15"/>
      <c r="R387" s="10" t="s">
        <v>772</v>
      </c>
      <c r="S387" s="11">
        <v>9.5135737154996999E-2</v>
      </c>
      <c r="V387" s="16"/>
    </row>
    <row r="388" spans="1:22">
      <c r="A388" s="1" t="s">
        <v>774</v>
      </c>
      <c r="B388">
        <v>0.26200247654235981</v>
      </c>
      <c r="C388">
        <v>0.84666964734468031</v>
      </c>
      <c r="D388">
        <v>1.4822729236565311</v>
      </c>
      <c r="E388">
        <v>0.58466717080232056</v>
      </c>
      <c r="F388" s="8">
        <f t="shared" si="18"/>
        <v>6.9045133444489996E-4</v>
      </c>
      <c r="G388" s="8">
        <f t="shared" si="19"/>
        <v>0.1425776590332957</v>
      </c>
      <c r="I388" s="10" t="s">
        <v>775</v>
      </c>
      <c r="J388" s="11">
        <v>6.9045133444489996E-4</v>
      </c>
      <c r="L388" s="12" t="str">
        <f>_xlfn.XLOOKUP(I388,Sheet!$B$2:$B$900,Sheet!$A$2:$A$900)</f>
        <v>TTWO</v>
      </c>
      <c r="M388" s="9">
        <f t="shared" si="20"/>
        <v>6.9045133444489996E-4</v>
      </c>
      <c r="P388" s="15"/>
      <c r="R388" s="10" t="s">
        <v>774</v>
      </c>
      <c r="S388" s="11">
        <v>0.1425776590332957</v>
      </c>
      <c r="V388" s="16"/>
    </row>
    <row r="389" spans="1:22">
      <c r="A389" s="1" t="s">
        <v>776</v>
      </c>
      <c r="B389">
        <v>0.25144252908597081</v>
      </c>
      <c r="C389">
        <v>0.39635517183349922</v>
      </c>
      <c r="D389">
        <v>1.4203509657766129</v>
      </c>
      <c r="E389">
        <v>0.14491264274752841</v>
      </c>
      <c r="F389" s="8">
        <f t="shared" si="18"/>
        <v>3.4950962336080001E-4</v>
      </c>
      <c r="G389" s="8">
        <f t="shared" si="19"/>
        <v>0.114023596770643</v>
      </c>
      <c r="I389" s="10" t="s">
        <v>777</v>
      </c>
      <c r="J389" s="11">
        <v>3.4950962336080001E-4</v>
      </c>
      <c r="L389" s="12" t="str">
        <f>_xlfn.XLOOKUP(I389,Sheet!$B$2:$B$900,Sheet!$A$2:$A$900)</f>
        <v>TXN</v>
      </c>
      <c r="M389" s="9">
        <f t="shared" si="20"/>
        <v>3.4950962336080001E-4</v>
      </c>
      <c r="P389" s="15"/>
      <c r="R389" s="10" t="s">
        <v>776</v>
      </c>
      <c r="S389" s="11">
        <v>0.114023596770643</v>
      </c>
      <c r="V389" s="16"/>
    </row>
    <row r="390" spans="1:22">
      <c r="A390" s="1" t="s">
        <v>778</v>
      </c>
      <c r="B390">
        <v>0.23790110341008511</v>
      </c>
      <c r="C390">
        <v>0.17118527822153359</v>
      </c>
      <c r="D390">
        <v>1.340946064019368</v>
      </c>
      <c r="E390">
        <v>-6.6715825188551486E-2</v>
      </c>
      <c r="F390" s="8">
        <f t="shared" si="18"/>
        <v>2.6420333702829998E-4</v>
      </c>
      <c r="G390" s="8">
        <f t="shared" si="19"/>
        <v>7.7452845837184495E-2</v>
      </c>
      <c r="I390" s="10" t="s">
        <v>779</v>
      </c>
      <c r="J390" s="11">
        <v>2.6420333702829998E-4</v>
      </c>
      <c r="L390" s="12" t="str">
        <f>_xlfn.XLOOKUP(I390,Sheet!$B$2:$B$900,Sheet!$A$2:$A$900)</f>
        <v>TXT</v>
      </c>
      <c r="M390" s="9">
        <f t="shared" si="20"/>
        <v>2.6420333702829998E-4</v>
      </c>
      <c r="P390" s="15"/>
      <c r="R390" s="10" t="s">
        <v>778</v>
      </c>
      <c r="S390" s="11">
        <v>7.7452845837184495E-2</v>
      </c>
      <c r="V390" s="16"/>
    </row>
    <row r="391" spans="1:22">
      <c r="A391" s="1" t="s">
        <v>780</v>
      </c>
      <c r="B391">
        <v>0.20222007402858341</v>
      </c>
      <c r="C391">
        <v>0.23516490106189389</v>
      </c>
      <c r="D391">
        <v>1.1317178261329479</v>
      </c>
      <c r="E391">
        <v>3.2944827033310503E-2</v>
      </c>
      <c r="F391" s="8">
        <f t="shared" si="18"/>
        <v>8.5267506814240004E-4</v>
      </c>
      <c r="G391" s="8">
        <f t="shared" si="19"/>
        <v>0.13783734461276709</v>
      </c>
      <c r="I391" s="10" t="s">
        <v>781</v>
      </c>
      <c r="J391" s="11">
        <v>8.5267506814240004E-4</v>
      </c>
      <c r="L391" s="12" t="str">
        <f>_xlfn.XLOOKUP(I391,Sheet!$B$2:$B$900,Sheet!$A$2:$A$900)</f>
        <v>TYL</v>
      </c>
      <c r="M391" s="9">
        <f t="shared" si="20"/>
        <v>8.5267506814240004E-4</v>
      </c>
      <c r="P391" s="15"/>
      <c r="R391" s="10" t="s">
        <v>780</v>
      </c>
      <c r="S391" s="11">
        <v>0.13783734461276709</v>
      </c>
      <c r="V391" s="16"/>
    </row>
    <row r="392" spans="1:22">
      <c r="A392" s="1" t="s">
        <v>782</v>
      </c>
      <c r="B392">
        <v>0.33632993619656187</v>
      </c>
      <c r="C392">
        <v>-3.4016101361022837E-2</v>
      </c>
      <c r="D392">
        <v>1.9181180682499519</v>
      </c>
      <c r="E392">
        <v>-0.37034603755758477</v>
      </c>
      <c r="F392" s="8">
        <f t="shared" si="18"/>
        <v>8.2686662382550004E-4</v>
      </c>
      <c r="G392" s="8">
        <f t="shared" si="19"/>
        <v>0.1170602468572346</v>
      </c>
      <c r="I392" s="10" t="s">
        <v>783</v>
      </c>
      <c r="J392" s="11">
        <v>8.2686662382550004E-4</v>
      </c>
      <c r="L392" s="12" t="str">
        <f>_xlfn.XLOOKUP(I392,Sheet!$B$2:$B$900,Sheet!$A$2:$A$900)</f>
        <v>UAL</v>
      </c>
      <c r="M392" s="9">
        <f t="shared" si="20"/>
        <v>8.2686662382550004E-4</v>
      </c>
      <c r="P392" s="15"/>
      <c r="R392" s="10" t="s">
        <v>782</v>
      </c>
      <c r="S392" s="11">
        <v>0.1170602468572346</v>
      </c>
      <c r="V392" s="16"/>
    </row>
    <row r="393" spans="1:22">
      <c r="A393" s="1" t="s">
        <v>784</v>
      </c>
      <c r="B393">
        <v>6.9422322412826518E-2</v>
      </c>
      <c r="C393">
        <v>9.5784413826469295E-2</v>
      </c>
      <c r="D393">
        <v>0.35301160471860432</v>
      </c>
      <c r="E393">
        <v>2.636209141364278E-2</v>
      </c>
      <c r="F393" s="8">
        <f t="shared" si="18"/>
        <v>1.5843124951769999E-4</v>
      </c>
      <c r="G393" s="8">
        <f t="shared" si="19"/>
        <v>8.5868746347666794E-2</v>
      </c>
      <c r="I393" s="10" t="s">
        <v>785</v>
      </c>
      <c r="J393" s="11">
        <v>1.5843124951769999E-4</v>
      </c>
      <c r="L393" s="12" t="str">
        <f>_xlfn.XLOOKUP(I393,Sheet!$B$2:$B$900,Sheet!$A$2:$A$900)</f>
        <v>UDR</v>
      </c>
      <c r="M393" s="9">
        <f t="shared" si="20"/>
        <v>1.5843124951769999E-4</v>
      </c>
      <c r="P393" s="15"/>
      <c r="R393" s="10" t="s">
        <v>784</v>
      </c>
      <c r="S393" s="11">
        <v>8.5868746347666794E-2</v>
      </c>
      <c r="V393" s="16"/>
    </row>
    <row r="394" spans="1:22">
      <c r="A394" s="1" t="s">
        <v>786</v>
      </c>
      <c r="B394">
        <v>0.18298516943509849</v>
      </c>
      <c r="C394">
        <v>9.031662984899147E-2</v>
      </c>
      <c r="D394">
        <v>1.0189272126397531</v>
      </c>
      <c r="E394">
        <v>-9.266853958610699E-2</v>
      </c>
      <c r="F394" s="8">
        <f t="shared" si="18"/>
        <v>5.2776237467930004E-4</v>
      </c>
      <c r="G394" s="8">
        <f t="shared" si="19"/>
        <v>0.12453960137542761</v>
      </c>
      <c r="I394" s="10" t="s">
        <v>787</v>
      </c>
      <c r="J394" s="11">
        <v>5.2776237467930004E-4</v>
      </c>
      <c r="L394" s="12" t="str">
        <f>_xlfn.XLOOKUP(I394,Sheet!$B$2:$B$900,Sheet!$A$2:$A$900)</f>
        <v>UHS</v>
      </c>
      <c r="M394" s="9">
        <f t="shared" si="20"/>
        <v>5.2776237467930004E-4</v>
      </c>
      <c r="P394" s="15"/>
      <c r="R394" s="10" t="s">
        <v>786</v>
      </c>
      <c r="S394" s="11">
        <v>0.12453960137542761</v>
      </c>
      <c r="V394" s="16"/>
    </row>
    <row r="395" spans="1:22">
      <c r="A395" s="1" t="s">
        <v>788</v>
      </c>
      <c r="B395">
        <v>0.1381873734685245</v>
      </c>
      <c r="C395">
        <v>-9.2086981185832584E-2</v>
      </c>
      <c r="D395">
        <v>0.75623961439066989</v>
      </c>
      <c r="E395">
        <v>-0.23027435465435711</v>
      </c>
      <c r="F395" s="8">
        <f t="shared" si="18"/>
        <v>8.6979813437699995E-4</v>
      </c>
      <c r="G395" s="8">
        <f t="shared" si="19"/>
        <v>0.1228365768019727</v>
      </c>
      <c r="I395" s="10" t="s">
        <v>789</v>
      </c>
      <c r="J395" s="11">
        <v>8.6979813437699995E-4</v>
      </c>
      <c r="L395" s="12" t="str">
        <f>_xlfn.XLOOKUP(I395,Sheet!$B$2:$B$900,Sheet!$A$2:$A$900)</f>
        <v>ULTA</v>
      </c>
      <c r="M395" s="9">
        <f t="shared" si="20"/>
        <v>8.6979813437699995E-4</v>
      </c>
      <c r="P395" s="15"/>
      <c r="R395" s="10" t="s">
        <v>788</v>
      </c>
      <c r="S395" s="11">
        <v>0.1228365768019727</v>
      </c>
      <c r="V395" s="16"/>
    </row>
    <row r="396" spans="1:22">
      <c r="A396" s="1" t="s">
        <v>790</v>
      </c>
      <c r="B396">
        <v>0.1567804691004199</v>
      </c>
      <c r="C396">
        <v>0.34557318042275631</v>
      </c>
      <c r="D396">
        <v>0.86526675579741408</v>
      </c>
      <c r="E396">
        <v>0.18879271132233641</v>
      </c>
      <c r="F396" s="8">
        <f t="shared" si="18"/>
        <v>6.1895556547259998E-4</v>
      </c>
      <c r="G396" s="8">
        <f t="shared" si="19"/>
        <v>0.12664746271624661</v>
      </c>
      <c r="I396" s="10" t="s">
        <v>791</v>
      </c>
      <c r="J396" s="11">
        <v>6.1895556547259998E-4</v>
      </c>
      <c r="L396" s="12" t="str">
        <f>_xlfn.XLOOKUP(I396,Sheet!$B$2:$B$900,Sheet!$A$2:$A$900)</f>
        <v>UNH</v>
      </c>
      <c r="M396" s="9">
        <f t="shared" si="20"/>
        <v>6.1895556547259998E-4</v>
      </c>
      <c r="P396" s="15"/>
      <c r="R396" s="10" t="s">
        <v>790</v>
      </c>
      <c r="S396" s="11">
        <v>0.12664746271624661</v>
      </c>
      <c r="V396" s="16"/>
    </row>
    <row r="397" spans="1:22">
      <c r="A397" s="1" t="s">
        <v>792</v>
      </c>
      <c r="B397">
        <v>0.2255604853066116</v>
      </c>
      <c r="C397">
        <v>0.29567993255531039</v>
      </c>
      <c r="D397">
        <v>1.2685825188813571</v>
      </c>
      <c r="E397">
        <v>7.0119447248698813E-2</v>
      </c>
      <c r="F397" s="8">
        <f t="shared" si="18"/>
        <v>1.703111758676E-4</v>
      </c>
      <c r="G397" s="8">
        <f t="shared" si="19"/>
        <v>7.5270575991236793E-2</v>
      </c>
      <c r="I397" s="10" t="s">
        <v>793</v>
      </c>
      <c r="J397" s="11">
        <v>1.703111758676E-4</v>
      </c>
      <c r="L397" s="12" t="str">
        <f>_xlfn.XLOOKUP(I397,Sheet!$B$2:$B$900,Sheet!$A$2:$A$900)</f>
        <v>UNP</v>
      </c>
      <c r="M397" s="9">
        <f t="shared" si="20"/>
        <v>1.703111758676E-4</v>
      </c>
      <c r="P397" s="15"/>
      <c r="R397" s="10" t="s">
        <v>792</v>
      </c>
      <c r="S397" s="11">
        <v>7.5270575991236793E-2</v>
      </c>
      <c r="V397" s="16"/>
    </row>
    <row r="398" spans="1:22">
      <c r="A398" s="1" t="s">
        <v>794</v>
      </c>
      <c r="B398">
        <v>0.18565616214241029</v>
      </c>
      <c r="C398">
        <v>8.1195270274574183E-2</v>
      </c>
      <c r="D398">
        <v>1.0345895157527929</v>
      </c>
      <c r="E398">
        <v>-0.10446089186783621</v>
      </c>
      <c r="F398" s="8">
        <f t="shared" si="18"/>
        <v>1.114799255411E-4</v>
      </c>
      <c r="G398" s="8">
        <f t="shared" si="19"/>
        <v>6.7997859100181801E-2</v>
      </c>
      <c r="I398" s="10" t="s">
        <v>795</v>
      </c>
      <c r="J398" s="11">
        <v>1.114799255411E-4</v>
      </c>
      <c r="L398" s="12" t="str">
        <f>_xlfn.XLOOKUP(I398,Sheet!$B$2:$B$900,Sheet!$A$2:$A$900)</f>
        <v>UPS</v>
      </c>
      <c r="M398" s="9">
        <f t="shared" si="20"/>
        <v>1.114799255411E-4</v>
      </c>
      <c r="P398" s="15"/>
      <c r="R398" s="10" t="s">
        <v>794</v>
      </c>
      <c r="S398" s="11">
        <v>6.7997859100181801E-2</v>
      </c>
      <c r="V398" s="16"/>
    </row>
    <row r="399" spans="1:22">
      <c r="A399" s="1" t="s">
        <v>796</v>
      </c>
      <c r="B399">
        <v>0.37183343589866902</v>
      </c>
      <c r="C399">
        <v>0.53362123346004575</v>
      </c>
      <c r="D399">
        <v>2.126305298557944</v>
      </c>
      <c r="E399">
        <v>0.16178779756137679</v>
      </c>
      <c r="F399" s="8">
        <f t="shared" si="18"/>
        <v>5.3654462442140002E-4</v>
      </c>
      <c r="G399" s="8">
        <f t="shared" si="19"/>
        <v>8.4712689847506795E-2</v>
      </c>
      <c r="I399" s="10" t="s">
        <v>797</v>
      </c>
      <c r="J399" s="11">
        <v>5.3654462442140002E-4</v>
      </c>
      <c r="L399" s="12" t="str">
        <f>_xlfn.XLOOKUP(I399,Sheet!$B$2:$B$900,Sheet!$A$2:$A$900)</f>
        <v>URI</v>
      </c>
      <c r="M399" s="9">
        <f t="shared" si="20"/>
        <v>5.3654462442140002E-4</v>
      </c>
      <c r="P399" s="15"/>
      <c r="R399" s="10" t="s">
        <v>796</v>
      </c>
      <c r="S399" s="11">
        <v>8.4712689847506795E-2</v>
      </c>
      <c r="V399" s="16"/>
    </row>
    <row r="400" spans="1:22">
      <c r="A400" s="1" t="s">
        <v>798</v>
      </c>
      <c r="B400">
        <v>0.22676791192198981</v>
      </c>
      <c r="C400">
        <v>7.3905383862596374E-2</v>
      </c>
      <c r="D400">
        <v>1.275662688581946</v>
      </c>
      <c r="E400">
        <v>-0.15286252805939349</v>
      </c>
      <c r="F400" s="8">
        <f t="shared" si="18"/>
        <v>1.550524717479E-4</v>
      </c>
      <c r="G400" s="8">
        <f t="shared" si="19"/>
        <v>6.6679198261692302E-2</v>
      </c>
      <c r="I400" s="10" t="s">
        <v>799</v>
      </c>
      <c r="J400" s="11">
        <v>1.550524717479E-4</v>
      </c>
      <c r="L400" s="12" t="str">
        <f>_xlfn.XLOOKUP(I400,Sheet!$B$2:$B$900,Sheet!$A$2:$A$900)</f>
        <v>USB</v>
      </c>
      <c r="M400" s="9">
        <f t="shared" si="20"/>
        <v>1.550524717479E-4</v>
      </c>
      <c r="P400" s="15"/>
      <c r="R400" s="10" t="s">
        <v>798</v>
      </c>
      <c r="S400" s="11">
        <v>6.6679198261692302E-2</v>
      </c>
      <c r="V400" s="16"/>
    </row>
    <row r="401" spans="1:22">
      <c r="A401" s="1" t="s">
        <v>800</v>
      </c>
      <c r="B401">
        <v>0.19314580305785789</v>
      </c>
      <c r="C401">
        <v>0.39513051997434551</v>
      </c>
      <c r="D401">
        <v>1.0785076537186651</v>
      </c>
      <c r="E401">
        <v>0.20198471691648751</v>
      </c>
      <c r="F401" s="8">
        <f t="shared" si="18"/>
        <v>4.8795229975339999E-4</v>
      </c>
      <c r="G401" s="8">
        <f t="shared" si="19"/>
        <v>0.1185755702511307</v>
      </c>
      <c r="I401" s="10" t="s">
        <v>801</v>
      </c>
      <c r="J401" s="11">
        <v>4.8795229975339999E-4</v>
      </c>
      <c r="L401" s="12" t="str">
        <f>_xlfn.XLOOKUP(I401,Sheet!$B$2:$B$900,Sheet!$A$2:$A$900)</f>
        <v>V</v>
      </c>
      <c r="M401" s="9">
        <f t="shared" si="20"/>
        <v>4.8795229975339999E-4</v>
      </c>
      <c r="P401" s="15"/>
      <c r="R401" s="10" t="s">
        <v>800</v>
      </c>
      <c r="S401" s="11">
        <v>0.1185755702511307</v>
      </c>
      <c r="V401" s="16"/>
    </row>
    <row r="402" spans="1:22">
      <c r="A402" s="1" t="s">
        <v>802</v>
      </c>
      <c r="B402">
        <v>0.12513605629953389</v>
      </c>
      <c r="C402">
        <v>0.37452439016548422</v>
      </c>
      <c r="D402">
        <v>0.67970863586513486</v>
      </c>
      <c r="E402">
        <v>0.24938833386595041</v>
      </c>
      <c r="F402" s="8">
        <f t="shared" si="18"/>
        <v>1.067861861011E-4</v>
      </c>
      <c r="G402" s="8">
        <f t="shared" si="19"/>
        <v>8.7464050263477103E-2</v>
      </c>
      <c r="I402" s="10" t="s">
        <v>803</v>
      </c>
      <c r="J402" s="11">
        <v>1.067861861011E-4</v>
      </c>
      <c r="L402" s="12" t="str">
        <f>_xlfn.XLOOKUP(I402,Sheet!$B$2:$B$900,Sheet!$A$2:$A$900)</f>
        <v>VFC</v>
      </c>
      <c r="M402" s="9">
        <f t="shared" si="20"/>
        <v>1.067861861011E-4</v>
      </c>
      <c r="P402" s="15"/>
      <c r="R402" s="10" t="s">
        <v>802</v>
      </c>
      <c r="S402" s="11">
        <v>8.7464050263477103E-2</v>
      </c>
      <c r="V402" s="16"/>
    </row>
    <row r="403" spans="1:22">
      <c r="A403" s="1" t="s">
        <v>804</v>
      </c>
      <c r="B403">
        <v>0.1731810580402563</v>
      </c>
      <c r="C403">
        <v>0.35260676385024581</v>
      </c>
      <c r="D403">
        <v>0.96143736476421904</v>
      </c>
      <c r="E403">
        <v>0.17942570580998951</v>
      </c>
      <c r="F403" s="8">
        <f t="shared" si="18"/>
        <v>7.3558516779149996E-4</v>
      </c>
      <c r="G403" s="8">
        <f t="shared" si="19"/>
        <v>0.1177754904240776</v>
      </c>
      <c r="I403" s="10" t="s">
        <v>805</v>
      </c>
      <c r="J403" s="11">
        <v>7.3558516779149996E-4</v>
      </c>
      <c r="L403" s="12" t="str">
        <f>_xlfn.XLOOKUP(I403,Sheet!$B$2:$B$900,Sheet!$A$2:$A$900)</f>
        <v>VLO</v>
      </c>
      <c r="M403" s="9">
        <f t="shared" si="20"/>
        <v>7.3558516779149996E-4</v>
      </c>
      <c r="P403" s="15"/>
      <c r="R403" s="10" t="s">
        <v>804</v>
      </c>
      <c r="S403" s="11">
        <v>0.1177754904240776</v>
      </c>
      <c r="V403" s="16"/>
    </row>
    <row r="404" spans="1:22">
      <c r="A404" s="1" t="s">
        <v>806</v>
      </c>
      <c r="B404">
        <v>0.26506653753723491</v>
      </c>
      <c r="C404">
        <v>6.4383857580370685E-2</v>
      </c>
      <c r="D404">
        <v>1.5002401206193681</v>
      </c>
      <c r="E404">
        <v>-0.2006826799568642</v>
      </c>
      <c r="F404" s="8">
        <f t="shared" si="18"/>
        <v>4.7973635987429999E-4</v>
      </c>
      <c r="G404" s="8">
        <f t="shared" si="19"/>
        <v>0.12615380950443389</v>
      </c>
      <c r="I404" s="10" t="s">
        <v>807</v>
      </c>
      <c r="J404" s="11">
        <v>4.7973635987429999E-4</v>
      </c>
      <c r="L404" s="12" t="str">
        <f>_xlfn.XLOOKUP(I404,Sheet!$B$2:$B$900,Sheet!$A$2:$A$900)</f>
        <v>VMC</v>
      </c>
      <c r="M404" s="9">
        <f t="shared" si="20"/>
        <v>4.7973635987429999E-4</v>
      </c>
      <c r="P404" s="15"/>
      <c r="R404" s="10" t="s">
        <v>806</v>
      </c>
      <c r="S404" s="11">
        <v>0.12615380950443389</v>
      </c>
      <c r="V404" s="16"/>
    </row>
    <row r="405" spans="1:22">
      <c r="A405" s="1" t="s">
        <v>808</v>
      </c>
      <c r="B405">
        <v>0.17895179706029329</v>
      </c>
      <c r="C405">
        <v>0.41755839627450753</v>
      </c>
      <c r="D405">
        <v>0.99527611822492257</v>
      </c>
      <c r="E405">
        <v>0.2386065992142142</v>
      </c>
      <c r="F405" s="8">
        <f t="shared" si="18"/>
        <v>2.6784565926040002E-4</v>
      </c>
      <c r="G405" s="8">
        <f t="shared" si="19"/>
        <v>0.100821963688255</v>
      </c>
      <c r="I405" s="10" t="s">
        <v>809</v>
      </c>
      <c r="J405" s="11">
        <v>2.6784565926040002E-4</v>
      </c>
      <c r="L405" s="12" t="str">
        <f>_xlfn.XLOOKUP(I405,Sheet!$B$2:$B$900,Sheet!$A$2:$A$900)</f>
        <v>VRSN</v>
      </c>
      <c r="M405" s="9">
        <f t="shared" si="20"/>
        <v>2.6784565926040002E-4</v>
      </c>
      <c r="P405" s="15"/>
      <c r="R405" s="10" t="s">
        <v>808</v>
      </c>
      <c r="S405" s="11">
        <v>0.100821963688255</v>
      </c>
      <c r="V405" s="16"/>
    </row>
    <row r="406" spans="1:22">
      <c r="A406" s="1" t="s">
        <v>810</v>
      </c>
      <c r="B406">
        <v>0.27064151403721209</v>
      </c>
      <c r="C406">
        <v>0.78026210843664323</v>
      </c>
      <c r="D406">
        <v>1.5329309518416641</v>
      </c>
      <c r="E406">
        <v>0.50962059439943108</v>
      </c>
      <c r="F406" s="8">
        <f t="shared" si="18"/>
        <v>5.3309979309749999E-4</v>
      </c>
      <c r="G406" s="8">
        <f t="shared" si="19"/>
        <v>9.70748895796711E-2</v>
      </c>
      <c r="I406" s="10" t="s">
        <v>811</v>
      </c>
      <c r="J406" s="11">
        <v>5.3309979309749999E-4</v>
      </c>
      <c r="L406" s="12" t="str">
        <f>_xlfn.XLOOKUP(I406,Sheet!$B$2:$B$900,Sheet!$A$2:$A$900)</f>
        <v>VRTX</v>
      </c>
      <c r="M406" s="9">
        <f t="shared" si="20"/>
        <v>5.3309979309749999E-4</v>
      </c>
      <c r="P406" s="15"/>
      <c r="R406" s="10" t="s">
        <v>810</v>
      </c>
      <c r="S406" s="11">
        <v>9.70748895796711E-2</v>
      </c>
      <c r="V406" s="16"/>
    </row>
    <row r="407" spans="1:22">
      <c r="A407" s="1" t="s">
        <v>812</v>
      </c>
      <c r="B407">
        <v>4.21806701515446E-2</v>
      </c>
      <c r="C407">
        <v>1.9174361266845349E-2</v>
      </c>
      <c r="D407">
        <v>0.1932706163406856</v>
      </c>
      <c r="E407">
        <v>-2.3006308884699251E-2</v>
      </c>
      <c r="F407" s="8">
        <f t="shared" si="18"/>
        <v>-5.5239252305377407E-5</v>
      </c>
      <c r="G407" s="8">
        <f t="shared" si="19"/>
        <v>8.1681736969868995E-3</v>
      </c>
      <c r="I407" s="10" t="s">
        <v>813</v>
      </c>
      <c r="J407" s="11">
        <v>-5.5239252305377407E-5</v>
      </c>
      <c r="L407" s="12" t="str">
        <f>_xlfn.XLOOKUP(I407,Sheet!$B$2:$B$900,Sheet!$A$2:$A$900)</f>
        <v>VTR</v>
      </c>
      <c r="M407" s="9">
        <f t="shared" si="20"/>
        <v>-5.5239252305377407E-5</v>
      </c>
      <c r="P407" s="15"/>
      <c r="R407" s="10" t="s">
        <v>812</v>
      </c>
      <c r="S407" s="11">
        <v>8.1681736969868995E-3</v>
      </c>
      <c r="V407" s="16"/>
    </row>
    <row r="408" spans="1:22">
      <c r="A408" s="1" t="s">
        <v>814</v>
      </c>
      <c r="B408">
        <v>0.17895868324794759</v>
      </c>
      <c r="C408">
        <v>0.15481819811625769</v>
      </c>
      <c r="D408">
        <v>0.99531649780291254</v>
      </c>
      <c r="E408">
        <v>-2.4140485131689898E-2</v>
      </c>
      <c r="F408" s="8">
        <f t="shared" si="18"/>
        <v>8.7047579466581254E-5</v>
      </c>
      <c r="G408" s="8">
        <f t="shared" si="19"/>
        <v>9.0933256769985898E-2</v>
      </c>
      <c r="I408" s="10" t="s">
        <v>815</v>
      </c>
      <c r="J408" s="11">
        <v>8.7047579466581254E-5</v>
      </c>
      <c r="L408" s="12" t="str">
        <f>_xlfn.XLOOKUP(I408,Sheet!$B$2:$B$900,Sheet!$A$2:$A$900)</f>
        <v>VTRS</v>
      </c>
      <c r="M408" s="9">
        <f t="shared" si="20"/>
        <v>8.7047579466581254E-5</v>
      </c>
      <c r="P408" s="15"/>
      <c r="R408" s="10" t="s">
        <v>814</v>
      </c>
      <c r="S408" s="11">
        <v>9.0933256769985898E-2</v>
      </c>
      <c r="V408" s="16"/>
    </row>
    <row r="409" spans="1:22">
      <c r="A409" s="1" t="s">
        <v>816</v>
      </c>
      <c r="B409">
        <v>0.11517623425348759</v>
      </c>
      <c r="C409">
        <v>5.336276025751896E-2</v>
      </c>
      <c r="D409">
        <v>0.62130572394026362</v>
      </c>
      <c r="E409">
        <v>-6.1813473995968628E-2</v>
      </c>
      <c r="F409" s="8">
        <f t="shared" si="18"/>
        <v>1.2814622888980001E-4</v>
      </c>
      <c r="G409" s="8">
        <f t="shared" si="19"/>
        <v>5.4426902850983103E-2</v>
      </c>
      <c r="I409" s="10" t="s">
        <v>817</v>
      </c>
      <c r="J409" s="11">
        <v>1.2814622888980001E-4</v>
      </c>
      <c r="L409" s="12" t="str">
        <f>_xlfn.XLOOKUP(I409,Sheet!$B$2:$B$900,Sheet!$A$2:$A$900)</f>
        <v>VZ</v>
      </c>
      <c r="M409" s="9">
        <f t="shared" si="20"/>
        <v>1.2814622888980001E-4</v>
      </c>
      <c r="P409" s="15"/>
      <c r="R409" s="10" t="s">
        <v>816</v>
      </c>
      <c r="S409" s="11">
        <v>5.4426902850983103E-2</v>
      </c>
      <c r="V409" s="16"/>
    </row>
    <row r="410" spans="1:22">
      <c r="A410" s="1" t="s">
        <v>818</v>
      </c>
      <c r="B410">
        <v>0.18965211855513939</v>
      </c>
      <c r="C410">
        <v>1.341683380465386E-2</v>
      </c>
      <c r="D410">
        <v>1.058021208543015</v>
      </c>
      <c r="E410">
        <v>-0.17623528475048561</v>
      </c>
      <c r="F410" s="8">
        <f t="shared" si="18"/>
        <v>2.6047876191999999E-4</v>
      </c>
      <c r="G410" s="8">
        <f t="shared" si="19"/>
        <v>9.5101422703066693E-2</v>
      </c>
      <c r="I410" s="10" t="s">
        <v>819</v>
      </c>
      <c r="J410" s="11">
        <v>2.6047876191999999E-4</v>
      </c>
      <c r="L410" s="12" t="str">
        <f>_xlfn.XLOOKUP(I410,Sheet!$B$2:$B$900,Sheet!$A$2:$A$900)</f>
        <v>WAB</v>
      </c>
      <c r="M410" s="9">
        <f t="shared" si="20"/>
        <v>2.6047876191999999E-4</v>
      </c>
      <c r="P410" s="15"/>
      <c r="R410" s="10" t="s">
        <v>818</v>
      </c>
      <c r="S410" s="11">
        <v>9.5101422703066693E-2</v>
      </c>
      <c r="V410" s="16"/>
    </row>
    <row r="411" spans="1:22">
      <c r="A411" s="1" t="s">
        <v>820</v>
      </c>
      <c r="B411">
        <v>0.1731534584874799</v>
      </c>
      <c r="C411">
        <v>0.37735764070310751</v>
      </c>
      <c r="D411">
        <v>0.96127552510056735</v>
      </c>
      <c r="E411">
        <v>0.20420418221562761</v>
      </c>
      <c r="F411" s="8">
        <f t="shared" si="18"/>
        <v>4.9909170641493448E-5</v>
      </c>
      <c r="G411" s="8">
        <f t="shared" si="19"/>
        <v>7.77006021739233E-2</v>
      </c>
      <c r="I411" s="10" t="s">
        <v>821</v>
      </c>
      <c r="J411" s="11">
        <v>4.9909170641493448E-5</v>
      </c>
      <c r="L411" s="12" t="str">
        <f>_xlfn.XLOOKUP(I411,Sheet!$B$2:$B$900,Sheet!$A$2:$A$900)</f>
        <v>WAT</v>
      </c>
      <c r="M411" s="9">
        <f t="shared" si="20"/>
        <v>4.9909170641493448E-5</v>
      </c>
      <c r="P411" s="15"/>
      <c r="R411" s="10" t="s">
        <v>820</v>
      </c>
      <c r="S411" s="11">
        <v>7.77006021739233E-2</v>
      </c>
      <c r="V411" s="16"/>
    </row>
    <row r="412" spans="1:22">
      <c r="A412" s="1" t="s">
        <v>822</v>
      </c>
      <c r="B412">
        <v>0.1494144164396036</v>
      </c>
      <c r="C412">
        <v>-9.4196743407439887E-2</v>
      </c>
      <c r="D412">
        <v>0.82207332093535324</v>
      </c>
      <c r="E412">
        <v>-0.24361115984704351</v>
      </c>
      <c r="F412" s="8">
        <f t="shared" si="18"/>
        <v>4.8679237039129998E-4</v>
      </c>
      <c r="G412" s="8">
        <f t="shared" si="19"/>
        <v>0.1196299990783123</v>
      </c>
      <c r="I412" s="10" t="s">
        <v>823</v>
      </c>
      <c r="J412" s="11">
        <v>4.8679237039129998E-4</v>
      </c>
      <c r="L412" s="12" t="str">
        <f>_xlfn.XLOOKUP(I412,Sheet!$B$2:$B$900,Sheet!$A$2:$A$900)</f>
        <v>WBA</v>
      </c>
      <c r="M412" s="9">
        <f t="shared" si="20"/>
        <v>4.8679237039129998E-4</v>
      </c>
      <c r="P412" s="15"/>
      <c r="R412" s="10" t="s">
        <v>822</v>
      </c>
      <c r="S412" s="11">
        <v>0.1196299990783123</v>
      </c>
      <c r="V412" s="16"/>
    </row>
    <row r="413" spans="1:22">
      <c r="A413" s="1" t="s">
        <v>824</v>
      </c>
      <c r="B413">
        <v>0.16063741857210129</v>
      </c>
      <c r="C413">
        <v>-0.15878052426701611</v>
      </c>
      <c r="D413">
        <v>0.88788333260489871</v>
      </c>
      <c r="E413">
        <v>-0.31941794283911729</v>
      </c>
      <c r="F413" s="8">
        <f t="shared" si="18"/>
        <v>-1.7196342333359999E-4</v>
      </c>
      <c r="G413" s="8">
        <f t="shared" si="19"/>
        <v>-4.03000753034852E-2</v>
      </c>
      <c r="I413" s="10" t="s">
        <v>825</v>
      </c>
      <c r="J413" s="11">
        <v>-1.7196342333359999E-4</v>
      </c>
      <c r="L413" s="12" t="str">
        <f>_xlfn.XLOOKUP(I413,Sheet!$B$2:$B$900,Sheet!$A$2:$A$900)</f>
        <v>WBD</v>
      </c>
      <c r="M413" s="9">
        <f t="shared" si="20"/>
        <v>-1.7196342333359999E-4</v>
      </c>
      <c r="P413" s="15"/>
      <c r="R413" s="10" t="s">
        <v>824</v>
      </c>
      <c r="S413" s="11">
        <v>-4.03000753034852E-2</v>
      </c>
      <c r="V413" s="16"/>
    </row>
    <row r="414" spans="1:22">
      <c r="A414" s="1" t="s">
        <v>826</v>
      </c>
      <c r="B414">
        <v>0.29063890228738559</v>
      </c>
      <c r="C414">
        <v>0.22664290474159229</v>
      </c>
      <c r="D414">
        <v>1.6501926558463009</v>
      </c>
      <c r="E414">
        <v>-6.3995997545793326E-2</v>
      </c>
      <c r="F414" s="8">
        <f t="shared" si="18"/>
        <v>3.1128095537100002E-4</v>
      </c>
      <c r="G414" s="8">
        <f t="shared" si="19"/>
        <v>6.1328957011864998E-2</v>
      </c>
      <c r="I414" s="10" t="s">
        <v>827</v>
      </c>
      <c r="J414" s="11">
        <v>3.1128095537100002E-4</v>
      </c>
      <c r="L414" s="12" t="str">
        <f>_xlfn.XLOOKUP(I414,Sheet!$B$2:$B$900,Sheet!$A$2:$A$900)</f>
        <v>WDC</v>
      </c>
      <c r="M414" s="9">
        <f t="shared" si="20"/>
        <v>3.1128095537100002E-4</v>
      </c>
      <c r="P414" s="15"/>
      <c r="R414" s="10" t="s">
        <v>826</v>
      </c>
      <c r="S414" s="11">
        <v>6.1328957011864998E-2</v>
      </c>
      <c r="V414" s="16"/>
    </row>
    <row r="415" spans="1:22">
      <c r="A415" s="1" t="s">
        <v>828</v>
      </c>
      <c r="B415">
        <v>2.8120163230106021E-2</v>
      </c>
      <c r="C415">
        <v>0.16467712214444191</v>
      </c>
      <c r="D415">
        <v>0.1108218995307504</v>
      </c>
      <c r="E415">
        <v>0.13655695891433581</v>
      </c>
      <c r="F415" s="8">
        <f t="shared" si="18"/>
        <v>3.307505717326E-4</v>
      </c>
      <c r="G415" s="8">
        <f t="shared" si="19"/>
        <v>8.9619314756038904E-2</v>
      </c>
      <c r="I415" s="10" t="s">
        <v>829</v>
      </c>
      <c r="J415" s="11">
        <v>3.307505717326E-4</v>
      </c>
      <c r="L415" s="12" t="str">
        <f>_xlfn.XLOOKUP(I415,Sheet!$B$2:$B$900,Sheet!$A$2:$A$900)</f>
        <v>WEC</v>
      </c>
      <c r="M415" s="9">
        <f t="shared" si="20"/>
        <v>3.307505717326E-4</v>
      </c>
      <c r="P415" s="15"/>
      <c r="R415" s="10" t="s">
        <v>828</v>
      </c>
      <c r="S415" s="11">
        <v>8.9619314756038904E-2</v>
      </c>
      <c r="V415" s="16"/>
    </row>
    <row r="416" spans="1:22">
      <c r="A416" s="1" t="s">
        <v>830</v>
      </c>
      <c r="B416">
        <v>6.338808192004923E-2</v>
      </c>
      <c r="C416">
        <v>1.281146097903285E-2</v>
      </c>
      <c r="D416">
        <v>0.3176277178977488</v>
      </c>
      <c r="E416">
        <v>-5.0576620941016379E-2</v>
      </c>
      <c r="F416" s="8">
        <f t="shared" si="18"/>
        <v>1.076098547254E-4</v>
      </c>
      <c r="G416" s="8">
        <f t="shared" si="19"/>
        <v>6.1392166752466198E-2</v>
      </c>
      <c r="I416" s="10" t="s">
        <v>831</v>
      </c>
      <c r="J416" s="11">
        <v>1.076098547254E-4</v>
      </c>
      <c r="L416" s="12" t="str">
        <f>_xlfn.XLOOKUP(I416,Sheet!$B$2:$B$900,Sheet!$A$2:$A$900)</f>
        <v>WELL</v>
      </c>
      <c r="M416" s="9">
        <f t="shared" si="20"/>
        <v>1.076098547254E-4</v>
      </c>
      <c r="P416" s="15"/>
      <c r="R416" s="10" t="s">
        <v>830</v>
      </c>
      <c r="S416" s="11">
        <v>6.1392166752466198E-2</v>
      </c>
      <c r="V416" s="16"/>
    </row>
    <row r="417" spans="1:22">
      <c r="A417" s="1" t="s">
        <v>832</v>
      </c>
      <c r="B417">
        <v>0.26157057557039559</v>
      </c>
      <c r="C417">
        <v>0.13973928610713299</v>
      </c>
      <c r="D417">
        <v>1.4797403207335791</v>
      </c>
      <c r="E417">
        <v>-0.12183128946326249</v>
      </c>
      <c r="F417" s="8">
        <f t="shared" si="18"/>
        <v>1.78621229061E-4</v>
      </c>
      <c r="G417" s="8">
        <f t="shared" si="19"/>
        <v>8.1590385294309606E-2</v>
      </c>
      <c r="I417" s="10" t="s">
        <v>833</v>
      </c>
      <c r="J417" s="11">
        <v>1.78621229061E-4</v>
      </c>
      <c r="L417" s="12" t="str">
        <f>_xlfn.XLOOKUP(I417,Sheet!$B$2:$B$900,Sheet!$A$2:$A$900)</f>
        <v>WFC</v>
      </c>
      <c r="M417" s="9">
        <f t="shared" si="20"/>
        <v>1.78621229061E-4</v>
      </c>
      <c r="P417" s="15"/>
      <c r="R417" s="10" t="s">
        <v>832</v>
      </c>
      <c r="S417" s="11">
        <v>8.1590385294309606E-2</v>
      </c>
      <c r="V417" s="16"/>
    </row>
    <row r="418" spans="1:22">
      <c r="A418" s="1" t="s">
        <v>834</v>
      </c>
      <c r="B418">
        <v>0.1613000271659133</v>
      </c>
      <c r="C418">
        <v>-2.394066932780381E-2</v>
      </c>
      <c r="D418">
        <v>0.89176877063442928</v>
      </c>
      <c r="E418">
        <v>-0.18524069649371711</v>
      </c>
      <c r="F418" s="8">
        <f t="shared" si="18"/>
        <v>7.1211036907159995E-4</v>
      </c>
      <c r="G418" s="8">
        <f t="shared" si="19"/>
        <v>0.1029314042383042</v>
      </c>
      <c r="I418" s="10" t="s">
        <v>835</v>
      </c>
      <c r="J418" s="11">
        <v>7.1211036907159995E-4</v>
      </c>
      <c r="L418" s="12" t="str">
        <f>_xlfn.XLOOKUP(I418,Sheet!$B$2:$B$900,Sheet!$A$2:$A$900)</f>
        <v>WHR</v>
      </c>
      <c r="M418" s="9">
        <f t="shared" si="20"/>
        <v>7.1211036907159995E-4</v>
      </c>
      <c r="P418" s="15"/>
      <c r="R418" s="10" t="s">
        <v>834</v>
      </c>
      <c r="S418" s="11">
        <v>0.1029314042383042</v>
      </c>
      <c r="V418" s="16"/>
    </row>
    <row r="419" spans="1:22">
      <c r="A419" s="1" t="s">
        <v>836</v>
      </c>
      <c r="B419">
        <v>0.1125946208220158</v>
      </c>
      <c r="C419">
        <v>0.22497772688179651</v>
      </c>
      <c r="D419">
        <v>0.60616752757839532</v>
      </c>
      <c r="E419">
        <v>0.1123831060597807</v>
      </c>
      <c r="F419" s="8">
        <f t="shared" si="18"/>
        <v>4.5137123418369999E-4</v>
      </c>
      <c r="G419" s="8">
        <f t="shared" si="19"/>
        <v>0.10408250191745019</v>
      </c>
      <c r="I419" s="10" t="s">
        <v>837</v>
      </c>
      <c r="J419" s="11">
        <v>4.5137123418369999E-4</v>
      </c>
      <c r="L419" s="12" t="str">
        <f>_xlfn.XLOOKUP(I419,Sheet!$B$2:$B$900,Sheet!$A$2:$A$900)</f>
        <v>WM</v>
      </c>
      <c r="M419" s="9">
        <f t="shared" si="20"/>
        <v>4.5137123418369999E-4</v>
      </c>
      <c r="P419" s="15"/>
      <c r="R419" s="10" t="s">
        <v>836</v>
      </c>
      <c r="S419" s="11">
        <v>0.10408250191745019</v>
      </c>
      <c r="V419" s="16"/>
    </row>
    <row r="420" spans="1:22">
      <c r="A420" s="1" t="s">
        <v>838</v>
      </c>
      <c r="B420">
        <v>0.1764688659035914</v>
      </c>
      <c r="C420">
        <v>4.3649773899227751E-2</v>
      </c>
      <c r="D420">
        <v>0.9807165800132992</v>
      </c>
      <c r="E420">
        <v>-0.13281909200436359</v>
      </c>
      <c r="F420" s="8">
        <f t="shared" si="18"/>
        <v>3.6818646200830237E-5</v>
      </c>
      <c r="G420" s="8">
        <f t="shared" si="19"/>
        <v>1.9600571070384602E-2</v>
      </c>
      <c r="I420" s="10" t="s">
        <v>839</v>
      </c>
      <c r="J420" s="11">
        <v>3.6818646200830237E-5</v>
      </c>
      <c r="L420" s="12" t="str">
        <f>_xlfn.XLOOKUP(I420,Sheet!$B$2:$B$900,Sheet!$A$2:$A$900)</f>
        <v>WMB</v>
      </c>
      <c r="M420" s="9">
        <f t="shared" si="20"/>
        <v>3.6818646200830237E-5</v>
      </c>
      <c r="P420" s="15"/>
      <c r="R420" s="10" t="s">
        <v>838</v>
      </c>
      <c r="S420" s="11">
        <v>1.9600571070384602E-2</v>
      </c>
      <c r="V420" s="16"/>
    </row>
    <row r="421" spans="1:22">
      <c r="A421" s="1" t="s">
        <v>840</v>
      </c>
      <c r="B421">
        <v>9.2187753377017304E-2</v>
      </c>
      <c r="C421">
        <v>0.39861973897494513</v>
      </c>
      <c r="D421">
        <v>0.48650469860989171</v>
      </c>
      <c r="E421">
        <v>0.30643198559792778</v>
      </c>
      <c r="F421" s="8">
        <f t="shared" si="18"/>
        <v>-3.4945977247914568E-5</v>
      </c>
      <c r="G421" s="8">
        <f t="shared" si="19"/>
        <v>1.5082401161027799E-2</v>
      </c>
      <c r="I421" s="10" t="s">
        <v>841</v>
      </c>
      <c r="J421" s="11">
        <v>-3.4945977247914568E-5</v>
      </c>
      <c r="L421" s="12" t="str">
        <f>_xlfn.XLOOKUP(I421,Sheet!$B$2:$B$900,Sheet!$A$2:$A$900)</f>
        <v>WMT</v>
      </c>
      <c r="M421" s="9">
        <f t="shared" si="20"/>
        <v>-3.4945977247914568E-5</v>
      </c>
      <c r="P421" s="15"/>
      <c r="R421" s="10" t="s">
        <v>840</v>
      </c>
      <c r="S421" s="11">
        <v>1.5082401161027799E-2</v>
      </c>
      <c r="V421" s="16"/>
    </row>
    <row r="422" spans="1:22">
      <c r="A422" s="1" t="s">
        <v>842</v>
      </c>
      <c r="B422">
        <v>0.125571482327937</v>
      </c>
      <c r="C422">
        <v>0.10637297821811351</v>
      </c>
      <c r="D422">
        <v>0.68226190919361973</v>
      </c>
      <c r="E422">
        <v>-1.9198504109823489E-2</v>
      </c>
      <c r="F422" s="8">
        <f t="shared" si="18"/>
        <v>2.8604937728099998E-4</v>
      </c>
      <c r="G422" s="8">
        <f t="shared" si="19"/>
        <v>8.1409572693429397E-2</v>
      </c>
      <c r="I422" s="10" t="s">
        <v>843</v>
      </c>
      <c r="J422" s="11">
        <v>2.8604937728099998E-4</v>
      </c>
      <c r="L422" s="12" t="str">
        <f>_xlfn.XLOOKUP(I422,Sheet!$B$2:$B$900,Sheet!$A$2:$A$900)</f>
        <v>WRB</v>
      </c>
      <c r="M422" s="9">
        <f t="shared" si="20"/>
        <v>2.8604937728099998E-4</v>
      </c>
      <c r="P422" s="15"/>
      <c r="R422" s="10" t="s">
        <v>842</v>
      </c>
      <c r="S422" s="11">
        <v>8.1409572693429397E-2</v>
      </c>
      <c r="V422" s="16"/>
    </row>
    <row r="423" spans="1:22">
      <c r="A423" s="1" t="s">
        <v>844</v>
      </c>
      <c r="B423">
        <v>0.17496479891528111</v>
      </c>
      <c r="C423">
        <v>0.18110526623281781</v>
      </c>
      <c r="D423">
        <v>0.97189695538132459</v>
      </c>
      <c r="E423">
        <v>6.1404673175366742E-3</v>
      </c>
      <c r="F423" s="8">
        <f t="shared" si="18"/>
        <v>8.6945774246100004E-4</v>
      </c>
      <c r="G423" s="8">
        <f t="shared" si="19"/>
        <v>0.13301283032545749</v>
      </c>
      <c r="I423" s="10" t="s">
        <v>845</v>
      </c>
      <c r="J423" s="11">
        <v>8.6945774246100004E-4</v>
      </c>
      <c r="L423" s="12" t="str">
        <f>_xlfn.XLOOKUP(I423,Sheet!$B$2:$B$900,Sheet!$A$2:$A$900)</f>
        <v>WST</v>
      </c>
      <c r="M423" s="9">
        <f t="shared" si="20"/>
        <v>8.6945774246100004E-4</v>
      </c>
      <c r="P423" s="15"/>
      <c r="R423" s="10" t="s">
        <v>844</v>
      </c>
      <c r="S423" s="11">
        <v>0.13301283032545749</v>
      </c>
      <c r="V423" s="16"/>
    </row>
    <row r="424" spans="1:22">
      <c r="A424" s="1" t="s">
        <v>846</v>
      </c>
      <c r="B424">
        <v>0.13583777200516511</v>
      </c>
      <c r="C424">
        <v>0.23244185293392339</v>
      </c>
      <c r="D424">
        <v>0.74246190162745862</v>
      </c>
      <c r="E424">
        <v>9.6604080928758246E-2</v>
      </c>
      <c r="F424" s="8">
        <f t="shared" si="18"/>
        <v>-7.6194327701608033E-5</v>
      </c>
      <c r="G424" s="8">
        <f t="shared" si="19"/>
        <v>5.5724103845878899E-2</v>
      </c>
      <c r="I424" s="10" t="s">
        <v>847</v>
      </c>
      <c r="J424" s="11">
        <v>-7.6194327701608033E-5</v>
      </c>
      <c r="L424" s="12" t="str">
        <f>_xlfn.XLOOKUP(I424,Sheet!$B$2:$B$900,Sheet!$A$2:$A$900)</f>
        <v>WTW</v>
      </c>
      <c r="M424" s="9">
        <f t="shared" si="20"/>
        <v>-7.6194327701608033E-5</v>
      </c>
      <c r="P424" s="15"/>
      <c r="R424" s="10" t="s">
        <v>846</v>
      </c>
      <c r="S424" s="11">
        <v>5.5724103845878899E-2</v>
      </c>
      <c r="V424" s="16"/>
    </row>
    <row r="425" spans="1:22">
      <c r="A425" s="1" t="s">
        <v>848</v>
      </c>
      <c r="B425">
        <v>0.1857127339412119</v>
      </c>
      <c r="C425">
        <v>0.20821378881084621</v>
      </c>
      <c r="D425">
        <v>1.0349212443487019</v>
      </c>
      <c r="E425">
        <v>2.250105486963425E-2</v>
      </c>
      <c r="F425" s="8">
        <f t="shared" si="18"/>
        <v>7.3227355888666717E-5</v>
      </c>
      <c r="G425" s="8">
        <f t="shared" si="19"/>
        <v>5.7851538507564498E-2</v>
      </c>
      <c r="I425" s="10" t="s">
        <v>849</v>
      </c>
      <c r="J425" s="11">
        <v>7.3227355888666717E-5</v>
      </c>
      <c r="L425" s="12" t="str">
        <f>_xlfn.XLOOKUP(I425,Sheet!$B$2:$B$900,Sheet!$A$2:$A$900)</f>
        <v>WY</v>
      </c>
      <c r="M425" s="9">
        <f t="shared" si="20"/>
        <v>7.3227355888666717E-5</v>
      </c>
      <c r="P425" s="15"/>
      <c r="R425" s="10" t="s">
        <v>848</v>
      </c>
      <c r="S425" s="11">
        <v>5.7851538507564498E-2</v>
      </c>
      <c r="V425" s="16"/>
    </row>
    <row r="426" spans="1:22">
      <c r="A426" s="1" t="s">
        <v>850</v>
      </c>
      <c r="B426">
        <v>0.2190171300521952</v>
      </c>
      <c r="C426">
        <v>0.71987068792323383</v>
      </c>
      <c r="D426">
        <v>1.230213258983935</v>
      </c>
      <c r="E426">
        <v>0.50085355787103858</v>
      </c>
      <c r="F426" s="8">
        <f t="shared" si="18"/>
        <v>-3.839190421439E-4</v>
      </c>
      <c r="G426" s="8">
        <f t="shared" si="19"/>
        <v>-4.4634913484771499E-2</v>
      </c>
      <c r="I426" s="10" t="s">
        <v>851</v>
      </c>
      <c r="J426" s="11">
        <v>-3.839190421439E-4</v>
      </c>
      <c r="L426" s="12" t="str">
        <f>_xlfn.XLOOKUP(I426,Sheet!$B$2:$B$900,Sheet!$A$2:$A$900)</f>
        <v>WYNN</v>
      </c>
      <c r="M426" s="9">
        <f t="shared" si="20"/>
        <v>-3.839190421439E-4</v>
      </c>
      <c r="P426" s="15"/>
      <c r="R426" s="10" t="s">
        <v>850</v>
      </c>
      <c r="S426" s="11">
        <v>-4.4634913484771499E-2</v>
      </c>
      <c r="V426" s="16"/>
    </row>
    <row r="427" spans="1:22">
      <c r="A427" s="1" t="s">
        <v>852</v>
      </c>
      <c r="B427">
        <v>2.537189007739998E-2</v>
      </c>
      <c r="C427">
        <v>0.20409627850852111</v>
      </c>
      <c r="D427">
        <v>9.4706435404893374E-2</v>
      </c>
      <c r="E427">
        <v>0.1787243884311211</v>
      </c>
      <c r="F427" s="8">
        <f t="shared" si="18"/>
        <v>2.367564956424E-4</v>
      </c>
      <c r="G427" s="8">
        <f t="shared" si="19"/>
        <v>8.6258700443482397E-2</v>
      </c>
      <c r="I427" s="10" t="s">
        <v>853</v>
      </c>
      <c r="J427" s="11">
        <v>2.367564956424E-4</v>
      </c>
      <c r="L427" s="12" t="str">
        <f>_xlfn.XLOOKUP(I427,Sheet!$B$2:$B$900,Sheet!$A$2:$A$900)</f>
        <v>XEL</v>
      </c>
      <c r="M427" s="9">
        <f t="shared" si="20"/>
        <v>2.367564956424E-4</v>
      </c>
      <c r="P427" s="15"/>
      <c r="R427" s="10" t="s">
        <v>852</v>
      </c>
      <c r="S427" s="11">
        <v>8.6258700443482397E-2</v>
      </c>
      <c r="V427" s="16"/>
    </row>
    <row r="428" spans="1:22">
      <c r="A428" s="1" t="s">
        <v>854</v>
      </c>
      <c r="B428">
        <v>0.1104591403155757</v>
      </c>
      <c r="C428">
        <v>-3.2606669527041283E-2</v>
      </c>
      <c r="D428">
        <v>0.59364538819093415</v>
      </c>
      <c r="E428">
        <v>-0.14306580984261699</v>
      </c>
      <c r="F428" s="8">
        <f t="shared" si="18"/>
        <v>-2.3722344769570001E-4</v>
      </c>
      <c r="G428" s="8">
        <f t="shared" si="19"/>
        <v>9.1137663845342002E-3</v>
      </c>
      <c r="I428" s="10" t="s">
        <v>855</v>
      </c>
      <c r="J428" s="11">
        <v>-2.3722344769570001E-4</v>
      </c>
      <c r="L428" s="12" t="str">
        <f>_xlfn.XLOOKUP(I428,Sheet!$B$2:$B$900,Sheet!$A$2:$A$900)</f>
        <v>XOM</v>
      </c>
      <c r="M428" s="9">
        <f t="shared" si="20"/>
        <v>-2.3722344769570001E-4</v>
      </c>
      <c r="P428" s="15"/>
      <c r="R428" s="10" t="s">
        <v>854</v>
      </c>
      <c r="S428" s="11">
        <v>9.1137663845342002E-3</v>
      </c>
      <c r="V428" s="16"/>
    </row>
    <row r="429" spans="1:22">
      <c r="A429" s="1" t="s">
        <v>856</v>
      </c>
      <c r="B429">
        <v>0.14551674413448279</v>
      </c>
      <c r="C429">
        <v>0.15648319507543201</v>
      </c>
      <c r="D429">
        <v>0.79921795150248831</v>
      </c>
      <c r="E429">
        <v>1.0966450940949141E-2</v>
      </c>
      <c r="F429" s="8">
        <f t="shared" si="18"/>
        <v>2.3136168718157921E-5</v>
      </c>
      <c r="G429" s="8">
        <f t="shared" si="19"/>
        <v>7.5882344021075507E-2</v>
      </c>
      <c r="I429" s="10" t="s">
        <v>857</v>
      </c>
      <c r="J429" s="11">
        <v>2.3136168718157921E-5</v>
      </c>
      <c r="L429" s="12" t="str">
        <f>_xlfn.XLOOKUP(I429,Sheet!$B$2:$B$900,Sheet!$A$2:$A$900)</f>
        <v>XRAY</v>
      </c>
      <c r="M429" s="9">
        <f t="shared" si="20"/>
        <v>2.3136168718157921E-5</v>
      </c>
      <c r="P429" s="15"/>
      <c r="R429" s="10" t="s">
        <v>856</v>
      </c>
      <c r="S429" s="11">
        <v>7.5882344021075507E-2</v>
      </c>
      <c r="V429" s="16"/>
    </row>
    <row r="430" spans="1:22">
      <c r="A430" s="1" t="s">
        <v>858</v>
      </c>
      <c r="B430">
        <v>0.13488654847154799</v>
      </c>
      <c r="C430">
        <v>0.27991401995050919</v>
      </c>
      <c r="D430">
        <v>0.73688406861017519</v>
      </c>
      <c r="E430">
        <v>0.1450274714789612</v>
      </c>
      <c r="F430" s="8">
        <f t="shared" si="18"/>
        <v>4.0811986795880929E-5</v>
      </c>
      <c r="G430" s="8">
        <f t="shared" si="19"/>
        <v>5.19387223045156E-2</v>
      </c>
      <c r="I430" s="10" t="s">
        <v>859</v>
      </c>
      <c r="J430" s="11">
        <v>4.0811986795880929E-5</v>
      </c>
      <c r="L430" s="12" t="str">
        <f>_xlfn.XLOOKUP(I430,Sheet!$B$2:$B$900,Sheet!$A$2:$A$900)</f>
        <v>YUM</v>
      </c>
      <c r="M430" s="9">
        <f t="shared" si="20"/>
        <v>4.0811986795880929E-5</v>
      </c>
      <c r="P430" s="15"/>
      <c r="R430" s="10" t="s">
        <v>858</v>
      </c>
      <c r="S430" s="11">
        <v>5.19387223045156E-2</v>
      </c>
      <c r="V430" s="16"/>
    </row>
    <row r="431" spans="1:22">
      <c r="A431" s="1" t="s">
        <v>860</v>
      </c>
      <c r="B431">
        <v>0.16519223724776741</v>
      </c>
      <c r="C431">
        <v>0.18318387487355031</v>
      </c>
      <c r="D431">
        <v>0.91459211040422594</v>
      </c>
      <c r="E431">
        <v>1.7991637625782819E-2</v>
      </c>
      <c r="F431" s="8">
        <f t="shared" si="18"/>
        <v>1.7875549121159999E-4</v>
      </c>
      <c r="G431" s="8">
        <f t="shared" si="19"/>
        <v>8.7950431024574699E-2</v>
      </c>
      <c r="I431" s="10" t="s">
        <v>861</v>
      </c>
      <c r="J431" s="11">
        <v>1.7875549121159999E-4</v>
      </c>
      <c r="L431" s="12" t="str">
        <f>_xlfn.XLOOKUP(I431,Sheet!$B$2:$B$900,Sheet!$A$2:$A$900)</f>
        <v>ZBH</v>
      </c>
      <c r="M431" s="9">
        <f t="shared" si="20"/>
        <v>1.7875549121159999E-4</v>
      </c>
      <c r="P431" s="15"/>
      <c r="R431" s="10" t="s">
        <v>860</v>
      </c>
      <c r="S431" s="11">
        <v>8.7950431024574699E-2</v>
      </c>
      <c r="V431" s="16"/>
    </row>
    <row r="432" spans="1:22">
      <c r="A432" s="1" t="s">
        <v>862</v>
      </c>
      <c r="B432">
        <v>0.27342486263573768</v>
      </c>
      <c r="C432">
        <v>0.22043786143799349</v>
      </c>
      <c r="D432">
        <v>1.549252093153664</v>
      </c>
      <c r="E432">
        <v>-5.2987001197744188E-2</v>
      </c>
      <c r="F432" s="8">
        <f t="shared" si="18"/>
        <v>3.6107286066959998E-4</v>
      </c>
      <c r="G432" s="8">
        <f t="shared" si="19"/>
        <v>9.2839134402203302E-2</v>
      </c>
      <c r="I432" s="10" t="s">
        <v>863</v>
      </c>
      <c r="J432" s="11">
        <v>3.6107286066959998E-4</v>
      </c>
      <c r="L432" s="12" t="str">
        <f>_xlfn.XLOOKUP(I432,Sheet!$B$2:$B$900,Sheet!$A$2:$A$900)</f>
        <v>ZBRA</v>
      </c>
      <c r="M432" s="9">
        <f t="shared" si="20"/>
        <v>3.6107286066959998E-4</v>
      </c>
      <c r="P432" s="15"/>
      <c r="R432" s="10" t="s">
        <v>862</v>
      </c>
      <c r="S432" s="11">
        <v>9.2839134402203302E-2</v>
      </c>
      <c r="V432" s="16"/>
    </row>
    <row r="433" spans="1:22" ht="16" customHeight="1" thickBot="1">
      <c r="A433" s="1" t="s">
        <v>864</v>
      </c>
      <c r="B433">
        <v>0.30236344405486448</v>
      </c>
      <c r="C433">
        <v>0.20178319209497411</v>
      </c>
      <c r="D433">
        <v>1.718943621178795</v>
      </c>
      <c r="E433">
        <v>-0.1005802519598904</v>
      </c>
      <c r="F433" s="8">
        <f t="shared" si="18"/>
        <v>2.9214306896130002E-4</v>
      </c>
      <c r="G433" s="8">
        <f t="shared" si="19"/>
        <v>5.7020490741795597E-2</v>
      </c>
      <c r="I433" s="17" t="s">
        <v>865</v>
      </c>
      <c r="J433" s="11">
        <v>2.9214306896130002E-4</v>
      </c>
      <c r="K433" s="18"/>
      <c r="L433" s="12" t="str">
        <f>_xlfn.XLOOKUP(I433,Sheet!$B$2:$B$900,Sheet!$A$2:$A$900)</f>
        <v>ZION</v>
      </c>
      <c r="M433" s="19">
        <f t="shared" si="20"/>
        <v>2.9214306896130002E-4</v>
      </c>
      <c r="N433" s="18"/>
      <c r="O433" s="18"/>
      <c r="P433" s="20"/>
      <c r="R433" s="17" t="s">
        <v>864</v>
      </c>
      <c r="S433" s="21">
        <v>5.7020490741795597E-2</v>
      </c>
      <c r="T433" s="22"/>
      <c r="U433" s="22"/>
      <c r="V433" s="23"/>
    </row>
    <row r="436" spans="1:22">
      <c r="I436" t="s">
        <v>880</v>
      </c>
      <c r="R436" t="s">
        <v>881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36"/>
  <sheetViews>
    <sheetView topLeftCell="E1" workbookViewId="0">
      <selection activeCell="U2" sqref="U1:V1048576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0.23499509442410421</v>
      </c>
      <c r="C2">
        <v>0.40807229964856262</v>
      </c>
      <c r="D2">
        <v>1.323905660478373</v>
      </c>
      <c r="E2">
        <v>0.17307720522445849</v>
      </c>
      <c r="F2" s="8">
        <f t="shared" ref="F2:F65" si="0">_xlfn.XLOOKUP(A2,$L$2:$L$900,$M$2:$M$900)</f>
        <v>-2.0006390796684901E-2</v>
      </c>
      <c r="G2" s="8">
        <f t="shared" ref="G2:G65" si="1">_xlfn.XLOOKUP(A2,$R$2:$R$900,$S$2:$S$900)</f>
        <v>5.9493633780386197E-2</v>
      </c>
      <c r="I2" s="10" t="s">
        <v>3</v>
      </c>
      <c r="J2" s="11">
        <v>-2.0006390796684901E-2</v>
      </c>
      <c r="L2" s="12" t="str">
        <f>_xlfn.XLOOKUP(I2,Sheet!$B$2:$B$900,Sheet!$A$2:$A$900)</f>
        <v>A</v>
      </c>
      <c r="M2" s="9">
        <f t="shared" ref="M2:M65" si="2">J2</f>
        <v>-2.0006390796684901E-2</v>
      </c>
      <c r="O2" s="13" t="s">
        <v>890</v>
      </c>
      <c r="P2" s="24">
        <v>1</v>
      </c>
      <c r="R2" s="10" t="s">
        <v>2</v>
      </c>
      <c r="S2" s="11">
        <v>5.9493633780386197E-2</v>
      </c>
      <c r="U2" s="13" t="s">
        <v>890</v>
      </c>
      <c r="V2" s="24">
        <f>COUNTIFS(E:E,"&gt;0", G:G,"&gt;0")</f>
        <v>241</v>
      </c>
    </row>
    <row r="3" spans="1:22">
      <c r="A3" s="1" t="s">
        <v>4</v>
      </c>
      <c r="B3">
        <v>0.33370416284357463</v>
      </c>
      <c r="C3">
        <v>0.1575496149332056</v>
      </c>
      <c r="D3">
        <v>1.9027209246905381</v>
      </c>
      <c r="E3">
        <v>-0.176154547910369</v>
      </c>
      <c r="F3" s="8">
        <f t="shared" si="0"/>
        <v>-1.9113639403767299E-2</v>
      </c>
      <c r="G3" s="8">
        <f t="shared" si="1"/>
        <v>0.1174809791883126</v>
      </c>
      <c r="I3" s="10" t="s">
        <v>5</v>
      </c>
      <c r="J3" s="11">
        <v>-1.9113639403767299E-2</v>
      </c>
      <c r="L3" s="12" t="str">
        <f>_xlfn.XLOOKUP(I3,Sheet!$B$2:$B$900,Sheet!$A$2:$A$900)</f>
        <v>AAL</v>
      </c>
      <c r="M3" s="9">
        <f t="shared" si="2"/>
        <v>-1.9113639403767299E-2</v>
      </c>
      <c r="O3" s="14" t="s">
        <v>891</v>
      </c>
      <c r="P3" s="25">
        <f>COUNTIFS(E:E,"&lt;=0", F:F,"&lt;=0")</f>
        <v>166</v>
      </c>
      <c r="R3" s="10" t="s">
        <v>4</v>
      </c>
      <c r="S3" s="11">
        <v>0.1174809791883126</v>
      </c>
      <c r="U3" s="14" t="s">
        <v>891</v>
      </c>
      <c r="V3" s="25">
        <f>COUNTIFS(E:E,"&lt;=0", G:G,"&lt;=0")</f>
        <v>35</v>
      </c>
    </row>
    <row r="4" spans="1:22" ht="16" customHeight="1">
      <c r="A4" s="1" t="s">
        <v>6</v>
      </c>
      <c r="B4">
        <v>0.24184405354324279</v>
      </c>
      <c r="C4">
        <v>0.41077716719809138</v>
      </c>
      <c r="D4">
        <v>1.3640669358869919</v>
      </c>
      <c r="E4">
        <v>0.16893311365484859</v>
      </c>
      <c r="F4" s="8">
        <f t="shared" si="0"/>
        <v>-1.98356260638975E-2</v>
      </c>
      <c r="G4" s="8">
        <f t="shared" si="1"/>
        <v>0.10554081559811419</v>
      </c>
      <c r="I4" s="10" t="s">
        <v>7</v>
      </c>
      <c r="J4" s="11">
        <v>-1.98356260638975E-2</v>
      </c>
      <c r="L4" s="12" t="str">
        <f>_xlfn.XLOOKUP(I4,Sheet!$B$2:$B$900,Sheet!$A$2:$A$900)</f>
        <v>AAPL</v>
      </c>
      <c r="M4" s="9">
        <f t="shared" si="2"/>
        <v>-1.98356260638975E-2</v>
      </c>
      <c r="O4" s="14" t="s">
        <v>892</v>
      </c>
      <c r="P4" s="25">
        <v>1</v>
      </c>
      <c r="R4" s="10" t="s">
        <v>6</v>
      </c>
      <c r="S4" s="11">
        <v>0.10554081559811419</v>
      </c>
      <c r="U4" s="14" t="s">
        <v>892</v>
      </c>
      <c r="V4" s="25">
        <f>COUNTIFS(E:E,"&lt;=0", G:G,"&gt;0")</f>
        <v>131</v>
      </c>
    </row>
    <row r="5" spans="1:22" ht="16" customHeight="1">
      <c r="A5" s="1" t="s">
        <v>8</v>
      </c>
      <c r="B5">
        <v>0.16688542709016591</v>
      </c>
      <c r="C5">
        <v>0.42892058362668178</v>
      </c>
      <c r="D5">
        <v>0.92452072326302059</v>
      </c>
      <c r="E5">
        <v>0.26203515653651599</v>
      </c>
      <c r="F5" s="8">
        <f t="shared" si="0"/>
        <v>-2.0137395401181899E-2</v>
      </c>
      <c r="G5" s="8">
        <f t="shared" si="1"/>
        <v>4.8599911257715699E-2</v>
      </c>
      <c r="I5" s="10" t="s">
        <v>9</v>
      </c>
      <c r="J5" s="11">
        <v>-2.0137395401181899E-2</v>
      </c>
      <c r="L5" s="12" t="str">
        <f>_xlfn.XLOOKUP(I5,Sheet!$B$2:$B$900,Sheet!$A$2:$A$900)</f>
        <v>ABT</v>
      </c>
      <c r="M5" s="9">
        <f t="shared" si="2"/>
        <v>-2.0137395401181899E-2</v>
      </c>
      <c r="O5" s="14" t="s">
        <v>893</v>
      </c>
      <c r="P5" s="25">
        <f>COUNTIFS(E:E,"&gt;0", F:F,"&lt;=0")</f>
        <v>266</v>
      </c>
      <c r="R5" s="10" t="s">
        <v>8</v>
      </c>
      <c r="S5" s="11">
        <v>4.8599911257715699E-2</v>
      </c>
      <c r="U5" s="14" t="s">
        <v>893</v>
      </c>
      <c r="V5" s="25">
        <f>COUNTIFS(E:E,"&gt;0", G:G,"&lt;=0")</f>
        <v>25</v>
      </c>
    </row>
    <row r="6" spans="1:22" ht="16" customHeight="1">
      <c r="A6" s="1" t="s">
        <v>10</v>
      </c>
      <c r="B6">
        <v>0.12765663294787941</v>
      </c>
      <c r="C6">
        <v>6.045695315862798E-2</v>
      </c>
      <c r="D6">
        <v>0.69448892162853826</v>
      </c>
      <c r="E6">
        <v>-6.7199679789251399E-2</v>
      </c>
      <c r="F6" s="8">
        <f t="shared" si="0"/>
        <v>-1.9571837770402799E-2</v>
      </c>
      <c r="G6" s="8">
        <f t="shared" si="1"/>
        <v>8.4541411831452404E-2</v>
      </c>
      <c r="I6" s="10" t="s">
        <v>11</v>
      </c>
      <c r="J6" s="11">
        <v>-1.9571837770402799E-2</v>
      </c>
      <c r="L6" s="12" t="str">
        <f>_xlfn.XLOOKUP(I6,Sheet!$B$2:$B$900,Sheet!$A$2:$A$900)</f>
        <v>ACGL</v>
      </c>
      <c r="M6" s="9">
        <f t="shared" si="2"/>
        <v>-1.9571837770402799E-2</v>
      </c>
      <c r="O6" s="14" t="s">
        <v>894</v>
      </c>
      <c r="P6" s="26">
        <f>P2/(P2+P4)</f>
        <v>0.5</v>
      </c>
      <c r="R6" s="10" t="s">
        <v>10</v>
      </c>
      <c r="S6" s="11">
        <v>8.4541411831452404E-2</v>
      </c>
      <c r="U6" s="14" t="s">
        <v>894</v>
      </c>
      <c r="V6" s="26">
        <f>V2/(V2+V4)</f>
        <v>0.64784946236559138</v>
      </c>
    </row>
    <row r="7" spans="1:22">
      <c r="A7" s="1" t="s">
        <v>12</v>
      </c>
      <c r="B7">
        <v>0.1675783110507868</v>
      </c>
      <c r="C7">
        <v>0.29640649784098527</v>
      </c>
      <c r="D7">
        <v>0.92858369153084841</v>
      </c>
      <c r="E7">
        <v>0.1288281867901985</v>
      </c>
      <c r="F7" s="8">
        <f t="shared" si="0"/>
        <v>-1.9781410512332301E-2</v>
      </c>
      <c r="G7" s="8">
        <f t="shared" si="1"/>
        <v>0.1018231810634242</v>
      </c>
      <c r="I7" s="10" t="s">
        <v>13</v>
      </c>
      <c r="J7" s="11">
        <v>-1.9781410512332301E-2</v>
      </c>
      <c r="L7" s="12" t="str">
        <f>_xlfn.XLOOKUP(I7,Sheet!$B$2:$B$900,Sheet!$A$2:$A$900)</f>
        <v>ACN</v>
      </c>
      <c r="M7" s="9">
        <f t="shared" si="2"/>
        <v>-1.9781410512332301E-2</v>
      </c>
      <c r="O7" s="14" t="s">
        <v>895</v>
      </c>
      <c r="P7" s="26">
        <f>P2/(P2+P5)</f>
        <v>3.7453183520599251E-3</v>
      </c>
      <c r="R7" s="10" t="s">
        <v>12</v>
      </c>
      <c r="S7" s="11">
        <v>0.1018231810634242</v>
      </c>
      <c r="U7" s="14" t="s">
        <v>895</v>
      </c>
      <c r="V7" s="26">
        <f>V2/(V2+V5)</f>
        <v>0.90601503759398494</v>
      </c>
    </row>
    <row r="8" spans="1:22" ht="16" customHeight="1">
      <c r="A8" s="1" t="s">
        <v>14</v>
      </c>
      <c r="B8">
        <v>0.22894517351647989</v>
      </c>
      <c r="C8">
        <v>0.55554088008718538</v>
      </c>
      <c r="D8">
        <v>1.2884298260420859</v>
      </c>
      <c r="E8">
        <v>0.32659570657070552</v>
      </c>
      <c r="F8" s="8">
        <f t="shared" si="0"/>
        <v>-1.9437410824858399E-2</v>
      </c>
      <c r="G8" s="8">
        <f t="shared" si="1"/>
        <v>0.13125214504261551</v>
      </c>
      <c r="I8" s="10" t="s">
        <v>15</v>
      </c>
      <c r="J8" s="11">
        <v>-1.9437410824858399E-2</v>
      </c>
      <c r="L8" s="12" t="str">
        <f>_xlfn.XLOOKUP(I8,Sheet!$B$2:$B$900,Sheet!$A$2:$A$900)</f>
        <v>ADBE</v>
      </c>
      <c r="M8" s="9">
        <f t="shared" si="2"/>
        <v>-1.9437410824858399E-2</v>
      </c>
      <c r="O8" s="27" t="s">
        <v>896</v>
      </c>
      <c r="P8" s="28">
        <f>2*P6*P7/(P6+P7)</f>
        <v>7.4349442379182153E-3</v>
      </c>
      <c r="R8" s="10" t="s">
        <v>14</v>
      </c>
      <c r="S8" s="11">
        <v>0.13125214504261551</v>
      </c>
      <c r="U8" s="27" t="s">
        <v>896</v>
      </c>
      <c r="V8" s="28">
        <f>2*V6*V7/(V6+V7)</f>
        <v>0.75548589341692796</v>
      </c>
    </row>
    <row r="9" spans="1:22" ht="16" thickBot="1">
      <c r="A9" s="1" t="s">
        <v>16</v>
      </c>
      <c r="B9">
        <v>0.23100439523661101</v>
      </c>
      <c r="C9">
        <v>0.24596130217034171</v>
      </c>
      <c r="D9">
        <v>1.300504795273322</v>
      </c>
      <c r="E9">
        <v>1.495690693373075E-2</v>
      </c>
      <c r="F9" s="8">
        <f t="shared" si="0"/>
        <v>-1.9836776802105101E-2</v>
      </c>
      <c r="G9" s="8">
        <f t="shared" si="1"/>
        <v>8.1250502888823406E-2</v>
      </c>
      <c r="I9" s="10" t="s">
        <v>17</v>
      </c>
      <c r="J9" s="11">
        <v>-1.9836776802105101E-2</v>
      </c>
      <c r="L9" s="12" t="str">
        <f>_xlfn.XLOOKUP(I9,Sheet!$B$2:$B$900,Sheet!$A$2:$A$900)</f>
        <v>ADI</v>
      </c>
      <c r="M9" s="9">
        <f t="shared" si="2"/>
        <v>-1.9836776802105101E-2</v>
      </c>
      <c r="O9" s="29" t="s">
        <v>875</v>
      </c>
      <c r="P9" s="30">
        <f>(P2+P3)/(P2+P3+P4+P5)</f>
        <v>0.3847926267281106</v>
      </c>
      <c r="R9" s="10" t="s">
        <v>16</v>
      </c>
      <c r="S9" s="11">
        <v>8.1250502888823406E-2</v>
      </c>
      <c r="U9" s="29" t="s">
        <v>875</v>
      </c>
      <c r="V9" s="30">
        <f>(V2+V3)/(V2+V3+V4+V5)</f>
        <v>0.63888888888888884</v>
      </c>
    </row>
    <row r="10" spans="1:22" ht="16" thickBot="1">
      <c r="A10" s="1" t="s">
        <v>18</v>
      </c>
      <c r="B10">
        <v>0.13321243805429539</v>
      </c>
      <c r="C10">
        <v>-8.202804703968436E-2</v>
      </c>
      <c r="D10">
        <v>0.72706733465656714</v>
      </c>
      <c r="E10">
        <v>-0.21524048509397969</v>
      </c>
      <c r="F10" s="8">
        <f t="shared" si="0"/>
        <v>-1.9813449511396401E-2</v>
      </c>
      <c r="G10" s="8">
        <f t="shared" si="1"/>
        <v>4.6990929314321597E-2</v>
      </c>
      <c r="I10" s="10" t="s">
        <v>19</v>
      </c>
      <c r="J10" s="11">
        <v>-1.9813449511396401E-2</v>
      </c>
      <c r="L10" s="12" t="str">
        <f>_xlfn.XLOOKUP(I10,Sheet!$B$2:$B$900,Sheet!$A$2:$A$900)</f>
        <v>ADM</v>
      </c>
      <c r="M10" s="9">
        <f t="shared" si="2"/>
        <v>-1.9813449511396401E-2</v>
      </c>
      <c r="P10" s="31"/>
      <c r="R10" s="10" t="s">
        <v>18</v>
      </c>
      <c r="S10" s="11">
        <v>4.6990929314321597E-2</v>
      </c>
      <c r="U10" s="12"/>
      <c r="V10" s="31"/>
    </row>
    <row r="11" spans="1:22" ht="16" thickBot="1">
      <c r="A11" s="1" t="s">
        <v>20</v>
      </c>
      <c r="B11">
        <v>0.1767411253194561</v>
      </c>
      <c r="C11">
        <v>0.17185610664396689</v>
      </c>
      <c r="D11">
        <v>0.98231306864652501</v>
      </c>
      <c r="E11">
        <v>-4.8850186754892388E-3</v>
      </c>
      <c r="F11" s="8">
        <f t="shared" si="0"/>
        <v>-1.9607236859946701E-2</v>
      </c>
      <c r="G11" s="8">
        <f t="shared" si="1"/>
        <v>9.6514766877236202E-2</v>
      </c>
      <c r="I11" s="10" t="s">
        <v>21</v>
      </c>
      <c r="J11" s="11">
        <v>-1.9607236859946701E-2</v>
      </c>
      <c r="L11" s="12" t="str">
        <f>_xlfn.XLOOKUP(I11,Sheet!$B$2:$B$900,Sheet!$A$2:$A$900)</f>
        <v>ADP</v>
      </c>
      <c r="M11" s="9">
        <f t="shared" si="2"/>
        <v>-1.9607236859946701E-2</v>
      </c>
      <c r="O11" s="37" t="s">
        <v>876</v>
      </c>
      <c r="P11" s="38"/>
      <c r="R11" s="10" t="s">
        <v>20</v>
      </c>
      <c r="S11" s="11">
        <v>9.6514766877236202E-2</v>
      </c>
      <c r="U11" s="37" t="s">
        <v>877</v>
      </c>
      <c r="V11" s="38"/>
    </row>
    <row r="12" spans="1:22">
      <c r="A12" s="1" t="s">
        <v>22</v>
      </c>
      <c r="B12">
        <v>0.3559851095698407</v>
      </c>
      <c r="C12">
        <v>0.3943563200325636</v>
      </c>
      <c r="D12">
        <v>2.033373075225037</v>
      </c>
      <c r="E12">
        <v>3.8371210462722898E-2</v>
      </c>
      <c r="F12" s="8">
        <f t="shared" si="0"/>
        <v>-1.9753491807159899E-2</v>
      </c>
      <c r="G12" s="8">
        <f t="shared" si="1"/>
        <v>9.0322324093379994E-2</v>
      </c>
      <c r="I12" s="10" t="s">
        <v>23</v>
      </c>
      <c r="J12" s="11">
        <v>-1.9753491807159899E-2</v>
      </c>
      <c r="L12" s="12" t="str">
        <f>_xlfn.XLOOKUP(I12,Sheet!$B$2:$B$900,Sheet!$A$2:$A$900)</f>
        <v>ADSK</v>
      </c>
      <c r="M12" s="9">
        <f t="shared" si="2"/>
        <v>-1.9753491807159899E-2</v>
      </c>
      <c r="O12" s="32" t="s">
        <v>878</v>
      </c>
      <c r="P12" s="33">
        <f>SQRT(SUMXMY2(E:E, F:F)/COUNT(E:E))</f>
        <v>0.19363097893592721</v>
      </c>
      <c r="R12" s="10" t="s">
        <v>22</v>
      </c>
      <c r="S12" s="11">
        <v>9.0322324093379994E-2</v>
      </c>
      <c r="U12" s="32" t="s">
        <v>878</v>
      </c>
      <c r="V12" s="33">
        <f>SQRT(SUMXMY2($E$2:$E$433, $G$2:$G$433)/COUNT($E$2:$E$433))</f>
        <v>0.21448456447404463</v>
      </c>
    </row>
    <row r="13" spans="1:22" ht="16" thickBot="1">
      <c r="A13" s="1" t="s">
        <v>24</v>
      </c>
      <c r="B13">
        <v>3.902902120494374E-2</v>
      </c>
      <c r="C13">
        <v>0.15474025955510121</v>
      </c>
      <c r="D13">
        <v>0.17478981668427901</v>
      </c>
      <c r="E13">
        <v>0.1157112383501574</v>
      </c>
      <c r="F13" s="8">
        <f t="shared" si="0"/>
        <v>-1.95274183387255E-2</v>
      </c>
      <c r="G13" s="8">
        <f t="shared" si="1"/>
        <v>9.6432298198488697E-2</v>
      </c>
      <c r="I13" s="10" t="s">
        <v>25</v>
      </c>
      <c r="J13" s="11">
        <v>-1.95274183387255E-2</v>
      </c>
      <c r="L13" s="12" t="str">
        <f>_xlfn.XLOOKUP(I13,Sheet!$B$2:$B$900,Sheet!$A$2:$A$900)</f>
        <v>AEE</v>
      </c>
      <c r="M13" s="9">
        <f t="shared" si="2"/>
        <v>-1.95274183387255E-2</v>
      </c>
      <c r="O13" s="29" t="s">
        <v>879</v>
      </c>
      <c r="P13" s="34">
        <f>RSQ(F:F, E:E)</f>
        <v>1.5663907930766319E-2</v>
      </c>
      <c r="R13" s="10" t="s">
        <v>24</v>
      </c>
      <c r="S13" s="11">
        <v>9.6432298198488697E-2</v>
      </c>
      <c r="U13" s="29" t="s">
        <v>879</v>
      </c>
      <c r="V13" s="34">
        <f>RSQ(G:G, E:E)</f>
        <v>8.5090299205512858E-3</v>
      </c>
    </row>
    <row r="14" spans="1:22">
      <c r="A14" s="1" t="s">
        <v>26</v>
      </c>
      <c r="B14">
        <v>1.2508148471888589E-2</v>
      </c>
      <c r="C14">
        <v>0.19623336092189711</v>
      </c>
      <c r="D14">
        <v>1.9275372024677991E-2</v>
      </c>
      <c r="E14">
        <v>0.18372521245000861</v>
      </c>
      <c r="F14" s="8">
        <f t="shared" si="0"/>
        <v>-1.96853715435567E-2</v>
      </c>
      <c r="G14" s="8">
        <f t="shared" si="1"/>
        <v>9.1394121616668295E-2</v>
      </c>
      <c r="I14" s="10" t="s">
        <v>27</v>
      </c>
      <c r="J14" s="11">
        <v>-1.96853715435567E-2</v>
      </c>
      <c r="L14" s="12" t="str">
        <f>_xlfn.XLOOKUP(I14,Sheet!$B$2:$B$900,Sheet!$A$2:$A$900)</f>
        <v>AEP</v>
      </c>
      <c r="M14" s="9">
        <f t="shared" si="2"/>
        <v>-1.96853715435567E-2</v>
      </c>
      <c r="P14" s="15"/>
      <c r="R14" s="10" t="s">
        <v>26</v>
      </c>
      <c r="S14" s="11">
        <v>9.1394121616668295E-2</v>
      </c>
      <c r="V14" s="16"/>
    </row>
    <row r="15" spans="1:22">
      <c r="A15" s="1" t="s">
        <v>28</v>
      </c>
      <c r="B15">
        <v>8.6987980616620164E-2</v>
      </c>
      <c r="C15">
        <v>-5.5024162261185783E-3</v>
      </c>
      <c r="D15">
        <v>0.45601400619080679</v>
      </c>
      <c r="E15">
        <v>-9.2490396842738742E-2</v>
      </c>
      <c r="F15" s="8">
        <f t="shared" si="0"/>
        <v>-2.02119154627214E-2</v>
      </c>
      <c r="G15" s="8">
        <f t="shared" si="1"/>
        <v>-3.3662426522953502E-2</v>
      </c>
      <c r="I15" s="10" t="s">
        <v>29</v>
      </c>
      <c r="J15" s="11">
        <v>-2.02119154627214E-2</v>
      </c>
      <c r="L15" s="12" t="str">
        <f>_xlfn.XLOOKUP(I15,Sheet!$B$2:$B$900,Sheet!$A$2:$A$900)</f>
        <v>AES</v>
      </c>
      <c r="M15" s="9">
        <f t="shared" si="2"/>
        <v>-2.02119154627214E-2</v>
      </c>
      <c r="P15" s="15"/>
      <c r="R15" s="10" t="s">
        <v>28</v>
      </c>
      <c r="S15" s="11">
        <v>-3.3662426522953502E-2</v>
      </c>
      <c r="V15" s="16"/>
    </row>
    <row r="16" spans="1:22">
      <c r="A16" s="1" t="s">
        <v>30</v>
      </c>
      <c r="B16">
        <v>0.13050792295987659</v>
      </c>
      <c r="C16">
        <v>0.26130957173897579</v>
      </c>
      <c r="D16">
        <v>0.71120846126218495</v>
      </c>
      <c r="E16">
        <v>0.13080164877909919</v>
      </c>
      <c r="F16" s="8">
        <f t="shared" si="0"/>
        <v>-2.0025749949622199E-2</v>
      </c>
      <c r="G16" s="8">
        <f t="shared" si="1"/>
        <v>5.4404212857322297E-2</v>
      </c>
      <c r="I16" s="10" t="s">
        <v>31</v>
      </c>
      <c r="J16" s="11">
        <v>-2.0025749949622199E-2</v>
      </c>
      <c r="L16" s="12" t="str">
        <f>_xlfn.XLOOKUP(I16,Sheet!$B$2:$B$900,Sheet!$A$2:$A$900)</f>
        <v>AFL</v>
      </c>
      <c r="M16" s="9">
        <f t="shared" si="2"/>
        <v>-2.0025749949622199E-2</v>
      </c>
      <c r="P16" s="15"/>
      <c r="R16" s="10" t="s">
        <v>30</v>
      </c>
      <c r="S16" s="11">
        <v>5.4404212857322297E-2</v>
      </c>
      <c r="V16" s="16"/>
    </row>
    <row r="17" spans="1:22">
      <c r="A17" s="1" t="s">
        <v>32</v>
      </c>
      <c r="B17">
        <v>0.13092318483769119</v>
      </c>
      <c r="C17">
        <v>-5.7423372211972801E-2</v>
      </c>
      <c r="D17">
        <v>0.71364349501716995</v>
      </c>
      <c r="E17">
        <v>-0.18834655704966399</v>
      </c>
      <c r="F17" s="8">
        <f t="shared" si="0"/>
        <v>-1.9826199500268499E-2</v>
      </c>
      <c r="G17" s="8">
        <f t="shared" si="1"/>
        <v>7.03003803641815E-2</v>
      </c>
      <c r="I17" s="10" t="s">
        <v>33</v>
      </c>
      <c r="J17" s="11">
        <v>-1.9826199500268499E-2</v>
      </c>
      <c r="L17" s="12" t="str">
        <f>_xlfn.XLOOKUP(I17,Sheet!$B$2:$B$900,Sheet!$A$2:$A$900)</f>
        <v>AIG</v>
      </c>
      <c r="M17" s="9">
        <f t="shared" si="2"/>
        <v>-1.9826199500268499E-2</v>
      </c>
      <c r="P17" s="15"/>
      <c r="R17" s="10" t="s">
        <v>32</v>
      </c>
      <c r="S17" s="11">
        <v>7.03003803641815E-2</v>
      </c>
      <c r="V17" s="16"/>
    </row>
    <row r="18" spans="1:22">
      <c r="A18" s="1" t="s">
        <v>34</v>
      </c>
      <c r="B18">
        <v>0.19607963041206761</v>
      </c>
      <c r="C18">
        <v>0.1225316091095081</v>
      </c>
      <c r="D18">
        <v>1.095711180024509</v>
      </c>
      <c r="E18">
        <v>-7.3548021302559469E-2</v>
      </c>
      <c r="F18" s="8">
        <f t="shared" si="0"/>
        <v>-1.93091305117007E-2</v>
      </c>
      <c r="G18" s="8">
        <f t="shared" si="1"/>
        <v>0.1099510068424519</v>
      </c>
      <c r="I18" s="10" t="s">
        <v>35</v>
      </c>
      <c r="J18" s="11">
        <v>-1.93091305117007E-2</v>
      </c>
      <c r="L18" s="12" t="str">
        <f>_xlfn.XLOOKUP(I18,Sheet!$B$2:$B$900,Sheet!$A$2:$A$900)</f>
        <v>AIZ</v>
      </c>
      <c r="M18" s="9">
        <f t="shared" si="2"/>
        <v>-1.93091305117007E-2</v>
      </c>
      <c r="P18" s="15"/>
      <c r="R18" s="10" t="s">
        <v>34</v>
      </c>
      <c r="S18" s="11">
        <v>0.1099510068424519</v>
      </c>
      <c r="V18" s="16"/>
    </row>
    <row r="19" spans="1:22">
      <c r="A19" s="1" t="s">
        <v>36</v>
      </c>
      <c r="B19">
        <v>0.1508491951736029</v>
      </c>
      <c r="C19">
        <v>0.2306035727567132</v>
      </c>
      <c r="D19">
        <v>0.83048664957175211</v>
      </c>
      <c r="E19">
        <v>7.975437758311027E-2</v>
      </c>
      <c r="F19" s="8">
        <f t="shared" si="0"/>
        <v>-1.9827932137247001E-2</v>
      </c>
      <c r="G19" s="8">
        <f t="shared" si="1"/>
        <v>4.1772345143131398E-2</v>
      </c>
      <c r="I19" s="10" t="s">
        <v>37</v>
      </c>
      <c r="J19" s="11">
        <v>-1.9827932137247001E-2</v>
      </c>
      <c r="L19" s="12" t="str">
        <f>_xlfn.XLOOKUP(I19,Sheet!$B$2:$B$900,Sheet!$A$2:$A$900)</f>
        <v>AJG</v>
      </c>
      <c r="M19" s="9">
        <f t="shared" si="2"/>
        <v>-1.9827932137247001E-2</v>
      </c>
      <c r="P19" s="15"/>
      <c r="R19" s="10" t="s">
        <v>36</v>
      </c>
      <c r="S19" s="11">
        <v>4.1772345143131398E-2</v>
      </c>
      <c r="V19" s="16"/>
    </row>
    <row r="20" spans="1:22">
      <c r="A20" s="1" t="s">
        <v>38</v>
      </c>
      <c r="B20">
        <v>0.24374678856240781</v>
      </c>
      <c r="C20">
        <v>3.2429687253904937E-2</v>
      </c>
      <c r="D20">
        <v>1.375224290428761</v>
      </c>
      <c r="E20">
        <v>-0.2113171013085029</v>
      </c>
      <c r="F20" s="8">
        <f t="shared" si="0"/>
        <v>-1.99014957803735E-2</v>
      </c>
      <c r="G20" s="8">
        <f t="shared" si="1"/>
        <v>5.8786854725126403E-2</v>
      </c>
      <c r="I20" s="10" t="s">
        <v>39</v>
      </c>
      <c r="J20" s="11">
        <v>-1.99014957803735E-2</v>
      </c>
      <c r="L20" s="12" t="str">
        <f>_xlfn.XLOOKUP(I20,Sheet!$B$2:$B$900,Sheet!$A$2:$A$900)</f>
        <v>AKAM</v>
      </c>
      <c r="M20" s="9">
        <f t="shared" si="2"/>
        <v>-1.99014957803735E-2</v>
      </c>
      <c r="P20" s="15"/>
      <c r="R20" s="10" t="s">
        <v>38</v>
      </c>
      <c r="S20" s="11">
        <v>5.8786854725126403E-2</v>
      </c>
      <c r="V20" s="16"/>
    </row>
    <row r="21" spans="1:22">
      <c r="A21" s="1" t="s">
        <v>40</v>
      </c>
      <c r="B21">
        <v>0.26731407459114909</v>
      </c>
      <c r="C21">
        <v>0.4363632384285544</v>
      </c>
      <c r="D21">
        <v>1.5134193428987199</v>
      </c>
      <c r="E21">
        <v>0.16904916383740529</v>
      </c>
      <c r="F21" s="8">
        <f t="shared" si="0"/>
        <v>-2.0030410629317399E-2</v>
      </c>
      <c r="G21" s="8">
        <f t="shared" si="1"/>
        <v>3.80032692662838E-2</v>
      </c>
      <c r="I21" s="10" t="s">
        <v>41</v>
      </c>
      <c r="J21" s="11">
        <v>-2.0030410629317399E-2</v>
      </c>
      <c r="L21" s="12" t="str">
        <f>_xlfn.XLOOKUP(I21,Sheet!$B$2:$B$900,Sheet!$A$2:$A$900)</f>
        <v>ALB</v>
      </c>
      <c r="M21" s="9">
        <f t="shared" si="2"/>
        <v>-2.0030410629317399E-2</v>
      </c>
      <c r="P21" s="15"/>
      <c r="R21" s="10" t="s">
        <v>40</v>
      </c>
      <c r="S21" s="11">
        <v>3.80032692662838E-2</v>
      </c>
      <c r="V21" s="16"/>
    </row>
    <row r="22" spans="1:22">
      <c r="A22" s="1" t="s">
        <v>42</v>
      </c>
      <c r="B22">
        <v>0.2712139141643668</v>
      </c>
      <c r="C22">
        <v>0.89708198918542315</v>
      </c>
      <c r="D22">
        <v>1.536287420868665</v>
      </c>
      <c r="E22">
        <v>0.62586807502105635</v>
      </c>
      <c r="F22" s="8">
        <f t="shared" si="0"/>
        <v>-1.9142354457768501E-2</v>
      </c>
      <c r="G22" s="8">
        <f t="shared" si="1"/>
        <v>0.1304205801525456</v>
      </c>
      <c r="I22" s="10" t="s">
        <v>43</v>
      </c>
      <c r="J22" s="11">
        <v>-1.9142354457768501E-2</v>
      </c>
      <c r="L22" s="12" t="str">
        <f>_xlfn.XLOOKUP(I22,Sheet!$B$2:$B$900,Sheet!$A$2:$A$900)</f>
        <v>ALGN</v>
      </c>
      <c r="M22" s="9">
        <f t="shared" si="2"/>
        <v>-1.9142354457768501E-2</v>
      </c>
      <c r="P22" s="15"/>
      <c r="R22" s="10" t="s">
        <v>42</v>
      </c>
      <c r="S22" s="11">
        <v>0.1304205801525456</v>
      </c>
      <c r="V22" s="16"/>
    </row>
    <row r="23" spans="1:22">
      <c r="A23" s="1" t="s">
        <v>44</v>
      </c>
      <c r="B23">
        <v>0.11584868330755339</v>
      </c>
      <c r="C23">
        <v>0.3704769358590313</v>
      </c>
      <c r="D23">
        <v>0.62524886496196086</v>
      </c>
      <c r="E23">
        <v>0.25462825255147792</v>
      </c>
      <c r="F23" s="8">
        <f t="shared" si="0"/>
        <v>-1.9659643368098199E-2</v>
      </c>
      <c r="G23" s="8">
        <f t="shared" si="1"/>
        <v>7.9464742096433005E-2</v>
      </c>
      <c r="I23" s="10" t="s">
        <v>45</v>
      </c>
      <c r="J23" s="11">
        <v>-1.9659643368098199E-2</v>
      </c>
      <c r="L23" s="12" t="str">
        <f>_xlfn.XLOOKUP(I23,Sheet!$B$2:$B$900,Sheet!$A$2:$A$900)</f>
        <v>ALL</v>
      </c>
      <c r="M23" s="9">
        <f t="shared" si="2"/>
        <v>-1.9659643368098199E-2</v>
      </c>
      <c r="P23" s="15"/>
      <c r="R23" s="10" t="s">
        <v>44</v>
      </c>
      <c r="S23" s="11">
        <v>7.9464742096433005E-2</v>
      </c>
      <c r="V23" s="16"/>
    </row>
    <row r="24" spans="1:22">
      <c r="A24" s="1" t="s">
        <v>46</v>
      </c>
      <c r="B24">
        <v>0.34666289682176332</v>
      </c>
      <c r="C24">
        <v>0.5043192274205136</v>
      </c>
      <c r="D24">
        <v>1.978709009185122</v>
      </c>
      <c r="E24">
        <v>0.15765633059875031</v>
      </c>
      <c r="F24" s="8">
        <f t="shared" si="0"/>
        <v>-1.9353908375579699E-2</v>
      </c>
      <c r="G24" s="8">
        <f t="shared" si="1"/>
        <v>0.104245324608811</v>
      </c>
      <c r="I24" s="10" t="s">
        <v>47</v>
      </c>
      <c r="J24" s="11">
        <v>-1.9353908375579699E-2</v>
      </c>
      <c r="L24" s="12" t="str">
        <f>_xlfn.XLOOKUP(I24,Sheet!$B$2:$B$900,Sheet!$A$2:$A$900)</f>
        <v>AMAT</v>
      </c>
      <c r="M24" s="9">
        <f t="shared" si="2"/>
        <v>-1.9353908375579699E-2</v>
      </c>
      <c r="P24" s="15"/>
      <c r="R24" s="10" t="s">
        <v>46</v>
      </c>
      <c r="S24" s="11">
        <v>0.104245324608811</v>
      </c>
      <c r="V24" s="16"/>
    </row>
    <row r="25" spans="1:22">
      <c r="A25" s="1" t="s">
        <v>48</v>
      </c>
      <c r="B25">
        <v>0.41140422620698641</v>
      </c>
      <c r="C25">
        <v>7.4624880377327285E-2</v>
      </c>
      <c r="D25">
        <v>2.3583425147340722</v>
      </c>
      <c r="E25">
        <v>-0.33677934582965913</v>
      </c>
      <c r="F25" s="8">
        <f t="shared" si="0"/>
        <v>-1.8484329024854199E-2</v>
      </c>
      <c r="G25" s="8">
        <f t="shared" si="1"/>
        <v>9.5263231553108604E-2</v>
      </c>
      <c r="I25" s="10" t="s">
        <v>49</v>
      </c>
      <c r="J25" s="11">
        <v>-1.8484329024854199E-2</v>
      </c>
      <c r="L25" s="12" t="str">
        <f>_xlfn.XLOOKUP(I25,Sheet!$B$2:$B$900,Sheet!$A$2:$A$900)</f>
        <v>AMD</v>
      </c>
      <c r="M25" s="9">
        <f t="shared" si="2"/>
        <v>-1.8484329024854199E-2</v>
      </c>
      <c r="P25" s="15"/>
      <c r="R25" s="10" t="s">
        <v>48</v>
      </c>
      <c r="S25" s="11">
        <v>9.5263231553108604E-2</v>
      </c>
      <c r="V25" s="16"/>
    </row>
    <row r="26" spans="1:22">
      <c r="A26" s="1" t="s">
        <v>50</v>
      </c>
      <c r="B26">
        <v>0.19876739009882199</v>
      </c>
      <c r="C26">
        <v>0.41434392599459219</v>
      </c>
      <c r="D26">
        <v>1.1114718022058121</v>
      </c>
      <c r="E26">
        <v>0.21557653589577019</v>
      </c>
      <c r="F26" s="8">
        <f t="shared" si="0"/>
        <v>-2.01814570173015E-2</v>
      </c>
      <c r="G26" s="8">
        <f t="shared" si="1"/>
        <v>2.1442399687398198E-2</v>
      </c>
      <c r="I26" s="10" t="s">
        <v>51</v>
      </c>
      <c r="J26" s="11">
        <v>-2.01814570173015E-2</v>
      </c>
      <c r="L26" s="12" t="str">
        <f>_xlfn.XLOOKUP(I26,Sheet!$B$2:$B$900,Sheet!$A$2:$A$900)</f>
        <v>AME</v>
      </c>
      <c r="M26" s="9">
        <f t="shared" si="2"/>
        <v>-2.01814570173015E-2</v>
      </c>
      <c r="P26" s="15"/>
      <c r="R26" s="10" t="s">
        <v>50</v>
      </c>
      <c r="S26" s="11">
        <v>2.1442399687398198E-2</v>
      </c>
      <c r="V26" s="16"/>
    </row>
    <row r="27" spans="1:22">
      <c r="A27" s="1" t="s">
        <v>52</v>
      </c>
      <c r="B27">
        <v>0.21984458099152959</v>
      </c>
      <c r="C27">
        <v>0.21662404265082991</v>
      </c>
      <c r="D27">
        <v>1.235065307957167</v>
      </c>
      <c r="E27">
        <v>-3.220538340699713E-3</v>
      </c>
      <c r="F27" s="8">
        <f t="shared" si="0"/>
        <v>-1.9865493545988499E-2</v>
      </c>
      <c r="G27" s="8">
        <f t="shared" si="1"/>
        <v>9.7329468538122396E-2</v>
      </c>
      <c r="I27" s="10" t="s">
        <v>53</v>
      </c>
      <c r="J27" s="11">
        <v>-1.9865493545988499E-2</v>
      </c>
      <c r="L27" s="12" t="str">
        <f>_xlfn.XLOOKUP(I27,Sheet!$B$2:$B$900,Sheet!$A$2:$A$900)</f>
        <v>AMGN</v>
      </c>
      <c r="M27" s="9">
        <f t="shared" si="2"/>
        <v>-1.9865493545988499E-2</v>
      </c>
      <c r="P27" s="15"/>
      <c r="R27" s="10" t="s">
        <v>52</v>
      </c>
      <c r="S27" s="11">
        <v>9.7329468538122396E-2</v>
      </c>
      <c r="V27" s="16"/>
    </row>
    <row r="28" spans="1:22">
      <c r="A28" s="1" t="s">
        <v>54</v>
      </c>
      <c r="B28">
        <v>0.29978280368729759</v>
      </c>
      <c r="C28">
        <v>0.46641694720858162</v>
      </c>
      <c r="D28">
        <v>1.7038111307186261</v>
      </c>
      <c r="E28">
        <v>0.166634143521284</v>
      </c>
      <c r="F28" s="8">
        <f t="shared" si="0"/>
        <v>-1.9948999063216299E-2</v>
      </c>
      <c r="G28" s="8">
        <f t="shared" si="1"/>
        <v>4.63020979670948E-2</v>
      </c>
      <c r="I28" s="10" t="s">
        <v>55</v>
      </c>
      <c r="J28" s="11">
        <v>-1.9948999063216299E-2</v>
      </c>
      <c r="L28" s="12" t="str">
        <f>_xlfn.XLOOKUP(I28,Sheet!$B$2:$B$900,Sheet!$A$2:$A$900)</f>
        <v>AMP</v>
      </c>
      <c r="M28" s="9">
        <f t="shared" si="2"/>
        <v>-1.9948999063216299E-2</v>
      </c>
      <c r="P28" s="15"/>
      <c r="R28" s="10" t="s">
        <v>54</v>
      </c>
      <c r="S28" s="11">
        <v>4.63020979670948E-2</v>
      </c>
      <c r="V28" s="16"/>
    </row>
    <row r="29" spans="1:22">
      <c r="A29" s="1" t="s">
        <v>56</v>
      </c>
      <c r="B29">
        <v>5.2152715599254378E-2</v>
      </c>
      <c r="C29">
        <v>0.33252591470704712</v>
      </c>
      <c r="D29">
        <v>0.25174520447096249</v>
      </c>
      <c r="E29">
        <v>0.28037319910779268</v>
      </c>
      <c r="F29" s="8">
        <f t="shared" si="0"/>
        <v>-1.9968313961056999E-2</v>
      </c>
      <c r="G29" s="8">
        <f t="shared" si="1"/>
        <v>7.9569469070618196E-2</v>
      </c>
      <c r="I29" s="10" t="s">
        <v>57</v>
      </c>
      <c r="J29" s="11">
        <v>-1.9968313961056999E-2</v>
      </c>
      <c r="L29" s="12" t="str">
        <f>_xlfn.XLOOKUP(I29,Sheet!$B$2:$B$900,Sheet!$A$2:$A$900)</f>
        <v>AMT</v>
      </c>
      <c r="M29" s="9">
        <f t="shared" si="2"/>
        <v>-1.9968313961056999E-2</v>
      </c>
      <c r="P29" s="15"/>
      <c r="R29" s="10" t="s">
        <v>56</v>
      </c>
      <c r="S29" s="11">
        <v>7.9569469070618196E-2</v>
      </c>
      <c r="V29" s="16"/>
    </row>
    <row r="30" spans="1:22">
      <c r="A30" s="1" t="s">
        <v>58</v>
      </c>
      <c r="B30">
        <v>0.2328449077162936</v>
      </c>
      <c r="C30">
        <v>0.46594798739100168</v>
      </c>
      <c r="D30">
        <v>1.311297286118096</v>
      </c>
      <c r="E30">
        <v>0.23310307967470811</v>
      </c>
      <c r="F30" s="8">
        <f t="shared" si="0"/>
        <v>-1.9302117969678199E-2</v>
      </c>
      <c r="G30" s="8">
        <f t="shared" si="1"/>
        <v>0.1613488963933139</v>
      </c>
      <c r="I30" s="10" t="s">
        <v>59</v>
      </c>
      <c r="J30" s="11">
        <v>-1.9302117969678199E-2</v>
      </c>
      <c r="L30" s="12" t="str">
        <f>_xlfn.XLOOKUP(I30,Sheet!$B$2:$B$900,Sheet!$A$2:$A$900)</f>
        <v>AMZN</v>
      </c>
      <c r="M30" s="9">
        <f t="shared" si="2"/>
        <v>-1.9302117969678199E-2</v>
      </c>
      <c r="P30" s="15"/>
      <c r="R30" s="10" t="s">
        <v>58</v>
      </c>
      <c r="S30" s="11">
        <v>0.1613488963933139</v>
      </c>
      <c r="V30" s="16"/>
    </row>
    <row r="31" spans="1:22">
      <c r="A31" s="1" t="s">
        <v>60</v>
      </c>
      <c r="B31">
        <v>0.2036611353695274</v>
      </c>
      <c r="C31">
        <v>0.48665910471830259</v>
      </c>
      <c r="D31">
        <v>1.140167995040021</v>
      </c>
      <c r="E31">
        <v>0.2829979693487753</v>
      </c>
      <c r="F31" s="8">
        <f t="shared" si="0"/>
        <v>-2.01203020239384E-2</v>
      </c>
      <c r="G31" s="8">
        <f t="shared" si="1"/>
        <v>3.5034368638103199E-2</v>
      </c>
      <c r="I31" s="10" t="s">
        <v>61</v>
      </c>
      <c r="J31" s="11">
        <v>-2.01203020239384E-2</v>
      </c>
      <c r="L31" s="12" t="str">
        <f>_xlfn.XLOOKUP(I31,Sheet!$B$2:$B$900,Sheet!$A$2:$A$900)</f>
        <v>ANSS</v>
      </c>
      <c r="M31" s="9">
        <f t="shared" si="2"/>
        <v>-2.01203020239384E-2</v>
      </c>
      <c r="P31" s="15"/>
      <c r="R31" s="10" t="s">
        <v>60</v>
      </c>
      <c r="S31" s="11">
        <v>3.5034368638103199E-2</v>
      </c>
      <c r="V31" s="16"/>
    </row>
    <row r="32" spans="1:22">
      <c r="A32" s="1" t="s">
        <v>62</v>
      </c>
      <c r="B32">
        <v>0.1053610239740192</v>
      </c>
      <c r="C32">
        <v>0.20213446424621831</v>
      </c>
      <c r="D32">
        <v>0.56375079385961602</v>
      </c>
      <c r="E32">
        <v>9.6773440272199127E-2</v>
      </c>
      <c r="F32" s="8">
        <f t="shared" si="0"/>
        <v>-1.9670875118060802E-2</v>
      </c>
      <c r="G32" s="8">
        <f t="shared" si="1"/>
        <v>9.6699410259234106E-2</v>
      </c>
      <c r="I32" s="10" t="s">
        <v>63</v>
      </c>
      <c r="J32" s="11">
        <v>-1.9670875118060802E-2</v>
      </c>
      <c r="L32" s="12" t="str">
        <f>_xlfn.XLOOKUP(I32,Sheet!$B$2:$B$900,Sheet!$A$2:$A$900)</f>
        <v>AON</v>
      </c>
      <c r="M32" s="9">
        <f t="shared" si="2"/>
        <v>-1.9670875118060802E-2</v>
      </c>
      <c r="P32" s="15"/>
      <c r="R32" s="10" t="s">
        <v>62</v>
      </c>
      <c r="S32" s="11">
        <v>9.6699410259234106E-2</v>
      </c>
      <c r="V32" s="16"/>
    </row>
    <row r="33" spans="1:22">
      <c r="A33" s="1" t="s">
        <v>64</v>
      </c>
      <c r="B33">
        <v>0.2438548879894997</v>
      </c>
      <c r="C33">
        <v>0.28061928604649389</v>
      </c>
      <c r="D33">
        <v>1.375858169356555</v>
      </c>
      <c r="E33">
        <v>3.6764398056994219E-2</v>
      </c>
      <c r="F33" s="8">
        <f t="shared" si="0"/>
        <v>-1.9323288396143501E-2</v>
      </c>
      <c r="G33" s="8">
        <f t="shared" si="1"/>
        <v>0.14688809070364861</v>
      </c>
      <c r="I33" s="10" t="s">
        <v>65</v>
      </c>
      <c r="J33" s="11">
        <v>-1.9323288396143501E-2</v>
      </c>
      <c r="L33" s="12" t="str">
        <f>_xlfn.XLOOKUP(I33,Sheet!$B$2:$B$900,Sheet!$A$2:$A$900)</f>
        <v>AOS</v>
      </c>
      <c r="M33" s="9">
        <f t="shared" si="2"/>
        <v>-1.9323288396143501E-2</v>
      </c>
      <c r="P33" s="15"/>
      <c r="R33" s="10" t="s">
        <v>64</v>
      </c>
      <c r="S33" s="11">
        <v>0.14688809070364861</v>
      </c>
      <c r="V33" s="16"/>
    </row>
    <row r="34" spans="1:22">
      <c r="A34" s="1" t="s">
        <v>66</v>
      </c>
      <c r="B34">
        <v>0.22492412760362529</v>
      </c>
      <c r="C34">
        <v>-0.33838929313874461</v>
      </c>
      <c r="D34">
        <v>1.2648510121628229</v>
      </c>
      <c r="E34">
        <v>-0.5633134207423699</v>
      </c>
      <c r="F34" s="8">
        <f t="shared" si="0"/>
        <v>-2.0556332783768901E-2</v>
      </c>
      <c r="G34" s="8">
        <f t="shared" si="1"/>
        <v>-0.23727720193696741</v>
      </c>
      <c r="I34" s="10" t="s">
        <v>67</v>
      </c>
      <c r="J34" s="11">
        <v>-2.0556332783768901E-2</v>
      </c>
      <c r="L34" s="12" t="str">
        <f>_xlfn.XLOOKUP(I34,Sheet!$B$2:$B$900,Sheet!$A$2:$A$900)</f>
        <v>APA</v>
      </c>
      <c r="M34" s="9">
        <f t="shared" si="2"/>
        <v>-2.0556332783768901E-2</v>
      </c>
      <c r="P34" s="15"/>
      <c r="R34" s="10" t="s">
        <v>66</v>
      </c>
      <c r="S34" s="11">
        <v>-0.23727720193696741</v>
      </c>
      <c r="V34" s="16"/>
    </row>
    <row r="35" spans="1:22">
      <c r="A35" s="1" t="s">
        <v>68</v>
      </c>
      <c r="B35">
        <v>0.1923923346249454</v>
      </c>
      <c r="C35">
        <v>0.16672273792203729</v>
      </c>
      <c r="D35">
        <v>1.074089427135688</v>
      </c>
      <c r="E35">
        <v>-2.5669596702908141E-2</v>
      </c>
      <c r="F35" s="8">
        <f t="shared" si="0"/>
        <v>-1.9701874479218701E-2</v>
      </c>
      <c r="G35" s="8">
        <f t="shared" si="1"/>
        <v>9.3572743340506095E-2</v>
      </c>
      <c r="I35" s="10" t="s">
        <v>69</v>
      </c>
      <c r="J35" s="11">
        <v>-1.9701874479218701E-2</v>
      </c>
      <c r="L35" s="12" t="str">
        <f>_xlfn.XLOOKUP(I35,Sheet!$B$2:$B$900,Sheet!$A$2:$A$900)</f>
        <v>APD</v>
      </c>
      <c r="M35" s="9">
        <f t="shared" si="2"/>
        <v>-1.9701874479218701E-2</v>
      </c>
      <c r="P35" s="15"/>
      <c r="R35" s="10" t="s">
        <v>68</v>
      </c>
      <c r="S35" s="11">
        <v>9.3572743340506095E-2</v>
      </c>
      <c r="V35" s="16"/>
    </row>
    <row r="36" spans="1:22">
      <c r="A36" s="1" t="s">
        <v>70</v>
      </c>
      <c r="B36">
        <v>0.18302294756554949</v>
      </c>
      <c r="C36">
        <v>0.28327101855719111</v>
      </c>
      <c r="D36">
        <v>1.01914873796573</v>
      </c>
      <c r="E36">
        <v>0.1002480709916415</v>
      </c>
      <c r="F36" s="8">
        <f t="shared" si="0"/>
        <v>-1.9701119754336499E-2</v>
      </c>
      <c r="G36" s="8">
        <f t="shared" si="1"/>
        <v>9.7049015074015504E-2</v>
      </c>
      <c r="I36" s="10" t="s">
        <v>71</v>
      </c>
      <c r="J36" s="11">
        <v>-1.9701119754336499E-2</v>
      </c>
      <c r="L36" s="12" t="str">
        <f>_xlfn.XLOOKUP(I36,Sheet!$B$2:$B$900,Sheet!$A$2:$A$900)</f>
        <v>APH</v>
      </c>
      <c r="M36" s="9">
        <f t="shared" si="2"/>
        <v>-1.9701119754336499E-2</v>
      </c>
      <c r="P36" s="15"/>
      <c r="R36" s="10" t="s">
        <v>70</v>
      </c>
      <c r="S36" s="11">
        <v>9.7049015074015504E-2</v>
      </c>
      <c r="V36" s="16"/>
    </row>
    <row r="37" spans="1:22">
      <c r="A37" s="1" t="s">
        <v>72</v>
      </c>
      <c r="B37">
        <v>8.8896727247109772E-2</v>
      </c>
      <c r="C37">
        <v>0.19959102626116881</v>
      </c>
      <c r="D37">
        <v>0.46720661192532698</v>
      </c>
      <c r="E37">
        <v>0.110694299014059</v>
      </c>
      <c r="F37" s="8">
        <f t="shared" si="0"/>
        <v>-1.9669330559898598E-2</v>
      </c>
      <c r="G37" s="8">
        <f t="shared" si="1"/>
        <v>0.10239458025755691</v>
      </c>
      <c r="I37" s="10" t="s">
        <v>73</v>
      </c>
      <c r="J37" s="11">
        <v>-1.9669330559898598E-2</v>
      </c>
      <c r="L37" s="12" t="str">
        <f>_xlfn.XLOOKUP(I37,Sheet!$B$2:$B$900,Sheet!$A$2:$A$900)</f>
        <v>ARE</v>
      </c>
      <c r="M37" s="9">
        <f t="shared" si="2"/>
        <v>-1.9669330559898598E-2</v>
      </c>
      <c r="P37" s="15"/>
      <c r="R37" s="10" t="s">
        <v>72</v>
      </c>
      <c r="S37" s="11">
        <v>0.10239458025755691</v>
      </c>
      <c r="V37" s="16"/>
    </row>
    <row r="38" spans="1:22">
      <c r="A38" s="1" t="s">
        <v>74</v>
      </c>
      <c r="B38">
        <v>8.8276345561706535E-2</v>
      </c>
      <c r="C38">
        <v>0.17629516704092249</v>
      </c>
      <c r="D38">
        <v>0.46356878619260811</v>
      </c>
      <c r="E38">
        <v>8.8018821479215983E-2</v>
      </c>
      <c r="F38" s="8">
        <f t="shared" si="0"/>
        <v>-1.93844495848545E-2</v>
      </c>
      <c r="G38" s="8">
        <f t="shared" si="1"/>
        <v>0.1236917765907001</v>
      </c>
      <c r="I38" s="10" t="s">
        <v>75</v>
      </c>
      <c r="J38" s="11">
        <v>-1.93844495848545E-2</v>
      </c>
      <c r="L38" s="12" t="str">
        <f>_xlfn.XLOOKUP(I38,Sheet!$B$2:$B$900,Sheet!$A$2:$A$900)</f>
        <v>ATO</v>
      </c>
      <c r="M38" s="9">
        <f t="shared" si="2"/>
        <v>-1.93844495848545E-2</v>
      </c>
      <c r="P38" s="15"/>
      <c r="R38" s="10" t="s">
        <v>74</v>
      </c>
      <c r="S38" s="11">
        <v>0.1236917765907001</v>
      </c>
      <c r="V38" s="16"/>
    </row>
    <row r="39" spans="1:22">
      <c r="A39" s="1" t="s">
        <v>76</v>
      </c>
      <c r="B39">
        <v>7.7264029428135553E-2</v>
      </c>
      <c r="C39">
        <v>4.6444044817806063E-2</v>
      </c>
      <c r="D39">
        <v>0.39899420581713912</v>
      </c>
      <c r="E39">
        <v>-3.081998461032949E-2</v>
      </c>
      <c r="F39" s="8">
        <f t="shared" si="0"/>
        <v>-1.9834205935422899E-2</v>
      </c>
      <c r="G39" s="8">
        <f t="shared" si="1"/>
        <v>8.7449994266931896E-2</v>
      </c>
      <c r="I39" s="10" t="s">
        <v>77</v>
      </c>
      <c r="J39" s="11">
        <v>-1.9834205935422899E-2</v>
      </c>
      <c r="L39" s="12" t="str">
        <f>_xlfn.XLOOKUP(I39,Sheet!$B$2:$B$900,Sheet!$A$2:$A$900)</f>
        <v>AVB</v>
      </c>
      <c r="M39" s="9">
        <f t="shared" si="2"/>
        <v>-1.9834205935422899E-2</v>
      </c>
      <c r="P39" s="15"/>
      <c r="R39" s="10" t="s">
        <v>76</v>
      </c>
      <c r="S39" s="11">
        <v>8.7449994266931896E-2</v>
      </c>
      <c r="V39" s="16"/>
    </row>
    <row r="40" spans="1:22">
      <c r="A40" s="1" t="s">
        <v>78</v>
      </c>
      <c r="B40">
        <v>0.14012875665917679</v>
      </c>
      <c r="C40">
        <v>0.52524312017434571</v>
      </c>
      <c r="D40">
        <v>0.76762359604936858</v>
      </c>
      <c r="E40">
        <v>0.38511436351516892</v>
      </c>
      <c r="F40" s="8">
        <f t="shared" si="0"/>
        <v>-1.96238665574699E-2</v>
      </c>
      <c r="G40" s="8">
        <f t="shared" si="1"/>
        <v>0.11890476870373259</v>
      </c>
      <c r="I40" s="10" t="s">
        <v>79</v>
      </c>
      <c r="J40" s="11">
        <v>-1.96238665574699E-2</v>
      </c>
      <c r="L40" s="12" t="str">
        <f>_xlfn.XLOOKUP(I40,Sheet!$B$2:$B$900,Sheet!$A$2:$A$900)</f>
        <v>AVY</v>
      </c>
      <c r="M40" s="9">
        <f t="shared" si="2"/>
        <v>-1.96238665574699E-2</v>
      </c>
      <c r="P40" s="15"/>
      <c r="R40" s="10" t="s">
        <v>78</v>
      </c>
      <c r="S40" s="11">
        <v>0.11890476870373259</v>
      </c>
      <c r="V40" s="16"/>
    </row>
    <row r="41" spans="1:22">
      <c r="A41" s="1" t="s">
        <v>80</v>
      </c>
      <c r="B41">
        <v>6.3243129883366306E-2</v>
      </c>
      <c r="C41">
        <v>0.26302495395195219</v>
      </c>
      <c r="D41">
        <v>0.31677774076034759</v>
      </c>
      <c r="E41">
        <v>0.19978182406858591</v>
      </c>
      <c r="F41" s="8">
        <f t="shared" si="0"/>
        <v>-1.9442549052711498E-2</v>
      </c>
      <c r="G41" s="8">
        <f t="shared" si="1"/>
        <v>0.124947311007246</v>
      </c>
      <c r="I41" s="10" t="s">
        <v>81</v>
      </c>
      <c r="J41" s="11">
        <v>-1.9442549052711498E-2</v>
      </c>
      <c r="L41" s="12" t="str">
        <f>_xlfn.XLOOKUP(I41,Sheet!$B$2:$B$900,Sheet!$A$2:$A$900)</f>
        <v>AWK</v>
      </c>
      <c r="M41" s="9">
        <f t="shared" si="2"/>
        <v>-1.9442549052711498E-2</v>
      </c>
      <c r="P41" s="15"/>
      <c r="R41" s="10" t="s">
        <v>80</v>
      </c>
      <c r="S41" s="11">
        <v>0.124947311007246</v>
      </c>
      <c r="V41" s="16"/>
    </row>
    <row r="42" spans="1:22">
      <c r="A42" s="1" t="s">
        <v>82</v>
      </c>
      <c r="B42">
        <v>0.17608405139466549</v>
      </c>
      <c r="C42">
        <v>0.12634178196501211</v>
      </c>
      <c r="D42">
        <v>0.97846008509117022</v>
      </c>
      <c r="E42">
        <v>-4.9742269429653402E-2</v>
      </c>
      <c r="F42" s="8">
        <f t="shared" si="0"/>
        <v>-1.9145046859870202E-2</v>
      </c>
      <c r="G42" s="8">
        <f t="shared" si="1"/>
        <v>0.1345723267940602</v>
      </c>
      <c r="I42" s="10" t="s">
        <v>83</v>
      </c>
      <c r="J42" s="11">
        <v>-1.9145046859870202E-2</v>
      </c>
      <c r="L42" s="12" t="str">
        <f>_xlfn.XLOOKUP(I42,Sheet!$B$2:$B$900,Sheet!$A$2:$A$900)</f>
        <v>AXON</v>
      </c>
      <c r="M42" s="9">
        <f t="shared" si="2"/>
        <v>-1.9145046859870202E-2</v>
      </c>
      <c r="P42" s="15"/>
      <c r="R42" s="10" t="s">
        <v>82</v>
      </c>
      <c r="S42" s="11">
        <v>0.1345723267940602</v>
      </c>
      <c r="V42" s="16"/>
    </row>
    <row r="43" spans="1:22">
      <c r="A43" s="1" t="s">
        <v>84</v>
      </c>
      <c r="B43">
        <v>0.2078454577283359</v>
      </c>
      <c r="C43">
        <v>0.31780443932704899</v>
      </c>
      <c r="D43">
        <v>1.164704237661321</v>
      </c>
      <c r="E43">
        <v>0.1099589815987132</v>
      </c>
      <c r="F43" s="8">
        <f t="shared" si="0"/>
        <v>-2.00735529652089E-2</v>
      </c>
      <c r="G43" s="8">
        <f t="shared" si="1"/>
        <v>-4.1191923640066103E-2</v>
      </c>
      <c r="I43" s="10" t="s">
        <v>85</v>
      </c>
      <c r="J43" s="11">
        <v>-2.00735529652089E-2</v>
      </c>
      <c r="L43" s="12" t="str">
        <f>_xlfn.XLOOKUP(I43,Sheet!$B$2:$B$900,Sheet!$A$2:$A$900)</f>
        <v>AXP</v>
      </c>
      <c r="M43" s="9">
        <f t="shared" si="2"/>
        <v>-2.00735529652089E-2</v>
      </c>
      <c r="P43" s="15"/>
      <c r="R43" s="10" t="s">
        <v>84</v>
      </c>
      <c r="S43" s="11">
        <v>-4.1191923640066103E-2</v>
      </c>
      <c r="V43" s="16"/>
    </row>
    <row r="44" spans="1:22">
      <c r="A44" s="1" t="s">
        <v>86</v>
      </c>
      <c r="B44">
        <v>0.100553207639367</v>
      </c>
      <c r="C44">
        <v>-6.8718090555832556E-2</v>
      </c>
      <c r="D44">
        <v>0.53555847549835456</v>
      </c>
      <c r="E44">
        <v>-0.16927129819519951</v>
      </c>
      <c r="F44" s="8">
        <f t="shared" si="0"/>
        <v>-1.94790715206862E-2</v>
      </c>
      <c r="G44" s="8">
        <f t="shared" si="1"/>
        <v>9.6118641640365501E-2</v>
      </c>
      <c r="I44" s="10" t="s">
        <v>87</v>
      </c>
      <c r="J44" s="11">
        <v>-1.94790715206862E-2</v>
      </c>
      <c r="L44" s="12" t="str">
        <f>_xlfn.XLOOKUP(I44,Sheet!$B$2:$B$900,Sheet!$A$2:$A$900)</f>
        <v>AZO</v>
      </c>
      <c r="M44" s="9">
        <f t="shared" si="2"/>
        <v>-1.94790715206862E-2</v>
      </c>
      <c r="P44" s="15"/>
      <c r="R44" s="10" t="s">
        <v>86</v>
      </c>
      <c r="S44" s="11">
        <v>9.6118641640365501E-2</v>
      </c>
      <c r="V44" s="16"/>
    </row>
    <row r="45" spans="1:22">
      <c r="A45" s="1" t="s">
        <v>88</v>
      </c>
      <c r="B45">
        <v>0.17828065060614609</v>
      </c>
      <c r="C45">
        <v>0.68221405803278845</v>
      </c>
      <c r="D45">
        <v>0.9913406154549903</v>
      </c>
      <c r="E45">
        <v>0.50393340742664239</v>
      </c>
      <c r="F45" s="8">
        <f t="shared" si="0"/>
        <v>-1.9589627125523399E-2</v>
      </c>
      <c r="G45" s="8">
        <f t="shared" si="1"/>
        <v>7.4379887508995199E-2</v>
      </c>
      <c r="I45" s="10" t="s">
        <v>89</v>
      </c>
      <c r="J45" s="11">
        <v>-1.9589627125523399E-2</v>
      </c>
      <c r="L45" s="12" t="str">
        <f>_xlfn.XLOOKUP(I45,Sheet!$B$2:$B$900,Sheet!$A$2:$A$900)</f>
        <v>BA</v>
      </c>
      <c r="M45" s="9">
        <f t="shared" si="2"/>
        <v>-1.9589627125523399E-2</v>
      </c>
      <c r="P45" s="15"/>
      <c r="R45" s="10" t="s">
        <v>88</v>
      </c>
      <c r="S45" s="11">
        <v>7.4379887508995199E-2</v>
      </c>
      <c r="V45" s="16"/>
    </row>
    <row r="46" spans="1:22">
      <c r="A46" s="1" t="s">
        <v>90</v>
      </c>
      <c r="B46">
        <v>0.3457207852389716</v>
      </c>
      <c r="C46">
        <v>0.32830113002638139</v>
      </c>
      <c r="D46">
        <v>1.9731846072893049</v>
      </c>
      <c r="E46">
        <v>-1.7419655212590202E-2</v>
      </c>
      <c r="F46" s="8">
        <f t="shared" si="0"/>
        <v>-1.9855014401995601E-2</v>
      </c>
      <c r="G46" s="8">
        <f t="shared" si="1"/>
        <v>4.2739714096141697E-2</v>
      </c>
      <c r="I46" s="10" t="s">
        <v>91</v>
      </c>
      <c r="J46" s="11">
        <v>-1.9855014401995601E-2</v>
      </c>
      <c r="L46" s="12" t="str">
        <f>_xlfn.XLOOKUP(I46,Sheet!$B$2:$B$900,Sheet!$A$2:$A$900)</f>
        <v>BAC</v>
      </c>
      <c r="M46" s="9">
        <f t="shared" si="2"/>
        <v>-1.9855014401995601E-2</v>
      </c>
      <c r="P46" s="15"/>
      <c r="R46" s="10" t="s">
        <v>90</v>
      </c>
      <c r="S46" s="11">
        <v>4.2739714096141697E-2</v>
      </c>
      <c r="V46" s="16"/>
    </row>
    <row r="47" spans="1:22">
      <c r="A47" s="1" t="s">
        <v>92</v>
      </c>
      <c r="B47">
        <v>0.17698616839362011</v>
      </c>
      <c r="C47">
        <v>3.041078835416355E-2</v>
      </c>
      <c r="D47">
        <v>0.98374996470872733</v>
      </c>
      <c r="E47">
        <v>-0.14657538003945661</v>
      </c>
      <c r="F47" s="8">
        <f t="shared" si="0"/>
        <v>-1.9828413770037301E-2</v>
      </c>
      <c r="G47" s="8">
        <f t="shared" si="1"/>
        <v>0.1000894822235207</v>
      </c>
      <c r="I47" s="10" t="s">
        <v>93</v>
      </c>
      <c r="J47" s="11">
        <v>-1.9828413770037301E-2</v>
      </c>
      <c r="L47" s="12" t="str">
        <f>_xlfn.XLOOKUP(I47,Sheet!$B$2:$B$900,Sheet!$A$2:$A$900)</f>
        <v>BALL</v>
      </c>
      <c r="M47" s="9">
        <f t="shared" si="2"/>
        <v>-1.9828413770037301E-2</v>
      </c>
      <c r="P47" s="15"/>
      <c r="R47" s="10" t="s">
        <v>92</v>
      </c>
      <c r="S47" s="11">
        <v>0.1000894822235207</v>
      </c>
      <c r="V47" s="16"/>
    </row>
    <row r="48" spans="1:22">
      <c r="A48" s="1" t="s">
        <v>94</v>
      </c>
      <c r="B48">
        <v>0.13169310581968191</v>
      </c>
      <c r="C48">
        <v>0.39631187195373457</v>
      </c>
      <c r="D48">
        <v>0.71815819689561988</v>
      </c>
      <c r="E48">
        <v>0.26461876613405272</v>
      </c>
      <c r="F48" s="8">
        <f t="shared" si="0"/>
        <v>-2.0021250216605099E-2</v>
      </c>
      <c r="G48" s="8">
        <f t="shared" si="1"/>
        <v>4.80831433803545E-2</v>
      </c>
      <c r="I48" s="10" t="s">
        <v>95</v>
      </c>
      <c r="J48" s="11">
        <v>-2.0021250216605099E-2</v>
      </c>
      <c r="L48" s="12" t="str">
        <f>_xlfn.XLOOKUP(I48,Sheet!$B$2:$B$900,Sheet!$A$2:$A$900)</f>
        <v>BAX</v>
      </c>
      <c r="M48" s="9">
        <f t="shared" si="2"/>
        <v>-2.0021250216605099E-2</v>
      </c>
      <c r="P48" s="15"/>
      <c r="R48" s="10" t="s">
        <v>94</v>
      </c>
      <c r="S48" s="11">
        <v>4.80831433803545E-2</v>
      </c>
      <c r="V48" s="16"/>
    </row>
    <row r="49" spans="1:22">
      <c r="A49" s="1" t="s">
        <v>96</v>
      </c>
      <c r="B49">
        <v>0.29285821345029678</v>
      </c>
      <c r="C49">
        <v>4.7968474975961573E-2</v>
      </c>
      <c r="D49">
        <v>1.6632063657079981</v>
      </c>
      <c r="E49">
        <v>-0.24488973847433521</v>
      </c>
      <c r="F49" s="8">
        <f t="shared" si="0"/>
        <v>-1.9805258404349799E-2</v>
      </c>
      <c r="G49" s="8">
        <f t="shared" si="1"/>
        <v>0.10853362212829271</v>
      </c>
      <c r="I49" s="10" t="s">
        <v>97</v>
      </c>
      <c r="J49" s="11">
        <v>-1.9805258404349799E-2</v>
      </c>
      <c r="L49" s="12" t="str">
        <f>_xlfn.XLOOKUP(I49,Sheet!$B$2:$B$900,Sheet!$A$2:$A$900)</f>
        <v>BBWI</v>
      </c>
      <c r="M49" s="9">
        <f t="shared" si="2"/>
        <v>-1.9805258404349799E-2</v>
      </c>
      <c r="P49" s="15"/>
      <c r="R49" s="10" t="s">
        <v>96</v>
      </c>
      <c r="S49" s="11">
        <v>0.10853362212829271</v>
      </c>
      <c r="V49" s="16"/>
    </row>
    <row r="50" spans="1:22">
      <c r="A50" s="1" t="s">
        <v>98</v>
      </c>
      <c r="B50">
        <v>0.1619886541655991</v>
      </c>
      <c r="C50">
        <v>0.56153377736214893</v>
      </c>
      <c r="D50">
        <v>0.89580677671785158</v>
      </c>
      <c r="E50">
        <v>0.39954512319654989</v>
      </c>
      <c r="F50" s="8">
        <f t="shared" si="0"/>
        <v>-1.8757971375496299E-2</v>
      </c>
      <c r="G50" s="8">
        <f t="shared" si="1"/>
        <v>8.0926327684643695E-2</v>
      </c>
      <c r="I50" s="10" t="s">
        <v>99</v>
      </c>
      <c r="J50" s="11">
        <v>-1.8757971375496299E-2</v>
      </c>
      <c r="L50" s="12" t="str">
        <f>_xlfn.XLOOKUP(I50,Sheet!$B$2:$B$900,Sheet!$A$2:$A$900)</f>
        <v>BBY</v>
      </c>
      <c r="M50" s="9">
        <f t="shared" si="2"/>
        <v>-1.8757971375496299E-2</v>
      </c>
      <c r="P50" s="15"/>
      <c r="R50" s="10" t="s">
        <v>98</v>
      </c>
      <c r="S50" s="11">
        <v>8.0926327684643695E-2</v>
      </c>
      <c r="V50" s="16"/>
    </row>
    <row r="51" spans="1:22">
      <c r="A51" s="1" t="s">
        <v>100</v>
      </c>
      <c r="B51">
        <v>9.4033671652731202E-2</v>
      </c>
      <c r="C51">
        <v>0.28415705288872162</v>
      </c>
      <c r="D51">
        <v>0.49732888823683641</v>
      </c>
      <c r="E51">
        <v>0.1901233812359904</v>
      </c>
      <c r="F51" s="8">
        <f t="shared" si="0"/>
        <v>-1.9522492627818099E-2</v>
      </c>
      <c r="G51" s="8">
        <f t="shared" si="1"/>
        <v>0.11222990393073309</v>
      </c>
      <c r="I51" s="10" t="s">
        <v>101</v>
      </c>
      <c r="J51" s="11">
        <v>-1.9522492627818099E-2</v>
      </c>
      <c r="L51" s="12" t="str">
        <f>_xlfn.XLOOKUP(I51,Sheet!$B$2:$B$900,Sheet!$A$2:$A$900)</f>
        <v>BDX</v>
      </c>
      <c r="M51" s="9">
        <f t="shared" si="2"/>
        <v>-1.9522492627818099E-2</v>
      </c>
      <c r="P51" s="15"/>
      <c r="R51" s="10" t="s">
        <v>100</v>
      </c>
      <c r="S51" s="11">
        <v>0.11222990393073309</v>
      </c>
      <c r="V51" s="16"/>
    </row>
    <row r="52" spans="1:22">
      <c r="A52" s="1" t="s">
        <v>102</v>
      </c>
      <c r="B52">
        <v>0.26503941285489679</v>
      </c>
      <c r="C52">
        <v>0.1239866742462252</v>
      </c>
      <c r="D52">
        <v>1.5000810655251851</v>
      </c>
      <c r="E52">
        <v>-0.1410527386086716</v>
      </c>
      <c r="F52" s="8">
        <f t="shared" si="0"/>
        <v>-2.0566260032333201E-2</v>
      </c>
      <c r="G52" s="8">
        <f t="shared" si="1"/>
        <v>-0.1217647500272588</v>
      </c>
      <c r="I52" s="10" t="s">
        <v>103</v>
      </c>
      <c r="J52" s="11">
        <v>-2.0566260032333201E-2</v>
      </c>
      <c r="L52" s="12" t="str">
        <f>_xlfn.XLOOKUP(I52,Sheet!$B$2:$B$900,Sheet!$A$2:$A$900)</f>
        <v>BEN</v>
      </c>
      <c r="M52" s="9">
        <f t="shared" si="2"/>
        <v>-2.0566260032333201E-2</v>
      </c>
      <c r="P52" s="15"/>
      <c r="R52" s="10" t="s">
        <v>102</v>
      </c>
      <c r="S52" s="11">
        <v>-0.1217647500272588</v>
      </c>
      <c r="V52" s="16"/>
    </row>
    <row r="53" spans="1:22">
      <c r="A53" s="1" t="s">
        <v>104</v>
      </c>
      <c r="B53">
        <v>0.1813017004873328</v>
      </c>
      <c r="C53">
        <v>-6.0021964850331946E-3</v>
      </c>
      <c r="D53">
        <v>1.0090556016581449</v>
      </c>
      <c r="E53">
        <v>-0.18730389697236599</v>
      </c>
      <c r="F53" s="8">
        <f t="shared" si="0"/>
        <v>-2.0166870331932499E-2</v>
      </c>
      <c r="G53" s="8">
        <f t="shared" si="1"/>
        <v>-4.5470123986062198E-2</v>
      </c>
      <c r="I53" s="10" t="s">
        <v>105</v>
      </c>
      <c r="J53" s="11">
        <v>-2.0166870331932499E-2</v>
      </c>
      <c r="L53" s="12" t="str">
        <f>_xlfn.XLOOKUP(I53,Sheet!$B$2:$B$900,Sheet!$A$2:$A$900)</f>
        <v>BG</v>
      </c>
      <c r="M53" s="9">
        <f t="shared" si="2"/>
        <v>-2.0166870331932499E-2</v>
      </c>
      <c r="P53" s="15"/>
      <c r="R53" s="10" t="s">
        <v>104</v>
      </c>
      <c r="S53" s="11">
        <v>-4.5470123986062198E-2</v>
      </c>
      <c r="V53" s="16"/>
    </row>
    <row r="54" spans="1:22">
      <c r="A54" s="1" t="s">
        <v>106</v>
      </c>
      <c r="B54">
        <v>0.22316486528059401</v>
      </c>
      <c r="C54">
        <v>0.14320877593244569</v>
      </c>
      <c r="D54">
        <v>1.254534960125977</v>
      </c>
      <c r="E54">
        <v>-7.9956089348148296E-2</v>
      </c>
      <c r="F54" s="8">
        <f t="shared" si="0"/>
        <v>-1.9735910076408601E-2</v>
      </c>
      <c r="G54" s="8">
        <f t="shared" si="1"/>
        <v>4.9357177148059997E-2</v>
      </c>
      <c r="I54" s="10" t="s">
        <v>107</v>
      </c>
      <c r="J54" s="11">
        <v>-1.9735910076408601E-2</v>
      </c>
      <c r="L54" s="12" t="str">
        <f>_xlfn.XLOOKUP(I54,Sheet!$B$2:$B$900,Sheet!$A$2:$A$900)</f>
        <v>BIIB</v>
      </c>
      <c r="M54" s="9">
        <f t="shared" si="2"/>
        <v>-1.9735910076408601E-2</v>
      </c>
      <c r="P54" s="15"/>
      <c r="R54" s="10" t="s">
        <v>106</v>
      </c>
      <c r="S54" s="11">
        <v>4.9357177148059997E-2</v>
      </c>
      <c r="V54" s="16"/>
    </row>
    <row r="55" spans="1:22">
      <c r="A55" s="1" t="s">
        <v>108</v>
      </c>
      <c r="B55">
        <v>0.2024308984738023</v>
      </c>
      <c r="C55">
        <v>0.30459056896312142</v>
      </c>
      <c r="D55">
        <v>1.1329540692554461</v>
      </c>
      <c r="E55">
        <v>0.10215967048931909</v>
      </c>
      <c r="F55" s="8">
        <f t="shared" si="0"/>
        <v>-1.97557493848875E-2</v>
      </c>
      <c r="G55" s="8">
        <f t="shared" si="1"/>
        <v>5.7253783387396097E-2</v>
      </c>
      <c r="I55" s="10" t="s">
        <v>109</v>
      </c>
      <c r="J55" s="11">
        <v>-1.97557493848875E-2</v>
      </c>
      <c r="L55" s="12" t="str">
        <f>_xlfn.XLOOKUP(I55,Sheet!$B$2:$B$900,Sheet!$A$2:$A$900)</f>
        <v>BIO</v>
      </c>
      <c r="M55" s="9">
        <f t="shared" si="2"/>
        <v>-1.97557493848875E-2</v>
      </c>
      <c r="P55" s="15"/>
      <c r="R55" s="10" t="s">
        <v>108</v>
      </c>
      <c r="S55" s="11">
        <v>5.7253783387396097E-2</v>
      </c>
      <c r="V55" s="16"/>
    </row>
    <row r="56" spans="1:22">
      <c r="A56" s="1" t="s">
        <v>110</v>
      </c>
      <c r="B56">
        <v>0.23375513257391481</v>
      </c>
      <c r="C56">
        <v>0.15639247033576401</v>
      </c>
      <c r="D56">
        <v>1.3166347090103641</v>
      </c>
      <c r="E56">
        <v>-7.7362662238150776E-2</v>
      </c>
      <c r="F56" s="8">
        <f t="shared" si="0"/>
        <v>-1.9840392285614902E-2</v>
      </c>
      <c r="G56" s="8">
        <f t="shared" si="1"/>
        <v>8.2144446563415893E-2</v>
      </c>
      <c r="I56" s="10" t="s">
        <v>111</v>
      </c>
      <c r="J56" s="11">
        <v>-1.9840392285614902E-2</v>
      </c>
      <c r="L56" s="12" t="str">
        <f>_xlfn.XLOOKUP(I56,Sheet!$B$2:$B$900,Sheet!$A$2:$A$900)</f>
        <v>BK</v>
      </c>
      <c r="M56" s="9">
        <f t="shared" si="2"/>
        <v>-1.9840392285614902E-2</v>
      </c>
      <c r="P56" s="15"/>
      <c r="R56" s="10" t="s">
        <v>110</v>
      </c>
      <c r="S56" s="11">
        <v>8.2144446563415893E-2</v>
      </c>
      <c r="V56" s="16"/>
    </row>
    <row r="57" spans="1:22">
      <c r="A57" s="1" t="s">
        <v>112</v>
      </c>
      <c r="B57">
        <v>0.1636698558445307</v>
      </c>
      <c r="C57">
        <v>0.1939813915307359</v>
      </c>
      <c r="D57">
        <v>0.90566509277296281</v>
      </c>
      <c r="E57">
        <v>3.0311535686205201E-2</v>
      </c>
      <c r="F57" s="8">
        <f t="shared" si="0"/>
        <v>-1.9605979082093699E-2</v>
      </c>
      <c r="G57" s="8">
        <f t="shared" si="1"/>
        <v>5.4824332931412E-2</v>
      </c>
      <c r="I57" s="10" t="s">
        <v>113</v>
      </c>
      <c r="J57" s="11">
        <v>-1.9605979082093699E-2</v>
      </c>
      <c r="L57" s="12" t="str">
        <f>_xlfn.XLOOKUP(I57,Sheet!$B$2:$B$900,Sheet!$A$2:$A$900)</f>
        <v>BKNG</v>
      </c>
      <c r="M57" s="9">
        <f t="shared" si="2"/>
        <v>-1.9605979082093699E-2</v>
      </c>
      <c r="P57" s="15"/>
      <c r="R57" s="10" t="s">
        <v>112</v>
      </c>
      <c r="S57" s="11">
        <v>5.4824332931412E-2</v>
      </c>
      <c r="V57" s="16"/>
    </row>
    <row r="58" spans="1:22">
      <c r="A58" s="1" t="s">
        <v>114</v>
      </c>
      <c r="B58">
        <v>0.13902190730851971</v>
      </c>
      <c r="C58">
        <v>-0.30615556769466512</v>
      </c>
      <c r="D58">
        <v>0.76113319643764121</v>
      </c>
      <c r="E58">
        <v>-0.44517747500318477</v>
      </c>
      <c r="F58" s="8">
        <f t="shared" si="0"/>
        <v>-1.9898932094894899E-2</v>
      </c>
      <c r="G58" s="8">
        <f t="shared" si="1"/>
        <v>-1.0566509039146999E-3</v>
      </c>
      <c r="I58" s="10" t="s">
        <v>115</v>
      </c>
      <c r="J58" s="11">
        <v>-1.9898932094894899E-2</v>
      </c>
      <c r="L58" s="12" t="str">
        <f>_xlfn.XLOOKUP(I58,Sheet!$B$2:$B$900,Sheet!$A$2:$A$900)</f>
        <v>BKR</v>
      </c>
      <c r="M58" s="9">
        <f t="shared" si="2"/>
        <v>-1.9898932094894899E-2</v>
      </c>
      <c r="P58" s="15"/>
      <c r="R58" s="10" t="s">
        <v>114</v>
      </c>
      <c r="S58" s="11">
        <v>-1.0566509039146999E-3</v>
      </c>
      <c r="V58" s="16"/>
    </row>
    <row r="59" spans="1:22">
      <c r="A59" s="1" t="s">
        <v>116</v>
      </c>
      <c r="B59">
        <v>0.43420272925337777</v>
      </c>
      <c r="C59">
        <v>0.74396124314559364</v>
      </c>
      <c r="D59">
        <v>2.492029538385852</v>
      </c>
      <c r="E59">
        <v>0.30975851389221593</v>
      </c>
      <c r="F59" s="8">
        <f t="shared" si="0"/>
        <v>-1.9575111584515199E-2</v>
      </c>
      <c r="G59" s="8">
        <f t="shared" si="1"/>
        <v>0.12676717415201719</v>
      </c>
      <c r="I59" s="10" t="s">
        <v>117</v>
      </c>
      <c r="J59" s="11">
        <v>-1.9575111584515199E-2</v>
      </c>
      <c r="L59" s="12" t="str">
        <f>_xlfn.XLOOKUP(I59,Sheet!$B$2:$B$900,Sheet!$A$2:$A$900)</f>
        <v>BLDR</v>
      </c>
      <c r="M59" s="9">
        <f t="shared" si="2"/>
        <v>-1.9575111584515199E-2</v>
      </c>
      <c r="P59" s="15"/>
      <c r="R59" s="10" t="s">
        <v>116</v>
      </c>
      <c r="S59" s="11">
        <v>0.12676717415201719</v>
      </c>
      <c r="V59" s="16"/>
    </row>
    <row r="60" spans="1:22">
      <c r="A60" s="1" t="s">
        <v>118</v>
      </c>
      <c r="B60">
        <v>0.25060502246981431</v>
      </c>
      <c r="C60">
        <v>0.33358548750521211</v>
      </c>
      <c r="D60">
        <v>1.415439951813336</v>
      </c>
      <c r="E60">
        <v>8.2980465035397855E-2</v>
      </c>
      <c r="F60" s="8">
        <f t="shared" si="0"/>
        <v>-1.9881783513407001E-2</v>
      </c>
      <c r="G60" s="8">
        <f t="shared" si="1"/>
        <v>6.9732684800341505E-2</v>
      </c>
      <c r="I60" s="10" t="s">
        <v>119</v>
      </c>
      <c r="J60" s="11">
        <v>-1.9881783513407001E-2</v>
      </c>
      <c r="L60" s="12" t="str">
        <f>_xlfn.XLOOKUP(I60,Sheet!$B$2:$B$900,Sheet!$A$2:$A$900)</f>
        <v>BLK</v>
      </c>
      <c r="M60" s="9">
        <f t="shared" si="2"/>
        <v>-1.9881783513407001E-2</v>
      </c>
      <c r="P60" s="15"/>
      <c r="R60" s="10" t="s">
        <v>118</v>
      </c>
      <c r="S60" s="11">
        <v>6.9732684800341505E-2</v>
      </c>
      <c r="V60" s="16"/>
    </row>
    <row r="61" spans="1:22">
      <c r="A61" s="1" t="s">
        <v>120</v>
      </c>
      <c r="B61">
        <v>0.11442230995310081</v>
      </c>
      <c r="C61">
        <v>0.1005519665827207</v>
      </c>
      <c r="D61">
        <v>0.61688482421836643</v>
      </c>
      <c r="E61">
        <v>-1.3870343370380079E-2</v>
      </c>
      <c r="F61" s="8">
        <f t="shared" si="0"/>
        <v>-1.9634123142187401E-2</v>
      </c>
      <c r="G61" s="8">
        <f t="shared" si="1"/>
        <v>9.5148918230711005E-2</v>
      </c>
      <c r="I61" s="10" t="s">
        <v>121</v>
      </c>
      <c r="J61" s="11">
        <v>-1.9634123142187401E-2</v>
      </c>
      <c r="L61" s="12" t="str">
        <f>_xlfn.XLOOKUP(I61,Sheet!$B$2:$B$900,Sheet!$A$2:$A$900)</f>
        <v>BMY</v>
      </c>
      <c r="M61" s="9">
        <f t="shared" si="2"/>
        <v>-1.9634123142187401E-2</v>
      </c>
      <c r="P61" s="15"/>
      <c r="R61" s="10" t="s">
        <v>120</v>
      </c>
      <c r="S61" s="11">
        <v>9.5148918230711005E-2</v>
      </c>
      <c r="V61" s="16"/>
    </row>
    <row r="62" spans="1:22">
      <c r="A62" s="1" t="s">
        <v>122</v>
      </c>
      <c r="B62">
        <v>0.1924199700264386</v>
      </c>
      <c r="C62">
        <v>0.34003316875209161</v>
      </c>
      <c r="D62">
        <v>1.074251477010872</v>
      </c>
      <c r="E62">
        <v>0.14761319872565301</v>
      </c>
      <c r="F62" s="8">
        <f t="shared" si="0"/>
        <v>-1.9235054471378899E-2</v>
      </c>
      <c r="G62" s="8">
        <f t="shared" si="1"/>
        <v>0.14763611086551731</v>
      </c>
      <c r="I62" s="10" t="s">
        <v>123</v>
      </c>
      <c r="J62" s="11">
        <v>-1.9235054471378899E-2</v>
      </c>
      <c r="L62" s="12" t="str">
        <f>_xlfn.XLOOKUP(I62,Sheet!$B$2:$B$900,Sheet!$A$2:$A$900)</f>
        <v>BR</v>
      </c>
      <c r="M62" s="9">
        <f t="shared" si="2"/>
        <v>-1.9235054471378899E-2</v>
      </c>
      <c r="P62" s="15"/>
      <c r="R62" s="10" t="s">
        <v>122</v>
      </c>
      <c r="S62" s="11">
        <v>0.14763611086551731</v>
      </c>
      <c r="V62" s="16"/>
    </row>
    <row r="63" spans="1:22">
      <c r="A63" s="1" t="s">
        <v>124</v>
      </c>
      <c r="B63">
        <v>0.1353412742004669</v>
      </c>
      <c r="C63">
        <v>0.1575839371078058</v>
      </c>
      <c r="D63">
        <v>0.7395505125057833</v>
      </c>
      <c r="E63">
        <v>2.2242662907338891E-2</v>
      </c>
      <c r="F63" s="8">
        <f t="shared" si="0"/>
        <v>-1.9724814667322298E-2</v>
      </c>
      <c r="G63" s="8">
        <f t="shared" si="1"/>
        <v>4.9207324905417502E-2</v>
      </c>
      <c r="I63" s="10" t="s">
        <v>125</v>
      </c>
      <c r="J63" s="11">
        <v>-1.9724814667322298E-2</v>
      </c>
      <c r="L63" s="12" t="str">
        <f>_xlfn.XLOOKUP(I63,Sheet!$B$2:$B$900,Sheet!$A$2:$A$900)</f>
        <v>BRO</v>
      </c>
      <c r="M63" s="9">
        <f t="shared" si="2"/>
        <v>-1.9724814667322298E-2</v>
      </c>
      <c r="P63" s="15"/>
      <c r="R63" s="10" t="s">
        <v>124</v>
      </c>
      <c r="S63" s="11">
        <v>4.9207324905417502E-2</v>
      </c>
      <c r="V63" s="16"/>
    </row>
    <row r="64" spans="1:22">
      <c r="A64" s="1" t="s">
        <v>126</v>
      </c>
      <c r="B64">
        <v>0.1465862338930139</v>
      </c>
      <c r="C64">
        <v>0.15280346370721351</v>
      </c>
      <c r="D64">
        <v>0.80548928003459186</v>
      </c>
      <c r="E64">
        <v>6.2172298141996152E-3</v>
      </c>
      <c r="F64" s="8">
        <f t="shared" si="0"/>
        <v>-1.9054337854422201E-2</v>
      </c>
      <c r="G64" s="8">
        <f t="shared" si="1"/>
        <v>0.1452136047536127</v>
      </c>
      <c r="I64" s="10" t="s">
        <v>127</v>
      </c>
      <c r="J64" s="11">
        <v>-1.9054337854422201E-2</v>
      </c>
      <c r="L64" s="12" t="str">
        <f>_xlfn.XLOOKUP(I64,Sheet!$B$2:$B$900,Sheet!$A$2:$A$900)</f>
        <v>BSX</v>
      </c>
      <c r="M64" s="9">
        <f t="shared" si="2"/>
        <v>-1.9054337854422201E-2</v>
      </c>
      <c r="P64" s="15"/>
      <c r="R64" s="10" t="s">
        <v>126</v>
      </c>
      <c r="S64" s="11">
        <v>0.1452136047536127</v>
      </c>
      <c r="V64" s="16"/>
    </row>
    <row r="65" spans="1:22">
      <c r="A65" s="1" t="s">
        <v>128</v>
      </c>
      <c r="B65">
        <v>0.29805471661911642</v>
      </c>
      <c r="C65">
        <v>0.29920256533551343</v>
      </c>
      <c r="D65">
        <v>1.693677885729419</v>
      </c>
      <c r="E65">
        <v>1.1478487163969491E-3</v>
      </c>
      <c r="F65" s="8">
        <f t="shared" si="0"/>
        <v>-2.0391875996568401E-2</v>
      </c>
      <c r="G65" s="8">
        <f t="shared" si="1"/>
        <v>-8.6371306928245406E-2</v>
      </c>
      <c r="I65" s="10" t="s">
        <v>129</v>
      </c>
      <c r="J65" s="11">
        <v>-2.0391875996568401E-2</v>
      </c>
      <c r="L65" s="12" t="str">
        <f>_xlfn.XLOOKUP(I65,Sheet!$B$2:$B$900,Sheet!$A$2:$A$900)</f>
        <v>BWA</v>
      </c>
      <c r="M65" s="9">
        <f t="shared" si="2"/>
        <v>-2.0391875996568401E-2</v>
      </c>
      <c r="P65" s="15"/>
      <c r="R65" s="10" t="s">
        <v>128</v>
      </c>
      <c r="S65" s="11">
        <v>-8.6371306928245406E-2</v>
      </c>
      <c r="V65" s="16"/>
    </row>
    <row r="66" spans="1:22">
      <c r="A66" s="1" t="s">
        <v>130</v>
      </c>
      <c r="B66">
        <v>0.25467807941071491</v>
      </c>
      <c r="C66">
        <v>0.25885135877881799</v>
      </c>
      <c r="D66">
        <v>1.4393237506086001</v>
      </c>
      <c r="E66">
        <v>4.1732793681031333E-3</v>
      </c>
      <c r="F66" s="8">
        <f t="shared" ref="F66:F129" si="3">_xlfn.XLOOKUP(A66,$L$2:$L$900,$M$2:$M$900)</f>
        <v>-1.97400098251754E-2</v>
      </c>
      <c r="G66" s="8">
        <f t="shared" ref="G66:G129" si="4">_xlfn.XLOOKUP(A66,$R$2:$R$900,$S$2:$S$900)</f>
        <v>7.3810734133220507E-2</v>
      </c>
      <c r="I66" s="10" t="s">
        <v>131</v>
      </c>
      <c r="J66" s="11">
        <v>-1.97400098251754E-2</v>
      </c>
      <c r="L66" s="12" t="str">
        <f>_xlfn.XLOOKUP(I66,Sheet!$B$2:$B$900,Sheet!$A$2:$A$900)</f>
        <v>BX</v>
      </c>
      <c r="M66" s="9">
        <f t="shared" ref="M66:M129" si="5">J66</f>
        <v>-1.97400098251754E-2</v>
      </c>
      <c r="P66" s="15"/>
      <c r="R66" s="10" t="s">
        <v>130</v>
      </c>
      <c r="S66" s="11">
        <v>7.3810734133220507E-2</v>
      </c>
      <c r="V66" s="16"/>
    </row>
    <row r="67" spans="1:22">
      <c r="A67" s="1" t="s">
        <v>132</v>
      </c>
      <c r="B67">
        <v>9.4680047530749378E-2</v>
      </c>
      <c r="C67">
        <v>6.8787633306112705E-2</v>
      </c>
      <c r="D67">
        <v>0.50111914004050617</v>
      </c>
      <c r="E67">
        <v>-2.5892414224636669E-2</v>
      </c>
      <c r="F67" s="8">
        <f t="shared" si="3"/>
        <v>-2.0001366367449001E-2</v>
      </c>
      <c r="G67" s="8">
        <f t="shared" si="4"/>
        <v>6.9226207061269293E-2</v>
      </c>
      <c r="I67" s="10" t="s">
        <v>133</v>
      </c>
      <c r="J67" s="11">
        <v>-2.0001366367449001E-2</v>
      </c>
      <c r="L67" s="12" t="str">
        <f>_xlfn.XLOOKUP(I67,Sheet!$B$2:$B$900,Sheet!$A$2:$A$900)</f>
        <v>BXP</v>
      </c>
      <c r="M67" s="9">
        <f t="shared" si="5"/>
        <v>-2.0001366367449001E-2</v>
      </c>
      <c r="P67" s="15"/>
      <c r="R67" s="10" t="s">
        <v>132</v>
      </c>
      <c r="S67" s="11">
        <v>6.9226207061269293E-2</v>
      </c>
      <c r="V67" s="16"/>
    </row>
    <row r="68" spans="1:22">
      <c r="A68" s="1" t="s">
        <v>134</v>
      </c>
      <c r="B68">
        <v>0.27428984019459068</v>
      </c>
      <c r="C68">
        <v>0.25465082889398161</v>
      </c>
      <c r="D68">
        <v>1.5543241926302549</v>
      </c>
      <c r="E68">
        <v>-1.9639011300609129E-2</v>
      </c>
      <c r="F68" s="8">
        <f t="shared" si="3"/>
        <v>-2.0174424891137899E-2</v>
      </c>
      <c r="G68" s="8">
        <f t="shared" si="4"/>
        <v>-1.4533901595607001E-3</v>
      </c>
      <c r="I68" s="10" t="s">
        <v>135</v>
      </c>
      <c r="J68" s="11">
        <v>-2.0174424891137899E-2</v>
      </c>
      <c r="L68" s="12" t="str">
        <f>_xlfn.XLOOKUP(I68,Sheet!$B$2:$B$900,Sheet!$A$2:$A$900)</f>
        <v>C</v>
      </c>
      <c r="M68" s="9">
        <f t="shared" si="5"/>
        <v>-2.0174424891137899E-2</v>
      </c>
      <c r="P68" s="15"/>
      <c r="R68" s="10" t="s">
        <v>134</v>
      </c>
      <c r="S68" s="11">
        <v>-1.4533901595607001E-3</v>
      </c>
      <c r="V68" s="16"/>
    </row>
    <row r="69" spans="1:22">
      <c r="A69" s="1" t="s">
        <v>136</v>
      </c>
      <c r="B69">
        <v>0.10363450944264831</v>
      </c>
      <c r="C69">
        <v>-1.272368023920856E-2</v>
      </c>
      <c r="D69">
        <v>0.5536267699918711</v>
      </c>
      <c r="E69">
        <v>-0.11635818968185679</v>
      </c>
      <c r="F69" s="8">
        <f t="shared" si="3"/>
        <v>-1.96123856785459E-2</v>
      </c>
      <c r="G69" s="8">
        <f t="shared" si="4"/>
        <v>9.4123911631625201E-2</v>
      </c>
      <c r="I69" s="10" t="s">
        <v>137</v>
      </c>
      <c r="J69" s="11">
        <v>-1.96123856785459E-2</v>
      </c>
      <c r="L69" s="12" t="str">
        <f>_xlfn.XLOOKUP(I69,Sheet!$B$2:$B$900,Sheet!$A$2:$A$900)</f>
        <v>CAG</v>
      </c>
      <c r="M69" s="9">
        <f t="shared" si="5"/>
        <v>-1.96123856785459E-2</v>
      </c>
      <c r="P69" s="15"/>
      <c r="R69" s="10" t="s">
        <v>136</v>
      </c>
      <c r="S69" s="11">
        <v>9.4123911631625201E-2</v>
      </c>
      <c r="V69" s="16"/>
    </row>
    <row r="70" spans="1:22">
      <c r="A70" s="1" t="s">
        <v>138</v>
      </c>
      <c r="B70">
        <v>0.18509514783830311</v>
      </c>
      <c r="C70">
        <v>-0.10588589266674731</v>
      </c>
      <c r="D70">
        <v>1.0312998114950369</v>
      </c>
      <c r="E70">
        <v>-0.29098104050505041</v>
      </c>
      <c r="F70" s="8">
        <f t="shared" si="3"/>
        <v>-1.9730540003002301E-2</v>
      </c>
      <c r="G70" s="8">
        <f t="shared" si="4"/>
        <v>9.6409877701513297E-2</v>
      </c>
      <c r="I70" s="10" t="s">
        <v>139</v>
      </c>
      <c r="J70" s="11">
        <v>-1.9730540003002301E-2</v>
      </c>
      <c r="L70" s="12" t="str">
        <f>_xlfn.XLOOKUP(I70,Sheet!$B$2:$B$900,Sheet!$A$2:$A$900)</f>
        <v>CAH</v>
      </c>
      <c r="M70" s="9">
        <f t="shared" si="5"/>
        <v>-1.9730540003002301E-2</v>
      </c>
      <c r="P70" s="15"/>
      <c r="R70" s="10" t="s">
        <v>138</v>
      </c>
      <c r="S70" s="11">
        <v>9.6409877701513297E-2</v>
      </c>
      <c r="V70" s="16"/>
    </row>
    <row r="71" spans="1:22">
      <c r="A71" s="1" t="s">
        <v>140</v>
      </c>
      <c r="B71">
        <v>0.25978858375042357</v>
      </c>
      <c r="C71">
        <v>0.58080763277316449</v>
      </c>
      <c r="D71">
        <v>1.4692909863146</v>
      </c>
      <c r="E71">
        <v>0.32101904902274092</v>
      </c>
      <c r="F71" s="8">
        <f t="shared" si="3"/>
        <v>-2.0286922243930201E-2</v>
      </c>
      <c r="G71" s="8">
        <f t="shared" si="4"/>
        <v>-2.69206771368233E-2</v>
      </c>
      <c r="I71" s="10" t="s">
        <v>141</v>
      </c>
      <c r="J71" s="11">
        <v>-2.0286922243930201E-2</v>
      </c>
      <c r="L71" s="12" t="str">
        <f>_xlfn.XLOOKUP(I71,Sheet!$B$2:$B$900,Sheet!$A$2:$A$900)</f>
        <v>CAT</v>
      </c>
      <c r="M71" s="9">
        <f t="shared" si="5"/>
        <v>-2.0286922243930201E-2</v>
      </c>
      <c r="P71" s="15"/>
      <c r="R71" s="10" t="s">
        <v>140</v>
      </c>
      <c r="S71" s="11">
        <v>-2.69206771368233E-2</v>
      </c>
      <c r="V71" s="16"/>
    </row>
    <row r="72" spans="1:22">
      <c r="A72" s="1" t="s">
        <v>142</v>
      </c>
      <c r="B72">
        <v>0.1218646651312659</v>
      </c>
      <c r="C72">
        <v>0.1289326454608101</v>
      </c>
      <c r="D72">
        <v>0.66052568566895131</v>
      </c>
      <c r="E72">
        <v>7.0679803295441712E-3</v>
      </c>
      <c r="F72" s="8">
        <f t="shared" si="3"/>
        <v>-1.9781785942122598E-2</v>
      </c>
      <c r="G72" s="8">
        <f t="shared" si="4"/>
        <v>8.0211181988448094E-2</v>
      </c>
      <c r="I72" s="10" t="s">
        <v>143</v>
      </c>
      <c r="J72" s="11">
        <v>-1.9781785942122598E-2</v>
      </c>
      <c r="L72" s="12" t="str">
        <f>_xlfn.XLOOKUP(I72,Sheet!$B$2:$B$900,Sheet!$A$2:$A$900)</f>
        <v>CB</v>
      </c>
      <c r="M72" s="9">
        <f t="shared" si="5"/>
        <v>-1.9781785942122598E-2</v>
      </c>
      <c r="P72" s="15"/>
      <c r="R72" s="10" t="s">
        <v>142</v>
      </c>
      <c r="S72" s="11">
        <v>8.0211181988448094E-2</v>
      </c>
      <c r="V72" s="16"/>
    </row>
    <row r="73" spans="1:22">
      <c r="A73" s="1" t="s">
        <v>144</v>
      </c>
      <c r="B73">
        <v>0.27220828578509892</v>
      </c>
      <c r="C73">
        <v>0.33792313169367771</v>
      </c>
      <c r="D73">
        <v>1.5421182678373879</v>
      </c>
      <c r="E73">
        <v>6.5714845908578789E-2</v>
      </c>
      <c r="F73" s="8">
        <f t="shared" si="3"/>
        <v>-2.0057098497220201E-2</v>
      </c>
      <c r="G73" s="8">
        <f t="shared" si="4"/>
        <v>5.1425414018186497E-2</v>
      </c>
      <c r="I73" s="10" t="s">
        <v>145</v>
      </c>
      <c r="J73" s="11">
        <v>-2.0057098497220201E-2</v>
      </c>
      <c r="L73" s="12" t="str">
        <f>_xlfn.XLOOKUP(I73,Sheet!$B$2:$B$900,Sheet!$A$2:$A$900)</f>
        <v>CBRE</v>
      </c>
      <c r="M73" s="9">
        <f t="shared" si="5"/>
        <v>-2.0057098497220201E-2</v>
      </c>
      <c r="P73" s="15"/>
      <c r="R73" s="10" t="s">
        <v>144</v>
      </c>
      <c r="S73" s="11">
        <v>5.1425414018186497E-2</v>
      </c>
      <c r="V73" s="16"/>
    </row>
    <row r="74" spans="1:22">
      <c r="A74" s="1" t="s">
        <v>146</v>
      </c>
      <c r="B74">
        <v>4.9649698462908322E-2</v>
      </c>
      <c r="C74">
        <v>0.29719145958347659</v>
      </c>
      <c r="D74">
        <v>0.23706788506860499</v>
      </c>
      <c r="E74">
        <v>0.2475417611205683</v>
      </c>
      <c r="F74" s="8">
        <f t="shared" si="3"/>
        <v>-2.0007300634713399E-2</v>
      </c>
      <c r="G74" s="8">
        <f t="shared" si="4"/>
        <v>6.9029260046508098E-2</v>
      </c>
      <c r="I74" s="10" t="s">
        <v>147</v>
      </c>
      <c r="J74" s="11">
        <v>-2.0007300634713399E-2</v>
      </c>
      <c r="L74" s="12" t="str">
        <f>_xlfn.XLOOKUP(I74,Sheet!$B$2:$B$900,Sheet!$A$2:$A$900)</f>
        <v>CCI</v>
      </c>
      <c r="M74" s="9">
        <f t="shared" si="5"/>
        <v>-2.0007300634713399E-2</v>
      </c>
      <c r="P74" s="15"/>
      <c r="R74" s="10" t="s">
        <v>146</v>
      </c>
      <c r="S74" s="11">
        <v>6.9029260046508098E-2</v>
      </c>
      <c r="V74" s="16"/>
    </row>
    <row r="75" spans="1:22">
      <c r="A75" s="1" t="s">
        <v>148</v>
      </c>
      <c r="B75">
        <v>0.18392462496606099</v>
      </c>
      <c r="C75">
        <v>0.28175415365191259</v>
      </c>
      <c r="D75">
        <v>1.024436039843541</v>
      </c>
      <c r="E75">
        <v>9.7829528685851569E-2</v>
      </c>
      <c r="F75" s="8">
        <f t="shared" si="3"/>
        <v>-1.9946640726752899E-2</v>
      </c>
      <c r="G75" s="8">
        <f t="shared" si="4"/>
        <v>8.9245257694013702E-2</v>
      </c>
      <c r="I75" s="10" t="s">
        <v>149</v>
      </c>
      <c r="J75" s="11">
        <v>-1.9946640726752899E-2</v>
      </c>
      <c r="L75" s="12" t="str">
        <f>_xlfn.XLOOKUP(I75,Sheet!$B$2:$B$900,Sheet!$A$2:$A$900)</f>
        <v>CCL</v>
      </c>
      <c r="M75" s="9">
        <f t="shared" si="5"/>
        <v>-1.9946640726752899E-2</v>
      </c>
      <c r="P75" s="15"/>
      <c r="R75" s="10" t="s">
        <v>148</v>
      </c>
      <c r="S75" s="11">
        <v>8.9245257694013702E-2</v>
      </c>
      <c r="V75" s="16"/>
    </row>
    <row r="76" spans="1:22">
      <c r="A76" s="1" t="s">
        <v>150</v>
      </c>
      <c r="B76">
        <v>0.18252084568432719</v>
      </c>
      <c r="C76">
        <v>0.52589416546013001</v>
      </c>
      <c r="D76">
        <v>1.0162044873746281</v>
      </c>
      <c r="E76">
        <v>0.34337331977580282</v>
      </c>
      <c r="F76" s="8">
        <f t="shared" si="3"/>
        <v>-1.9758068280104998E-2</v>
      </c>
      <c r="G76" s="8">
        <f t="shared" si="4"/>
        <v>0.11343770165915661</v>
      </c>
      <c r="I76" s="10" t="s">
        <v>151</v>
      </c>
      <c r="J76" s="11">
        <v>-1.9758068280104998E-2</v>
      </c>
      <c r="L76" s="12" t="str">
        <f>_xlfn.XLOOKUP(I76,Sheet!$B$2:$B$900,Sheet!$A$2:$A$900)</f>
        <v>CDNS</v>
      </c>
      <c r="M76" s="9">
        <f t="shared" si="5"/>
        <v>-1.9758068280104998E-2</v>
      </c>
      <c r="P76" s="15"/>
      <c r="R76" s="10" t="s">
        <v>150</v>
      </c>
      <c r="S76" s="11">
        <v>0.11343770165915661</v>
      </c>
      <c r="V76" s="16"/>
    </row>
    <row r="77" spans="1:22">
      <c r="A77" s="1" t="s">
        <v>152</v>
      </c>
      <c r="B77">
        <v>0.25020310794352218</v>
      </c>
      <c r="C77">
        <v>0.34101511192068001</v>
      </c>
      <c r="D77">
        <v>1.4130831849382011</v>
      </c>
      <c r="E77">
        <v>9.0812003977157774E-2</v>
      </c>
      <c r="F77" s="8">
        <f t="shared" si="3"/>
        <v>-1.9863425348404001E-2</v>
      </c>
      <c r="G77" s="8">
        <f t="shared" si="4"/>
        <v>8.2696879492825698E-2</v>
      </c>
      <c r="I77" s="10" t="s">
        <v>153</v>
      </c>
      <c r="J77" s="11">
        <v>-1.9863425348404001E-2</v>
      </c>
      <c r="L77" s="12" t="str">
        <f>_xlfn.XLOOKUP(I77,Sheet!$B$2:$B$900,Sheet!$A$2:$A$900)</f>
        <v>CE</v>
      </c>
      <c r="M77" s="9">
        <f t="shared" si="5"/>
        <v>-1.9863425348404001E-2</v>
      </c>
      <c r="P77" s="15"/>
      <c r="R77" s="10" t="s">
        <v>152</v>
      </c>
      <c r="S77" s="11">
        <v>8.2696879492825698E-2</v>
      </c>
      <c r="V77" s="16"/>
    </row>
    <row r="78" spans="1:22">
      <c r="A78" s="1" t="s">
        <v>154</v>
      </c>
      <c r="B78">
        <v>0.32136265111835638</v>
      </c>
      <c r="C78">
        <v>0.40110029202682612</v>
      </c>
      <c r="D78">
        <v>1.8303521394878131</v>
      </c>
      <c r="E78">
        <v>7.9737640908469687E-2</v>
      </c>
      <c r="F78" s="8">
        <f t="shared" si="3"/>
        <v>-2.0395100070671399E-2</v>
      </c>
      <c r="G78" s="8">
        <f t="shared" si="4"/>
        <v>-6.7355775217441696E-2</v>
      </c>
      <c r="I78" s="10" t="s">
        <v>155</v>
      </c>
      <c r="J78" s="11">
        <v>-2.0395100070671399E-2</v>
      </c>
      <c r="L78" s="12" t="str">
        <f>_xlfn.XLOOKUP(I78,Sheet!$B$2:$B$900,Sheet!$A$2:$A$900)</f>
        <v>CF</v>
      </c>
      <c r="M78" s="9">
        <f t="shared" si="5"/>
        <v>-2.0395100070671399E-2</v>
      </c>
      <c r="P78" s="15"/>
      <c r="R78" s="10" t="s">
        <v>154</v>
      </c>
      <c r="S78" s="11">
        <v>-6.7355775217441696E-2</v>
      </c>
      <c r="V78" s="16"/>
    </row>
    <row r="79" spans="1:22">
      <c r="A79" s="1" t="s">
        <v>156</v>
      </c>
      <c r="B79">
        <v>8.4959800376050318E-2</v>
      </c>
      <c r="C79">
        <v>0.15352434958429459</v>
      </c>
      <c r="D79">
        <v>0.44412105956885523</v>
      </c>
      <c r="E79">
        <v>6.8564549208244299E-2</v>
      </c>
      <c r="F79" s="8">
        <f t="shared" si="3"/>
        <v>-1.9706188256868599E-2</v>
      </c>
      <c r="G79" s="8">
        <f t="shared" si="4"/>
        <v>0.10021974363281309</v>
      </c>
      <c r="I79" s="10" t="s">
        <v>157</v>
      </c>
      <c r="J79" s="11">
        <v>-1.9706188256868599E-2</v>
      </c>
      <c r="L79" s="12" t="str">
        <f>_xlfn.XLOOKUP(I79,Sheet!$B$2:$B$900,Sheet!$A$2:$A$900)</f>
        <v>CHD</v>
      </c>
      <c r="M79" s="9">
        <f t="shared" si="5"/>
        <v>-1.9706188256868599E-2</v>
      </c>
      <c r="P79" s="15"/>
      <c r="R79" s="10" t="s">
        <v>156</v>
      </c>
      <c r="S79" s="11">
        <v>0.10021974363281309</v>
      </c>
      <c r="V79" s="16"/>
    </row>
    <row r="80" spans="1:22">
      <c r="A80" s="1" t="s">
        <v>158</v>
      </c>
      <c r="B80">
        <v>0.15900861119662521</v>
      </c>
      <c r="C80">
        <v>0.237004536592617</v>
      </c>
      <c r="D80">
        <v>0.87833224893566064</v>
      </c>
      <c r="E80">
        <v>7.7995925395991816E-2</v>
      </c>
      <c r="F80" s="8">
        <f t="shared" si="3"/>
        <v>-2.0024305094155301E-2</v>
      </c>
      <c r="G80" s="8">
        <f t="shared" si="4"/>
        <v>6.08434424961629E-2</v>
      </c>
      <c r="I80" s="10" t="s">
        <v>159</v>
      </c>
      <c r="J80" s="11">
        <v>-2.0024305094155301E-2</v>
      </c>
      <c r="L80" s="12" t="str">
        <f>_xlfn.XLOOKUP(I80,Sheet!$B$2:$B$900,Sheet!$A$2:$A$900)</f>
        <v>CHRW</v>
      </c>
      <c r="M80" s="9">
        <f t="shared" si="5"/>
        <v>-2.0024305094155301E-2</v>
      </c>
      <c r="P80" s="15"/>
      <c r="R80" s="10" t="s">
        <v>158</v>
      </c>
      <c r="S80" s="11">
        <v>6.08434424961629E-2</v>
      </c>
      <c r="V80" s="16"/>
    </row>
    <row r="81" spans="1:22">
      <c r="A81" s="1" t="s">
        <v>160</v>
      </c>
      <c r="B81">
        <v>0.18454410612594041</v>
      </c>
      <c r="C81">
        <v>0.43338760573646579</v>
      </c>
      <c r="D81">
        <v>1.0280685850288149</v>
      </c>
      <c r="E81">
        <v>0.2488434996105254</v>
      </c>
      <c r="F81" s="8">
        <f t="shared" si="3"/>
        <v>-1.9384010313735E-2</v>
      </c>
      <c r="G81" s="8">
        <f t="shared" si="4"/>
        <v>0.1227596277563001</v>
      </c>
      <c r="I81" s="10" t="s">
        <v>161</v>
      </c>
      <c r="J81" s="11">
        <v>-1.9384010313735E-2</v>
      </c>
      <c r="L81" s="12" t="str">
        <f>_xlfn.XLOOKUP(I81,Sheet!$B$2:$B$900,Sheet!$A$2:$A$900)</f>
        <v>CI</v>
      </c>
      <c r="M81" s="9">
        <f t="shared" si="5"/>
        <v>-1.9384010313735E-2</v>
      </c>
      <c r="P81" s="15"/>
      <c r="R81" s="10" t="s">
        <v>160</v>
      </c>
      <c r="S81" s="11">
        <v>0.1227596277563001</v>
      </c>
      <c r="V81" s="16"/>
    </row>
    <row r="82" spans="1:22">
      <c r="A82" s="1" t="s">
        <v>162</v>
      </c>
      <c r="B82">
        <v>0.16584192090789479</v>
      </c>
      <c r="C82">
        <v>3.7379596746253907E-2</v>
      </c>
      <c r="D82">
        <v>0.9184017585491453</v>
      </c>
      <c r="E82">
        <v>-0.12846232416164091</v>
      </c>
      <c r="F82" s="8">
        <f t="shared" si="3"/>
        <v>-1.9592225011073099E-2</v>
      </c>
      <c r="G82" s="8">
        <f t="shared" si="4"/>
        <v>0.10837804703599969</v>
      </c>
      <c r="I82" s="10" t="s">
        <v>163</v>
      </c>
      <c r="J82" s="11">
        <v>-1.9592225011073099E-2</v>
      </c>
      <c r="L82" s="12" t="str">
        <f>_xlfn.XLOOKUP(I82,Sheet!$B$2:$B$900,Sheet!$A$2:$A$900)</f>
        <v>CINF</v>
      </c>
      <c r="M82" s="9">
        <f t="shared" si="5"/>
        <v>-1.9592225011073099E-2</v>
      </c>
      <c r="P82" s="15"/>
      <c r="R82" s="10" t="s">
        <v>162</v>
      </c>
      <c r="S82" s="11">
        <v>0.10837804703599969</v>
      </c>
      <c r="V82" s="16"/>
    </row>
    <row r="83" spans="1:22">
      <c r="A83" s="1" t="s">
        <v>164</v>
      </c>
      <c r="B83">
        <v>4.4567368405564189E-2</v>
      </c>
      <c r="C83">
        <v>0.17624907364729989</v>
      </c>
      <c r="D83">
        <v>0.2072658591548967</v>
      </c>
      <c r="E83">
        <v>0.1316817052417357</v>
      </c>
      <c r="F83" s="8">
        <f t="shared" si="3"/>
        <v>-2.0014572027595399E-2</v>
      </c>
      <c r="G83" s="8">
        <f t="shared" si="4"/>
        <v>5.0056209337217002E-2</v>
      </c>
      <c r="I83" s="10" t="s">
        <v>165</v>
      </c>
      <c r="J83" s="11">
        <v>-2.0014572027595399E-2</v>
      </c>
      <c r="L83" s="12" t="str">
        <f>_xlfn.XLOOKUP(I83,Sheet!$B$2:$B$900,Sheet!$A$2:$A$900)</f>
        <v>CL</v>
      </c>
      <c r="M83" s="9">
        <f t="shared" si="5"/>
        <v>-2.0014572027595399E-2</v>
      </c>
      <c r="P83" s="15"/>
      <c r="R83" s="10" t="s">
        <v>164</v>
      </c>
      <c r="S83" s="11">
        <v>5.0056209337217002E-2</v>
      </c>
      <c r="V83" s="16"/>
    </row>
    <row r="84" spans="1:22">
      <c r="A84" s="1" t="s">
        <v>166</v>
      </c>
      <c r="B84">
        <v>8.869888102992643E-2</v>
      </c>
      <c r="C84">
        <v>0.24963521164138561</v>
      </c>
      <c r="D84">
        <v>0.46604647119757031</v>
      </c>
      <c r="E84">
        <v>0.16093633061145909</v>
      </c>
      <c r="F84" s="8">
        <f t="shared" si="3"/>
        <v>-1.96090943566118E-2</v>
      </c>
      <c r="G84" s="8">
        <f t="shared" si="4"/>
        <v>0.10270017773183381</v>
      </c>
      <c r="I84" s="10" t="s">
        <v>167</v>
      </c>
      <c r="J84" s="11">
        <v>-1.96090943566118E-2</v>
      </c>
      <c r="L84" s="12" t="str">
        <f>_xlfn.XLOOKUP(I84,Sheet!$B$2:$B$900,Sheet!$A$2:$A$900)</f>
        <v>CLX</v>
      </c>
      <c r="M84" s="9">
        <f t="shared" si="5"/>
        <v>-1.96090943566118E-2</v>
      </c>
      <c r="P84" s="15"/>
      <c r="R84" s="10" t="s">
        <v>166</v>
      </c>
      <c r="S84" s="11">
        <v>0.10270017773183381</v>
      </c>
      <c r="V84" s="16"/>
    </row>
    <row r="85" spans="1:22">
      <c r="A85" s="1" t="s">
        <v>168</v>
      </c>
      <c r="B85">
        <v>0.32862004593399607</v>
      </c>
      <c r="C85">
        <v>0.28230651305571308</v>
      </c>
      <c r="D85">
        <v>1.8729084209416651</v>
      </c>
      <c r="E85">
        <v>-4.6313532878283048E-2</v>
      </c>
      <c r="F85" s="8">
        <f t="shared" si="3"/>
        <v>-1.96301007849762E-2</v>
      </c>
      <c r="G85" s="8">
        <f t="shared" si="4"/>
        <v>4.5395376251176699E-2</v>
      </c>
      <c r="I85" s="10" t="s">
        <v>169</v>
      </c>
      <c r="J85" s="11">
        <v>-1.96301007849762E-2</v>
      </c>
      <c r="L85" s="12" t="str">
        <f>_xlfn.XLOOKUP(I85,Sheet!$B$2:$B$900,Sheet!$A$2:$A$900)</f>
        <v>CMA</v>
      </c>
      <c r="M85" s="9">
        <f t="shared" si="5"/>
        <v>-1.96301007849762E-2</v>
      </c>
      <c r="P85" s="15"/>
      <c r="R85" s="10" t="s">
        <v>168</v>
      </c>
      <c r="S85" s="11">
        <v>4.5395376251176699E-2</v>
      </c>
      <c r="V85" s="16"/>
    </row>
    <row r="86" spans="1:22">
      <c r="A86" s="1" t="s">
        <v>170</v>
      </c>
      <c r="B86">
        <v>0.170561740006556</v>
      </c>
      <c r="C86">
        <v>0.17970270217856829</v>
      </c>
      <c r="D86">
        <v>0.94607807423491175</v>
      </c>
      <c r="E86">
        <v>9.1409621720123235E-3</v>
      </c>
      <c r="F86" s="8">
        <f t="shared" si="3"/>
        <v>-1.9708483839732501E-2</v>
      </c>
      <c r="G86" s="8">
        <f t="shared" si="4"/>
        <v>9.1925979104254499E-2</v>
      </c>
      <c r="I86" s="10" t="s">
        <v>171</v>
      </c>
      <c r="J86" s="11">
        <v>-1.9708483839732501E-2</v>
      </c>
      <c r="L86" s="12" t="str">
        <f>_xlfn.XLOOKUP(I86,Sheet!$B$2:$B$900,Sheet!$A$2:$A$900)</f>
        <v>CMCSA</v>
      </c>
      <c r="M86" s="9">
        <f t="shared" si="5"/>
        <v>-1.9708483839732501E-2</v>
      </c>
      <c r="P86" s="15"/>
      <c r="R86" s="10" t="s">
        <v>170</v>
      </c>
      <c r="S86" s="11">
        <v>9.1925979104254499E-2</v>
      </c>
      <c r="V86" s="16"/>
    </row>
    <row r="87" spans="1:22">
      <c r="A87" s="1" t="s">
        <v>172</v>
      </c>
      <c r="B87">
        <v>0.17938375233639131</v>
      </c>
      <c r="C87">
        <v>0.29185124711502181</v>
      </c>
      <c r="D87">
        <v>0.99780903957922051</v>
      </c>
      <c r="E87">
        <v>0.1124674947786304</v>
      </c>
      <c r="F87" s="8">
        <f t="shared" si="3"/>
        <v>-1.92942803232257E-2</v>
      </c>
      <c r="G87" s="8">
        <f t="shared" si="4"/>
        <v>0.1134657375812288</v>
      </c>
      <c r="I87" s="10" t="s">
        <v>173</v>
      </c>
      <c r="J87" s="11">
        <v>-1.92942803232257E-2</v>
      </c>
      <c r="L87" s="12" t="str">
        <f>_xlfn.XLOOKUP(I87,Sheet!$B$2:$B$900,Sheet!$A$2:$A$900)</f>
        <v>CME</v>
      </c>
      <c r="M87" s="9">
        <f t="shared" si="5"/>
        <v>-1.92942803232257E-2</v>
      </c>
      <c r="P87" s="15"/>
      <c r="R87" s="10" t="s">
        <v>172</v>
      </c>
      <c r="S87" s="11">
        <v>0.1134657375812288</v>
      </c>
      <c r="V87" s="16"/>
    </row>
    <row r="88" spans="1:22">
      <c r="A88" s="1" t="s">
        <v>174</v>
      </c>
      <c r="B88">
        <v>0.16663307246634659</v>
      </c>
      <c r="C88">
        <v>-0.21844923822817039</v>
      </c>
      <c r="D88">
        <v>0.9230409533634566</v>
      </c>
      <c r="E88">
        <v>-0.38508231069451698</v>
      </c>
      <c r="F88" s="8">
        <f t="shared" si="3"/>
        <v>-1.9913898191531301E-2</v>
      </c>
      <c r="G88" s="8">
        <f t="shared" si="4"/>
        <v>1.8625472805001299E-2</v>
      </c>
      <c r="I88" s="10" t="s">
        <v>175</v>
      </c>
      <c r="J88" s="11">
        <v>-1.9913898191531301E-2</v>
      </c>
      <c r="L88" s="12" t="str">
        <f>_xlfn.XLOOKUP(I88,Sheet!$B$2:$B$900,Sheet!$A$2:$A$900)</f>
        <v>CMG</v>
      </c>
      <c r="M88" s="9">
        <f t="shared" si="5"/>
        <v>-1.9913898191531301E-2</v>
      </c>
      <c r="P88" s="15"/>
      <c r="R88" s="10" t="s">
        <v>174</v>
      </c>
      <c r="S88" s="11">
        <v>1.8625472805001299E-2</v>
      </c>
      <c r="V88" s="16"/>
    </row>
    <row r="89" spans="1:22">
      <c r="A89" s="1" t="s">
        <v>176</v>
      </c>
      <c r="B89">
        <v>0.24966770822497431</v>
      </c>
      <c r="C89">
        <v>0.30013954639757201</v>
      </c>
      <c r="D89">
        <v>1.4099436807922039</v>
      </c>
      <c r="E89">
        <v>5.0471838172597677E-2</v>
      </c>
      <c r="F89" s="8">
        <f t="shared" si="3"/>
        <v>-2.0128560174025999E-2</v>
      </c>
      <c r="G89" s="8">
        <f t="shared" si="4"/>
        <v>-7.6283091140124997E-3</v>
      </c>
      <c r="I89" s="10" t="s">
        <v>177</v>
      </c>
      <c r="J89" s="11">
        <v>-2.0128560174025999E-2</v>
      </c>
      <c r="L89" s="12" t="str">
        <f>_xlfn.XLOOKUP(I89,Sheet!$B$2:$B$900,Sheet!$A$2:$A$900)</f>
        <v>CMI</v>
      </c>
      <c r="M89" s="9">
        <f t="shared" si="5"/>
        <v>-2.0128560174025999E-2</v>
      </c>
      <c r="P89" s="15"/>
      <c r="R89" s="10" t="s">
        <v>176</v>
      </c>
      <c r="S89" s="11">
        <v>-7.6283091140124997E-3</v>
      </c>
      <c r="V89" s="16"/>
    </row>
    <row r="90" spans="1:22">
      <c r="A90" s="1" t="s">
        <v>178</v>
      </c>
      <c r="B90">
        <v>2.327944164786391E-2</v>
      </c>
      <c r="C90">
        <v>0.16323930244710411</v>
      </c>
      <c r="D90">
        <v>8.243662970228631E-2</v>
      </c>
      <c r="E90">
        <v>0.13995986079924011</v>
      </c>
      <c r="F90" s="8">
        <f t="shared" si="3"/>
        <v>-1.9540270465745802E-2</v>
      </c>
      <c r="G90" s="8">
        <f t="shared" si="4"/>
        <v>0.10951380292306059</v>
      </c>
      <c r="I90" s="10" t="s">
        <v>179</v>
      </c>
      <c r="J90" s="11">
        <v>-1.9540270465745802E-2</v>
      </c>
      <c r="L90" s="12" t="str">
        <f>_xlfn.XLOOKUP(I90,Sheet!$B$2:$B$900,Sheet!$A$2:$A$900)</f>
        <v>CMS</v>
      </c>
      <c r="M90" s="9">
        <f t="shared" si="5"/>
        <v>-1.9540270465745802E-2</v>
      </c>
      <c r="P90" s="15"/>
      <c r="R90" s="10" t="s">
        <v>178</v>
      </c>
      <c r="S90" s="11">
        <v>0.10951380292306059</v>
      </c>
      <c r="V90" s="16"/>
    </row>
    <row r="91" spans="1:22">
      <c r="A91" s="1" t="s">
        <v>180</v>
      </c>
      <c r="B91">
        <v>0.23294236597259849</v>
      </c>
      <c r="C91">
        <v>0.6162090634813594</v>
      </c>
      <c r="D91">
        <v>1.311868766806507</v>
      </c>
      <c r="E91">
        <v>0.38326669750876102</v>
      </c>
      <c r="F91" s="8">
        <f t="shared" si="3"/>
        <v>-1.9278262058790799E-2</v>
      </c>
      <c r="G91" s="8">
        <f t="shared" si="4"/>
        <v>0.15210774355627429</v>
      </c>
      <c r="I91" s="10" t="s">
        <v>181</v>
      </c>
      <c r="J91" s="11">
        <v>-1.9278262058790799E-2</v>
      </c>
      <c r="L91" s="12" t="str">
        <f>_xlfn.XLOOKUP(I91,Sheet!$B$2:$B$900,Sheet!$A$2:$A$900)</f>
        <v>CNC</v>
      </c>
      <c r="M91" s="9">
        <f t="shared" si="5"/>
        <v>-1.9278262058790799E-2</v>
      </c>
      <c r="P91" s="15"/>
      <c r="R91" s="10" t="s">
        <v>180</v>
      </c>
      <c r="S91" s="11">
        <v>0.15210774355627429</v>
      </c>
      <c r="V91" s="16"/>
    </row>
    <row r="92" spans="1:22">
      <c r="A92" s="1" t="s">
        <v>182</v>
      </c>
      <c r="B92">
        <v>8.3118898847537717E-2</v>
      </c>
      <c r="C92">
        <v>0.18692007092362839</v>
      </c>
      <c r="D92">
        <v>0.43332628739973178</v>
      </c>
      <c r="E92">
        <v>0.1038011720760907</v>
      </c>
      <c r="F92" s="8">
        <f t="shared" si="3"/>
        <v>-1.9894859088210402E-2</v>
      </c>
      <c r="G92" s="8">
        <f t="shared" si="4"/>
        <v>3.3545983506237998E-3</v>
      </c>
      <c r="I92" s="10" t="s">
        <v>183</v>
      </c>
      <c r="J92" s="11">
        <v>-1.9894859088210402E-2</v>
      </c>
      <c r="L92" s="12" t="str">
        <f>_xlfn.XLOOKUP(I92,Sheet!$B$2:$B$900,Sheet!$A$2:$A$900)</f>
        <v>CNP</v>
      </c>
      <c r="M92" s="9">
        <f t="shared" si="5"/>
        <v>-1.9894859088210402E-2</v>
      </c>
      <c r="P92" s="15"/>
      <c r="R92" s="10" t="s">
        <v>182</v>
      </c>
      <c r="S92" s="11">
        <v>3.3545983506237998E-3</v>
      </c>
      <c r="V92" s="16"/>
    </row>
    <row r="93" spans="1:22">
      <c r="A93" s="1" t="s">
        <v>184</v>
      </c>
      <c r="B93">
        <v>0.28079994937204772</v>
      </c>
      <c r="C93">
        <v>0.17223353989617399</v>
      </c>
      <c r="D93">
        <v>1.5924985024878531</v>
      </c>
      <c r="E93">
        <v>-0.1085664094758737</v>
      </c>
      <c r="F93" s="8">
        <f t="shared" si="3"/>
        <v>-2.00147330457776E-2</v>
      </c>
      <c r="G93" s="8">
        <f t="shared" si="4"/>
        <v>4.0381616429615901E-2</v>
      </c>
      <c r="I93" s="10" t="s">
        <v>185</v>
      </c>
      <c r="J93" s="11">
        <v>-2.00147330457776E-2</v>
      </c>
      <c r="L93" s="12" t="str">
        <f>_xlfn.XLOOKUP(I93,Sheet!$B$2:$B$900,Sheet!$A$2:$A$900)</f>
        <v>COF</v>
      </c>
      <c r="M93" s="9">
        <f t="shared" si="5"/>
        <v>-2.00147330457776E-2</v>
      </c>
      <c r="P93" s="15"/>
      <c r="R93" s="10" t="s">
        <v>184</v>
      </c>
      <c r="S93" s="11">
        <v>4.0381616429615901E-2</v>
      </c>
      <c r="V93" s="16"/>
    </row>
    <row r="94" spans="1:22">
      <c r="A94" s="1" t="s">
        <v>186</v>
      </c>
      <c r="B94">
        <v>0.1223627663343566</v>
      </c>
      <c r="C94">
        <v>0.24147725239556081</v>
      </c>
      <c r="D94">
        <v>0.66344647687980673</v>
      </c>
      <c r="E94">
        <v>0.1191144860612043</v>
      </c>
      <c r="F94" s="8">
        <f t="shared" si="3"/>
        <v>-1.96669135266117E-2</v>
      </c>
      <c r="G94" s="8">
        <f t="shared" si="4"/>
        <v>7.3238224666043905E-2</v>
      </c>
      <c r="I94" s="10" t="s">
        <v>187</v>
      </c>
      <c r="J94" s="11">
        <v>-1.96669135266117E-2</v>
      </c>
      <c r="L94" s="12" t="str">
        <f>_xlfn.XLOOKUP(I94,Sheet!$B$2:$B$900,Sheet!$A$2:$A$900)</f>
        <v>COO</v>
      </c>
      <c r="M94" s="9">
        <f t="shared" si="5"/>
        <v>-1.96669135266117E-2</v>
      </c>
      <c r="P94" s="15"/>
      <c r="R94" s="10" t="s">
        <v>186</v>
      </c>
      <c r="S94" s="11">
        <v>7.3238224666043905E-2</v>
      </c>
      <c r="V94" s="16"/>
    </row>
    <row r="95" spans="1:22">
      <c r="A95" s="1" t="s">
        <v>188</v>
      </c>
      <c r="B95">
        <v>0.2102704177111471</v>
      </c>
      <c r="C95">
        <v>0.13980143098754011</v>
      </c>
      <c r="D95">
        <v>1.178923841550096</v>
      </c>
      <c r="E95">
        <v>-7.0468986723607047E-2</v>
      </c>
      <c r="F95" s="8">
        <f t="shared" si="3"/>
        <v>-2.0425581090011601E-2</v>
      </c>
      <c r="G95" s="8">
        <f t="shared" si="4"/>
        <v>-0.1252405799534165</v>
      </c>
      <c r="I95" s="10" t="s">
        <v>189</v>
      </c>
      <c r="J95" s="11">
        <v>-2.0425581090011601E-2</v>
      </c>
      <c r="L95" s="12" t="str">
        <f>_xlfn.XLOOKUP(I95,Sheet!$B$2:$B$900,Sheet!$A$2:$A$900)</f>
        <v>COP</v>
      </c>
      <c r="M95" s="9">
        <f t="shared" si="5"/>
        <v>-2.0425581090011601E-2</v>
      </c>
      <c r="P95" s="15"/>
      <c r="R95" s="10" t="s">
        <v>188</v>
      </c>
      <c r="S95" s="11">
        <v>-0.1252405799534165</v>
      </c>
      <c r="V95" s="16"/>
    </row>
    <row r="96" spans="1:22">
      <c r="A96" s="1" t="s">
        <v>190</v>
      </c>
      <c r="B96">
        <v>0.2035376159054593</v>
      </c>
      <c r="C96">
        <v>0.2109010751510165</v>
      </c>
      <c r="D96">
        <v>1.1394436953138189</v>
      </c>
      <c r="E96">
        <v>7.3634592455572301E-3</v>
      </c>
      <c r="F96" s="8">
        <f t="shared" si="3"/>
        <v>-1.96016122324951E-2</v>
      </c>
      <c r="G96" s="8">
        <f t="shared" si="4"/>
        <v>9.4657389710288198E-2</v>
      </c>
      <c r="I96" s="10" t="s">
        <v>191</v>
      </c>
      <c r="J96" s="11">
        <v>-1.96016122324951E-2</v>
      </c>
      <c r="L96" s="12" t="str">
        <f>_xlfn.XLOOKUP(I96,Sheet!$B$2:$B$900,Sheet!$A$2:$A$900)</f>
        <v>COR</v>
      </c>
      <c r="M96" s="9">
        <f t="shared" si="5"/>
        <v>-1.96016122324951E-2</v>
      </c>
      <c r="P96" s="15"/>
      <c r="R96" s="10" t="s">
        <v>190</v>
      </c>
      <c r="S96" s="11">
        <v>9.4657389710288198E-2</v>
      </c>
      <c r="V96" s="16"/>
    </row>
    <row r="97" spans="1:22">
      <c r="A97" s="1" t="s">
        <v>192</v>
      </c>
      <c r="B97">
        <v>0.1321879191781456</v>
      </c>
      <c r="C97">
        <v>0.21988936143425819</v>
      </c>
      <c r="D97">
        <v>0.72105970867564939</v>
      </c>
      <c r="E97">
        <v>8.7701442256112622E-2</v>
      </c>
      <c r="F97" s="8">
        <f t="shared" si="3"/>
        <v>-1.9733116249832601E-2</v>
      </c>
      <c r="G97" s="8">
        <f t="shared" si="4"/>
        <v>8.9495568328082406E-2</v>
      </c>
      <c r="I97" s="10" t="s">
        <v>193</v>
      </c>
      <c r="J97" s="11">
        <v>-1.9733116249832601E-2</v>
      </c>
      <c r="L97" s="12" t="str">
        <f>_xlfn.XLOOKUP(I97,Sheet!$B$2:$B$900,Sheet!$A$2:$A$900)</f>
        <v>COST</v>
      </c>
      <c r="M97" s="9">
        <f t="shared" si="5"/>
        <v>-1.9733116249832601E-2</v>
      </c>
      <c r="P97" s="15"/>
      <c r="R97" s="10" t="s">
        <v>192</v>
      </c>
      <c r="S97" s="11">
        <v>8.9495568328082406E-2</v>
      </c>
      <c r="V97" s="16"/>
    </row>
    <row r="98" spans="1:22">
      <c r="A98" s="1" t="s">
        <v>194</v>
      </c>
      <c r="B98">
        <v>6.3083930346865671E-2</v>
      </c>
      <c r="C98">
        <v>-0.1749998697193276</v>
      </c>
      <c r="D98">
        <v>0.31584421840766491</v>
      </c>
      <c r="E98">
        <v>-0.2380838000661932</v>
      </c>
      <c r="F98" s="8">
        <f t="shared" si="3"/>
        <v>-1.9637082928211001E-2</v>
      </c>
      <c r="G98" s="8">
        <f t="shared" si="4"/>
        <v>8.9390584177431898E-2</v>
      </c>
      <c r="I98" s="10" t="s">
        <v>195</v>
      </c>
      <c r="J98" s="11">
        <v>-1.9637082928211001E-2</v>
      </c>
      <c r="L98" s="12" t="str">
        <f>_xlfn.XLOOKUP(I98,Sheet!$B$2:$B$900,Sheet!$A$2:$A$900)</f>
        <v>CPB</v>
      </c>
      <c r="M98" s="9">
        <f t="shared" si="5"/>
        <v>-1.9637082928211001E-2</v>
      </c>
      <c r="P98" s="15"/>
      <c r="R98" s="10" t="s">
        <v>194</v>
      </c>
      <c r="S98" s="11">
        <v>8.9390584177431898E-2</v>
      </c>
      <c r="V98" s="16"/>
    </row>
    <row r="99" spans="1:22">
      <c r="A99" s="1" t="s">
        <v>196</v>
      </c>
      <c r="B99">
        <v>0.20593512263612879</v>
      </c>
      <c r="C99">
        <v>0.46307022262444841</v>
      </c>
      <c r="D99">
        <v>1.153502317424056</v>
      </c>
      <c r="E99">
        <v>0.25713509998831963</v>
      </c>
      <c r="F99" s="8">
        <f t="shared" si="3"/>
        <v>-1.9718967867042799E-2</v>
      </c>
      <c r="G99" s="8">
        <f t="shared" si="4"/>
        <v>7.7426572533692797E-2</v>
      </c>
      <c r="I99" s="10" t="s">
        <v>197</v>
      </c>
      <c r="J99" s="11">
        <v>-1.9718967867042799E-2</v>
      </c>
      <c r="L99" s="12" t="str">
        <f>_xlfn.XLOOKUP(I99,Sheet!$B$2:$B$900,Sheet!$A$2:$A$900)</f>
        <v>CPRT</v>
      </c>
      <c r="M99" s="9">
        <f t="shared" si="5"/>
        <v>-1.9718967867042799E-2</v>
      </c>
      <c r="P99" s="15"/>
      <c r="R99" s="10" t="s">
        <v>196</v>
      </c>
      <c r="S99" s="11">
        <v>7.7426572533692797E-2</v>
      </c>
      <c r="V99" s="16"/>
    </row>
    <row r="100" spans="1:22">
      <c r="A100" s="1" t="s">
        <v>198</v>
      </c>
      <c r="B100">
        <v>7.9899894174522978E-2</v>
      </c>
      <c r="C100">
        <v>0.13427577430591381</v>
      </c>
      <c r="D100">
        <v>0.41445052380328701</v>
      </c>
      <c r="E100">
        <v>5.4375880131390768E-2</v>
      </c>
      <c r="F100" s="8">
        <f t="shared" si="3"/>
        <v>-1.9818758832524399E-2</v>
      </c>
      <c r="G100" s="8">
        <f t="shared" si="4"/>
        <v>7.4394910179625906E-2</v>
      </c>
      <c r="I100" s="10" t="s">
        <v>199</v>
      </c>
      <c r="J100" s="11">
        <v>-1.9818758832524399E-2</v>
      </c>
      <c r="L100" s="12" t="str">
        <f>_xlfn.XLOOKUP(I100,Sheet!$B$2:$B$900,Sheet!$A$2:$A$900)</f>
        <v>CPT</v>
      </c>
      <c r="M100" s="9">
        <f t="shared" si="5"/>
        <v>-1.9818758832524399E-2</v>
      </c>
      <c r="P100" s="15"/>
      <c r="R100" s="10" t="s">
        <v>198</v>
      </c>
      <c r="S100" s="11">
        <v>7.4394910179625906E-2</v>
      </c>
      <c r="V100" s="16"/>
    </row>
    <row r="101" spans="1:22">
      <c r="A101" s="1" t="s">
        <v>200</v>
      </c>
      <c r="B101">
        <v>0.19901880042657211</v>
      </c>
      <c r="C101">
        <v>0.38513572174087513</v>
      </c>
      <c r="D101">
        <v>1.112946034893977</v>
      </c>
      <c r="E101">
        <v>0.18611692131430299</v>
      </c>
      <c r="F101" s="8">
        <f t="shared" si="3"/>
        <v>-1.9647026138714298E-2</v>
      </c>
      <c r="G101" s="8">
        <f t="shared" si="4"/>
        <v>0.1093201091342864</v>
      </c>
      <c r="I101" s="10" t="s">
        <v>201</v>
      </c>
      <c r="J101" s="11">
        <v>-1.9647026138714298E-2</v>
      </c>
      <c r="L101" s="12" t="str">
        <f>_xlfn.XLOOKUP(I101,Sheet!$B$2:$B$900,Sheet!$A$2:$A$900)</f>
        <v>CRL</v>
      </c>
      <c r="M101" s="9">
        <f t="shared" si="5"/>
        <v>-1.9647026138714298E-2</v>
      </c>
      <c r="P101" s="15"/>
      <c r="R101" s="10" t="s">
        <v>200</v>
      </c>
      <c r="S101" s="11">
        <v>0.1093201091342864</v>
      </c>
      <c r="V101" s="16"/>
    </row>
    <row r="102" spans="1:22">
      <c r="A102" s="1" t="s">
        <v>202</v>
      </c>
      <c r="B102">
        <v>0.21542226972124481</v>
      </c>
      <c r="C102">
        <v>0.4139488441868856</v>
      </c>
      <c r="D102">
        <v>1.2091335338322129</v>
      </c>
      <c r="E102">
        <v>0.19852657446564079</v>
      </c>
      <c r="F102" s="8">
        <f t="shared" si="3"/>
        <v>-1.9939373622534801E-2</v>
      </c>
      <c r="G102" s="8">
        <f t="shared" si="4"/>
        <v>0.10166406851205061</v>
      </c>
      <c r="I102" s="10" t="s">
        <v>203</v>
      </c>
      <c r="J102" s="11">
        <v>-1.9939373622534801E-2</v>
      </c>
      <c r="L102" s="12" t="str">
        <f>_xlfn.XLOOKUP(I102,Sheet!$B$2:$B$900,Sheet!$A$2:$A$900)</f>
        <v>CRM</v>
      </c>
      <c r="M102" s="9">
        <f t="shared" si="5"/>
        <v>-1.9939373622534801E-2</v>
      </c>
      <c r="P102" s="15"/>
      <c r="R102" s="10" t="s">
        <v>202</v>
      </c>
      <c r="S102" s="11">
        <v>0.10166406851205061</v>
      </c>
      <c r="V102" s="16"/>
    </row>
    <row r="103" spans="1:22">
      <c r="A103" s="1" t="s">
        <v>204</v>
      </c>
      <c r="B103">
        <v>0.21687464505980711</v>
      </c>
      <c r="C103">
        <v>0.28454036557758478</v>
      </c>
      <c r="D103">
        <v>1.217650046334922</v>
      </c>
      <c r="E103">
        <v>6.7665720517777639E-2</v>
      </c>
      <c r="F103" s="8">
        <f t="shared" si="3"/>
        <v>-1.98460423953957E-2</v>
      </c>
      <c r="G103" s="8">
        <f t="shared" si="4"/>
        <v>8.0810727153106401E-2</v>
      </c>
      <c r="I103" s="10" t="s">
        <v>205</v>
      </c>
      <c r="J103" s="11">
        <v>-1.98460423953957E-2</v>
      </c>
      <c r="L103" s="12" t="str">
        <f>_xlfn.XLOOKUP(I103,Sheet!$B$2:$B$900,Sheet!$A$2:$A$900)</f>
        <v>CSCO</v>
      </c>
      <c r="M103" s="9">
        <f t="shared" si="5"/>
        <v>-1.98460423953957E-2</v>
      </c>
      <c r="P103" s="15"/>
      <c r="R103" s="10" t="s">
        <v>204</v>
      </c>
      <c r="S103" s="11">
        <v>8.0810727153106401E-2</v>
      </c>
      <c r="V103" s="16"/>
    </row>
    <row r="104" spans="1:22">
      <c r="A104" s="1" t="s">
        <v>206</v>
      </c>
      <c r="B104">
        <v>0.18353977725377851</v>
      </c>
      <c r="C104">
        <v>0.47226021974690291</v>
      </c>
      <c r="D104">
        <v>1.022179350221877</v>
      </c>
      <c r="E104">
        <v>0.28872044249312451</v>
      </c>
      <c r="F104" s="8">
        <f t="shared" si="3"/>
        <v>-1.9714530517843502E-2</v>
      </c>
      <c r="G104" s="8">
        <f t="shared" si="4"/>
        <v>8.5048078086693693E-2</v>
      </c>
      <c r="I104" s="10" t="s">
        <v>207</v>
      </c>
      <c r="J104" s="11">
        <v>-1.9714530517843502E-2</v>
      </c>
      <c r="L104" s="12" t="str">
        <f>_xlfn.XLOOKUP(I104,Sheet!$B$2:$B$900,Sheet!$A$2:$A$900)</f>
        <v>CSGP</v>
      </c>
      <c r="M104" s="9">
        <f t="shared" si="5"/>
        <v>-1.9714530517843502E-2</v>
      </c>
      <c r="P104" s="15"/>
      <c r="R104" s="10" t="s">
        <v>206</v>
      </c>
      <c r="S104" s="11">
        <v>8.5048078086693693E-2</v>
      </c>
      <c r="V104" s="16"/>
    </row>
    <row r="105" spans="1:22">
      <c r="A105" s="1" t="s">
        <v>208</v>
      </c>
      <c r="B105">
        <v>0.19129691274583949</v>
      </c>
      <c r="C105">
        <v>0.49420108764745541</v>
      </c>
      <c r="D105">
        <v>1.0676660365138251</v>
      </c>
      <c r="E105">
        <v>0.30290417490161581</v>
      </c>
      <c r="F105" s="8">
        <f t="shared" si="3"/>
        <v>-1.97731076671997E-2</v>
      </c>
      <c r="G105" s="8">
        <f t="shared" si="4"/>
        <v>4.6145580995060602E-2</v>
      </c>
      <c r="I105" s="10" t="s">
        <v>209</v>
      </c>
      <c r="J105" s="11">
        <v>-1.97731076671997E-2</v>
      </c>
      <c r="L105" s="12" t="str">
        <f>_xlfn.XLOOKUP(I105,Sheet!$B$2:$B$900,Sheet!$A$2:$A$900)</f>
        <v>CSX</v>
      </c>
      <c r="M105" s="9">
        <f t="shared" si="5"/>
        <v>-1.97731076671997E-2</v>
      </c>
      <c r="P105" s="15"/>
      <c r="R105" s="10" t="s">
        <v>208</v>
      </c>
      <c r="S105" s="11">
        <v>4.6145580995060602E-2</v>
      </c>
      <c r="V105" s="16"/>
    </row>
    <row r="106" spans="1:22">
      <c r="A106" s="1" t="s">
        <v>210</v>
      </c>
      <c r="B106">
        <v>0.21894727101552439</v>
      </c>
      <c r="C106">
        <v>0.32508829729178912</v>
      </c>
      <c r="D106">
        <v>1.229803616005678</v>
      </c>
      <c r="E106">
        <v>0.1061410262762647</v>
      </c>
      <c r="F106" s="8">
        <f t="shared" si="3"/>
        <v>-1.9280097154340099E-2</v>
      </c>
      <c r="G106" s="8">
        <f t="shared" si="4"/>
        <v>0.14256993683495339</v>
      </c>
      <c r="I106" s="10" t="s">
        <v>211</v>
      </c>
      <c r="J106" s="11">
        <v>-1.9280097154340099E-2</v>
      </c>
      <c r="L106" s="12" t="str">
        <f>_xlfn.XLOOKUP(I106,Sheet!$B$2:$B$900,Sheet!$A$2:$A$900)</f>
        <v>CTAS</v>
      </c>
      <c r="M106" s="9">
        <f t="shared" si="5"/>
        <v>-1.9280097154340099E-2</v>
      </c>
      <c r="P106" s="15"/>
      <c r="R106" s="10" t="s">
        <v>210</v>
      </c>
      <c r="S106" s="11">
        <v>0.14256993683495339</v>
      </c>
      <c r="V106" s="16"/>
    </row>
    <row r="107" spans="1:22">
      <c r="A107" s="1" t="s">
        <v>212</v>
      </c>
      <c r="B107">
        <v>0.13146052635489941</v>
      </c>
      <c r="C107">
        <v>0.25141661270914689</v>
      </c>
      <c r="D107">
        <v>0.71679438558107744</v>
      </c>
      <c r="E107">
        <v>0.1199560863542475</v>
      </c>
      <c r="F107" s="8">
        <f t="shared" si="3"/>
        <v>-2.0300119246775598E-2</v>
      </c>
      <c r="G107" s="8">
        <f t="shared" si="4"/>
        <v>-0.20552138794290711</v>
      </c>
      <c r="I107" s="10" t="s">
        <v>213</v>
      </c>
      <c r="J107" s="11">
        <v>-2.0300119246775598E-2</v>
      </c>
      <c r="L107" s="12" t="str">
        <f>_xlfn.XLOOKUP(I107,Sheet!$B$2:$B$900,Sheet!$A$2:$A$900)</f>
        <v>CTRA</v>
      </c>
      <c r="M107" s="9">
        <f t="shared" si="5"/>
        <v>-2.0300119246775598E-2</v>
      </c>
      <c r="P107" s="15"/>
      <c r="R107" s="10" t="s">
        <v>212</v>
      </c>
      <c r="S107" s="11">
        <v>-0.20552138794290711</v>
      </c>
      <c r="V107" s="16"/>
    </row>
    <row r="108" spans="1:22">
      <c r="A108" s="1" t="s">
        <v>214</v>
      </c>
      <c r="B108">
        <v>0.21039510704480999</v>
      </c>
      <c r="C108">
        <v>0.25636100443998572</v>
      </c>
      <c r="D108">
        <v>1.179655001217228</v>
      </c>
      <c r="E108">
        <v>4.596589739517562E-2</v>
      </c>
      <c r="F108" s="8">
        <f t="shared" si="3"/>
        <v>-2.0017413123592901E-2</v>
      </c>
      <c r="G108" s="8">
        <f t="shared" si="4"/>
        <v>8.5921263570331599E-2</v>
      </c>
      <c r="I108" s="10" t="s">
        <v>215</v>
      </c>
      <c r="J108" s="11">
        <v>-2.0017413123592901E-2</v>
      </c>
      <c r="L108" s="12" t="str">
        <f>_xlfn.XLOOKUP(I108,Sheet!$B$2:$B$900,Sheet!$A$2:$A$900)</f>
        <v>CTSH</v>
      </c>
      <c r="M108" s="9">
        <f t="shared" si="5"/>
        <v>-2.0017413123592901E-2</v>
      </c>
      <c r="P108" s="15"/>
      <c r="R108" s="10" t="s">
        <v>214</v>
      </c>
      <c r="S108" s="11">
        <v>8.5921263570331599E-2</v>
      </c>
      <c r="V108" s="16"/>
    </row>
    <row r="109" spans="1:22">
      <c r="A109" s="1" t="s">
        <v>216</v>
      </c>
      <c r="B109">
        <v>0.14232678143842531</v>
      </c>
      <c r="C109">
        <v>-3.5622674113906627E-2</v>
      </c>
      <c r="D109">
        <v>0.78051248573009269</v>
      </c>
      <c r="E109">
        <v>-0.17794945555233191</v>
      </c>
      <c r="F109" s="8">
        <f t="shared" si="3"/>
        <v>-1.9788123649622801E-2</v>
      </c>
      <c r="G109" s="8">
        <f t="shared" si="4"/>
        <v>0.1014156987950017</v>
      </c>
      <c r="I109" s="10" t="s">
        <v>217</v>
      </c>
      <c r="J109" s="11">
        <v>-1.9788123649622801E-2</v>
      </c>
      <c r="L109" s="12" t="str">
        <f>_xlfn.XLOOKUP(I109,Sheet!$B$2:$B$900,Sheet!$A$2:$A$900)</f>
        <v>CVS</v>
      </c>
      <c r="M109" s="9">
        <f t="shared" si="5"/>
        <v>-1.9788123649622801E-2</v>
      </c>
      <c r="P109" s="15"/>
      <c r="R109" s="10" t="s">
        <v>216</v>
      </c>
      <c r="S109" s="11">
        <v>0.1014156987950017</v>
      </c>
      <c r="V109" s="16"/>
    </row>
    <row r="110" spans="1:22">
      <c r="A110" s="1" t="s">
        <v>218</v>
      </c>
      <c r="B110">
        <v>0.10926528808532369</v>
      </c>
      <c r="C110">
        <v>0.11052450796418831</v>
      </c>
      <c r="D110">
        <v>0.586644816661406</v>
      </c>
      <c r="E110">
        <v>1.259219878864654E-3</v>
      </c>
      <c r="F110" s="8">
        <f t="shared" si="3"/>
        <v>-2.01854291860495E-2</v>
      </c>
      <c r="G110" s="8">
        <f t="shared" si="4"/>
        <v>-4.4515419876574598E-2</v>
      </c>
      <c r="I110" s="10" t="s">
        <v>219</v>
      </c>
      <c r="J110" s="11">
        <v>-2.01854291860495E-2</v>
      </c>
      <c r="L110" s="12" t="str">
        <f>_xlfn.XLOOKUP(I110,Sheet!$B$2:$B$900,Sheet!$A$2:$A$900)</f>
        <v>CVX</v>
      </c>
      <c r="M110" s="9">
        <f t="shared" si="5"/>
        <v>-2.01854291860495E-2</v>
      </c>
      <c r="P110" s="15"/>
      <c r="R110" s="10" t="s">
        <v>218</v>
      </c>
      <c r="S110" s="11">
        <v>-4.4515419876574598E-2</v>
      </c>
      <c r="V110" s="16"/>
    </row>
    <row r="111" spans="1:22">
      <c r="A111" s="1" t="s">
        <v>220</v>
      </c>
      <c r="B111">
        <v>2.356058280883537E-2</v>
      </c>
      <c r="C111">
        <v>0.10277872018518119</v>
      </c>
      <c r="D111">
        <v>8.4085199564956678E-2</v>
      </c>
      <c r="E111">
        <v>7.9218137376345824E-2</v>
      </c>
      <c r="F111" s="8">
        <f t="shared" si="3"/>
        <v>-1.9691287146713601E-2</v>
      </c>
      <c r="G111" s="8">
        <f t="shared" si="4"/>
        <v>6.7309767348568195E-2</v>
      </c>
      <c r="I111" s="10" t="s">
        <v>221</v>
      </c>
      <c r="J111" s="11">
        <v>-1.9691287146713601E-2</v>
      </c>
      <c r="L111" s="12" t="str">
        <f>_xlfn.XLOOKUP(I111,Sheet!$B$2:$B$900,Sheet!$A$2:$A$900)</f>
        <v>D</v>
      </c>
      <c r="M111" s="9">
        <f t="shared" si="5"/>
        <v>-1.9691287146713601E-2</v>
      </c>
      <c r="P111" s="15"/>
      <c r="R111" s="10" t="s">
        <v>220</v>
      </c>
      <c r="S111" s="11">
        <v>6.7309767348568195E-2</v>
      </c>
      <c r="V111" s="16"/>
    </row>
    <row r="112" spans="1:22">
      <c r="A112" s="1" t="s">
        <v>222</v>
      </c>
      <c r="B112">
        <v>0.33269287180456669</v>
      </c>
      <c r="C112">
        <v>0.1778311962738702</v>
      </c>
      <c r="D112">
        <v>1.8967908647749561</v>
      </c>
      <c r="E112">
        <v>-0.15486167553069649</v>
      </c>
      <c r="F112" s="8">
        <f t="shared" si="3"/>
        <v>-1.8975027825342002E-2</v>
      </c>
      <c r="G112" s="8">
        <f t="shared" si="4"/>
        <v>0.1303005376233311</v>
      </c>
      <c r="I112" s="10" t="s">
        <v>223</v>
      </c>
      <c r="J112" s="11">
        <v>-1.8975027825342002E-2</v>
      </c>
      <c r="L112" s="12" t="str">
        <f>_xlfn.XLOOKUP(I112,Sheet!$B$2:$B$900,Sheet!$A$2:$A$900)</f>
        <v>DAL</v>
      </c>
      <c r="M112" s="9">
        <f t="shared" si="5"/>
        <v>-1.8975027825342002E-2</v>
      </c>
      <c r="P112" s="15"/>
      <c r="R112" s="10" t="s">
        <v>222</v>
      </c>
      <c r="S112" s="11">
        <v>0.1303005376233311</v>
      </c>
      <c r="V112" s="16"/>
    </row>
    <row r="113" spans="1:22">
      <c r="A113" s="1" t="s">
        <v>224</v>
      </c>
      <c r="B113">
        <v>0.2331642591315711</v>
      </c>
      <c r="C113">
        <v>0.26022620007519881</v>
      </c>
      <c r="D113">
        <v>1.313169915216619</v>
      </c>
      <c r="E113">
        <v>2.7061940943627679E-2</v>
      </c>
      <c r="F113" s="8">
        <f t="shared" si="3"/>
        <v>-1.97554904197597E-2</v>
      </c>
      <c r="G113" s="8">
        <f t="shared" si="4"/>
        <v>8.9366653418515504E-2</v>
      </c>
      <c r="I113" s="10" t="s">
        <v>225</v>
      </c>
      <c r="J113" s="11">
        <v>-1.97554904197597E-2</v>
      </c>
      <c r="L113" s="12" t="str">
        <f>_xlfn.XLOOKUP(I113,Sheet!$B$2:$B$900,Sheet!$A$2:$A$900)</f>
        <v>DD</v>
      </c>
      <c r="M113" s="9">
        <f t="shared" si="5"/>
        <v>-1.97554904197597E-2</v>
      </c>
      <c r="P113" s="15"/>
      <c r="R113" s="10" t="s">
        <v>224</v>
      </c>
      <c r="S113" s="11">
        <v>8.9366653418515504E-2</v>
      </c>
      <c r="V113" s="16"/>
    </row>
    <row r="114" spans="1:22">
      <c r="A114" s="1" t="s">
        <v>226</v>
      </c>
      <c r="B114">
        <v>0.2175509371142261</v>
      </c>
      <c r="C114">
        <v>0.45221226569529333</v>
      </c>
      <c r="D114">
        <v>1.2216157221378749</v>
      </c>
      <c r="E114">
        <v>0.2346613285810672</v>
      </c>
      <c r="F114" s="8">
        <f t="shared" si="3"/>
        <v>-2.0014866041672501E-2</v>
      </c>
      <c r="G114" s="8">
        <f t="shared" si="4"/>
        <v>7.3738167655367001E-3</v>
      </c>
      <c r="I114" s="10" t="s">
        <v>227</v>
      </c>
      <c r="J114" s="11">
        <v>-2.0014866041672501E-2</v>
      </c>
      <c r="L114" s="12" t="str">
        <f>_xlfn.XLOOKUP(I114,Sheet!$B$2:$B$900,Sheet!$A$2:$A$900)</f>
        <v>DE</v>
      </c>
      <c r="M114" s="9">
        <f t="shared" si="5"/>
        <v>-2.0014866041672501E-2</v>
      </c>
      <c r="P114" s="15"/>
      <c r="R114" s="10" t="s">
        <v>226</v>
      </c>
      <c r="S114" s="11">
        <v>7.3738167655367001E-3</v>
      </c>
      <c r="V114" s="16"/>
    </row>
    <row r="115" spans="1:22">
      <c r="A115" s="1" t="s">
        <v>228</v>
      </c>
      <c r="B115">
        <v>0.23064873284715121</v>
      </c>
      <c r="C115">
        <v>0.1011675142817441</v>
      </c>
      <c r="D115">
        <v>1.298419244034497</v>
      </c>
      <c r="E115">
        <v>-0.12948121856540709</v>
      </c>
      <c r="F115" s="8">
        <f t="shared" si="3"/>
        <v>-1.9766629624213401E-2</v>
      </c>
      <c r="G115" s="8">
        <f t="shared" si="4"/>
        <v>4.7170510444571601E-2</v>
      </c>
      <c r="I115" s="10" t="s">
        <v>229</v>
      </c>
      <c r="J115" s="11">
        <v>-1.9766629624213401E-2</v>
      </c>
      <c r="L115" s="12" t="str">
        <f>_xlfn.XLOOKUP(I115,Sheet!$B$2:$B$900,Sheet!$A$2:$A$900)</f>
        <v>DFS</v>
      </c>
      <c r="M115" s="9">
        <f t="shared" si="5"/>
        <v>-1.9766629624213401E-2</v>
      </c>
      <c r="P115" s="15"/>
      <c r="R115" s="10" t="s">
        <v>228</v>
      </c>
      <c r="S115" s="11">
        <v>4.7170510444571601E-2</v>
      </c>
      <c r="V115" s="16"/>
    </row>
    <row r="116" spans="1:22">
      <c r="A116" s="1" t="s">
        <v>230</v>
      </c>
      <c r="B116">
        <v>0.1761111609682888</v>
      </c>
      <c r="C116">
        <v>9.9334497351308393E-2</v>
      </c>
      <c r="D116">
        <v>0.97861905159010165</v>
      </c>
      <c r="E116">
        <v>-7.6776663616980378E-2</v>
      </c>
      <c r="F116" s="8">
        <f t="shared" si="3"/>
        <v>-1.9760091081929901E-2</v>
      </c>
      <c r="G116" s="8">
        <f t="shared" si="4"/>
        <v>8.4899997107500694E-2</v>
      </c>
      <c r="I116" s="10" t="s">
        <v>231</v>
      </c>
      <c r="J116" s="11">
        <v>-1.9760091081929901E-2</v>
      </c>
      <c r="L116" s="12" t="str">
        <f>_xlfn.XLOOKUP(I116,Sheet!$B$2:$B$900,Sheet!$A$2:$A$900)</f>
        <v>DGX</v>
      </c>
      <c r="M116" s="9">
        <f t="shared" si="5"/>
        <v>-1.9760091081929901E-2</v>
      </c>
      <c r="P116" s="15"/>
      <c r="R116" s="10" t="s">
        <v>230</v>
      </c>
      <c r="S116" s="11">
        <v>8.4899997107500694E-2</v>
      </c>
      <c r="V116" s="16"/>
    </row>
    <row r="117" spans="1:22">
      <c r="A117" s="1" t="s">
        <v>232</v>
      </c>
      <c r="B117">
        <v>0.19921086565239479</v>
      </c>
      <c r="C117">
        <v>0.6542212031237149</v>
      </c>
      <c r="D117">
        <v>1.1140722767500759</v>
      </c>
      <c r="E117">
        <v>0.45501033747132008</v>
      </c>
      <c r="F117" s="8">
        <f t="shared" si="3"/>
        <v>-2.0099228826155401E-2</v>
      </c>
      <c r="G117" s="8">
        <f t="shared" si="4"/>
        <v>8.2893690410206097E-2</v>
      </c>
      <c r="I117" s="10" t="s">
        <v>233</v>
      </c>
      <c r="J117" s="11">
        <v>-2.0099228826155401E-2</v>
      </c>
      <c r="L117" s="12" t="str">
        <f>_xlfn.XLOOKUP(I117,Sheet!$B$2:$B$900,Sheet!$A$2:$A$900)</f>
        <v>DHI</v>
      </c>
      <c r="M117" s="9">
        <f t="shared" si="5"/>
        <v>-2.0099228826155401E-2</v>
      </c>
      <c r="P117" s="15"/>
      <c r="R117" s="10" t="s">
        <v>232</v>
      </c>
      <c r="S117" s="11">
        <v>8.2893690410206097E-2</v>
      </c>
      <c r="V117" s="16"/>
    </row>
    <row r="118" spans="1:22">
      <c r="A118" s="1" t="s">
        <v>234</v>
      </c>
      <c r="B118">
        <v>0.14453230224047961</v>
      </c>
      <c r="C118">
        <v>0.19189658344022059</v>
      </c>
      <c r="D118">
        <v>0.7934453309712366</v>
      </c>
      <c r="E118">
        <v>4.736428119974101E-2</v>
      </c>
      <c r="F118" s="8">
        <f t="shared" si="3"/>
        <v>-1.9786614232551399E-2</v>
      </c>
      <c r="G118" s="8">
        <f t="shared" si="4"/>
        <v>9.2354875660256103E-2</v>
      </c>
      <c r="I118" s="10" t="s">
        <v>235</v>
      </c>
      <c r="J118" s="11">
        <v>-1.9786614232551399E-2</v>
      </c>
      <c r="L118" s="12" t="str">
        <f>_xlfn.XLOOKUP(I118,Sheet!$B$2:$B$900,Sheet!$A$2:$A$900)</f>
        <v>DHR</v>
      </c>
      <c r="M118" s="9">
        <f t="shared" si="5"/>
        <v>-1.9786614232551399E-2</v>
      </c>
      <c r="P118" s="15"/>
      <c r="R118" s="10" t="s">
        <v>234</v>
      </c>
      <c r="S118" s="11">
        <v>9.2354875660256103E-2</v>
      </c>
      <c r="V118" s="16"/>
    </row>
    <row r="119" spans="1:22">
      <c r="A119" s="1" t="s">
        <v>236</v>
      </c>
      <c r="B119">
        <v>9.7849865357526239E-2</v>
      </c>
      <c r="C119">
        <v>5.791463605274938E-2</v>
      </c>
      <c r="D119">
        <v>0.51970647930211722</v>
      </c>
      <c r="E119">
        <v>-3.9935229304776859E-2</v>
      </c>
      <c r="F119" s="8">
        <f t="shared" si="3"/>
        <v>-1.96214206998068E-2</v>
      </c>
      <c r="G119" s="8">
        <f t="shared" si="4"/>
        <v>9.9236590858026094E-2</v>
      </c>
      <c r="I119" s="10" t="s">
        <v>237</v>
      </c>
      <c r="J119" s="11">
        <v>-1.96214206998068E-2</v>
      </c>
      <c r="L119" s="12" t="str">
        <f>_xlfn.XLOOKUP(I119,Sheet!$B$2:$B$900,Sheet!$A$2:$A$900)</f>
        <v>DIS</v>
      </c>
      <c r="M119" s="9">
        <f t="shared" si="5"/>
        <v>-1.96214206998068E-2</v>
      </c>
      <c r="P119" s="15"/>
      <c r="R119" s="10" t="s">
        <v>236</v>
      </c>
      <c r="S119" s="11">
        <v>9.9236590858026094E-2</v>
      </c>
      <c r="V119" s="16"/>
    </row>
    <row r="120" spans="1:22">
      <c r="A120" s="1" t="s">
        <v>238</v>
      </c>
      <c r="B120">
        <v>0.128999593868659</v>
      </c>
      <c r="C120">
        <v>0.20040159732954621</v>
      </c>
      <c r="D120">
        <v>0.70236384429404619</v>
      </c>
      <c r="E120">
        <v>7.1402003460887237E-2</v>
      </c>
      <c r="F120" s="8">
        <f t="shared" si="3"/>
        <v>-1.9624419637003902E-2</v>
      </c>
      <c r="G120" s="8">
        <f t="shared" si="4"/>
        <v>0.1216330344998498</v>
      </c>
      <c r="I120" s="10" t="s">
        <v>239</v>
      </c>
      <c r="J120" s="11">
        <v>-1.9624419637003902E-2</v>
      </c>
      <c r="L120" s="12" t="str">
        <f>_xlfn.XLOOKUP(I120,Sheet!$B$2:$B$900,Sheet!$A$2:$A$900)</f>
        <v>DLR</v>
      </c>
      <c r="M120" s="9">
        <f t="shared" si="5"/>
        <v>-1.9624419637003902E-2</v>
      </c>
      <c r="P120" s="15"/>
      <c r="R120" s="10" t="s">
        <v>238</v>
      </c>
      <c r="S120" s="11">
        <v>0.1216330344998498</v>
      </c>
      <c r="V120" s="16"/>
    </row>
    <row r="121" spans="1:22">
      <c r="A121" s="1" t="s">
        <v>240</v>
      </c>
      <c r="B121">
        <v>0.1764052593637947</v>
      </c>
      <c r="C121">
        <v>0.35370230107128892</v>
      </c>
      <c r="D121">
        <v>0.98034360074475202</v>
      </c>
      <c r="E121">
        <v>0.17729704170749419</v>
      </c>
      <c r="F121" s="8">
        <f t="shared" si="3"/>
        <v>-1.96047271185321E-2</v>
      </c>
      <c r="G121" s="8">
        <f t="shared" si="4"/>
        <v>0.1082344137037622</v>
      </c>
      <c r="I121" s="10" t="s">
        <v>241</v>
      </c>
      <c r="J121" s="11">
        <v>-1.96047271185321E-2</v>
      </c>
      <c r="L121" s="12" t="str">
        <f>_xlfn.XLOOKUP(I121,Sheet!$B$2:$B$900,Sheet!$A$2:$A$900)</f>
        <v>DLTR</v>
      </c>
      <c r="M121" s="9">
        <f t="shared" si="5"/>
        <v>-1.96047271185321E-2</v>
      </c>
      <c r="P121" s="15"/>
      <c r="R121" s="10" t="s">
        <v>240</v>
      </c>
      <c r="S121" s="11">
        <v>0.1082344137037622</v>
      </c>
      <c r="V121" s="16"/>
    </row>
    <row r="122" spans="1:22">
      <c r="A122" s="1" t="s">
        <v>242</v>
      </c>
      <c r="B122">
        <v>0.2585351773839481</v>
      </c>
      <c r="C122">
        <v>0.33649867745396589</v>
      </c>
      <c r="D122">
        <v>1.46194119820705</v>
      </c>
      <c r="E122">
        <v>7.7963500070017788E-2</v>
      </c>
      <c r="F122" s="8">
        <f t="shared" si="3"/>
        <v>-2.0064335130669599E-2</v>
      </c>
      <c r="G122" s="8">
        <f t="shared" si="4"/>
        <v>-5.5969341175930005E-4</v>
      </c>
      <c r="I122" s="10" t="s">
        <v>243</v>
      </c>
      <c r="J122" s="11">
        <v>-2.0064335130669599E-2</v>
      </c>
      <c r="L122" s="12" t="str">
        <f>_xlfn.XLOOKUP(I122,Sheet!$B$2:$B$900,Sheet!$A$2:$A$900)</f>
        <v>DOV</v>
      </c>
      <c r="M122" s="9">
        <f t="shared" si="5"/>
        <v>-2.0064335130669599E-2</v>
      </c>
      <c r="P122" s="15"/>
      <c r="R122" s="10" t="s">
        <v>242</v>
      </c>
      <c r="S122" s="11">
        <v>-5.5969341175930005E-4</v>
      </c>
      <c r="V122" s="16"/>
    </row>
    <row r="123" spans="1:22">
      <c r="A123" s="1" t="s">
        <v>244</v>
      </c>
      <c r="B123">
        <v>0.12906196718333959</v>
      </c>
      <c r="C123">
        <v>0.21141744359222431</v>
      </c>
      <c r="D123">
        <v>0.70272959211432995</v>
      </c>
      <c r="E123">
        <v>8.2355476408884631E-2</v>
      </c>
      <c r="F123" s="8">
        <f t="shared" si="3"/>
        <v>-1.9003940429145001E-2</v>
      </c>
      <c r="G123" s="8">
        <f t="shared" si="4"/>
        <v>0.1535743710347578</v>
      </c>
      <c r="I123" s="10" t="s">
        <v>245</v>
      </c>
      <c r="J123" s="11">
        <v>-1.9003940429145001E-2</v>
      </c>
      <c r="L123" s="12" t="str">
        <f>_xlfn.XLOOKUP(I123,Sheet!$B$2:$B$900,Sheet!$A$2:$A$900)</f>
        <v>DPZ</v>
      </c>
      <c r="M123" s="9">
        <f t="shared" si="5"/>
        <v>-1.9003940429145001E-2</v>
      </c>
      <c r="P123" s="15"/>
      <c r="R123" s="10" t="s">
        <v>244</v>
      </c>
      <c r="S123" s="11">
        <v>0.1535743710347578</v>
      </c>
      <c r="V123" s="16"/>
    </row>
    <row r="124" spans="1:22">
      <c r="A124" s="1" t="s">
        <v>246</v>
      </c>
      <c r="B124">
        <v>0.11298212120535769</v>
      </c>
      <c r="C124">
        <v>0.32982694276804092</v>
      </c>
      <c r="D124">
        <v>0.60843977206775901</v>
      </c>
      <c r="E124">
        <v>0.2168448215626832</v>
      </c>
      <c r="F124" s="8">
        <f t="shared" si="3"/>
        <v>-1.9533699264391E-2</v>
      </c>
      <c r="G124" s="8">
        <f t="shared" si="4"/>
        <v>0.11112870560312769</v>
      </c>
      <c r="I124" s="10" t="s">
        <v>247</v>
      </c>
      <c r="J124" s="11">
        <v>-1.9533699264391E-2</v>
      </c>
      <c r="L124" s="12" t="str">
        <f>_xlfn.XLOOKUP(I124,Sheet!$B$2:$B$900,Sheet!$A$2:$A$900)</f>
        <v>DRI</v>
      </c>
      <c r="M124" s="9">
        <f t="shared" si="5"/>
        <v>-1.9533699264391E-2</v>
      </c>
      <c r="P124" s="15"/>
      <c r="R124" s="10" t="s">
        <v>246</v>
      </c>
      <c r="S124" s="11">
        <v>0.11112870560312769</v>
      </c>
      <c r="V124" s="16"/>
    </row>
    <row r="125" spans="1:22">
      <c r="A125" s="1" t="s">
        <v>248</v>
      </c>
      <c r="B125">
        <v>2.999059297287562E-2</v>
      </c>
      <c r="C125">
        <v>0.14237221819039619</v>
      </c>
      <c r="D125">
        <v>0.121789820746973</v>
      </c>
      <c r="E125">
        <v>0.1123816252175206</v>
      </c>
      <c r="F125" s="8">
        <f t="shared" si="3"/>
        <v>-1.95895184334616E-2</v>
      </c>
      <c r="G125" s="8">
        <f t="shared" si="4"/>
        <v>8.8381759844760904E-2</v>
      </c>
      <c r="I125" s="10" t="s">
        <v>249</v>
      </c>
      <c r="J125" s="11">
        <v>-1.95895184334616E-2</v>
      </c>
      <c r="L125" s="12" t="str">
        <f>_xlfn.XLOOKUP(I125,Sheet!$B$2:$B$900,Sheet!$A$2:$A$900)</f>
        <v>DTE</v>
      </c>
      <c r="M125" s="9">
        <f t="shared" si="5"/>
        <v>-1.95895184334616E-2</v>
      </c>
      <c r="P125" s="15"/>
      <c r="R125" s="10" t="s">
        <v>248</v>
      </c>
      <c r="S125" s="11">
        <v>8.8381759844760904E-2</v>
      </c>
      <c r="V125" s="16"/>
    </row>
    <row r="126" spans="1:22">
      <c r="A126" s="1" t="s">
        <v>250</v>
      </c>
      <c r="B126">
        <v>1.1398157939179339E-2</v>
      </c>
      <c r="C126">
        <v>0.12694381460849671</v>
      </c>
      <c r="D126">
        <v>1.276655298960361E-2</v>
      </c>
      <c r="E126">
        <v>0.11554565666931731</v>
      </c>
      <c r="F126" s="8">
        <f t="shared" si="3"/>
        <v>-1.9814778071306102E-2</v>
      </c>
      <c r="G126" s="8">
        <f t="shared" si="4"/>
        <v>5.5737393457259699E-2</v>
      </c>
      <c r="I126" s="10" t="s">
        <v>251</v>
      </c>
      <c r="J126" s="11">
        <v>-1.9814778071306102E-2</v>
      </c>
      <c r="L126" s="12" t="str">
        <f>_xlfn.XLOOKUP(I126,Sheet!$B$2:$B$900,Sheet!$A$2:$A$900)</f>
        <v>DUK</v>
      </c>
      <c r="M126" s="9">
        <f t="shared" si="5"/>
        <v>-1.9814778071306102E-2</v>
      </c>
      <c r="P126" s="15"/>
      <c r="R126" s="10" t="s">
        <v>250</v>
      </c>
      <c r="S126" s="11">
        <v>5.5737393457259699E-2</v>
      </c>
      <c r="V126" s="16"/>
    </row>
    <row r="127" spans="1:22">
      <c r="A127" s="1" t="s">
        <v>252</v>
      </c>
      <c r="B127">
        <v>0.16184765616116009</v>
      </c>
      <c r="C127">
        <v>0.16178264085582059</v>
      </c>
      <c r="D127">
        <v>0.89497998543616408</v>
      </c>
      <c r="E127">
        <v>-6.501530533950528E-5</v>
      </c>
      <c r="F127" s="8">
        <f t="shared" si="3"/>
        <v>-2.0101817077579499E-2</v>
      </c>
      <c r="G127" s="8">
        <f t="shared" si="4"/>
        <v>3.2436420839336101E-2</v>
      </c>
      <c r="I127" s="10" t="s">
        <v>253</v>
      </c>
      <c r="J127" s="11">
        <v>-2.0101817077579499E-2</v>
      </c>
      <c r="L127" s="12" t="str">
        <f>_xlfn.XLOOKUP(I127,Sheet!$B$2:$B$900,Sheet!$A$2:$A$900)</f>
        <v>DVA</v>
      </c>
      <c r="M127" s="9">
        <f t="shared" si="5"/>
        <v>-2.0101817077579499E-2</v>
      </c>
      <c r="P127" s="15"/>
      <c r="R127" s="10" t="s">
        <v>252</v>
      </c>
      <c r="S127" s="11">
        <v>3.2436420839336101E-2</v>
      </c>
      <c r="V127" s="16"/>
    </row>
    <row r="128" spans="1:22">
      <c r="A128" s="1" t="s">
        <v>254</v>
      </c>
      <c r="B128">
        <v>0.23999945929461411</v>
      </c>
      <c r="C128">
        <v>-4.4256504777058232E-2</v>
      </c>
      <c r="D128">
        <v>1.353250510157523</v>
      </c>
      <c r="E128">
        <v>-0.28425596407167231</v>
      </c>
      <c r="F128" s="8">
        <f t="shared" si="3"/>
        <v>-2.0481285712062099E-2</v>
      </c>
      <c r="G128" s="8">
        <f t="shared" si="4"/>
        <v>-0.18795370982073401</v>
      </c>
      <c r="I128" s="10" t="s">
        <v>255</v>
      </c>
      <c r="J128" s="11">
        <v>-2.0481285712062099E-2</v>
      </c>
      <c r="L128" s="12" t="str">
        <f>_xlfn.XLOOKUP(I128,Sheet!$B$2:$B$900,Sheet!$A$2:$A$900)</f>
        <v>DVN</v>
      </c>
      <c r="M128" s="9">
        <f t="shared" si="5"/>
        <v>-2.0481285712062099E-2</v>
      </c>
      <c r="P128" s="15"/>
      <c r="R128" s="10" t="s">
        <v>254</v>
      </c>
      <c r="S128" s="11">
        <v>-0.18795370982073401</v>
      </c>
      <c r="V128" s="16"/>
    </row>
    <row r="129" spans="1:22">
      <c r="A129" s="1" t="s">
        <v>256</v>
      </c>
      <c r="B129">
        <v>0.2488198317232948</v>
      </c>
      <c r="C129">
        <v>0.1121517844590421</v>
      </c>
      <c r="D129">
        <v>1.4049718593658951</v>
      </c>
      <c r="E129">
        <v>-0.1366680472642528</v>
      </c>
      <c r="F129" s="8">
        <f t="shared" si="3"/>
        <v>-1.8754442113435299E-2</v>
      </c>
      <c r="G129" s="8">
        <f t="shared" si="4"/>
        <v>0.17569909184856641</v>
      </c>
      <c r="I129" s="10" t="s">
        <v>257</v>
      </c>
      <c r="J129" s="11">
        <v>-1.8754442113435299E-2</v>
      </c>
      <c r="L129" s="12" t="str">
        <f>_xlfn.XLOOKUP(I129,Sheet!$B$2:$B$900,Sheet!$A$2:$A$900)</f>
        <v>DXCM</v>
      </c>
      <c r="M129" s="9">
        <f t="shared" si="5"/>
        <v>-1.8754442113435299E-2</v>
      </c>
      <c r="P129" s="15"/>
      <c r="R129" s="10" t="s">
        <v>256</v>
      </c>
      <c r="S129" s="11">
        <v>0.17569909184856641</v>
      </c>
      <c r="V129" s="16"/>
    </row>
    <row r="130" spans="1:22">
      <c r="A130" s="1" t="s">
        <v>258</v>
      </c>
      <c r="B130">
        <v>0.25211650002092167</v>
      </c>
      <c r="C130">
        <v>0.3165407162570445</v>
      </c>
      <c r="D130">
        <v>1.4243030308809781</v>
      </c>
      <c r="E130">
        <v>6.4424216236122767E-2</v>
      </c>
      <c r="F130" s="8">
        <f t="shared" ref="F130:F193" si="6">_xlfn.XLOOKUP(A130,$L$2:$L$900,$M$2:$M$900)</f>
        <v>-1.8583320939124799E-2</v>
      </c>
      <c r="G130" s="8">
        <f t="shared" ref="G130:G193" si="7">_xlfn.XLOOKUP(A130,$R$2:$R$900,$S$2:$S$900)</f>
        <v>0.18166067421858489</v>
      </c>
      <c r="I130" s="10" t="s">
        <v>259</v>
      </c>
      <c r="J130" s="11">
        <v>-1.8583320939124799E-2</v>
      </c>
      <c r="L130" s="12" t="str">
        <f>_xlfn.XLOOKUP(I130,Sheet!$B$2:$B$900,Sheet!$A$2:$A$900)</f>
        <v>EA</v>
      </c>
      <c r="M130" s="9">
        <f t="shared" ref="M130:M193" si="8">J130</f>
        <v>-1.8583320939124799E-2</v>
      </c>
      <c r="P130" s="15"/>
      <c r="R130" s="10" t="s">
        <v>258</v>
      </c>
      <c r="S130" s="11">
        <v>0.18166067421858489</v>
      </c>
      <c r="V130" s="16"/>
    </row>
    <row r="131" spans="1:22">
      <c r="A131" s="1" t="s">
        <v>260</v>
      </c>
      <c r="B131">
        <v>0.19382157794803351</v>
      </c>
      <c r="C131">
        <v>0.25784852149858101</v>
      </c>
      <c r="D131">
        <v>1.0824702969475799</v>
      </c>
      <c r="E131">
        <v>6.4026943550547416E-2</v>
      </c>
      <c r="F131" s="8">
        <f t="shared" si="6"/>
        <v>-2.00575503508151E-2</v>
      </c>
      <c r="G131" s="8">
        <f t="shared" si="7"/>
        <v>5.1900944330300201E-2</v>
      </c>
      <c r="I131" s="10" t="s">
        <v>261</v>
      </c>
      <c r="J131" s="11">
        <v>-2.00575503508151E-2</v>
      </c>
      <c r="L131" s="12" t="str">
        <f>_xlfn.XLOOKUP(I131,Sheet!$B$2:$B$900,Sheet!$A$2:$A$900)</f>
        <v>EBAY</v>
      </c>
      <c r="M131" s="9">
        <f t="shared" si="8"/>
        <v>-2.00575503508151E-2</v>
      </c>
      <c r="P131" s="15"/>
      <c r="R131" s="10" t="s">
        <v>260</v>
      </c>
      <c r="S131" s="11">
        <v>5.1900944330300201E-2</v>
      </c>
      <c r="V131" s="16"/>
    </row>
    <row r="132" spans="1:22">
      <c r="A132" s="1" t="s">
        <v>262</v>
      </c>
      <c r="B132">
        <v>0.13623314002027229</v>
      </c>
      <c r="C132">
        <v>0.15224322868657039</v>
      </c>
      <c r="D132">
        <v>0.74478028073679015</v>
      </c>
      <c r="E132">
        <v>1.6010088666298081E-2</v>
      </c>
      <c r="F132" s="8">
        <f t="shared" si="6"/>
        <v>-1.99020493541168E-2</v>
      </c>
      <c r="G132" s="8">
        <f t="shared" si="7"/>
        <v>6.36306619802295E-2</v>
      </c>
      <c r="I132" s="10" t="s">
        <v>263</v>
      </c>
      <c r="J132" s="11">
        <v>-1.99020493541168E-2</v>
      </c>
      <c r="L132" s="12" t="str">
        <f>_xlfn.XLOOKUP(I132,Sheet!$B$2:$B$900,Sheet!$A$2:$A$900)</f>
        <v>ECL</v>
      </c>
      <c r="M132" s="9">
        <f t="shared" si="8"/>
        <v>-1.99020493541168E-2</v>
      </c>
      <c r="P132" s="15"/>
      <c r="R132" s="10" t="s">
        <v>262</v>
      </c>
      <c r="S132" s="11">
        <v>6.36306619802295E-2</v>
      </c>
      <c r="V132" s="16"/>
    </row>
    <row r="133" spans="1:22">
      <c r="A133" s="1" t="s">
        <v>264</v>
      </c>
      <c r="B133">
        <v>2.017212493678203E-2</v>
      </c>
      <c r="C133">
        <v>0.18279710415419401</v>
      </c>
      <c r="D133">
        <v>6.421578766705778E-2</v>
      </c>
      <c r="E133">
        <v>0.16262497921741201</v>
      </c>
      <c r="F133" s="8">
        <f t="shared" si="6"/>
        <v>-1.9697423041730801E-2</v>
      </c>
      <c r="G133" s="8">
        <f t="shared" si="7"/>
        <v>8.4131421586779095E-2</v>
      </c>
      <c r="I133" s="10" t="s">
        <v>265</v>
      </c>
      <c r="J133" s="11">
        <v>-1.9697423041730801E-2</v>
      </c>
      <c r="L133" s="12" t="str">
        <f>_xlfn.XLOOKUP(I133,Sheet!$B$2:$B$900,Sheet!$A$2:$A$900)</f>
        <v>ED</v>
      </c>
      <c r="M133" s="9">
        <f t="shared" si="8"/>
        <v>-1.9697423041730801E-2</v>
      </c>
      <c r="P133" s="15"/>
      <c r="R133" s="10" t="s">
        <v>264</v>
      </c>
      <c r="S133" s="11">
        <v>8.4131421586779095E-2</v>
      </c>
      <c r="V133" s="16"/>
    </row>
    <row r="134" spans="1:22">
      <c r="A134" s="1" t="s">
        <v>266</v>
      </c>
      <c r="B134">
        <v>0.13913644611949441</v>
      </c>
      <c r="C134">
        <v>4.884642145235607E-2</v>
      </c>
      <c r="D134">
        <v>0.76180483495270834</v>
      </c>
      <c r="E134">
        <v>-9.0290024667138341E-2</v>
      </c>
      <c r="F134" s="8">
        <f t="shared" si="6"/>
        <v>-1.9566513354994999E-2</v>
      </c>
      <c r="G134" s="8">
        <f t="shared" si="7"/>
        <v>0.13582047286255239</v>
      </c>
      <c r="I134" s="10" t="s">
        <v>267</v>
      </c>
      <c r="J134" s="11">
        <v>-1.9566513354994999E-2</v>
      </c>
      <c r="L134" s="12" t="str">
        <f>_xlfn.XLOOKUP(I134,Sheet!$B$2:$B$900,Sheet!$A$2:$A$900)</f>
        <v>EFX</v>
      </c>
      <c r="M134" s="9">
        <f t="shared" si="8"/>
        <v>-1.9566513354994999E-2</v>
      </c>
      <c r="P134" s="15"/>
      <c r="R134" s="10" t="s">
        <v>266</v>
      </c>
      <c r="S134" s="11">
        <v>0.13582047286255239</v>
      </c>
      <c r="V134" s="16"/>
    </row>
    <row r="135" spans="1:22">
      <c r="A135" s="1" t="s">
        <v>268</v>
      </c>
      <c r="B135">
        <v>0.15762306537722309</v>
      </c>
      <c r="C135">
        <v>6.4778953735452616E-2</v>
      </c>
      <c r="D135">
        <v>0.87020761477208786</v>
      </c>
      <c r="E135">
        <v>-9.2844111641770505E-2</v>
      </c>
      <c r="F135" s="8">
        <f t="shared" si="6"/>
        <v>-1.95157023715547E-2</v>
      </c>
      <c r="G135" s="8">
        <f t="shared" si="7"/>
        <v>8.7402154940165705E-2</v>
      </c>
      <c r="I135" s="10" t="s">
        <v>269</v>
      </c>
      <c r="J135" s="11">
        <v>-1.95157023715547E-2</v>
      </c>
      <c r="L135" s="12" t="str">
        <f>_xlfn.XLOOKUP(I135,Sheet!$B$2:$B$900,Sheet!$A$2:$A$900)</f>
        <v>EG</v>
      </c>
      <c r="M135" s="9">
        <f t="shared" si="8"/>
        <v>-1.95157023715547E-2</v>
      </c>
      <c r="P135" s="15"/>
      <c r="R135" s="10" t="s">
        <v>268</v>
      </c>
      <c r="S135" s="11">
        <v>8.7402154940165705E-2</v>
      </c>
      <c r="V135" s="16"/>
    </row>
    <row r="136" spans="1:22">
      <c r="A136" s="1" t="s">
        <v>270</v>
      </c>
      <c r="B136">
        <v>7.2005085696825274E-2</v>
      </c>
      <c r="C136">
        <v>-7.7364974020128874E-2</v>
      </c>
      <c r="D136">
        <v>0.36815654364430023</v>
      </c>
      <c r="E136">
        <v>-0.14937005971695419</v>
      </c>
      <c r="F136" s="8">
        <f t="shared" si="6"/>
        <v>-1.96067592908933E-2</v>
      </c>
      <c r="G136" s="8">
        <f t="shared" si="7"/>
        <v>9.6083773392353702E-2</v>
      </c>
      <c r="I136" s="10" t="s">
        <v>271</v>
      </c>
      <c r="J136" s="11">
        <v>-1.96067592908933E-2</v>
      </c>
      <c r="L136" s="12" t="str">
        <f>_xlfn.XLOOKUP(I136,Sheet!$B$2:$B$900,Sheet!$A$2:$A$900)</f>
        <v>EIX</v>
      </c>
      <c r="M136" s="9">
        <f t="shared" si="8"/>
        <v>-1.96067592908933E-2</v>
      </c>
      <c r="P136" s="15"/>
      <c r="R136" s="10" t="s">
        <v>270</v>
      </c>
      <c r="S136" s="11">
        <v>9.6083773392353702E-2</v>
      </c>
      <c r="V136" s="16"/>
    </row>
    <row r="137" spans="1:22">
      <c r="A137" s="1" t="s">
        <v>272</v>
      </c>
      <c r="B137">
        <v>0.1305685498835181</v>
      </c>
      <c r="C137">
        <v>0.53969064013051693</v>
      </c>
      <c r="D137">
        <v>0.7115639685057219</v>
      </c>
      <c r="E137">
        <v>0.40912209024699892</v>
      </c>
      <c r="F137" s="8">
        <f t="shared" si="6"/>
        <v>-2.0069501993639199E-2</v>
      </c>
      <c r="G137" s="8">
        <f t="shared" si="7"/>
        <v>6.9288698025153597E-2</v>
      </c>
      <c r="I137" s="10" t="s">
        <v>273</v>
      </c>
      <c r="J137" s="11">
        <v>-2.0069501993639199E-2</v>
      </c>
      <c r="L137" s="12" t="str">
        <f>_xlfn.XLOOKUP(I137,Sheet!$B$2:$B$900,Sheet!$A$2:$A$900)</f>
        <v>EL</v>
      </c>
      <c r="M137" s="9">
        <f t="shared" si="8"/>
        <v>-2.0069501993639199E-2</v>
      </c>
      <c r="P137" s="15"/>
      <c r="R137" s="10" t="s">
        <v>272</v>
      </c>
      <c r="S137" s="11">
        <v>6.9288698025153597E-2</v>
      </c>
      <c r="V137" s="16"/>
    </row>
    <row r="138" spans="1:22">
      <c r="A138" s="1" t="s">
        <v>274</v>
      </c>
      <c r="B138">
        <v>0.1652344879679509</v>
      </c>
      <c r="C138">
        <v>0.47844123832529012</v>
      </c>
      <c r="D138">
        <v>0.91483986232973491</v>
      </c>
      <c r="E138">
        <v>0.31320675035733919</v>
      </c>
      <c r="F138" s="8">
        <f t="shared" si="6"/>
        <v>-1.93875975348906E-2</v>
      </c>
      <c r="G138" s="8">
        <f t="shared" si="7"/>
        <v>0.1134100182043833</v>
      </c>
      <c r="I138" s="10" t="s">
        <v>275</v>
      </c>
      <c r="J138" s="11">
        <v>-1.93875975348906E-2</v>
      </c>
      <c r="L138" s="12" t="str">
        <f>_xlfn.XLOOKUP(I138,Sheet!$B$2:$B$900,Sheet!$A$2:$A$900)</f>
        <v>ELV</v>
      </c>
      <c r="M138" s="9">
        <f t="shared" si="8"/>
        <v>-1.93875975348906E-2</v>
      </c>
      <c r="P138" s="15"/>
      <c r="R138" s="10" t="s">
        <v>274</v>
      </c>
      <c r="S138" s="11">
        <v>0.1134100182043833</v>
      </c>
      <c r="V138" s="16"/>
    </row>
    <row r="139" spans="1:22">
      <c r="A139" s="1" t="s">
        <v>276</v>
      </c>
      <c r="B139">
        <v>0.26586951007526127</v>
      </c>
      <c r="C139">
        <v>0.24605785679197509</v>
      </c>
      <c r="D139">
        <v>1.5049486318959391</v>
      </c>
      <c r="E139">
        <v>-1.981165328328624E-2</v>
      </c>
      <c r="F139" s="8">
        <f t="shared" si="6"/>
        <v>-2.0283168982513301E-2</v>
      </c>
      <c r="G139" s="8">
        <f t="shared" si="7"/>
        <v>-1.6137024746965701E-2</v>
      </c>
      <c r="I139" s="10" t="s">
        <v>277</v>
      </c>
      <c r="J139" s="11">
        <v>-2.0283168982513301E-2</v>
      </c>
      <c r="L139" s="12" t="str">
        <f>_xlfn.XLOOKUP(I139,Sheet!$B$2:$B$900,Sheet!$A$2:$A$900)</f>
        <v>EMN</v>
      </c>
      <c r="M139" s="9">
        <f t="shared" si="8"/>
        <v>-2.0283168982513301E-2</v>
      </c>
      <c r="P139" s="15"/>
      <c r="R139" s="10" t="s">
        <v>276</v>
      </c>
      <c r="S139" s="11">
        <v>-1.6137024746965701E-2</v>
      </c>
      <c r="V139" s="16"/>
    </row>
    <row r="140" spans="1:22">
      <c r="A140" s="1" t="s">
        <v>278</v>
      </c>
      <c r="B140">
        <v>0.22901035584321491</v>
      </c>
      <c r="C140">
        <v>0.26931448079780751</v>
      </c>
      <c r="D140">
        <v>1.288812045490362</v>
      </c>
      <c r="E140">
        <v>4.0304124954592568E-2</v>
      </c>
      <c r="F140" s="8">
        <f t="shared" si="6"/>
        <v>-2.0283704465425299E-2</v>
      </c>
      <c r="G140" s="8">
        <f t="shared" si="7"/>
        <v>-3.8058397162247799E-2</v>
      </c>
      <c r="I140" s="10" t="s">
        <v>279</v>
      </c>
      <c r="J140" s="11">
        <v>-2.0283704465425299E-2</v>
      </c>
      <c r="L140" s="12" t="str">
        <f>_xlfn.XLOOKUP(I140,Sheet!$B$2:$B$900,Sheet!$A$2:$A$900)</f>
        <v>EMR</v>
      </c>
      <c r="M140" s="9">
        <f t="shared" si="8"/>
        <v>-2.0283704465425299E-2</v>
      </c>
      <c r="P140" s="15"/>
      <c r="R140" s="10" t="s">
        <v>278</v>
      </c>
      <c r="S140" s="11">
        <v>-3.8058397162247799E-2</v>
      </c>
      <c r="V140" s="16"/>
    </row>
    <row r="141" spans="1:22">
      <c r="A141" s="1" t="s">
        <v>280</v>
      </c>
      <c r="B141">
        <v>0.1795813026465381</v>
      </c>
      <c r="C141">
        <v>9.2048292270000664E-2</v>
      </c>
      <c r="D141">
        <v>0.9989674451522208</v>
      </c>
      <c r="E141">
        <v>-8.7533010376537435E-2</v>
      </c>
      <c r="F141" s="8">
        <f t="shared" si="6"/>
        <v>-1.9907280624631301E-2</v>
      </c>
      <c r="G141" s="8">
        <f t="shared" si="7"/>
        <v>2.4239526385293701E-2</v>
      </c>
      <c r="I141" s="10" t="s">
        <v>281</v>
      </c>
      <c r="J141" s="11">
        <v>-1.9907280624631301E-2</v>
      </c>
      <c r="L141" s="12" t="str">
        <f>_xlfn.XLOOKUP(I141,Sheet!$B$2:$B$900,Sheet!$A$2:$A$900)</f>
        <v>EOG</v>
      </c>
      <c r="M141" s="9">
        <f t="shared" si="8"/>
        <v>-1.9907280624631301E-2</v>
      </c>
      <c r="P141" s="15"/>
      <c r="R141" s="10" t="s">
        <v>280</v>
      </c>
      <c r="S141" s="11">
        <v>2.4239526385293701E-2</v>
      </c>
      <c r="V141" s="16"/>
    </row>
    <row r="142" spans="1:22">
      <c r="A142" s="1" t="s">
        <v>282</v>
      </c>
      <c r="B142">
        <v>0.1159177938034186</v>
      </c>
      <c r="C142">
        <v>0.27063902584166483</v>
      </c>
      <c r="D142">
        <v>0.62565411860850584</v>
      </c>
      <c r="E142">
        <v>0.15472123203824609</v>
      </c>
      <c r="F142" s="8">
        <f t="shared" si="6"/>
        <v>-1.9706078837664599E-2</v>
      </c>
      <c r="G142" s="8">
        <f t="shared" si="7"/>
        <v>0.12948844722599009</v>
      </c>
      <c r="I142" s="10" t="s">
        <v>283</v>
      </c>
      <c r="J142" s="11">
        <v>-1.9706078837664599E-2</v>
      </c>
      <c r="L142" s="12" t="str">
        <f>_xlfn.XLOOKUP(I142,Sheet!$B$2:$B$900,Sheet!$A$2:$A$900)</f>
        <v>EQIX</v>
      </c>
      <c r="M142" s="9">
        <f t="shared" si="8"/>
        <v>-1.9706078837664599E-2</v>
      </c>
      <c r="P142" s="15"/>
      <c r="R142" s="10" t="s">
        <v>282</v>
      </c>
      <c r="S142" s="11">
        <v>0.12948844722599009</v>
      </c>
      <c r="V142" s="16"/>
    </row>
    <row r="143" spans="1:22">
      <c r="A143" s="1" t="s">
        <v>284</v>
      </c>
      <c r="B143">
        <v>7.5823132652947281E-2</v>
      </c>
      <c r="C143">
        <v>2.910389148023684E-2</v>
      </c>
      <c r="D143">
        <v>0.3905450018991275</v>
      </c>
      <c r="E143">
        <v>-4.6719241172710438E-2</v>
      </c>
      <c r="F143" s="8">
        <f t="shared" si="6"/>
        <v>-1.9839483740659102E-2</v>
      </c>
      <c r="G143" s="8">
        <f t="shared" si="7"/>
        <v>8.87139734613447E-2</v>
      </c>
      <c r="I143" s="10" t="s">
        <v>285</v>
      </c>
      <c r="J143" s="11">
        <v>-1.9839483740659102E-2</v>
      </c>
      <c r="L143" s="12" t="str">
        <f>_xlfn.XLOOKUP(I143,Sheet!$B$2:$B$900,Sheet!$A$2:$A$900)</f>
        <v>EQR</v>
      </c>
      <c r="M143" s="9">
        <f t="shared" si="8"/>
        <v>-1.9839483740659102E-2</v>
      </c>
      <c r="P143" s="15"/>
      <c r="R143" s="10" t="s">
        <v>284</v>
      </c>
      <c r="S143" s="11">
        <v>8.87139734613447E-2</v>
      </c>
      <c r="V143" s="16"/>
    </row>
    <row r="144" spans="1:22">
      <c r="A144" s="1" t="s">
        <v>286</v>
      </c>
      <c r="B144">
        <v>0.16531787677604859</v>
      </c>
      <c r="C144">
        <v>-9.4341029799229426E-2</v>
      </c>
      <c r="D144">
        <v>0.91532884187096952</v>
      </c>
      <c r="E144">
        <v>-0.25965890657527813</v>
      </c>
      <c r="F144" s="8">
        <f t="shared" si="6"/>
        <v>-2.01606106415732E-2</v>
      </c>
      <c r="G144" s="8">
        <f t="shared" si="7"/>
        <v>-7.4642064867899302E-2</v>
      </c>
      <c r="I144" s="10" t="s">
        <v>287</v>
      </c>
      <c r="J144" s="11">
        <v>-2.01606106415732E-2</v>
      </c>
      <c r="L144" s="12" t="str">
        <f>_xlfn.XLOOKUP(I144,Sheet!$B$2:$B$900,Sheet!$A$2:$A$900)</f>
        <v>EQT</v>
      </c>
      <c r="M144" s="9">
        <f t="shared" si="8"/>
        <v>-2.01606106415732E-2</v>
      </c>
      <c r="P144" s="15"/>
      <c r="R144" s="10" t="s">
        <v>286</v>
      </c>
      <c r="S144" s="11">
        <v>-7.4642064867899302E-2</v>
      </c>
      <c r="V144" s="16"/>
    </row>
    <row r="145" spans="1:22">
      <c r="A145" s="1" t="s">
        <v>288</v>
      </c>
      <c r="B145">
        <v>4.2308625421197789E-3</v>
      </c>
      <c r="C145">
        <v>0.1715630403031507</v>
      </c>
      <c r="D145">
        <v>-2.9261398903389399E-2</v>
      </c>
      <c r="E145">
        <v>0.16733217776103099</v>
      </c>
      <c r="F145" s="8">
        <f t="shared" si="6"/>
        <v>-1.97293171046975E-2</v>
      </c>
      <c r="G145" s="8">
        <f t="shared" si="7"/>
        <v>8.0575516120616003E-2</v>
      </c>
      <c r="I145" s="10" t="s">
        <v>289</v>
      </c>
      <c r="J145" s="11">
        <v>-1.97293171046975E-2</v>
      </c>
      <c r="L145" s="12" t="str">
        <f>_xlfn.XLOOKUP(I145,Sheet!$B$2:$B$900,Sheet!$A$2:$A$900)</f>
        <v>ES</v>
      </c>
      <c r="M145" s="9">
        <f t="shared" si="8"/>
        <v>-1.97293171046975E-2</v>
      </c>
      <c r="P145" s="15"/>
      <c r="R145" s="10" t="s">
        <v>288</v>
      </c>
      <c r="S145" s="11">
        <v>8.0575516120616003E-2</v>
      </c>
      <c r="V145" s="16"/>
    </row>
    <row r="146" spans="1:22">
      <c r="A146" s="1" t="s">
        <v>290</v>
      </c>
      <c r="B146">
        <v>7.8173826291881687E-2</v>
      </c>
      <c r="C146">
        <v>7.596667538964752E-2</v>
      </c>
      <c r="D146">
        <v>0.40432911901711749</v>
      </c>
      <c r="E146">
        <v>-2.2071509022341669E-3</v>
      </c>
      <c r="F146" s="8">
        <f t="shared" si="6"/>
        <v>-1.9686093827059901E-2</v>
      </c>
      <c r="G146" s="8">
        <f t="shared" si="7"/>
        <v>9.2920068363910993E-2</v>
      </c>
      <c r="I146" s="10" t="s">
        <v>291</v>
      </c>
      <c r="J146" s="11">
        <v>-1.9686093827059901E-2</v>
      </c>
      <c r="L146" s="12" t="str">
        <f>_xlfn.XLOOKUP(I146,Sheet!$B$2:$B$900,Sheet!$A$2:$A$900)</f>
        <v>ESS</v>
      </c>
      <c r="M146" s="9">
        <f t="shared" si="8"/>
        <v>-1.9686093827059901E-2</v>
      </c>
      <c r="P146" s="15"/>
      <c r="R146" s="10" t="s">
        <v>290</v>
      </c>
      <c r="S146" s="11">
        <v>9.2920068363910993E-2</v>
      </c>
      <c r="V146" s="16"/>
    </row>
    <row r="147" spans="1:22">
      <c r="A147" s="1" t="s">
        <v>292</v>
      </c>
      <c r="B147">
        <v>0.24207542982294619</v>
      </c>
      <c r="C147">
        <v>0.2073561415939201</v>
      </c>
      <c r="D147">
        <v>1.36542369190357</v>
      </c>
      <c r="E147">
        <v>-3.4719288229026042E-2</v>
      </c>
      <c r="F147" s="8">
        <f t="shared" si="6"/>
        <v>-2.01918748365261E-2</v>
      </c>
      <c r="G147" s="8">
        <f t="shared" si="7"/>
        <v>-5.7577266648839E-3</v>
      </c>
      <c r="I147" s="10" t="s">
        <v>293</v>
      </c>
      <c r="J147" s="11">
        <v>-2.01918748365261E-2</v>
      </c>
      <c r="L147" s="12" t="str">
        <f>_xlfn.XLOOKUP(I147,Sheet!$B$2:$B$900,Sheet!$A$2:$A$900)</f>
        <v>ETN</v>
      </c>
      <c r="M147" s="9">
        <f t="shared" si="8"/>
        <v>-2.01918748365261E-2</v>
      </c>
      <c r="P147" s="15"/>
      <c r="R147" s="10" t="s">
        <v>292</v>
      </c>
      <c r="S147" s="11">
        <v>-5.7577266648839E-3</v>
      </c>
      <c r="V147" s="16"/>
    </row>
    <row r="148" spans="1:22">
      <c r="A148" s="1" t="s">
        <v>294</v>
      </c>
      <c r="B148">
        <v>4.3330306969986992E-2</v>
      </c>
      <c r="C148">
        <v>0.15658825121823511</v>
      </c>
      <c r="D148">
        <v>0.2000119152858543</v>
      </c>
      <c r="E148">
        <v>0.1132579442482481</v>
      </c>
      <c r="F148" s="8">
        <f t="shared" si="6"/>
        <v>-1.98705069742552E-2</v>
      </c>
      <c r="G148" s="8">
        <f t="shared" si="7"/>
        <v>5.6869506377091601E-2</v>
      </c>
      <c r="I148" s="10" t="s">
        <v>295</v>
      </c>
      <c r="J148" s="11">
        <v>-1.98705069742552E-2</v>
      </c>
      <c r="L148" s="12" t="str">
        <f>_xlfn.XLOOKUP(I148,Sheet!$B$2:$B$900,Sheet!$A$2:$A$900)</f>
        <v>ETR</v>
      </c>
      <c r="M148" s="9">
        <f t="shared" si="8"/>
        <v>-1.98705069742552E-2</v>
      </c>
      <c r="P148" s="15"/>
      <c r="R148" s="10" t="s">
        <v>294</v>
      </c>
      <c r="S148" s="11">
        <v>5.6869506377091601E-2</v>
      </c>
      <c r="V148" s="16"/>
    </row>
    <row r="149" spans="1:22">
      <c r="A149" s="1" t="s">
        <v>296</v>
      </c>
      <c r="B149">
        <v>3.4317467472367767E-2</v>
      </c>
      <c r="C149">
        <v>-2.580627928682511E-2</v>
      </c>
      <c r="D149">
        <v>0.14716196787324881</v>
      </c>
      <c r="E149">
        <v>-6.0123746759192881E-2</v>
      </c>
      <c r="F149" s="8">
        <f t="shared" si="6"/>
        <v>-1.9400035927941098E-2</v>
      </c>
      <c r="G149" s="8">
        <f t="shared" si="7"/>
        <v>0.1220474020196614</v>
      </c>
      <c r="I149" s="10" t="s">
        <v>297</v>
      </c>
      <c r="J149" s="11">
        <v>-1.9400035927941098E-2</v>
      </c>
      <c r="L149" s="12" t="str">
        <f>_xlfn.XLOOKUP(I149,Sheet!$B$2:$B$900,Sheet!$A$2:$A$900)</f>
        <v>EVRG</v>
      </c>
      <c r="M149" s="9">
        <f t="shared" si="8"/>
        <v>-1.9400035927941098E-2</v>
      </c>
      <c r="P149" s="15"/>
      <c r="R149" s="10" t="s">
        <v>296</v>
      </c>
      <c r="S149" s="11">
        <v>0.1220474020196614</v>
      </c>
      <c r="V149" s="16"/>
    </row>
    <row r="150" spans="1:22">
      <c r="A150" s="1" t="s">
        <v>298</v>
      </c>
      <c r="B150">
        <v>0.21011282931048991</v>
      </c>
      <c r="C150">
        <v>0.21379934769439921</v>
      </c>
      <c r="D150">
        <v>1.1779997666578521</v>
      </c>
      <c r="E150">
        <v>3.6865183839093758E-3</v>
      </c>
      <c r="F150" s="8">
        <f t="shared" si="6"/>
        <v>-1.9531679920443201E-2</v>
      </c>
      <c r="G150" s="8">
        <f t="shared" si="7"/>
        <v>0.16830283083663899</v>
      </c>
      <c r="I150" s="10" t="s">
        <v>299</v>
      </c>
      <c r="J150" s="11">
        <v>-1.9531679920443201E-2</v>
      </c>
      <c r="L150" s="12" t="str">
        <f>_xlfn.XLOOKUP(I150,Sheet!$B$2:$B$900,Sheet!$A$2:$A$900)</f>
        <v>EW</v>
      </c>
      <c r="M150" s="9">
        <f t="shared" si="8"/>
        <v>-1.9531679920443201E-2</v>
      </c>
      <c r="P150" s="15"/>
      <c r="R150" s="10" t="s">
        <v>298</v>
      </c>
      <c r="S150" s="11">
        <v>0.16830283083663899</v>
      </c>
      <c r="V150" s="16"/>
    </row>
    <row r="151" spans="1:22">
      <c r="A151" s="1" t="s">
        <v>300</v>
      </c>
      <c r="B151">
        <v>3.5313942688100133E-2</v>
      </c>
      <c r="C151">
        <v>0.1503044386971891</v>
      </c>
      <c r="D151">
        <v>0.1530051500095036</v>
      </c>
      <c r="E151">
        <v>0.114990496009089</v>
      </c>
      <c r="F151" s="8">
        <f t="shared" si="6"/>
        <v>-1.9873950132282499E-2</v>
      </c>
      <c r="G151" s="8">
        <f t="shared" si="7"/>
        <v>3.8257011530482402E-2</v>
      </c>
      <c r="I151" s="10" t="s">
        <v>301</v>
      </c>
      <c r="J151" s="11">
        <v>-1.9873950132282499E-2</v>
      </c>
      <c r="L151" s="12" t="str">
        <f>_xlfn.XLOOKUP(I151,Sheet!$B$2:$B$900,Sheet!$A$2:$A$900)</f>
        <v>EXC</v>
      </c>
      <c r="M151" s="9">
        <f t="shared" si="8"/>
        <v>-1.9873950132282499E-2</v>
      </c>
      <c r="P151" s="15"/>
      <c r="R151" s="10" t="s">
        <v>300</v>
      </c>
      <c r="S151" s="11">
        <v>3.8257011530482402E-2</v>
      </c>
      <c r="V151" s="16"/>
    </row>
    <row r="152" spans="1:22">
      <c r="A152" s="1" t="s">
        <v>302</v>
      </c>
      <c r="B152">
        <v>0.18664352484854679</v>
      </c>
      <c r="C152">
        <v>0.22929972068041871</v>
      </c>
      <c r="D152">
        <v>1.0403792634910349</v>
      </c>
      <c r="E152">
        <v>4.2656195831871857E-2</v>
      </c>
      <c r="F152" s="8">
        <f t="shared" si="6"/>
        <v>-1.9991091917989E-2</v>
      </c>
      <c r="G152" s="8">
        <f t="shared" si="7"/>
        <v>5.9450694573552003E-2</v>
      </c>
      <c r="I152" s="10" t="s">
        <v>303</v>
      </c>
      <c r="J152" s="11">
        <v>-1.9991091917989E-2</v>
      </c>
      <c r="L152" s="12" t="str">
        <f>_xlfn.XLOOKUP(I152,Sheet!$B$2:$B$900,Sheet!$A$2:$A$900)</f>
        <v>EXPD</v>
      </c>
      <c r="M152" s="9">
        <f t="shared" si="8"/>
        <v>-1.9991091917989E-2</v>
      </c>
      <c r="P152" s="15"/>
      <c r="R152" s="10" t="s">
        <v>302</v>
      </c>
      <c r="S152" s="11">
        <v>5.9450694573552003E-2</v>
      </c>
      <c r="V152" s="16"/>
    </row>
    <row r="153" spans="1:22">
      <c r="A153" s="1" t="s">
        <v>304</v>
      </c>
      <c r="B153">
        <v>0.1772510844854619</v>
      </c>
      <c r="C153">
        <v>9.8613591527068056E-2</v>
      </c>
      <c r="D153">
        <v>0.98530339318443561</v>
      </c>
      <c r="E153">
        <v>-7.863749295839384E-2</v>
      </c>
      <c r="F153" s="8">
        <f t="shared" si="6"/>
        <v>-1.9717986118667499E-2</v>
      </c>
      <c r="G153" s="8">
        <f t="shared" si="7"/>
        <v>0.1284861053188717</v>
      </c>
      <c r="I153" s="10" t="s">
        <v>305</v>
      </c>
      <c r="J153" s="11">
        <v>-1.9717986118667499E-2</v>
      </c>
      <c r="L153" s="12" t="str">
        <f>_xlfn.XLOOKUP(I153,Sheet!$B$2:$B$900,Sheet!$A$2:$A$900)</f>
        <v>EXPE</v>
      </c>
      <c r="M153" s="9">
        <f t="shared" si="8"/>
        <v>-1.9717986118667499E-2</v>
      </c>
      <c r="P153" s="15"/>
      <c r="R153" s="10" t="s">
        <v>304</v>
      </c>
      <c r="S153" s="11">
        <v>0.1284861053188717</v>
      </c>
      <c r="V153" s="16"/>
    </row>
    <row r="154" spans="1:22">
      <c r="A154" s="1" t="s">
        <v>306</v>
      </c>
      <c r="B154">
        <v>1.7577316397613119E-2</v>
      </c>
      <c r="C154">
        <v>0.18252307256856609</v>
      </c>
      <c r="D154">
        <v>4.9000217160439757E-2</v>
      </c>
      <c r="E154">
        <v>0.164945756170953</v>
      </c>
      <c r="F154" s="8">
        <f t="shared" si="6"/>
        <v>-1.9366182337019699E-2</v>
      </c>
      <c r="G154" s="8">
        <f t="shared" si="7"/>
        <v>0.1426425357334353</v>
      </c>
      <c r="I154" s="10" t="s">
        <v>307</v>
      </c>
      <c r="J154" s="11">
        <v>-1.9366182337019699E-2</v>
      </c>
      <c r="L154" s="12" t="str">
        <f>_xlfn.XLOOKUP(I154,Sheet!$B$2:$B$900,Sheet!$A$2:$A$900)</f>
        <v>EXR</v>
      </c>
      <c r="M154" s="9">
        <f t="shared" si="8"/>
        <v>-1.9366182337019699E-2</v>
      </c>
      <c r="P154" s="15"/>
      <c r="R154" s="10" t="s">
        <v>306</v>
      </c>
      <c r="S154" s="11">
        <v>0.1426425357334353</v>
      </c>
      <c r="V154" s="16"/>
    </row>
    <row r="155" spans="1:22">
      <c r="A155" s="1" t="s">
        <v>308</v>
      </c>
      <c r="B155">
        <v>0.21510970535068941</v>
      </c>
      <c r="C155">
        <v>9.9612746339197145E-2</v>
      </c>
      <c r="D155">
        <v>1.2073007029523031</v>
      </c>
      <c r="E155">
        <v>-0.11549695901149221</v>
      </c>
      <c r="F155" s="8">
        <f t="shared" si="6"/>
        <v>-2.0340632966316701E-2</v>
      </c>
      <c r="G155" s="8">
        <f t="shared" si="7"/>
        <v>-2.6147621659971601E-2</v>
      </c>
      <c r="I155" s="10" t="s">
        <v>309</v>
      </c>
      <c r="J155" s="11">
        <v>-2.0340632966316701E-2</v>
      </c>
      <c r="L155" s="12" t="str">
        <f>_xlfn.XLOOKUP(I155,Sheet!$B$2:$B$900,Sheet!$A$2:$A$900)</f>
        <v>F</v>
      </c>
      <c r="M155" s="9">
        <f t="shared" si="8"/>
        <v>-2.0340632966316701E-2</v>
      </c>
      <c r="P155" s="15"/>
      <c r="R155" s="10" t="s">
        <v>308</v>
      </c>
      <c r="S155" s="11">
        <v>-2.6147621659971601E-2</v>
      </c>
      <c r="V155" s="16"/>
    </row>
    <row r="156" spans="1:22">
      <c r="A156" s="1" t="s">
        <v>310</v>
      </c>
      <c r="B156">
        <v>0.23036066317844109</v>
      </c>
      <c r="C156">
        <v>0.20597393128224781</v>
      </c>
      <c r="D156">
        <v>1.296730046435171</v>
      </c>
      <c r="E156">
        <v>-2.438673189619325E-2</v>
      </c>
      <c r="F156" s="8">
        <f t="shared" si="6"/>
        <v>-2.0301687395320799E-2</v>
      </c>
      <c r="G156" s="8">
        <f t="shared" si="7"/>
        <v>-2.9626169893486001E-2</v>
      </c>
      <c r="I156" s="10" t="s">
        <v>311</v>
      </c>
      <c r="J156" s="11">
        <v>-2.0301687395320799E-2</v>
      </c>
      <c r="L156" s="12" t="str">
        <f>_xlfn.XLOOKUP(I156,Sheet!$B$2:$B$900,Sheet!$A$2:$A$900)</f>
        <v>FAST</v>
      </c>
      <c r="M156" s="9">
        <f t="shared" si="8"/>
        <v>-2.0301687395320799E-2</v>
      </c>
      <c r="P156" s="15"/>
      <c r="R156" s="10" t="s">
        <v>310</v>
      </c>
      <c r="S156" s="11">
        <v>-2.9626169893486001E-2</v>
      </c>
      <c r="V156" s="16"/>
    </row>
    <row r="157" spans="1:22">
      <c r="A157" s="1" t="s">
        <v>312</v>
      </c>
      <c r="B157">
        <v>0.35918194475778581</v>
      </c>
      <c r="C157">
        <v>0.44177378129915063</v>
      </c>
      <c r="D157">
        <v>2.052118840265488</v>
      </c>
      <c r="E157">
        <v>8.2591836541364816E-2</v>
      </c>
      <c r="F157" s="8">
        <f t="shared" si="6"/>
        <v>-2.1114597754882801E-2</v>
      </c>
      <c r="G157" s="8">
        <f t="shared" si="7"/>
        <v>-1.9771260647070721</v>
      </c>
      <c r="I157" s="10" t="s">
        <v>313</v>
      </c>
      <c r="J157" s="11">
        <v>-2.1114597754882801E-2</v>
      </c>
      <c r="L157" s="12" t="str">
        <f>_xlfn.XLOOKUP(I157,Sheet!$B$2:$B$900,Sheet!$A$2:$A$900)</f>
        <v>FCX</v>
      </c>
      <c r="M157" s="9">
        <f t="shared" si="8"/>
        <v>-2.1114597754882801E-2</v>
      </c>
      <c r="P157" s="15"/>
      <c r="R157" s="10" t="s">
        <v>312</v>
      </c>
      <c r="S157" s="11">
        <v>-1.9771260647070721</v>
      </c>
      <c r="V157" s="16"/>
    </row>
    <row r="158" spans="1:22">
      <c r="A158" s="1" t="s">
        <v>314</v>
      </c>
      <c r="B158">
        <v>0.17287973191322589</v>
      </c>
      <c r="C158">
        <v>0.19463515591532679</v>
      </c>
      <c r="D158">
        <v>0.95967043326923296</v>
      </c>
      <c r="E158">
        <v>2.1755424002100839E-2</v>
      </c>
      <c r="F158" s="8">
        <f t="shared" si="6"/>
        <v>-1.97083409462003E-2</v>
      </c>
      <c r="G158" s="8">
        <f t="shared" si="7"/>
        <v>0.10529765366820711</v>
      </c>
      <c r="I158" s="10" t="s">
        <v>315</v>
      </c>
      <c r="J158" s="11">
        <v>-1.97083409462003E-2</v>
      </c>
      <c r="L158" s="12" t="str">
        <f>_xlfn.XLOOKUP(I158,Sheet!$B$2:$B$900,Sheet!$A$2:$A$900)</f>
        <v>FDS</v>
      </c>
      <c r="M158" s="9">
        <f t="shared" si="8"/>
        <v>-1.97083409462003E-2</v>
      </c>
      <c r="P158" s="15"/>
      <c r="R158" s="10" t="s">
        <v>314</v>
      </c>
      <c r="S158" s="11">
        <v>0.10529765366820711</v>
      </c>
      <c r="V158" s="16"/>
    </row>
    <row r="159" spans="1:22">
      <c r="A159" s="1" t="s">
        <v>316</v>
      </c>
      <c r="B159">
        <v>0.2478154967185334</v>
      </c>
      <c r="C159">
        <v>0.3163139824436495</v>
      </c>
      <c r="D159">
        <v>1.399082588598308</v>
      </c>
      <c r="E159">
        <v>6.8498485725116132E-2</v>
      </c>
      <c r="F159" s="8">
        <f t="shared" si="6"/>
        <v>-1.97062946905271E-2</v>
      </c>
      <c r="G159" s="8">
        <f t="shared" si="7"/>
        <v>8.3118739950885201E-2</v>
      </c>
      <c r="I159" s="10" t="s">
        <v>317</v>
      </c>
      <c r="J159" s="11">
        <v>-1.97062946905271E-2</v>
      </c>
      <c r="L159" s="12" t="str">
        <f>_xlfn.XLOOKUP(I159,Sheet!$B$2:$B$900,Sheet!$A$2:$A$900)</f>
        <v>FDX</v>
      </c>
      <c r="M159" s="9">
        <f t="shared" si="8"/>
        <v>-1.97062946905271E-2</v>
      </c>
      <c r="P159" s="15"/>
      <c r="R159" s="10" t="s">
        <v>316</v>
      </c>
      <c r="S159" s="11">
        <v>8.3118739950885201E-2</v>
      </c>
      <c r="V159" s="16"/>
    </row>
    <row r="160" spans="1:22">
      <c r="A160" s="1" t="s">
        <v>318</v>
      </c>
      <c r="B160">
        <v>2.315533445163593E-2</v>
      </c>
      <c r="C160">
        <v>4.863721641431773E-2</v>
      </c>
      <c r="D160">
        <v>8.1708883602302246E-2</v>
      </c>
      <c r="E160">
        <v>2.54818819626818E-2</v>
      </c>
      <c r="F160" s="8">
        <f t="shared" si="6"/>
        <v>-2.03013032260645E-2</v>
      </c>
      <c r="G160" s="8">
        <f t="shared" si="7"/>
        <v>-1.21108686556676E-2</v>
      </c>
      <c r="I160" s="10" t="s">
        <v>319</v>
      </c>
      <c r="J160" s="11">
        <v>-2.03013032260645E-2</v>
      </c>
      <c r="L160" s="12" t="str">
        <f>_xlfn.XLOOKUP(I160,Sheet!$B$2:$B$900,Sheet!$A$2:$A$900)</f>
        <v>FE</v>
      </c>
      <c r="M160" s="9">
        <f t="shared" si="8"/>
        <v>-2.03013032260645E-2</v>
      </c>
      <c r="P160" s="15"/>
      <c r="R160" s="10" t="s">
        <v>318</v>
      </c>
      <c r="S160" s="11">
        <v>-1.21108686556676E-2</v>
      </c>
      <c r="V160" s="16"/>
    </row>
    <row r="161" spans="1:22">
      <c r="A161" s="1" t="s">
        <v>320</v>
      </c>
      <c r="B161">
        <v>0.2228461069869811</v>
      </c>
      <c r="C161">
        <v>-7.3201003994751712E-2</v>
      </c>
      <c r="D161">
        <v>1.252665809004488</v>
      </c>
      <c r="E161">
        <v>-0.29604711098173281</v>
      </c>
      <c r="F161" s="8">
        <f t="shared" si="6"/>
        <v>-1.9957814257250999E-2</v>
      </c>
      <c r="G161" s="8">
        <f t="shared" si="7"/>
        <v>6.0175673049982198E-2</v>
      </c>
      <c r="I161" s="10" t="s">
        <v>321</v>
      </c>
      <c r="J161" s="11">
        <v>-1.9957814257250999E-2</v>
      </c>
      <c r="L161" s="12" t="str">
        <f>_xlfn.XLOOKUP(I161,Sheet!$B$2:$B$900,Sheet!$A$2:$A$900)</f>
        <v>FFIV</v>
      </c>
      <c r="M161" s="9">
        <f t="shared" si="8"/>
        <v>-1.9957814257250999E-2</v>
      </c>
      <c r="P161" s="15"/>
      <c r="R161" s="10" t="s">
        <v>320</v>
      </c>
      <c r="S161" s="11">
        <v>6.0175673049982198E-2</v>
      </c>
      <c r="V161" s="16"/>
    </row>
    <row r="162" spans="1:22">
      <c r="A162" s="1" t="s">
        <v>322</v>
      </c>
      <c r="B162">
        <v>0.16596189390482749</v>
      </c>
      <c r="C162">
        <v>0.21757185638003751</v>
      </c>
      <c r="D162">
        <v>0.91910526232068146</v>
      </c>
      <c r="E162">
        <v>5.1609962475209992E-2</v>
      </c>
      <c r="F162" s="8">
        <f t="shared" si="6"/>
        <v>-1.9452726302451401E-2</v>
      </c>
      <c r="G162" s="8">
        <f t="shared" si="7"/>
        <v>0.1418532328690304</v>
      </c>
      <c r="I162" s="10" t="s">
        <v>323</v>
      </c>
      <c r="J162" s="11">
        <v>-1.9452726302451401E-2</v>
      </c>
      <c r="L162" s="12" t="str">
        <f>_xlfn.XLOOKUP(I162,Sheet!$B$2:$B$900,Sheet!$A$2:$A$900)</f>
        <v>FI</v>
      </c>
      <c r="M162" s="9">
        <f t="shared" si="8"/>
        <v>-1.9452726302451401E-2</v>
      </c>
      <c r="P162" s="15"/>
      <c r="R162" s="10" t="s">
        <v>322</v>
      </c>
      <c r="S162" s="11">
        <v>0.1418532328690304</v>
      </c>
      <c r="V162" s="16"/>
    </row>
    <row r="163" spans="1:22">
      <c r="A163" s="1" t="s">
        <v>324</v>
      </c>
      <c r="B163">
        <v>0.24617534459722201</v>
      </c>
      <c r="C163">
        <v>0.26363405862458728</v>
      </c>
      <c r="D163">
        <v>1.389464981030474</v>
      </c>
      <c r="E163">
        <v>1.7458714027365319E-2</v>
      </c>
      <c r="F163" s="8">
        <f t="shared" si="6"/>
        <v>-1.9398658195224801E-2</v>
      </c>
      <c r="G163" s="8">
        <f t="shared" si="7"/>
        <v>0.1485599684984992</v>
      </c>
      <c r="I163" s="10" t="s">
        <v>325</v>
      </c>
      <c r="J163" s="11">
        <v>-1.9398658195224801E-2</v>
      </c>
      <c r="L163" s="12" t="str">
        <f>_xlfn.XLOOKUP(I163,Sheet!$B$2:$B$900,Sheet!$A$2:$A$900)</f>
        <v>FICO</v>
      </c>
      <c r="M163" s="9">
        <f t="shared" si="8"/>
        <v>-1.9398658195224801E-2</v>
      </c>
      <c r="P163" s="15"/>
      <c r="R163" s="10" t="s">
        <v>324</v>
      </c>
      <c r="S163" s="11">
        <v>0.1485599684984992</v>
      </c>
      <c r="V163" s="16"/>
    </row>
    <row r="164" spans="1:22">
      <c r="A164" s="1" t="s">
        <v>326</v>
      </c>
      <c r="B164">
        <v>0.12930770282756729</v>
      </c>
      <c r="C164">
        <v>0.23843520254528119</v>
      </c>
      <c r="D164">
        <v>0.70417054930415557</v>
      </c>
      <c r="E164">
        <v>0.10912749971771379</v>
      </c>
      <c r="F164" s="8">
        <f t="shared" si="6"/>
        <v>-1.9584562628867298E-2</v>
      </c>
      <c r="G164" s="8">
        <f t="shared" si="7"/>
        <v>0.109721500801502</v>
      </c>
      <c r="I164" s="10" t="s">
        <v>327</v>
      </c>
      <c r="J164" s="11">
        <v>-1.9584562628867298E-2</v>
      </c>
      <c r="L164" s="12" t="str">
        <f>_xlfn.XLOOKUP(I164,Sheet!$B$2:$B$900,Sheet!$A$2:$A$900)</f>
        <v>FIS</v>
      </c>
      <c r="M164" s="9">
        <f t="shared" si="8"/>
        <v>-1.9584562628867298E-2</v>
      </c>
      <c r="P164" s="15"/>
      <c r="R164" s="10" t="s">
        <v>326</v>
      </c>
      <c r="S164" s="11">
        <v>0.109721500801502</v>
      </c>
      <c r="V164" s="16"/>
    </row>
    <row r="165" spans="1:22">
      <c r="A165" s="1" t="s">
        <v>328</v>
      </c>
      <c r="B165">
        <v>0.28933132601575179</v>
      </c>
      <c r="C165">
        <v>0.16236187233364999</v>
      </c>
      <c r="D165">
        <v>1.642525223489153</v>
      </c>
      <c r="E165">
        <v>-0.1269694536821018</v>
      </c>
      <c r="F165" s="8">
        <f t="shared" si="6"/>
        <v>-1.983526571926E-2</v>
      </c>
      <c r="G165" s="8">
        <f t="shared" si="7"/>
        <v>3.6024425370008301E-2</v>
      </c>
      <c r="I165" s="10" t="s">
        <v>329</v>
      </c>
      <c r="J165" s="11">
        <v>-1.983526571926E-2</v>
      </c>
      <c r="L165" s="12" t="str">
        <f>_xlfn.XLOOKUP(I165,Sheet!$B$2:$B$900,Sheet!$A$2:$A$900)</f>
        <v>FITB</v>
      </c>
      <c r="M165" s="9">
        <f t="shared" si="8"/>
        <v>-1.983526571926E-2</v>
      </c>
      <c r="P165" s="15"/>
      <c r="R165" s="10" t="s">
        <v>328</v>
      </c>
      <c r="S165" s="11">
        <v>3.6024425370008301E-2</v>
      </c>
      <c r="V165" s="16"/>
    </row>
    <row r="166" spans="1:22">
      <c r="A166" s="1" t="s">
        <v>330</v>
      </c>
      <c r="B166">
        <v>0.25645141552728168</v>
      </c>
      <c r="C166">
        <v>0.5547934244794579</v>
      </c>
      <c r="D166">
        <v>1.4497223292729811</v>
      </c>
      <c r="E166">
        <v>0.29834200895217622</v>
      </c>
      <c r="F166" s="8">
        <f t="shared" si="6"/>
        <v>-2.0413918007088E-2</v>
      </c>
      <c r="G166" s="8">
        <f t="shared" si="7"/>
        <v>-0.1736734610523247</v>
      </c>
      <c r="I166" s="10" t="s">
        <v>331</v>
      </c>
      <c r="J166" s="11">
        <v>-2.0413918007088E-2</v>
      </c>
      <c r="L166" s="12" t="str">
        <f>_xlfn.XLOOKUP(I166,Sheet!$B$2:$B$900,Sheet!$A$2:$A$900)</f>
        <v>FMC</v>
      </c>
      <c r="M166" s="9">
        <f t="shared" si="8"/>
        <v>-2.0413918007088E-2</v>
      </c>
      <c r="P166" s="15"/>
      <c r="R166" s="10" t="s">
        <v>330</v>
      </c>
      <c r="S166" s="11">
        <v>-0.1736734610523247</v>
      </c>
      <c r="V166" s="16"/>
    </row>
    <row r="167" spans="1:22">
      <c r="A167" s="1" t="s">
        <v>332</v>
      </c>
      <c r="B167">
        <v>7.7524144150544982E-2</v>
      </c>
      <c r="C167">
        <v>-2.201884507223395E-2</v>
      </c>
      <c r="D167">
        <v>0.40051947977816033</v>
      </c>
      <c r="E167">
        <v>-9.9542989222778933E-2</v>
      </c>
      <c r="F167" s="8">
        <f t="shared" si="6"/>
        <v>-1.9861374985641299E-2</v>
      </c>
      <c r="G167" s="8">
        <f t="shared" si="7"/>
        <v>9.2042021708446595E-2</v>
      </c>
      <c r="I167" s="10" t="s">
        <v>333</v>
      </c>
      <c r="J167" s="11">
        <v>-1.9861374985641299E-2</v>
      </c>
      <c r="L167" s="12" t="str">
        <f>_xlfn.XLOOKUP(I167,Sheet!$B$2:$B$900,Sheet!$A$2:$A$900)</f>
        <v>FRT</v>
      </c>
      <c r="M167" s="9">
        <f t="shared" si="8"/>
        <v>-1.9861374985641299E-2</v>
      </c>
      <c r="P167" s="15"/>
      <c r="R167" s="10" t="s">
        <v>332</v>
      </c>
      <c r="S167" s="11">
        <v>9.2042021708446595E-2</v>
      </c>
      <c r="V167" s="16"/>
    </row>
    <row r="168" spans="1:22">
      <c r="A168" s="1" t="s">
        <v>334</v>
      </c>
      <c r="B168">
        <v>0.36894439777649729</v>
      </c>
      <c r="C168">
        <v>0.85051889652568757</v>
      </c>
      <c r="D168">
        <v>2.109364409632748</v>
      </c>
      <c r="E168">
        <v>0.48157449874919023</v>
      </c>
      <c r="F168" s="8">
        <f t="shared" si="6"/>
        <v>-2.0180141992538099E-2</v>
      </c>
      <c r="G168" s="8">
        <f t="shared" si="7"/>
        <v>3.7513915817708999E-3</v>
      </c>
      <c r="I168" s="10" t="s">
        <v>335</v>
      </c>
      <c r="J168" s="11">
        <v>-2.0180141992538099E-2</v>
      </c>
      <c r="L168" s="12" t="str">
        <f>_xlfn.XLOOKUP(I168,Sheet!$B$2:$B$900,Sheet!$A$2:$A$900)</f>
        <v>FSLR</v>
      </c>
      <c r="M168" s="9">
        <f t="shared" si="8"/>
        <v>-2.0180141992538099E-2</v>
      </c>
      <c r="P168" s="15"/>
      <c r="R168" s="10" t="s">
        <v>334</v>
      </c>
      <c r="S168" s="11">
        <v>3.7513915817708999E-3</v>
      </c>
      <c r="V168" s="16"/>
    </row>
    <row r="169" spans="1:22">
      <c r="A169" s="1" t="s">
        <v>336</v>
      </c>
      <c r="B169">
        <v>0.18127139063693751</v>
      </c>
      <c r="C169">
        <v>0.19088794208746651</v>
      </c>
      <c r="D169">
        <v>1.008877869213237</v>
      </c>
      <c r="E169">
        <v>9.6165514505290595E-3</v>
      </c>
      <c r="F169" s="8">
        <f t="shared" si="6"/>
        <v>-1.9405424715725698E-2</v>
      </c>
      <c r="G169" s="8">
        <f t="shared" si="7"/>
        <v>0.12166602311207921</v>
      </c>
      <c r="I169" s="10" t="s">
        <v>337</v>
      </c>
      <c r="J169" s="11">
        <v>-1.9405424715725698E-2</v>
      </c>
      <c r="L169" s="12" t="str">
        <f>_xlfn.XLOOKUP(I169,Sheet!$B$2:$B$900,Sheet!$A$2:$A$900)</f>
        <v>GD</v>
      </c>
      <c r="M169" s="9">
        <f t="shared" si="8"/>
        <v>-1.9405424715725698E-2</v>
      </c>
      <c r="P169" s="15"/>
      <c r="R169" s="10" t="s">
        <v>336</v>
      </c>
      <c r="S169" s="11">
        <v>0.12166602311207921</v>
      </c>
      <c r="V169" s="16"/>
    </row>
    <row r="170" spans="1:22">
      <c r="A170" s="1" t="s">
        <v>338</v>
      </c>
      <c r="B170">
        <v>0.15777348212890241</v>
      </c>
      <c r="C170">
        <v>-0.54022817859183281</v>
      </c>
      <c r="D170">
        <v>0.87108963618368918</v>
      </c>
      <c r="E170">
        <v>-0.69800166072073522</v>
      </c>
      <c r="F170" s="8">
        <f t="shared" si="6"/>
        <v>-1.98700805876364E-2</v>
      </c>
      <c r="G170" s="8">
        <f t="shared" si="7"/>
        <v>7.2507793735812898E-2</v>
      </c>
      <c r="I170" s="10" t="s">
        <v>339</v>
      </c>
      <c r="J170" s="11">
        <v>-1.98700805876364E-2</v>
      </c>
      <c r="L170" s="12" t="str">
        <f>_xlfn.XLOOKUP(I170,Sheet!$B$2:$B$900,Sheet!$A$2:$A$900)</f>
        <v>GE</v>
      </c>
      <c r="M170" s="9">
        <f t="shared" si="8"/>
        <v>-1.98700805876364E-2</v>
      </c>
      <c r="P170" s="15"/>
      <c r="R170" s="10" t="s">
        <v>338</v>
      </c>
      <c r="S170" s="11">
        <v>7.2507793735812898E-2</v>
      </c>
      <c r="V170" s="16"/>
    </row>
    <row r="171" spans="1:22">
      <c r="A171" s="1" t="s">
        <v>340</v>
      </c>
      <c r="B171">
        <v>0.2437971831316883</v>
      </c>
      <c r="C171">
        <v>0.19929682219730621</v>
      </c>
      <c r="D171">
        <v>1.3755197966715</v>
      </c>
      <c r="E171">
        <v>-4.4500360934382137E-2</v>
      </c>
      <c r="F171" s="8">
        <f t="shared" si="6"/>
        <v>-1.9788609859152699E-2</v>
      </c>
      <c r="G171" s="8">
        <f t="shared" si="7"/>
        <v>4.0166824361486102E-2</v>
      </c>
      <c r="I171" s="10" t="s">
        <v>341</v>
      </c>
      <c r="J171" s="11">
        <v>-1.9788609859152699E-2</v>
      </c>
      <c r="L171" s="12" t="str">
        <f>_xlfn.XLOOKUP(I171,Sheet!$B$2:$B$900,Sheet!$A$2:$A$900)</f>
        <v>GEN</v>
      </c>
      <c r="M171" s="9">
        <f t="shared" si="8"/>
        <v>-1.9788609859152699E-2</v>
      </c>
      <c r="P171" s="15"/>
      <c r="R171" s="10" t="s">
        <v>340</v>
      </c>
      <c r="S171" s="11">
        <v>4.0166824361486102E-2</v>
      </c>
      <c r="V171" s="16"/>
    </row>
    <row r="172" spans="1:22">
      <c r="A172" s="1" t="s">
        <v>342</v>
      </c>
      <c r="B172">
        <v>0.16220455277330281</v>
      </c>
      <c r="C172">
        <v>5.1291556347508822E-2</v>
      </c>
      <c r="D172">
        <v>0.89707277397283547</v>
      </c>
      <c r="E172">
        <v>-0.110912996425794</v>
      </c>
      <c r="F172" s="8">
        <f t="shared" si="6"/>
        <v>-1.97048919601953E-2</v>
      </c>
      <c r="G172" s="8">
        <f t="shared" si="7"/>
        <v>8.4868981352726303E-2</v>
      </c>
      <c r="I172" s="10" t="s">
        <v>343</v>
      </c>
      <c r="J172" s="11">
        <v>-1.97048919601953E-2</v>
      </c>
      <c r="L172" s="12" t="str">
        <f>_xlfn.XLOOKUP(I172,Sheet!$B$2:$B$900,Sheet!$A$2:$A$900)</f>
        <v>GILD</v>
      </c>
      <c r="M172" s="9">
        <f t="shared" si="8"/>
        <v>-1.97048919601953E-2</v>
      </c>
      <c r="P172" s="15"/>
      <c r="R172" s="10" t="s">
        <v>342</v>
      </c>
      <c r="S172" s="11">
        <v>8.4868981352726303E-2</v>
      </c>
      <c r="V172" s="16"/>
    </row>
    <row r="173" spans="1:22">
      <c r="A173" s="1" t="s">
        <v>344</v>
      </c>
      <c r="B173">
        <v>0.11765356825253109</v>
      </c>
      <c r="C173">
        <v>9.0231219560739095E-3</v>
      </c>
      <c r="D173">
        <v>0.63583244125365768</v>
      </c>
      <c r="E173">
        <v>-0.1086304462964572</v>
      </c>
      <c r="F173" s="8">
        <f t="shared" si="6"/>
        <v>-1.9741473898348301E-2</v>
      </c>
      <c r="G173" s="8">
        <f t="shared" si="7"/>
        <v>8.1982519073554097E-2</v>
      </c>
      <c r="I173" s="10" t="s">
        <v>345</v>
      </c>
      <c r="J173" s="11">
        <v>-1.9741473898348301E-2</v>
      </c>
      <c r="L173" s="12" t="str">
        <f>_xlfn.XLOOKUP(I173,Sheet!$B$2:$B$900,Sheet!$A$2:$A$900)</f>
        <v>GIS</v>
      </c>
      <c r="M173" s="9">
        <f t="shared" si="8"/>
        <v>-1.9741473898348301E-2</v>
      </c>
      <c r="P173" s="15"/>
      <c r="R173" s="10" t="s">
        <v>344</v>
      </c>
      <c r="S173" s="11">
        <v>8.1982519073554097E-2</v>
      </c>
      <c r="V173" s="16"/>
    </row>
    <row r="174" spans="1:22">
      <c r="A174" s="1" t="s">
        <v>346</v>
      </c>
      <c r="B174">
        <v>0.18318554329228581</v>
      </c>
      <c r="C174">
        <v>0.22073444083372459</v>
      </c>
      <c r="D174">
        <v>1.0201021750717381</v>
      </c>
      <c r="E174">
        <v>3.7548897541438857E-2</v>
      </c>
      <c r="F174" s="8">
        <f t="shared" si="6"/>
        <v>-1.9609589631320701E-2</v>
      </c>
      <c r="G174" s="8">
        <f t="shared" si="7"/>
        <v>7.9524792162082303E-2</v>
      </c>
      <c r="I174" s="10" t="s">
        <v>347</v>
      </c>
      <c r="J174" s="11">
        <v>-1.9609589631320701E-2</v>
      </c>
      <c r="L174" s="12" t="str">
        <f>_xlfn.XLOOKUP(I174,Sheet!$B$2:$B$900,Sheet!$A$2:$A$900)</f>
        <v>GL</v>
      </c>
      <c r="M174" s="9">
        <f t="shared" si="8"/>
        <v>-1.9609589631320701E-2</v>
      </c>
      <c r="P174" s="15"/>
      <c r="R174" s="10" t="s">
        <v>346</v>
      </c>
      <c r="S174" s="11">
        <v>7.9524792162082303E-2</v>
      </c>
      <c r="V174" s="16"/>
    </row>
    <row r="175" spans="1:22">
      <c r="A175" s="1" t="s">
        <v>348</v>
      </c>
      <c r="B175">
        <v>0.27695806624484132</v>
      </c>
      <c r="C175">
        <v>0.31406167437913718</v>
      </c>
      <c r="D175">
        <v>1.5699702724786679</v>
      </c>
      <c r="E175">
        <v>3.7103608134295918E-2</v>
      </c>
      <c r="F175" s="8">
        <f t="shared" si="6"/>
        <v>-1.9678463968052302E-2</v>
      </c>
      <c r="G175" s="8">
        <f t="shared" si="7"/>
        <v>8.3943132493557698E-2</v>
      </c>
      <c r="I175" s="10" t="s">
        <v>349</v>
      </c>
      <c r="J175" s="11">
        <v>-1.9678463968052302E-2</v>
      </c>
      <c r="L175" s="12" t="str">
        <f>_xlfn.XLOOKUP(I175,Sheet!$B$2:$B$900,Sheet!$A$2:$A$900)</f>
        <v>GLW</v>
      </c>
      <c r="M175" s="9">
        <f t="shared" si="8"/>
        <v>-1.9678463968052302E-2</v>
      </c>
      <c r="P175" s="15"/>
      <c r="R175" s="10" t="s">
        <v>348</v>
      </c>
      <c r="S175" s="11">
        <v>8.3943132493557698E-2</v>
      </c>
      <c r="V175" s="16"/>
    </row>
    <row r="176" spans="1:22">
      <c r="A176" s="1" t="s">
        <v>350</v>
      </c>
      <c r="B176">
        <v>0.2246402678309761</v>
      </c>
      <c r="C176">
        <v>0.31638547165315178</v>
      </c>
      <c r="D176">
        <v>1.263186500766494</v>
      </c>
      <c r="E176">
        <v>9.1745203822175714E-2</v>
      </c>
      <c r="F176" s="8">
        <f t="shared" si="6"/>
        <v>-1.9621041455118601E-2</v>
      </c>
      <c r="G176" s="8">
        <f t="shared" si="7"/>
        <v>0.105378561154519</v>
      </c>
      <c r="I176" s="10" t="s">
        <v>351</v>
      </c>
      <c r="J176" s="11">
        <v>-1.9621041455118601E-2</v>
      </c>
      <c r="L176" s="12" t="str">
        <f>_xlfn.XLOOKUP(I176,Sheet!$B$2:$B$900,Sheet!$A$2:$A$900)</f>
        <v>GOOG</v>
      </c>
      <c r="M176" s="9">
        <f t="shared" si="8"/>
        <v>-1.9621041455118601E-2</v>
      </c>
      <c r="P176" s="15"/>
      <c r="R176" s="10" t="s">
        <v>350</v>
      </c>
      <c r="S176" s="11">
        <v>0.105378561154519</v>
      </c>
      <c r="V176" s="16"/>
    </row>
    <row r="177" spans="1:22">
      <c r="A177" s="1" t="s">
        <v>352</v>
      </c>
      <c r="B177">
        <v>0.21865668274809361</v>
      </c>
      <c r="C177">
        <v>0.296391589287752</v>
      </c>
      <c r="D177">
        <v>1.228099649718861</v>
      </c>
      <c r="E177">
        <v>7.7734906539658366E-2</v>
      </c>
      <c r="F177" s="8">
        <f t="shared" si="6"/>
        <v>-1.9600088217321399E-2</v>
      </c>
      <c r="G177" s="8">
        <f t="shared" si="7"/>
        <v>0.1089970008768682</v>
      </c>
      <c r="I177" s="10" t="s">
        <v>353</v>
      </c>
      <c r="J177" s="11">
        <v>-1.9600088217321399E-2</v>
      </c>
      <c r="L177" s="12" t="str">
        <f>_xlfn.XLOOKUP(I177,Sheet!$B$2:$B$900,Sheet!$A$2:$A$900)</f>
        <v>GOOGL</v>
      </c>
      <c r="M177" s="9">
        <f t="shared" si="8"/>
        <v>-1.9600088217321399E-2</v>
      </c>
      <c r="P177" s="15"/>
      <c r="R177" s="10" t="s">
        <v>352</v>
      </c>
      <c r="S177" s="11">
        <v>0.1089970008768682</v>
      </c>
      <c r="V177" s="16"/>
    </row>
    <row r="178" spans="1:22">
      <c r="A178" s="1" t="s">
        <v>354</v>
      </c>
      <c r="B178">
        <v>0.1290102045503681</v>
      </c>
      <c r="C178">
        <v>4.3422230963059423E-2</v>
      </c>
      <c r="D178">
        <v>0.70242606375002214</v>
      </c>
      <c r="E178">
        <v>-8.5587973587308713E-2</v>
      </c>
      <c r="F178" s="8">
        <f t="shared" si="6"/>
        <v>-1.9895758592153201E-2</v>
      </c>
      <c r="G178" s="8">
        <f t="shared" si="7"/>
        <v>6.2767105503311604E-2</v>
      </c>
      <c r="I178" s="10" t="s">
        <v>355</v>
      </c>
      <c r="J178" s="11">
        <v>-1.9895758592153201E-2</v>
      </c>
      <c r="L178" s="12" t="str">
        <f>_xlfn.XLOOKUP(I178,Sheet!$B$2:$B$900,Sheet!$A$2:$A$900)</f>
        <v>GPC</v>
      </c>
      <c r="M178" s="9">
        <f t="shared" si="8"/>
        <v>-1.9895758592153201E-2</v>
      </c>
      <c r="P178" s="15"/>
      <c r="R178" s="10" t="s">
        <v>354</v>
      </c>
      <c r="S178" s="11">
        <v>6.2767105503311604E-2</v>
      </c>
      <c r="V178" s="16"/>
    </row>
    <row r="179" spans="1:22">
      <c r="A179" s="1" t="s">
        <v>356</v>
      </c>
      <c r="B179">
        <v>0.1929110155606524</v>
      </c>
      <c r="C179">
        <v>0.38732160121351578</v>
      </c>
      <c r="D179">
        <v>1.07713089483111</v>
      </c>
      <c r="E179">
        <v>0.1944105856528634</v>
      </c>
      <c r="F179" s="8">
        <f t="shared" si="6"/>
        <v>-1.9296446873267301E-2</v>
      </c>
      <c r="G179" s="8">
        <f t="shared" si="7"/>
        <v>0.16637636378066339</v>
      </c>
      <c r="I179" s="10" t="s">
        <v>357</v>
      </c>
      <c r="J179" s="11">
        <v>-1.9296446873267301E-2</v>
      </c>
      <c r="L179" s="12" t="str">
        <f>_xlfn.XLOOKUP(I179,Sheet!$B$2:$B$900,Sheet!$A$2:$A$900)</f>
        <v>GPN</v>
      </c>
      <c r="M179" s="9">
        <f t="shared" si="8"/>
        <v>-1.9296446873267301E-2</v>
      </c>
      <c r="P179" s="15"/>
      <c r="R179" s="10" t="s">
        <v>356</v>
      </c>
      <c r="S179" s="11">
        <v>0.16637636378066339</v>
      </c>
      <c r="V179" s="16"/>
    </row>
    <row r="180" spans="1:22">
      <c r="A180" s="1" t="s">
        <v>358</v>
      </c>
      <c r="B180">
        <v>0.19282731157742539</v>
      </c>
      <c r="C180">
        <v>0.26130702294201968</v>
      </c>
      <c r="D180">
        <v>1.0766400671498959</v>
      </c>
      <c r="E180">
        <v>6.8479711364594326E-2</v>
      </c>
      <c r="F180" s="8">
        <f t="shared" si="6"/>
        <v>-2.00100579472396E-2</v>
      </c>
      <c r="G180" s="8">
        <f t="shared" si="7"/>
        <v>3.6707509642046499E-2</v>
      </c>
      <c r="I180" s="10" t="s">
        <v>359</v>
      </c>
      <c r="J180" s="11">
        <v>-2.00100579472396E-2</v>
      </c>
      <c r="L180" s="12" t="str">
        <f>_xlfn.XLOOKUP(I180,Sheet!$B$2:$B$900,Sheet!$A$2:$A$900)</f>
        <v>GRMN</v>
      </c>
      <c r="M180" s="9">
        <f t="shared" si="8"/>
        <v>-2.00100579472396E-2</v>
      </c>
      <c r="P180" s="15"/>
      <c r="R180" s="10" t="s">
        <v>358</v>
      </c>
      <c r="S180" s="11">
        <v>3.6707509642046499E-2</v>
      </c>
      <c r="V180" s="16"/>
    </row>
    <row r="181" spans="1:22">
      <c r="A181" s="1" t="s">
        <v>360</v>
      </c>
      <c r="B181">
        <v>0.31603141910559879</v>
      </c>
      <c r="C181">
        <v>9.3813448163938884E-2</v>
      </c>
      <c r="D181">
        <v>1.7990905896074381</v>
      </c>
      <c r="E181">
        <v>-0.22221797094165999</v>
      </c>
      <c r="F181" s="8">
        <f t="shared" si="6"/>
        <v>-1.9851777864345301E-2</v>
      </c>
      <c r="G181" s="8">
        <f t="shared" si="7"/>
        <v>3.6509397536121001E-2</v>
      </c>
      <c r="I181" s="10" t="s">
        <v>361</v>
      </c>
      <c r="J181" s="11">
        <v>-1.9851777864345301E-2</v>
      </c>
      <c r="L181" s="12" t="str">
        <f>_xlfn.XLOOKUP(I181,Sheet!$B$2:$B$900,Sheet!$A$2:$A$900)</f>
        <v>GS</v>
      </c>
      <c r="M181" s="9">
        <f t="shared" si="8"/>
        <v>-1.9851777864345301E-2</v>
      </c>
      <c r="P181" s="15"/>
      <c r="R181" s="10" t="s">
        <v>360</v>
      </c>
      <c r="S181" s="11">
        <v>3.6509397536121001E-2</v>
      </c>
      <c r="V181" s="16"/>
    </row>
    <row r="182" spans="1:22">
      <c r="A182" s="1" t="s">
        <v>362</v>
      </c>
      <c r="B182">
        <v>0.1810585032015371</v>
      </c>
      <c r="C182">
        <v>8.218642249456376E-2</v>
      </c>
      <c r="D182">
        <v>1.007629529023812</v>
      </c>
      <c r="E182">
        <v>-9.8872080706973314E-2</v>
      </c>
      <c r="F182" s="8">
        <f t="shared" si="6"/>
        <v>-2.0150965827258199E-2</v>
      </c>
      <c r="G182" s="8">
        <f t="shared" si="7"/>
        <v>-2.9127529045854202E-2</v>
      </c>
      <c r="I182" s="10" t="s">
        <v>363</v>
      </c>
      <c r="J182" s="11">
        <v>-2.0150965827258199E-2</v>
      </c>
      <c r="L182" s="12" t="str">
        <f>_xlfn.XLOOKUP(I182,Sheet!$B$2:$B$900,Sheet!$A$2:$A$900)</f>
        <v>GWW</v>
      </c>
      <c r="M182" s="9">
        <f t="shared" si="8"/>
        <v>-2.0150965827258199E-2</v>
      </c>
      <c r="P182" s="15"/>
      <c r="R182" s="10" t="s">
        <v>362</v>
      </c>
      <c r="S182" s="11">
        <v>-2.9127529045854202E-2</v>
      </c>
      <c r="V182" s="16"/>
    </row>
    <row r="183" spans="1:22">
      <c r="A183" s="1" t="s">
        <v>364</v>
      </c>
      <c r="B183">
        <v>0.20840446647872971</v>
      </c>
      <c r="C183">
        <v>-5.9691765419242038E-2</v>
      </c>
      <c r="D183">
        <v>1.1679821816510381</v>
      </c>
      <c r="E183">
        <v>-0.26809623189797172</v>
      </c>
      <c r="F183" s="8">
        <f t="shared" si="6"/>
        <v>-1.9975652913124201E-2</v>
      </c>
      <c r="G183" s="8">
        <f t="shared" si="7"/>
        <v>-4.3600403982247897E-2</v>
      </c>
      <c r="I183" s="10" t="s">
        <v>365</v>
      </c>
      <c r="J183" s="11">
        <v>-1.9975652913124201E-2</v>
      </c>
      <c r="L183" s="12" t="str">
        <f>_xlfn.XLOOKUP(I183,Sheet!$B$2:$B$900,Sheet!$A$2:$A$900)</f>
        <v>HAL</v>
      </c>
      <c r="M183" s="9">
        <f t="shared" si="8"/>
        <v>-1.9975652913124201E-2</v>
      </c>
      <c r="P183" s="15"/>
      <c r="R183" s="10" t="s">
        <v>364</v>
      </c>
      <c r="S183" s="11">
        <v>-4.3600403982247897E-2</v>
      </c>
      <c r="V183" s="16"/>
    </row>
    <row r="184" spans="1:22">
      <c r="A184" s="1" t="s">
        <v>366</v>
      </c>
      <c r="B184">
        <v>0.19198670536303691</v>
      </c>
      <c r="C184">
        <v>0.21559987776605111</v>
      </c>
      <c r="D184">
        <v>1.0717108776045949</v>
      </c>
      <c r="E184">
        <v>2.3613172403014169E-2</v>
      </c>
      <c r="F184" s="8">
        <f t="shared" si="6"/>
        <v>-1.9406859456440901E-2</v>
      </c>
      <c r="G184" s="8">
        <f t="shared" si="7"/>
        <v>0.12898538998158471</v>
      </c>
      <c r="I184" s="10" t="s">
        <v>367</v>
      </c>
      <c r="J184" s="11">
        <v>-1.9406859456440901E-2</v>
      </c>
      <c r="L184" s="12" t="str">
        <f>_xlfn.XLOOKUP(I184,Sheet!$B$2:$B$900,Sheet!$A$2:$A$900)</f>
        <v>HAS</v>
      </c>
      <c r="M184" s="9">
        <f t="shared" si="8"/>
        <v>-1.9406859456440901E-2</v>
      </c>
      <c r="P184" s="15"/>
      <c r="R184" s="10" t="s">
        <v>366</v>
      </c>
      <c r="S184" s="11">
        <v>0.12898538998158471</v>
      </c>
      <c r="V184" s="16"/>
    </row>
    <row r="185" spans="1:22">
      <c r="A185" s="1" t="s">
        <v>368</v>
      </c>
      <c r="B185">
        <v>0.34109178791948253</v>
      </c>
      <c r="C185">
        <v>0.14689560638398139</v>
      </c>
      <c r="D185">
        <v>1.9460408569792369</v>
      </c>
      <c r="E185">
        <v>-0.19419618153550111</v>
      </c>
      <c r="F185" s="8">
        <f t="shared" si="6"/>
        <v>-1.9663608029555298E-2</v>
      </c>
      <c r="G185" s="8">
        <f t="shared" si="7"/>
        <v>7.3826935111598394E-2</v>
      </c>
      <c r="I185" s="10" t="s">
        <v>369</v>
      </c>
      <c r="J185" s="11">
        <v>-1.9663608029555298E-2</v>
      </c>
      <c r="L185" s="12" t="str">
        <f>_xlfn.XLOOKUP(I185,Sheet!$B$2:$B$900,Sheet!$A$2:$A$900)</f>
        <v>HBAN</v>
      </c>
      <c r="M185" s="9">
        <f t="shared" si="8"/>
        <v>-1.9663608029555298E-2</v>
      </c>
      <c r="P185" s="15"/>
      <c r="R185" s="10" t="s">
        <v>368</v>
      </c>
      <c r="S185" s="11">
        <v>7.3826935111598394E-2</v>
      </c>
      <c r="V185" s="16"/>
    </row>
    <row r="186" spans="1:22">
      <c r="A186" s="1" t="s">
        <v>370</v>
      </c>
      <c r="B186">
        <v>0.119168469827704</v>
      </c>
      <c r="C186">
        <v>0.37770298404230901</v>
      </c>
      <c r="D186">
        <v>0.64471559828805403</v>
      </c>
      <c r="E186">
        <v>0.25853451421460499</v>
      </c>
      <c r="F186" s="8">
        <f t="shared" si="6"/>
        <v>-1.9525770136252299E-2</v>
      </c>
      <c r="G186" s="8">
        <f t="shared" si="7"/>
        <v>0.1245039141955059</v>
      </c>
      <c r="I186" s="10" t="s">
        <v>371</v>
      </c>
      <c r="J186" s="11">
        <v>-1.9525770136252299E-2</v>
      </c>
      <c r="L186" s="12" t="str">
        <f>_xlfn.XLOOKUP(I186,Sheet!$B$2:$B$900,Sheet!$A$2:$A$900)</f>
        <v>HD</v>
      </c>
      <c r="M186" s="9">
        <f t="shared" si="8"/>
        <v>-1.9525770136252299E-2</v>
      </c>
      <c r="P186" s="15"/>
      <c r="R186" s="10" t="s">
        <v>370</v>
      </c>
      <c r="S186" s="11">
        <v>0.1245039141955059</v>
      </c>
      <c r="V186" s="16"/>
    </row>
    <row r="187" spans="1:22">
      <c r="A187" s="1" t="s">
        <v>372</v>
      </c>
      <c r="B187">
        <v>0.2442651215797359</v>
      </c>
      <c r="C187">
        <v>-0.20054924526821699</v>
      </c>
      <c r="D187">
        <v>1.378263717982668</v>
      </c>
      <c r="E187">
        <v>-0.44481436684795289</v>
      </c>
      <c r="F187" s="8">
        <f t="shared" si="6"/>
        <v>-2.02281407494279E-2</v>
      </c>
      <c r="G187" s="8">
        <f t="shared" si="7"/>
        <v>-0.13522619533678981</v>
      </c>
      <c r="I187" s="10" t="s">
        <v>373</v>
      </c>
      <c r="J187" s="11">
        <v>-2.02281407494279E-2</v>
      </c>
      <c r="L187" s="12" t="str">
        <f>_xlfn.XLOOKUP(I187,Sheet!$B$2:$B$900,Sheet!$A$2:$A$900)</f>
        <v>HES</v>
      </c>
      <c r="M187" s="9">
        <f t="shared" si="8"/>
        <v>-2.02281407494279E-2</v>
      </c>
      <c r="P187" s="15"/>
      <c r="R187" s="10" t="s">
        <v>372</v>
      </c>
      <c r="S187" s="11">
        <v>-0.13522619533678981</v>
      </c>
      <c r="V187" s="16"/>
    </row>
    <row r="188" spans="1:22">
      <c r="A188" s="1" t="s">
        <v>374</v>
      </c>
      <c r="B188">
        <v>0.13642569284361489</v>
      </c>
      <c r="C188">
        <v>0.19416165643415251</v>
      </c>
      <c r="D188">
        <v>0.74590938179206745</v>
      </c>
      <c r="E188">
        <v>5.7735963590537592E-2</v>
      </c>
      <c r="F188" s="8">
        <f t="shared" si="6"/>
        <v>-1.9686286500001302E-2</v>
      </c>
      <c r="G188" s="8">
        <f t="shared" si="7"/>
        <v>9.6644300489889798E-2</v>
      </c>
      <c r="I188" s="10" t="s">
        <v>375</v>
      </c>
      <c r="J188" s="11">
        <v>-1.9686286500001302E-2</v>
      </c>
      <c r="L188" s="12" t="str">
        <f>_xlfn.XLOOKUP(I188,Sheet!$B$2:$B$900,Sheet!$A$2:$A$900)</f>
        <v>HIG</v>
      </c>
      <c r="M188" s="9">
        <f t="shared" si="8"/>
        <v>-1.9686286500001302E-2</v>
      </c>
      <c r="P188" s="15"/>
      <c r="R188" s="10" t="s">
        <v>374</v>
      </c>
      <c r="S188" s="11">
        <v>9.6644300489889798E-2</v>
      </c>
      <c r="V188" s="16"/>
    </row>
    <row r="189" spans="1:22">
      <c r="A189" s="1" t="s">
        <v>376</v>
      </c>
      <c r="B189">
        <v>0.17317287462356601</v>
      </c>
      <c r="C189">
        <v>8.3489942489228475E-2</v>
      </c>
      <c r="D189">
        <v>0.96138937842851968</v>
      </c>
      <c r="E189">
        <v>-8.9682932134337506E-2</v>
      </c>
      <c r="F189" s="8">
        <f t="shared" si="6"/>
        <v>-1.9624455312022601E-2</v>
      </c>
      <c r="G189" s="8">
        <f t="shared" si="7"/>
        <v>0.11835589888004509</v>
      </c>
      <c r="I189" s="10" t="s">
        <v>377</v>
      </c>
      <c r="J189" s="11">
        <v>-1.9624455312022601E-2</v>
      </c>
      <c r="L189" s="12" t="str">
        <f>_xlfn.XLOOKUP(I189,Sheet!$B$2:$B$900,Sheet!$A$2:$A$900)</f>
        <v>HOLX</v>
      </c>
      <c r="M189" s="9">
        <f t="shared" si="8"/>
        <v>-1.9624455312022601E-2</v>
      </c>
      <c r="P189" s="15"/>
      <c r="R189" s="10" t="s">
        <v>376</v>
      </c>
      <c r="S189" s="11">
        <v>0.11835589888004509</v>
      </c>
      <c r="V189" s="16"/>
    </row>
    <row r="190" spans="1:22">
      <c r="A190" s="1" t="s">
        <v>378</v>
      </c>
      <c r="B190">
        <v>0.16193570790719949</v>
      </c>
      <c r="C190">
        <v>0.3060975836953429</v>
      </c>
      <c r="D190">
        <v>0.89549630775045785</v>
      </c>
      <c r="E190">
        <v>0.14416187578814341</v>
      </c>
      <c r="F190" s="8">
        <f t="shared" si="6"/>
        <v>-1.9767479731645499E-2</v>
      </c>
      <c r="G190" s="8">
        <f t="shared" si="7"/>
        <v>8.5849590308249096E-2</v>
      </c>
      <c r="I190" s="10" t="s">
        <v>379</v>
      </c>
      <c r="J190" s="11">
        <v>-1.9767479731645499E-2</v>
      </c>
      <c r="L190" s="12" t="str">
        <f>_xlfn.XLOOKUP(I190,Sheet!$B$2:$B$900,Sheet!$A$2:$A$900)</f>
        <v>HON</v>
      </c>
      <c r="M190" s="9">
        <f t="shared" si="8"/>
        <v>-1.9767479731645499E-2</v>
      </c>
      <c r="P190" s="15"/>
      <c r="R190" s="10" t="s">
        <v>378</v>
      </c>
      <c r="S190" s="11">
        <v>8.5849590308249096E-2</v>
      </c>
      <c r="V190" s="16"/>
    </row>
    <row r="191" spans="1:22">
      <c r="A191" s="1" t="s">
        <v>380</v>
      </c>
      <c r="B191">
        <v>0.20313779521624051</v>
      </c>
      <c r="C191">
        <v>0.39690020359545608</v>
      </c>
      <c r="D191">
        <v>1.1370992063871861</v>
      </c>
      <c r="E191">
        <v>0.1937624083792156</v>
      </c>
      <c r="F191" s="8">
        <f t="shared" si="6"/>
        <v>-1.9449024813317901E-2</v>
      </c>
      <c r="G191" s="8">
        <f t="shared" si="7"/>
        <v>6.0485716372160603E-2</v>
      </c>
      <c r="I191" s="10" t="s">
        <v>381</v>
      </c>
      <c r="J191" s="11">
        <v>-1.9449024813317901E-2</v>
      </c>
      <c r="L191" s="12" t="str">
        <f>_xlfn.XLOOKUP(I191,Sheet!$B$2:$B$900,Sheet!$A$2:$A$900)</f>
        <v>HPQ</v>
      </c>
      <c r="M191" s="9">
        <f t="shared" si="8"/>
        <v>-1.9449024813317901E-2</v>
      </c>
      <c r="P191" s="15"/>
      <c r="R191" s="10" t="s">
        <v>380</v>
      </c>
      <c r="S191" s="11">
        <v>6.0485716372160603E-2</v>
      </c>
      <c r="V191" s="16"/>
    </row>
    <row r="192" spans="1:22">
      <c r="A192" s="1" t="s">
        <v>382</v>
      </c>
      <c r="B192">
        <v>0.1330275243049148</v>
      </c>
      <c r="C192">
        <v>8.3123750834127041E-2</v>
      </c>
      <c r="D192">
        <v>0.72598302799236758</v>
      </c>
      <c r="E192">
        <v>-4.9903773470787782E-2</v>
      </c>
      <c r="F192" s="8">
        <f t="shared" si="6"/>
        <v>-1.94215746226532E-2</v>
      </c>
      <c r="G192" s="8">
        <f t="shared" si="7"/>
        <v>0.1296759065260279</v>
      </c>
      <c r="I192" s="10" t="s">
        <v>383</v>
      </c>
      <c r="J192" s="11">
        <v>-1.94215746226532E-2</v>
      </c>
      <c r="L192" s="12" t="str">
        <f>_xlfn.XLOOKUP(I192,Sheet!$B$2:$B$900,Sheet!$A$2:$A$900)</f>
        <v>HRL</v>
      </c>
      <c r="M192" s="9">
        <f t="shared" si="8"/>
        <v>-1.94215746226532E-2</v>
      </c>
      <c r="P192" s="15"/>
      <c r="R192" s="10" t="s">
        <v>382</v>
      </c>
      <c r="S192" s="11">
        <v>0.1296759065260279</v>
      </c>
      <c r="V192" s="16"/>
    </row>
    <row r="193" spans="1:22">
      <c r="A193" s="1" t="s">
        <v>384</v>
      </c>
      <c r="B193">
        <v>0.16967827584878051</v>
      </c>
      <c r="C193">
        <v>-5.7930640340508537E-2</v>
      </c>
      <c r="D193">
        <v>0.94089757209774494</v>
      </c>
      <c r="E193">
        <v>-0.227608916189289</v>
      </c>
      <c r="F193" s="8">
        <f t="shared" si="6"/>
        <v>-1.97348571006081E-2</v>
      </c>
      <c r="G193" s="8">
        <f t="shared" si="7"/>
        <v>0.10324899367230431</v>
      </c>
      <c r="I193" s="10" t="s">
        <v>385</v>
      </c>
      <c r="J193" s="11">
        <v>-1.97348571006081E-2</v>
      </c>
      <c r="L193" s="12" t="str">
        <f>_xlfn.XLOOKUP(I193,Sheet!$B$2:$B$900,Sheet!$A$2:$A$900)</f>
        <v>HSIC</v>
      </c>
      <c r="M193" s="9">
        <f t="shared" si="8"/>
        <v>-1.97348571006081E-2</v>
      </c>
      <c r="P193" s="15"/>
      <c r="R193" s="10" t="s">
        <v>384</v>
      </c>
      <c r="S193" s="11">
        <v>0.10324899367230431</v>
      </c>
      <c r="V193" s="16"/>
    </row>
    <row r="194" spans="1:22">
      <c r="A194" s="1" t="s">
        <v>386</v>
      </c>
      <c r="B194">
        <v>0.2196716199503915</v>
      </c>
      <c r="C194">
        <v>0.1179637411894028</v>
      </c>
      <c r="D194">
        <v>1.2340510901924999</v>
      </c>
      <c r="E194">
        <v>-0.1017078787609887</v>
      </c>
      <c r="F194" s="8">
        <f t="shared" ref="F194:F257" si="9">_xlfn.XLOOKUP(A194,$L$2:$L$900,$M$2:$M$900)</f>
        <v>-2.01316885535954E-2</v>
      </c>
      <c r="G194" s="8">
        <f t="shared" ref="G194:G257" si="10">_xlfn.XLOOKUP(A194,$R$2:$R$900,$S$2:$S$900)</f>
        <v>-5.1640450815856999E-3</v>
      </c>
      <c r="I194" s="10" t="s">
        <v>387</v>
      </c>
      <c r="J194" s="11">
        <v>-2.01316885535954E-2</v>
      </c>
      <c r="L194" s="12" t="str">
        <f>_xlfn.XLOOKUP(I194,Sheet!$B$2:$B$900,Sheet!$A$2:$A$900)</f>
        <v>HST</v>
      </c>
      <c r="M194" s="9">
        <f t="shared" ref="M194:M257" si="11">J194</f>
        <v>-2.01316885535954E-2</v>
      </c>
      <c r="P194" s="15"/>
      <c r="R194" s="10" t="s">
        <v>386</v>
      </c>
      <c r="S194" s="11">
        <v>-5.1640450815856999E-3</v>
      </c>
      <c r="V194" s="16"/>
    </row>
    <row r="195" spans="1:22">
      <c r="A195" s="1" t="s">
        <v>388</v>
      </c>
      <c r="B195">
        <v>8.7468186351233698E-2</v>
      </c>
      <c r="C195">
        <v>0.1246845471201824</v>
      </c>
      <c r="D195">
        <v>0.45882986104190682</v>
      </c>
      <c r="E195">
        <v>3.72163607689487E-2</v>
      </c>
      <c r="F195" s="8">
        <f t="shared" si="9"/>
        <v>-1.9810598772756299E-2</v>
      </c>
      <c r="G195" s="8">
        <f t="shared" si="10"/>
        <v>2.79913211318072E-2</v>
      </c>
      <c r="I195" s="10" t="s">
        <v>389</v>
      </c>
      <c r="J195" s="11">
        <v>-1.9810598772756299E-2</v>
      </c>
      <c r="L195" s="12" t="str">
        <f>_xlfn.XLOOKUP(I195,Sheet!$B$2:$B$900,Sheet!$A$2:$A$900)</f>
        <v>HSY</v>
      </c>
      <c r="M195" s="9">
        <f t="shared" si="11"/>
        <v>-1.9810598772756299E-2</v>
      </c>
      <c r="P195" s="15"/>
      <c r="R195" s="10" t="s">
        <v>388</v>
      </c>
      <c r="S195" s="11">
        <v>2.79913211318072E-2</v>
      </c>
      <c r="V195" s="16"/>
    </row>
    <row r="196" spans="1:22">
      <c r="A196" s="1" t="s">
        <v>390</v>
      </c>
      <c r="B196">
        <v>0.2135166407908802</v>
      </c>
      <c r="C196">
        <v>0.18688549904714569</v>
      </c>
      <c r="D196">
        <v>1.197959209826519</v>
      </c>
      <c r="E196">
        <v>-2.6631141743734491E-2</v>
      </c>
      <c r="F196" s="8">
        <f t="shared" si="9"/>
        <v>-2.0006665787314099E-2</v>
      </c>
      <c r="G196" s="8">
        <f t="shared" si="10"/>
        <v>9.5015871347639991E-3</v>
      </c>
      <c r="I196" s="10" t="s">
        <v>391</v>
      </c>
      <c r="J196" s="11">
        <v>-2.0006665787314099E-2</v>
      </c>
      <c r="L196" s="12" t="str">
        <f>_xlfn.XLOOKUP(I196,Sheet!$B$2:$B$900,Sheet!$A$2:$A$900)</f>
        <v>HUBB</v>
      </c>
      <c r="M196" s="9">
        <f t="shared" si="11"/>
        <v>-2.0006665787314099E-2</v>
      </c>
      <c r="P196" s="15"/>
      <c r="R196" s="10" t="s">
        <v>390</v>
      </c>
      <c r="S196" s="11">
        <v>9.5015871347639991E-3</v>
      </c>
      <c r="V196" s="16"/>
    </row>
    <row r="197" spans="1:22">
      <c r="A197" s="1" t="s">
        <v>392</v>
      </c>
      <c r="B197">
        <v>0.11088041116091039</v>
      </c>
      <c r="C197">
        <v>0.22149374822793139</v>
      </c>
      <c r="D197">
        <v>0.59611565763579477</v>
      </c>
      <c r="E197">
        <v>0.1106133370670211</v>
      </c>
      <c r="F197" s="8">
        <f t="shared" si="9"/>
        <v>-1.9077602875945902E-2</v>
      </c>
      <c r="G197" s="8">
        <f t="shared" si="10"/>
        <v>0.13447372672792751</v>
      </c>
      <c r="I197" s="10" t="s">
        <v>393</v>
      </c>
      <c r="J197" s="11">
        <v>-1.9077602875945902E-2</v>
      </c>
      <c r="L197" s="12" t="str">
        <f>_xlfn.XLOOKUP(I197,Sheet!$B$2:$B$900,Sheet!$A$2:$A$900)</f>
        <v>HUM</v>
      </c>
      <c r="M197" s="9">
        <f t="shared" si="11"/>
        <v>-1.9077602875945902E-2</v>
      </c>
      <c r="P197" s="15"/>
      <c r="R197" s="10" t="s">
        <v>392</v>
      </c>
      <c r="S197" s="11">
        <v>0.13447372672792751</v>
      </c>
      <c r="V197" s="16"/>
    </row>
    <row r="198" spans="1:22">
      <c r="A198" s="1" t="s">
        <v>394</v>
      </c>
      <c r="B198">
        <v>0.11926895126845009</v>
      </c>
      <c r="C198">
        <v>-2.8628723604126272E-2</v>
      </c>
      <c r="D198">
        <v>0.64530480647941002</v>
      </c>
      <c r="E198">
        <v>-0.1478976748725763</v>
      </c>
      <c r="F198" s="8">
        <f t="shared" si="9"/>
        <v>-2.0386245952619501E-2</v>
      </c>
      <c r="G198" s="8">
        <f t="shared" si="10"/>
        <v>-8.0618627200145704E-2</v>
      </c>
      <c r="I198" s="10" t="s">
        <v>395</v>
      </c>
      <c r="J198" s="11">
        <v>-2.0386245952619501E-2</v>
      </c>
      <c r="L198" s="12" t="str">
        <f>_xlfn.XLOOKUP(I198,Sheet!$B$2:$B$900,Sheet!$A$2:$A$900)</f>
        <v>IBM</v>
      </c>
      <c r="M198" s="9">
        <f t="shared" si="11"/>
        <v>-2.0386245952619501E-2</v>
      </c>
      <c r="P198" s="15"/>
      <c r="R198" s="10" t="s">
        <v>394</v>
      </c>
      <c r="S198" s="11">
        <v>-8.0618627200145704E-2</v>
      </c>
      <c r="V198" s="16"/>
    </row>
    <row r="199" spans="1:22">
      <c r="A199" s="1" t="s">
        <v>396</v>
      </c>
      <c r="B199">
        <v>0.14105624816148779</v>
      </c>
      <c r="C199">
        <v>0.24855370864540849</v>
      </c>
      <c r="D199">
        <v>0.77306226797243149</v>
      </c>
      <c r="E199">
        <v>0.1074974604839207</v>
      </c>
      <c r="F199" s="8">
        <f t="shared" si="9"/>
        <v>-1.9475329028787298E-2</v>
      </c>
      <c r="G199" s="8">
        <f t="shared" si="10"/>
        <v>9.6147725671663395E-2</v>
      </c>
      <c r="I199" s="10" t="s">
        <v>397</v>
      </c>
      <c r="J199" s="11">
        <v>-1.9475329028787298E-2</v>
      </c>
      <c r="L199" s="12" t="str">
        <f>_xlfn.XLOOKUP(I199,Sheet!$B$2:$B$900,Sheet!$A$2:$A$900)</f>
        <v>ICE</v>
      </c>
      <c r="M199" s="9">
        <f t="shared" si="11"/>
        <v>-1.9475329028787298E-2</v>
      </c>
      <c r="P199" s="15"/>
      <c r="R199" s="10" t="s">
        <v>396</v>
      </c>
      <c r="S199" s="11">
        <v>9.6147725671663395E-2</v>
      </c>
      <c r="V199" s="16"/>
    </row>
    <row r="200" spans="1:22">
      <c r="A200" s="1" t="s">
        <v>398</v>
      </c>
      <c r="B200">
        <v>0.20812875714170581</v>
      </c>
      <c r="C200">
        <v>0.31735375672118371</v>
      </c>
      <c r="D200">
        <v>1.1663654631943601</v>
      </c>
      <c r="E200">
        <v>0.1092249995794779</v>
      </c>
      <c r="F200" s="8">
        <f t="shared" si="9"/>
        <v>-1.93447850744193E-2</v>
      </c>
      <c r="G200" s="8">
        <f t="shared" si="10"/>
        <v>0.1268736069334353</v>
      </c>
      <c r="I200" s="10" t="s">
        <v>399</v>
      </c>
      <c r="J200" s="11">
        <v>-1.93447850744193E-2</v>
      </c>
      <c r="L200" s="12" t="str">
        <f>_xlfn.XLOOKUP(I200,Sheet!$B$2:$B$900,Sheet!$A$2:$A$900)</f>
        <v>IDXX</v>
      </c>
      <c r="M200" s="9">
        <f t="shared" si="11"/>
        <v>-1.93447850744193E-2</v>
      </c>
      <c r="P200" s="15"/>
      <c r="R200" s="10" t="s">
        <v>398</v>
      </c>
      <c r="S200" s="11">
        <v>0.1268736069334353</v>
      </c>
      <c r="V200" s="16"/>
    </row>
    <row r="201" spans="1:22">
      <c r="A201" s="1" t="s">
        <v>400</v>
      </c>
      <c r="B201">
        <v>0.24594842021879881</v>
      </c>
      <c r="C201">
        <v>0.40786635282647837</v>
      </c>
      <c r="D201">
        <v>1.388134330299428</v>
      </c>
      <c r="E201">
        <v>0.1619179326076797</v>
      </c>
      <c r="F201" s="8">
        <f t="shared" si="9"/>
        <v>-1.9721123537505499E-2</v>
      </c>
      <c r="G201" s="8">
        <f t="shared" si="10"/>
        <v>8.5013595825300006E-2</v>
      </c>
      <c r="I201" s="10" t="s">
        <v>401</v>
      </c>
      <c r="J201" s="11">
        <v>-1.9721123537505499E-2</v>
      </c>
      <c r="L201" s="12" t="str">
        <f>_xlfn.XLOOKUP(I201,Sheet!$B$2:$B$900,Sheet!$A$2:$A$900)</f>
        <v>IEX</v>
      </c>
      <c r="M201" s="9">
        <f t="shared" si="11"/>
        <v>-1.9721123537505499E-2</v>
      </c>
      <c r="P201" s="15"/>
      <c r="R201" s="10" t="s">
        <v>400</v>
      </c>
      <c r="S201" s="11">
        <v>8.5013595825300006E-2</v>
      </c>
      <c r="V201" s="16"/>
    </row>
    <row r="202" spans="1:22">
      <c r="A202" s="1" t="s">
        <v>402</v>
      </c>
      <c r="B202">
        <v>0.15132547133437879</v>
      </c>
      <c r="C202">
        <v>0.289726828417599</v>
      </c>
      <c r="D202">
        <v>0.83327946198758784</v>
      </c>
      <c r="E202">
        <v>0.13840135708322021</v>
      </c>
      <c r="F202" s="8">
        <f t="shared" si="9"/>
        <v>-1.9778273359539598E-2</v>
      </c>
      <c r="G202" s="8">
        <f t="shared" si="10"/>
        <v>0.1024462108766758</v>
      </c>
      <c r="I202" s="10" t="s">
        <v>403</v>
      </c>
      <c r="J202" s="11">
        <v>-1.9778273359539598E-2</v>
      </c>
      <c r="L202" s="12" t="str">
        <f>_xlfn.XLOOKUP(I202,Sheet!$B$2:$B$900,Sheet!$A$2:$A$900)</f>
        <v>IFF</v>
      </c>
      <c r="M202" s="9">
        <f t="shared" si="11"/>
        <v>-1.9778273359539598E-2</v>
      </c>
      <c r="P202" s="15"/>
      <c r="R202" s="10" t="s">
        <v>402</v>
      </c>
      <c r="S202" s="11">
        <v>0.1024462108766758</v>
      </c>
      <c r="V202" s="16"/>
    </row>
    <row r="203" spans="1:22">
      <c r="A203" s="1" t="s">
        <v>404</v>
      </c>
      <c r="B203">
        <v>0.21105924148038219</v>
      </c>
      <c r="C203">
        <v>0.57927836601700899</v>
      </c>
      <c r="D203">
        <v>1.183549386555407</v>
      </c>
      <c r="E203">
        <v>0.36821912453662681</v>
      </c>
      <c r="F203" s="8">
        <f t="shared" si="9"/>
        <v>-1.94840969267078E-2</v>
      </c>
      <c r="G203" s="8">
        <f t="shared" si="10"/>
        <v>0.1067882794770611</v>
      </c>
      <c r="I203" s="10" t="s">
        <v>405</v>
      </c>
      <c r="J203" s="11">
        <v>-1.94840969267078E-2</v>
      </c>
      <c r="L203" s="12" t="str">
        <f>_xlfn.XLOOKUP(I203,Sheet!$B$2:$B$900,Sheet!$A$2:$A$900)</f>
        <v>ILMN</v>
      </c>
      <c r="M203" s="9">
        <f t="shared" si="11"/>
        <v>-1.94840969267078E-2</v>
      </c>
      <c r="P203" s="15"/>
      <c r="R203" s="10" t="s">
        <v>404</v>
      </c>
      <c r="S203" s="11">
        <v>0.1067882794770611</v>
      </c>
      <c r="V203" s="16"/>
    </row>
    <row r="204" spans="1:22">
      <c r="A204" s="1" t="s">
        <v>406</v>
      </c>
      <c r="B204">
        <v>0.1811921340327782</v>
      </c>
      <c r="C204">
        <v>1.441936996786908E-2</v>
      </c>
      <c r="D204">
        <v>1.008413120299976</v>
      </c>
      <c r="E204">
        <v>-0.1667727640649091</v>
      </c>
      <c r="F204" s="8">
        <f t="shared" si="9"/>
        <v>-1.8501966604050998E-2</v>
      </c>
      <c r="G204" s="8">
        <f t="shared" si="10"/>
        <v>0.16053636882363681</v>
      </c>
      <c r="I204" s="10" t="s">
        <v>407</v>
      </c>
      <c r="J204" s="11">
        <v>-1.8501966604050998E-2</v>
      </c>
      <c r="L204" s="12" t="str">
        <f>_xlfn.XLOOKUP(I204,Sheet!$B$2:$B$900,Sheet!$A$2:$A$900)</f>
        <v>INCY</v>
      </c>
      <c r="M204" s="9">
        <f t="shared" si="11"/>
        <v>-1.8501966604050998E-2</v>
      </c>
      <c r="P204" s="15"/>
      <c r="R204" s="10" t="s">
        <v>406</v>
      </c>
      <c r="S204" s="11">
        <v>0.16053636882363681</v>
      </c>
      <c r="V204" s="16"/>
    </row>
    <row r="205" spans="1:22">
      <c r="A205" s="1" t="s">
        <v>408</v>
      </c>
      <c r="B205">
        <v>0.20873962859911141</v>
      </c>
      <c r="C205">
        <v>0.28364344920064211</v>
      </c>
      <c r="D205">
        <v>1.1699475223676401</v>
      </c>
      <c r="E205">
        <v>7.4903820601530696E-2</v>
      </c>
      <c r="F205" s="8">
        <f t="shared" si="9"/>
        <v>-1.97254518209731E-2</v>
      </c>
      <c r="G205" s="8">
        <f t="shared" si="10"/>
        <v>9.5950294312924705E-2</v>
      </c>
      <c r="I205" s="10" t="s">
        <v>409</v>
      </c>
      <c r="J205" s="11">
        <v>-1.97254518209731E-2</v>
      </c>
      <c r="L205" s="12" t="str">
        <f>_xlfn.XLOOKUP(I205,Sheet!$B$2:$B$900,Sheet!$A$2:$A$900)</f>
        <v>INTC</v>
      </c>
      <c r="M205" s="9">
        <f t="shared" si="11"/>
        <v>-1.97254518209731E-2</v>
      </c>
      <c r="P205" s="15"/>
      <c r="R205" s="10" t="s">
        <v>408</v>
      </c>
      <c r="S205" s="11">
        <v>9.5950294312924705E-2</v>
      </c>
      <c r="V205" s="16"/>
    </row>
    <row r="206" spans="1:22">
      <c r="A206" s="1" t="s">
        <v>410</v>
      </c>
      <c r="B206">
        <v>0.15907104710361181</v>
      </c>
      <c r="C206">
        <v>0.34651682685867929</v>
      </c>
      <c r="D206">
        <v>0.8786983637878969</v>
      </c>
      <c r="E206">
        <v>0.1874457797550676</v>
      </c>
      <c r="F206" s="8">
        <f t="shared" si="9"/>
        <v>-1.9744509990384101E-2</v>
      </c>
      <c r="G206" s="8">
        <f t="shared" si="10"/>
        <v>0.105883936392075</v>
      </c>
      <c r="I206" s="10" t="s">
        <v>411</v>
      </c>
      <c r="J206" s="11">
        <v>-1.9744509990384101E-2</v>
      </c>
      <c r="L206" s="12" t="str">
        <f>_xlfn.XLOOKUP(I206,Sheet!$B$2:$B$900,Sheet!$A$2:$A$900)</f>
        <v>INTU</v>
      </c>
      <c r="M206" s="9">
        <f t="shared" si="11"/>
        <v>-1.9744509990384101E-2</v>
      </c>
      <c r="P206" s="15"/>
      <c r="R206" s="10" t="s">
        <v>410</v>
      </c>
      <c r="S206" s="11">
        <v>0.105883936392075</v>
      </c>
      <c r="V206" s="16"/>
    </row>
    <row r="207" spans="1:22">
      <c r="A207" s="1" t="s">
        <v>412</v>
      </c>
      <c r="B207">
        <v>0.23298607642135619</v>
      </c>
      <c r="C207">
        <v>0.1405527359785077</v>
      </c>
      <c r="D207">
        <v>1.3121250783627969</v>
      </c>
      <c r="E207">
        <v>-9.2433340442848511E-2</v>
      </c>
      <c r="F207" s="8">
        <f t="shared" si="9"/>
        <v>-1.99986389575211E-2</v>
      </c>
      <c r="G207" s="8">
        <f t="shared" si="10"/>
        <v>1.3947390550049401E-2</v>
      </c>
      <c r="I207" s="10" t="s">
        <v>413</v>
      </c>
      <c r="J207" s="11">
        <v>-1.99986389575211E-2</v>
      </c>
      <c r="L207" s="12" t="str">
        <f>_xlfn.XLOOKUP(I207,Sheet!$B$2:$B$900,Sheet!$A$2:$A$900)</f>
        <v>IP</v>
      </c>
      <c r="M207" s="9">
        <f t="shared" si="11"/>
        <v>-1.99986389575211E-2</v>
      </c>
      <c r="P207" s="15"/>
      <c r="R207" s="10" t="s">
        <v>412</v>
      </c>
      <c r="S207" s="11">
        <v>1.3947390550049401E-2</v>
      </c>
      <c r="V207" s="16"/>
    </row>
    <row r="208" spans="1:22">
      <c r="A208" s="1" t="s">
        <v>414</v>
      </c>
      <c r="B208">
        <v>0.1903724797382175</v>
      </c>
      <c r="C208">
        <v>-8.4029097860600976E-2</v>
      </c>
      <c r="D208">
        <v>1.0622452991477369</v>
      </c>
      <c r="E208">
        <v>-0.2744015775988185</v>
      </c>
      <c r="F208" s="8">
        <f t="shared" si="9"/>
        <v>-1.9631579627320001E-2</v>
      </c>
      <c r="G208" s="8">
        <f t="shared" si="10"/>
        <v>0.1029724056480628</v>
      </c>
      <c r="I208" s="10" t="s">
        <v>415</v>
      </c>
      <c r="J208" s="11">
        <v>-1.9631579627320001E-2</v>
      </c>
      <c r="L208" s="12" t="str">
        <f>_xlfn.XLOOKUP(I208,Sheet!$B$2:$B$900,Sheet!$A$2:$A$900)</f>
        <v>IPG</v>
      </c>
      <c r="M208" s="9">
        <f t="shared" si="11"/>
        <v>-1.9631579627320001E-2</v>
      </c>
      <c r="P208" s="15"/>
      <c r="R208" s="10" t="s">
        <v>414</v>
      </c>
      <c r="S208" s="11">
        <v>0.1029724056480628</v>
      </c>
      <c r="V208" s="16"/>
    </row>
    <row r="209" spans="1:22">
      <c r="A209" s="1" t="s">
        <v>416</v>
      </c>
      <c r="B209">
        <v>0.1312423916460731</v>
      </c>
      <c r="C209">
        <v>0.22956917723576939</v>
      </c>
      <c r="D209">
        <v>0.71551527616241073</v>
      </c>
      <c r="E209">
        <v>9.8326785589696347E-2</v>
      </c>
      <c r="F209" s="8">
        <f t="shared" si="9"/>
        <v>-1.9933921019070901E-2</v>
      </c>
      <c r="G209" s="8">
        <f t="shared" si="10"/>
        <v>8.0645374899359301E-2</v>
      </c>
      <c r="I209" s="10" t="s">
        <v>417</v>
      </c>
      <c r="J209" s="11">
        <v>-1.9933921019070901E-2</v>
      </c>
      <c r="L209" s="12" t="str">
        <f>_xlfn.XLOOKUP(I209,Sheet!$B$2:$B$900,Sheet!$A$2:$A$900)</f>
        <v>IRM</v>
      </c>
      <c r="M209" s="9">
        <f t="shared" si="11"/>
        <v>-1.9933921019070901E-2</v>
      </c>
      <c r="P209" s="15"/>
      <c r="R209" s="10" t="s">
        <v>416</v>
      </c>
      <c r="S209" s="11">
        <v>8.0645374899359301E-2</v>
      </c>
      <c r="V209" s="16"/>
    </row>
    <row r="210" spans="1:22">
      <c r="A210" s="1" t="s">
        <v>418</v>
      </c>
      <c r="B210">
        <v>0.17568980246186069</v>
      </c>
      <c r="C210">
        <v>0.56470161749822922</v>
      </c>
      <c r="D210">
        <v>0.97614826811365585</v>
      </c>
      <c r="E210">
        <v>0.3890118150363685</v>
      </c>
      <c r="F210" s="8">
        <f t="shared" si="9"/>
        <v>-1.9935831183694699E-2</v>
      </c>
      <c r="G210" s="8">
        <f t="shared" si="10"/>
        <v>7.8568287009447804E-2</v>
      </c>
      <c r="I210" s="10" t="s">
        <v>419</v>
      </c>
      <c r="J210" s="11">
        <v>-1.9935831183694699E-2</v>
      </c>
      <c r="L210" s="12" t="str">
        <f>_xlfn.XLOOKUP(I210,Sheet!$B$2:$B$900,Sheet!$A$2:$A$900)</f>
        <v>ISRG</v>
      </c>
      <c r="M210" s="9">
        <f t="shared" si="11"/>
        <v>-1.9935831183694699E-2</v>
      </c>
      <c r="P210" s="15"/>
      <c r="R210" s="10" t="s">
        <v>418</v>
      </c>
      <c r="S210" s="11">
        <v>7.8568287009447804E-2</v>
      </c>
      <c r="V210" s="16"/>
    </row>
    <row r="211" spans="1:22">
      <c r="A211" s="1" t="s">
        <v>420</v>
      </c>
      <c r="B211">
        <v>0.19318717142587191</v>
      </c>
      <c r="C211">
        <v>0.21718706787254041</v>
      </c>
      <c r="D211">
        <v>1.078750231662571</v>
      </c>
      <c r="E211">
        <v>2.3999896446668469E-2</v>
      </c>
      <c r="F211" s="8">
        <f t="shared" si="9"/>
        <v>-1.9588218089056902E-2</v>
      </c>
      <c r="G211" s="8">
        <f t="shared" si="10"/>
        <v>9.8590906564415798E-2</v>
      </c>
      <c r="I211" s="10" t="s">
        <v>421</v>
      </c>
      <c r="J211" s="11">
        <v>-1.9588218089056902E-2</v>
      </c>
      <c r="L211" s="12" t="str">
        <f>_xlfn.XLOOKUP(I211,Sheet!$B$2:$B$900,Sheet!$A$2:$A$900)</f>
        <v>IT</v>
      </c>
      <c r="M211" s="9">
        <f t="shared" si="11"/>
        <v>-1.9588218089056902E-2</v>
      </c>
      <c r="P211" s="15"/>
      <c r="R211" s="10" t="s">
        <v>420</v>
      </c>
      <c r="S211" s="11">
        <v>9.8590906564415798E-2</v>
      </c>
      <c r="V211" s="16"/>
    </row>
    <row r="212" spans="1:22">
      <c r="A212" s="1" t="s">
        <v>422</v>
      </c>
      <c r="B212">
        <v>0.23848687383420539</v>
      </c>
      <c r="C212">
        <v>0.33814542321172919</v>
      </c>
      <c r="D212">
        <v>1.3443809344748781</v>
      </c>
      <c r="E212">
        <v>9.9658549377523803E-2</v>
      </c>
      <c r="F212" s="8">
        <f t="shared" si="9"/>
        <v>-1.96474634968553E-2</v>
      </c>
      <c r="G212" s="8">
        <f t="shared" si="10"/>
        <v>0.10137614601638791</v>
      </c>
      <c r="I212" s="10" t="s">
        <v>423</v>
      </c>
      <c r="J212" s="11">
        <v>-1.96474634968553E-2</v>
      </c>
      <c r="L212" s="12" t="str">
        <f>_xlfn.XLOOKUP(I212,Sheet!$B$2:$B$900,Sheet!$A$2:$A$900)</f>
        <v>ITW</v>
      </c>
      <c r="M212" s="9">
        <f t="shared" si="11"/>
        <v>-1.96474634968553E-2</v>
      </c>
      <c r="P212" s="15"/>
      <c r="R212" s="10" t="s">
        <v>422</v>
      </c>
      <c r="S212" s="11">
        <v>0.10137614601638791</v>
      </c>
      <c r="V212" s="16"/>
    </row>
    <row r="213" spans="1:22">
      <c r="A213" s="1" t="s">
        <v>424</v>
      </c>
      <c r="B213">
        <v>0.32900547095402921</v>
      </c>
      <c r="C213">
        <v>0.2401955022309944</v>
      </c>
      <c r="D213">
        <v>1.8751684958099271</v>
      </c>
      <c r="E213">
        <v>-8.880996872303476E-2</v>
      </c>
      <c r="F213" s="8">
        <f t="shared" si="9"/>
        <v>-2.0358408756473399E-2</v>
      </c>
      <c r="G213" s="8">
        <f t="shared" si="10"/>
        <v>3.9117327757295997E-3</v>
      </c>
      <c r="I213" s="10" t="s">
        <v>425</v>
      </c>
      <c r="J213" s="11">
        <v>-2.0358408756473399E-2</v>
      </c>
      <c r="L213" s="12" t="str">
        <f>_xlfn.XLOOKUP(I213,Sheet!$B$2:$B$900,Sheet!$A$2:$A$900)</f>
        <v>IVZ</v>
      </c>
      <c r="M213" s="9">
        <f t="shared" si="11"/>
        <v>-2.0358408756473399E-2</v>
      </c>
      <c r="P213" s="15"/>
      <c r="R213" s="10" t="s">
        <v>424</v>
      </c>
      <c r="S213" s="11">
        <v>3.9117327757295997E-3</v>
      </c>
      <c r="V213" s="16"/>
    </row>
    <row r="214" spans="1:22">
      <c r="A214" s="1" t="s">
        <v>426</v>
      </c>
      <c r="B214">
        <v>0.2821999821719629</v>
      </c>
      <c r="C214">
        <v>0.18052785499317989</v>
      </c>
      <c r="D214">
        <v>1.6007080861458101</v>
      </c>
      <c r="E214">
        <v>-0.101672127178783</v>
      </c>
      <c r="F214" s="8">
        <f t="shared" si="9"/>
        <v>-2.0164804425477599E-2</v>
      </c>
      <c r="G214" s="8">
        <f t="shared" si="10"/>
        <v>-7.2982307333797694E-2</v>
      </c>
      <c r="I214" s="10" t="s">
        <v>427</v>
      </c>
      <c r="J214" s="11">
        <v>-2.0164804425477599E-2</v>
      </c>
      <c r="L214" s="12" t="str">
        <f>_xlfn.XLOOKUP(I214,Sheet!$B$2:$B$900,Sheet!$A$2:$A$900)</f>
        <v>J</v>
      </c>
      <c r="M214" s="9">
        <f t="shared" si="11"/>
        <v>-2.0164804425477599E-2</v>
      </c>
      <c r="P214" s="15"/>
      <c r="R214" s="10" t="s">
        <v>426</v>
      </c>
      <c r="S214" s="11">
        <v>-7.2982307333797694E-2</v>
      </c>
      <c r="V214" s="16"/>
    </row>
    <row r="215" spans="1:22">
      <c r="A215" s="1" t="s">
        <v>428</v>
      </c>
      <c r="B215">
        <v>0.2180091125575426</v>
      </c>
      <c r="C215">
        <v>0.19784307526430989</v>
      </c>
      <c r="D215">
        <v>1.224302394644516</v>
      </c>
      <c r="E215">
        <v>-2.0166037293232689E-2</v>
      </c>
      <c r="F215" s="8">
        <f t="shared" si="9"/>
        <v>-1.98294360884206E-2</v>
      </c>
      <c r="G215" s="8">
        <f t="shared" si="10"/>
        <v>3.83871859713866E-2</v>
      </c>
      <c r="I215" s="10" t="s">
        <v>429</v>
      </c>
      <c r="J215" s="11">
        <v>-1.98294360884206E-2</v>
      </c>
      <c r="L215" s="12" t="str">
        <f>_xlfn.XLOOKUP(I215,Sheet!$B$2:$B$900,Sheet!$A$2:$A$900)</f>
        <v>JBHT</v>
      </c>
      <c r="M215" s="9">
        <f t="shared" si="11"/>
        <v>-1.98294360884206E-2</v>
      </c>
      <c r="P215" s="15"/>
      <c r="R215" s="10" t="s">
        <v>428</v>
      </c>
      <c r="S215" s="11">
        <v>3.83871859713866E-2</v>
      </c>
      <c r="V215" s="16"/>
    </row>
    <row r="216" spans="1:22">
      <c r="A216" s="1" t="s">
        <v>430</v>
      </c>
      <c r="B216">
        <v>0.27752005494936172</v>
      </c>
      <c r="C216">
        <v>0.1413981167249482</v>
      </c>
      <c r="D216">
        <v>1.573265690475208</v>
      </c>
      <c r="E216">
        <v>-0.13612193822441351</v>
      </c>
      <c r="F216" s="8">
        <f t="shared" si="9"/>
        <v>-2.0115695218930099E-2</v>
      </c>
      <c r="G216" s="8">
        <f t="shared" si="10"/>
        <v>2.29001575603026E-2</v>
      </c>
      <c r="I216" s="10" t="s">
        <v>431</v>
      </c>
      <c r="J216" s="11">
        <v>-2.0115695218930099E-2</v>
      </c>
      <c r="L216" s="12" t="str">
        <f>_xlfn.XLOOKUP(I216,Sheet!$B$2:$B$900,Sheet!$A$2:$A$900)</f>
        <v>JBL</v>
      </c>
      <c r="M216" s="9">
        <f t="shared" si="11"/>
        <v>-2.0115695218930099E-2</v>
      </c>
      <c r="P216" s="15"/>
      <c r="R216" s="10" t="s">
        <v>430</v>
      </c>
      <c r="S216" s="11">
        <v>2.29001575603026E-2</v>
      </c>
      <c r="V216" s="16"/>
    </row>
    <row r="217" spans="1:22">
      <c r="A217" s="1" t="s">
        <v>432</v>
      </c>
      <c r="B217">
        <v>0.23992838616639989</v>
      </c>
      <c r="C217">
        <v>-3.2407887212037023E-2</v>
      </c>
      <c r="D217">
        <v>1.3528337479274219</v>
      </c>
      <c r="E217">
        <v>-0.27233627337843702</v>
      </c>
      <c r="F217" s="8">
        <f t="shared" si="9"/>
        <v>-1.9908304578589098E-2</v>
      </c>
      <c r="G217" s="8">
        <f t="shared" si="10"/>
        <v>4.5516165103167701E-2</v>
      </c>
      <c r="I217" s="10" t="s">
        <v>433</v>
      </c>
      <c r="J217" s="11">
        <v>-1.9908304578589098E-2</v>
      </c>
      <c r="L217" s="12" t="str">
        <f>_xlfn.XLOOKUP(I217,Sheet!$B$2:$B$900,Sheet!$A$2:$A$900)</f>
        <v>JCI</v>
      </c>
      <c r="M217" s="9">
        <f t="shared" si="11"/>
        <v>-1.9908304578589098E-2</v>
      </c>
      <c r="P217" s="15"/>
      <c r="R217" s="10" t="s">
        <v>432</v>
      </c>
      <c r="S217" s="11">
        <v>4.5516165103167701E-2</v>
      </c>
      <c r="V217" s="16"/>
    </row>
    <row r="218" spans="1:22">
      <c r="A218" s="1" t="s">
        <v>434</v>
      </c>
      <c r="B218">
        <v>0.1429416820026414</v>
      </c>
      <c r="C218">
        <v>0.29473308620551558</v>
      </c>
      <c r="D218">
        <v>0.78411817098515402</v>
      </c>
      <c r="E218">
        <v>0.15179140420287429</v>
      </c>
      <c r="F218" s="8">
        <f t="shared" si="9"/>
        <v>-1.95171245399915E-2</v>
      </c>
      <c r="G218" s="8">
        <f t="shared" si="10"/>
        <v>0.1178383575821334</v>
      </c>
      <c r="I218" s="10" t="s">
        <v>435</v>
      </c>
      <c r="J218" s="11">
        <v>-1.95171245399915E-2</v>
      </c>
      <c r="L218" s="12" t="str">
        <f>_xlfn.XLOOKUP(I218,Sheet!$B$2:$B$900,Sheet!$A$2:$A$900)</f>
        <v>JKHY</v>
      </c>
      <c r="M218" s="9">
        <f t="shared" si="11"/>
        <v>-1.95171245399915E-2</v>
      </c>
      <c r="P218" s="15"/>
      <c r="R218" s="10" t="s">
        <v>434</v>
      </c>
      <c r="S218" s="11">
        <v>0.1178383575821334</v>
      </c>
      <c r="V218" s="16"/>
    </row>
    <row r="219" spans="1:22">
      <c r="A219" s="1" t="s">
        <v>436</v>
      </c>
      <c r="B219">
        <v>9.7320715771751942E-2</v>
      </c>
      <c r="C219">
        <v>0.22511065938008781</v>
      </c>
      <c r="D219">
        <v>0.51660362500309631</v>
      </c>
      <c r="E219">
        <v>0.12778994360833579</v>
      </c>
      <c r="F219" s="8">
        <f t="shared" si="9"/>
        <v>-1.9708396164767199E-2</v>
      </c>
      <c r="G219" s="8">
        <f t="shared" si="10"/>
        <v>7.6452572997383603E-2</v>
      </c>
      <c r="I219" s="10" t="s">
        <v>437</v>
      </c>
      <c r="J219" s="11">
        <v>-1.9708396164767199E-2</v>
      </c>
      <c r="L219" s="12" t="str">
        <f>_xlfn.XLOOKUP(I219,Sheet!$B$2:$B$900,Sheet!$A$2:$A$900)</f>
        <v>JNJ</v>
      </c>
      <c r="M219" s="9">
        <f t="shared" si="11"/>
        <v>-1.9708396164767199E-2</v>
      </c>
      <c r="P219" s="15"/>
      <c r="R219" s="10" t="s">
        <v>436</v>
      </c>
      <c r="S219" s="11">
        <v>7.6452572997383603E-2</v>
      </c>
      <c r="V219" s="16"/>
    </row>
    <row r="220" spans="1:22">
      <c r="A220" s="1" t="s">
        <v>438</v>
      </c>
      <c r="B220">
        <v>0.2228253259347367</v>
      </c>
      <c r="C220">
        <v>4.8582876779618263E-2</v>
      </c>
      <c r="D220">
        <v>1.252543952011629</v>
      </c>
      <c r="E220">
        <v>-0.1742424491551185</v>
      </c>
      <c r="F220" s="8">
        <f t="shared" si="9"/>
        <v>-1.9909883717656601E-2</v>
      </c>
      <c r="G220" s="8">
        <f t="shared" si="10"/>
        <v>5.4246878818952002E-2</v>
      </c>
      <c r="I220" s="10" t="s">
        <v>439</v>
      </c>
      <c r="J220" s="11">
        <v>-1.9909883717656601E-2</v>
      </c>
      <c r="L220" s="12" t="str">
        <f>_xlfn.XLOOKUP(I220,Sheet!$B$2:$B$900,Sheet!$A$2:$A$900)</f>
        <v>JNPR</v>
      </c>
      <c r="M220" s="9">
        <f t="shared" si="11"/>
        <v>-1.9909883717656601E-2</v>
      </c>
      <c r="P220" s="15"/>
      <c r="R220" s="10" t="s">
        <v>438</v>
      </c>
      <c r="S220" s="11">
        <v>5.4246878818952002E-2</v>
      </c>
      <c r="V220" s="16"/>
    </row>
    <row r="221" spans="1:22">
      <c r="A221" s="1" t="s">
        <v>440</v>
      </c>
      <c r="B221">
        <v>0.26301833246547129</v>
      </c>
      <c r="C221">
        <v>0.25028970296502678</v>
      </c>
      <c r="D221">
        <v>1.488229751372081</v>
      </c>
      <c r="E221">
        <v>-1.272862950044451E-2</v>
      </c>
      <c r="F221" s="8">
        <f t="shared" si="9"/>
        <v>-1.9732027600024599E-2</v>
      </c>
      <c r="G221" s="8">
        <f t="shared" si="10"/>
        <v>7.6314637325731696E-2</v>
      </c>
      <c r="I221" s="10" t="s">
        <v>441</v>
      </c>
      <c r="J221" s="11">
        <v>-1.9732027600024599E-2</v>
      </c>
      <c r="L221" s="12" t="str">
        <f>_xlfn.XLOOKUP(I221,Sheet!$B$2:$B$900,Sheet!$A$2:$A$900)</f>
        <v>JPM</v>
      </c>
      <c r="M221" s="9">
        <f t="shared" si="11"/>
        <v>-1.9732027600024599E-2</v>
      </c>
      <c r="P221" s="15"/>
      <c r="R221" s="10" t="s">
        <v>440</v>
      </c>
      <c r="S221" s="11">
        <v>7.6314637325731696E-2</v>
      </c>
      <c r="V221" s="16"/>
    </row>
    <row r="222" spans="1:22">
      <c r="A222" s="1" t="s">
        <v>442</v>
      </c>
      <c r="B222">
        <v>9.3182150157351165E-2</v>
      </c>
      <c r="C222">
        <v>-3.2391201293940908E-2</v>
      </c>
      <c r="D222">
        <v>0.49233569311076919</v>
      </c>
      <c r="E222">
        <v>-0.12557335145129209</v>
      </c>
      <c r="F222" s="8">
        <f t="shared" si="9"/>
        <v>-1.9855839064245599E-2</v>
      </c>
      <c r="G222" s="8">
        <f t="shared" si="10"/>
        <v>6.7494613138334297E-2</v>
      </c>
      <c r="I222" s="10" t="s">
        <v>443</v>
      </c>
      <c r="J222" s="11">
        <v>-1.9855839064245599E-2</v>
      </c>
      <c r="L222" s="12" t="str">
        <f>_xlfn.XLOOKUP(I222,Sheet!$B$2:$B$900,Sheet!$A$2:$A$900)</f>
        <v>K</v>
      </c>
      <c r="M222" s="9">
        <f t="shared" si="11"/>
        <v>-1.9855839064245599E-2</v>
      </c>
      <c r="P222" s="15"/>
      <c r="R222" s="10" t="s">
        <v>442</v>
      </c>
      <c r="S222" s="11">
        <v>6.7494613138334297E-2</v>
      </c>
      <c r="V222" s="16"/>
    </row>
    <row r="223" spans="1:22">
      <c r="A223" s="1" t="s">
        <v>444</v>
      </c>
      <c r="B223">
        <v>8.4610091358658976E-2</v>
      </c>
      <c r="C223">
        <v>0.1027924455975158</v>
      </c>
      <c r="D223">
        <v>0.44207041801646452</v>
      </c>
      <c r="E223">
        <v>1.818235423885679E-2</v>
      </c>
      <c r="F223" s="8">
        <f t="shared" si="9"/>
        <v>-1.9442289963410301E-2</v>
      </c>
      <c r="G223" s="8">
        <f t="shared" si="10"/>
        <v>0.14089161305792211</v>
      </c>
      <c r="I223" s="10" t="s">
        <v>445</v>
      </c>
      <c r="J223" s="11">
        <v>-1.9442289963410301E-2</v>
      </c>
      <c r="L223" s="12" t="str">
        <f>_xlfn.XLOOKUP(I223,Sheet!$B$2:$B$900,Sheet!$A$2:$A$900)</f>
        <v>KDP</v>
      </c>
      <c r="M223" s="9">
        <f t="shared" si="11"/>
        <v>-1.9442289963410301E-2</v>
      </c>
      <c r="P223" s="15"/>
      <c r="R223" s="10" t="s">
        <v>444</v>
      </c>
      <c r="S223" s="11">
        <v>0.14089161305792211</v>
      </c>
      <c r="V223" s="16"/>
    </row>
    <row r="224" spans="1:22">
      <c r="A224" s="1" t="s">
        <v>446</v>
      </c>
      <c r="B224">
        <v>0.31301035399222771</v>
      </c>
      <c r="C224">
        <v>0.1441375663736241</v>
      </c>
      <c r="D224">
        <v>1.781375514085024</v>
      </c>
      <c r="E224">
        <v>-0.16887278761860361</v>
      </c>
      <c r="F224" s="8">
        <f t="shared" si="9"/>
        <v>-1.9675012387432501E-2</v>
      </c>
      <c r="G224" s="8">
        <f t="shared" si="10"/>
        <v>4.9058646702578701E-2</v>
      </c>
      <c r="I224" s="10" t="s">
        <v>447</v>
      </c>
      <c r="J224" s="11">
        <v>-1.9675012387432501E-2</v>
      </c>
      <c r="L224" s="12" t="str">
        <f>_xlfn.XLOOKUP(I224,Sheet!$B$2:$B$900,Sheet!$A$2:$A$900)</f>
        <v>KEY</v>
      </c>
      <c r="M224" s="9">
        <f t="shared" si="11"/>
        <v>-1.9675012387432501E-2</v>
      </c>
      <c r="P224" s="15"/>
      <c r="R224" s="10" t="s">
        <v>446</v>
      </c>
      <c r="S224" s="11">
        <v>4.9058646702578701E-2</v>
      </c>
      <c r="V224" s="16"/>
    </row>
    <row r="225" spans="1:22">
      <c r="A225" s="1" t="s">
        <v>448</v>
      </c>
      <c r="B225">
        <v>4.7551707189467878E-2</v>
      </c>
      <c r="C225">
        <v>-0.23669800344397879</v>
      </c>
      <c r="D225">
        <v>0.22476557695552679</v>
      </c>
      <c r="E225">
        <v>-0.28424971063344667</v>
      </c>
      <c r="F225" s="8">
        <f t="shared" si="9"/>
        <v>-1.9912330356336199E-2</v>
      </c>
      <c r="G225" s="8">
        <f t="shared" si="10"/>
        <v>8.5186787294699806E-2</v>
      </c>
      <c r="I225" s="10" t="s">
        <v>449</v>
      </c>
      <c r="J225" s="11">
        <v>-1.9912330356336199E-2</v>
      </c>
      <c r="L225" s="12" t="str">
        <f>_xlfn.XLOOKUP(I225,Sheet!$B$2:$B$900,Sheet!$A$2:$A$900)</f>
        <v>KIM</v>
      </c>
      <c r="M225" s="9">
        <f t="shared" si="11"/>
        <v>-1.9912330356336199E-2</v>
      </c>
      <c r="P225" s="15"/>
      <c r="R225" s="10" t="s">
        <v>448</v>
      </c>
      <c r="S225" s="11">
        <v>8.5186787294699806E-2</v>
      </c>
      <c r="V225" s="16"/>
    </row>
    <row r="226" spans="1:22">
      <c r="A226" s="1" t="s">
        <v>450</v>
      </c>
      <c r="B226">
        <v>0.29961025129743341</v>
      </c>
      <c r="C226">
        <v>0.34555949143148079</v>
      </c>
      <c r="D226">
        <v>1.702799309224118</v>
      </c>
      <c r="E226">
        <v>4.5949240134047387E-2</v>
      </c>
      <c r="F226" s="8">
        <f t="shared" si="9"/>
        <v>-1.9561477912787801E-2</v>
      </c>
      <c r="G226" s="8">
        <f t="shared" si="10"/>
        <v>0.1052893830830236</v>
      </c>
      <c r="I226" s="10" t="s">
        <v>451</v>
      </c>
      <c r="J226" s="11">
        <v>-1.9561477912787801E-2</v>
      </c>
      <c r="L226" s="12" t="str">
        <f>_xlfn.XLOOKUP(I226,Sheet!$B$2:$B$900,Sheet!$A$2:$A$900)</f>
        <v>KLAC</v>
      </c>
      <c r="M226" s="9">
        <f t="shared" si="11"/>
        <v>-1.9561477912787801E-2</v>
      </c>
      <c r="P226" s="15"/>
      <c r="R226" s="10" t="s">
        <v>450</v>
      </c>
      <c r="S226" s="11">
        <v>0.1052893830830236</v>
      </c>
      <c r="V226" s="16"/>
    </row>
    <row r="227" spans="1:22">
      <c r="A227" s="1" t="s">
        <v>452</v>
      </c>
      <c r="B227">
        <v>9.1278713599475855E-2</v>
      </c>
      <c r="C227">
        <v>9.6441032528509218E-2</v>
      </c>
      <c r="D227">
        <v>0.4811742248505706</v>
      </c>
      <c r="E227">
        <v>5.1623189290333632E-3</v>
      </c>
      <c r="F227" s="8">
        <f t="shared" si="9"/>
        <v>-1.9831435178206101E-2</v>
      </c>
      <c r="G227" s="8">
        <f t="shared" si="10"/>
        <v>8.0824753315594702E-2</v>
      </c>
      <c r="I227" s="10" t="s">
        <v>453</v>
      </c>
      <c r="J227" s="11">
        <v>-1.9831435178206101E-2</v>
      </c>
      <c r="L227" s="12" t="str">
        <f>_xlfn.XLOOKUP(I227,Sheet!$B$2:$B$900,Sheet!$A$2:$A$900)</f>
        <v>KMB</v>
      </c>
      <c r="M227" s="9">
        <f t="shared" si="11"/>
        <v>-1.9831435178206101E-2</v>
      </c>
      <c r="P227" s="15"/>
      <c r="R227" s="10" t="s">
        <v>452</v>
      </c>
      <c r="S227" s="11">
        <v>8.0824753315594702E-2</v>
      </c>
      <c r="V227" s="16"/>
    </row>
    <row r="228" spans="1:22">
      <c r="A228" s="1" t="s">
        <v>454</v>
      </c>
      <c r="B228">
        <v>0.21880800222847771</v>
      </c>
      <c r="C228">
        <v>2.302891115377426E-2</v>
      </c>
      <c r="D228">
        <v>1.2289869645970319</v>
      </c>
      <c r="E228">
        <v>-0.19577909107470351</v>
      </c>
      <c r="F228" s="8">
        <f t="shared" si="9"/>
        <v>-1.9890937999013501E-2</v>
      </c>
      <c r="G228" s="8">
        <f t="shared" si="10"/>
        <v>4.9410511905038597E-2</v>
      </c>
      <c r="I228" s="10" t="s">
        <v>455</v>
      </c>
      <c r="J228" s="11">
        <v>-1.9890937999013501E-2</v>
      </c>
      <c r="L228" s="12" t="str">
        <f>_xlfn.XLOOKUP(I228,Sheet!$B$2:$B$900,Sheet!$A$2:$A$900)</f>
        <v>KMX</v>
      </c>
      <c r="M228" s="9">
        <f t="shared" si="11"/>
        <v>-1.9890937999013501E-2</v>
      </c>
      <c r="P228" s="15"/>
      <c r="R228" s="10" t="s">
        <v>454</v>
      </c>
      <c r="S228" s="11">
        <v>4.9410511905038597E-2</v>
      </c>
      <c r="V228" s="16"/>
    </row>
    <row r="229" spans="1:22">
      <c r="A229" s="1" t="s">
        <v>456</v>
      </c>
      <c r="B229">
        <v>3.8847823603134261E-2</v>
      </c>
      <c r="C229">
        <v>0.13847851426608279</v>
      </c>
      <c r="D229">
        <v>0.17372730095552891</v>
      </c>
      <c r="E229">
        <v>9.9630690662948551E-2</v>
      </c>
      <c r="F229" s="8">
        <f t="shared" si="9"/>
        <v>-2.0021143685338399E-2</v>
      </c>
      <c r="G229" s="8">
        <f t="shared" si="10"/>
        <v>4.1530149322700001E-2</v>
      </c>
      <c r="I229" s="10" t="s">
        <v>457</v>
      </c>
      <c r="J229" s="11">
        <v>-2.0021143685338399E-2</v>
      </c>
      <c r="L229" s="12" t="str">
        <f>_xlfn.XLOOKUP(I229,Sheet!$B$2:$B$900,Sheet!$A$2:$A$900)</f>
        <v>KO</v>
      </c>
      <c r="M229" s="9">
        <f t="shared" si="11"/>
        <v>-2.0021143685338399E-2</v>
      </c>
      <c r="P229" s="15"/>
      <c r="R229" s="10" t="s">
        <v>456</v>
      </c>
      <c r="S229" s="11">
        <v>4.1530149322700001E-2</v>
      </c>
      <c r="V229" s="16"/>
    </row>
    <row r="230" spans="1:22">
      <c r="A230" s="1" t="s">
        <v>458</v>
      </c>
      <c r="B230">
        <v>0.1888779269449799</v>
      </c>
      <c r="C230">
        <v>-0.1529731956136742</v>
      </c>
      <c r="D230">
        <v>1.0534814643375381</v>
      </c>
      <c r="E230">
        <v>-0.34185112255865407</v>
      </c>
      <c r="F230" s="8">
        <f t="shared" si="9"/>
        <v>-1.92322214796696E-2</v>
      </c>
      <c r="G230" s="8">
        <f t="shared" si="10"/>
        <v>0.1348320437667678</v>
      </c>
      <c r="I230" s="10" t="s">
        <v>459</v>
      </c>
      <c r="J230" s="11">
        <v>-1.92322214796696E-2</v>
      </c>
      <c r="L230" s="12" t="str">
        <f>_xlfn.XLOOKUP(I230,Sheet!$B$2:$B$900,Sheet!$A$2:$A$900)</f>
        <v>KR</v>
      </c>
      <c r="M230" s="9">
        <f t="shared" si="11"/>
        <v>-1.92322214796696E-2</v>
      </c>
      <c r="P230" s="15"/>
      <c r="R230" s="10" t="s">
        <v>458</v>
      </c>
      <c r="S230" s="11">
        <v>0.1348320437667678</v>
      </c>
      <c r="V230" s="16"/>
    </row>
    <row r="231" spans="1:22">
      <c r="A231" s="1" t="s">
        <v>460</v>
      </c>
      <c r="B231">
        <v>0.15508059307492661</v>
      </c>
      <c r="C231">
        <v>7.7684682620797973E-2</v>
      </c>
      <c r="D231">
        <v>0.85529893615755459</v>
      </c>
      <c r="E231">
        <v>-7.7395910454128636E-2</v>
      </c>
      <c r="F231" s="8">
        <f t="shared" si="9"/>
        <v>-2.0231939204661001E-2</v>
      </c>
      <c r="G231" s="8">
        <f t="shared" si="10"/>
        <v>-4.7831097347545599E-2</v>
      </c>
      <c r="I231" s="10" t="s">
        <v>461</v>
      </c>
      <c r="J231" s="11">
        <v>-2.0231939204661001E-2</v>
      </c>
      <c r="L231" s="12" t="str">
        <f>_xlfn.XLOOKUP(I231,Sheet!$B$2:$B$900,Sheet!$A$2:$A$900)</f>
        <v>L</v>
      </c>
      <c r="M231" s="9">
        <f t="shared" si="11"/>
        <v>-2.0231939204661001E-2</v>
      </c>
      <c r="P231" s="15"/>
      <c r="R231" s="10" t="s">
        <v>460</v>
      </c>
      <c r="S231" s="11">
        <v>-4.7831097347545599E-2</v>
      </c>
      <c r="V231" s="16"/>
    </row>
    <row r="232" spans="1:22">
      <c r="A232" s="1" t="s">
        <v>462</v>
      </c>
      <c r="B232">
        <v>0.22954068822825341</v>
      </c>
      <c r="C232">
        <v>0.27249689829703039</v>
      </c>
      <c r="D232">
        <v>1.2919218355479669</v>
      </c>
      <c r="E232">
        <v>4.2956210068776951E-2</v>
      </c>
      <c r="F232" s="8">
        <f t="shared" si="9"/>
        <v>-1.9202161402653101E-2</v>
      </c>
      <c r="G232" s="8">
        <f t="shared" si="10"/>
        <v>0.10989086110547711</v>
      </c>
      <c r="I232" s="10" t="s">
        <v>463</v>
      </c>
      <c r="J232" s="11">
        <v>-1.9202161402653101E-2</v>
      </c>
      <c r="L232" s="12" t="str">
        <f>_xlfn.XLOOKUP(I232,Sheet!$B$2:$B$900,Sheet!$A$2:$A$900)</f>
        <v>LDOS</v>
      </c>
      <c r="M232" s="9">
        <f t="shared" si="11"/>
        <v>-1.9202161402653101E-2</v>
      </c>
      <c r="P232" s="15"/>
      <c r="R232" s="10" t="s">
        <v>462</v>
      </c>
      <c r="S232" s="11">
        <v>0.10989086110547711</v>
      </c>
      <c r="V232" s="16"/>
    </row>
    <row r="233" spans="1:22">
      <c r="A233" s="1" t="s">
        <v>464</v>
      </c>
      <c r="B233">
        <v>0.201817490610426</v>
      </c>
      <c r="C233">
        <v>0.42726599014839922</v>
      </c>
      <c r="D233">
        <v>1.129357136975615</v>
      </c>
      <c r="E233">
        <v>0.22544849953797319</v>
      </c>
      <c r="F233" s="8">
        <f t="shared" si="9"/>
        <v>-2.03255998695582E-2</v>
      </c>
      <c r="G233" s="8">
        <f t="shared" si="10"/>
        <v>4.8425023844520798E-2</v>
      </c>
      <c r="I233" s="10" t="s">
        <v>465</v>
      </c>
      <c r="J233" s="11">
        <v>-2.03255998695582E-2</v>
      </c>
      <c r="L233" s="12" t="str">
        <f>_xlfn.XLOOKUP(I233,Sheet!$B$2:$B$900,Sheet!$A$2:$A$900)</f>
        <v>LEN</v>
      </c>
      <c r="M233" s="9">
        <f t="shared" si="11"/>
        <v>-2.03255998695582E-2</v>
      </c>
      <c r="P233" s="15"/>
      <c r="R233" s="10" t="s">
        <v>464</v>
      </c>
      <c r="S233" s="11">
        <v>4.8425023844520798E-2</v>
      </c>
      <c r="V233" s="16"/>
    </row>
    <row r="234" spans="1:22">
      <c r="A234" s="1" t="s">
        <v>466</v>
      </c>
      <c r="B234">
        <v>0.1535379110476085</v>
      </c>
      <c r="C234">
        <v>0.2297315104902673</v>
      </c>
      <c r="D234">
        <v>0.84625287869257149</v>
      </c>
      <c r="E234">
        <v>7.6193599442658771E-2</v>
      </c>
      <c r="F234" s="8">
        <f t="shared" si="9"/>
        <v>-1.9891216132947899E-2</v>
      </c>
      <c r="G234" s="8">
        <f t="shared" si="10"/>
        <v>6.8523823412673907E-2</v>
      </c>
      <c r="I234" s="10" t="s">
        <v>467</v>
      </c>
      <c r="J234" s="11">
        <v>-1.9891216132947899E-2</v>
      </c>
      <c r="L234" s="12" t="str">
        <f>_xlfn.XLOOKUP(I234,Sheet!$B$2:$B$900,Sheet!$A$2:$A$900)</f>
        <v>LH</v>
      </c>
      <c r="M234" s="9">
        <f t="shared" si="11"/>
        <v>-1.9891216132947899E-2</v>
      </c>
      <c r="P234" s="15"/>
      <c r="R234" s="10" t="s">
        <v>466</v>
      </c>
      <c r="S234" s="11">
        <v>6.8523823412673907E-2</v>
      </c>
      <c r="V234" s="16"/>
    </row>
    <row r="235" spans="1:22">
      <c r="A235" s="1" t="s">
        <v>468</v>
      </c>
      <c r="B235">
        <v>0.17062335067339879</v>
      </c>
      <c r="C235">
        <v>0.35150135347070172</v>
      </c>
      <c r="D235">
        <v>0.94643935000195012</v>
      </c>
      <c r="E235">
        <v>0.1808780027973029</v>
      </c>
      <c r="F235" s="8">
        <f t="shared" si="9"/>
        <v>-1.9558322071155501E-2</v>
      </c>
      <c r="G235" s="8">
        <f t="shared" si="10"/>
        <v>0.1083803485988744</v>
      </c>
      <c r="I235" s="10" t="s">
        <v>469</v>
      </c>
      <c r="J235" s="11">
        <v>-1.9558322071155501E-2</v>
      </c>
      <c r="L235" s="12" t="str">
        <f>_xlfn.XLOOKUP(I235,Sheet!$B$2:$B$900,Sheet!$A$2:$A$900)</f>
        <v>LHX</v>
      </c>
      <c r="M235" s="9">
        <f t="shared" si="11"/>
        <v>-1.9558322071155501E-2</v>
      </c>
      <c r="P235" s="15"/>
      <c r="R235" s="10" t="s">
        <v>468</v>
      </c>
      <c r="S235" s="11">
        <v>0.1083803485988744</v>
      </c>
      <c r="V235" s="16"/>
    </row>
    <row r="236" spans="1:22">
      <c r="A236" s="1" t="s">
        <v>470</v>
      </c>
      <c r="B236">
        <v>0.20018781078040079</v>
      </c>
      <c r="C236">
        <v>0.31110761994239339</v>
      </c>
      <c r="D236">
        <v>1.1198009373629441</v>
      </c>
      <c r="E236">
        <v>0.11091980916199259</v>
      </c>
      <c r="F236" s="8">
        <f t="shared" si="9"/>
        <v>-2.02095497178938E-2</v>
      </c>
      <c r="G236" s="8">
        <f t="shared" si="10"/>
        <v>-4.8118020922019002E-3</v>
      </c>
      <c r="I236" s="10" t="s">
        <v>471</v>
      </c>
      <c r="J236" s="11">
        <v>-2.02095497178938E-2</v>
      </c>
      <c r="L236" s="12" t="str">
        <f>_xlfn.XLOOKUP(I236,Sheet!$B$2:$B$900,Sheet!$A$2:$A$900)</f>
        <v>LIN</v>
      </c>
      <c r="M236" s="9">
        <f t="shared" si="11"/>
        <v>-2.02095497178938E-2</v>
      </c>
      <c r="P236" s="15"/>
      <c r="R236" s="10" t="s">
        <v>470</v>
      </c>
      <c r="S236" s="11">
        <v>-4.8118020922019002E-3</v>
      </c>
      <c r="V236" s="16"/>
    </row>
    <row r="237" spans="1:22">
      <c r="A237" s="1" t="s">
        <v>472</v>
      </c>
      <c r="B237">
        <v>0.19929476886246661</v>
      </c>
      <c r="C237">
        <v>0.29663428576030848</v>
      </c>
      <c r="D237">
        <v>1.114564272667812</v>
      </c>
      <c r="E237">
        <v>9.7339516897841899E-2</v>
      </c>
      <c r="F237" s="8">
        <f t="shared" si="9"/>
        <v>-2.0047633539737399E-2</v>
      </c>
      <c r="G237" s="8">
        <f t="shared" si="10"/>
        <v>4.5760497462057903E-2</v>
      </c>
      <c r="I237" s="10" t="s">
        <v>473</v>
      </c>
      <c r="J237" s="11">
        <v>-2.0047633539737399E-2</v>
      </c>
      <c r="L237" s="12" t="str">
        <f>_xlfn.XLOOKUP(I237,Sheet!$B$2:$B$900,Sheet!$A$2:$A$900)</f>
        <v>LKQ</v>
      </c>
      <c r="M237" s="9">
        <f t="shared" si="11"/>
        <v>-2.0047633539737399E-2</v>
      </c>
      <c r="P237" s="15"/>
      <c r="R237" s="10" t="s">
        <v>472</v>
      </c>
      <c r="S237" s="11">
        <v>4.5760497462057903E-2</v>
      </c>
      <c r="V237" s="16"/>
    </row>
    <row r="238" spans="1:22">
      <c r="A238" s="1" t="s">
        <v>474</v>
      </c>
      <c r="B238">
        <v>9.6846932580813103E-2</v>
      </c>
      <c r="C238">
        <v>0.17526217660454199</v>
      </c>
      <c r="D238">
        <v>0.51382543099079769</v>
      </c>
      <c r="E238">
        <v>7.8415244023728917E-2</v>
      </c>
      <c r="F238" s="8">
        <f t="shared" si="9"/>
        <v>-1.9782452362084299E-2</v>
      </c>
      <c r="G238" s="8">
        <f t="shared" si="10"/>
        <v>0.10099083066606029</v>
      </c>
      <c r="I238" s="10" t="s">
        <v>475</v>
      </c>
      <c r="J238" s="11">
        <v>-1.9782452362084299E-2</v>
      </c>
      <c r="L238" s="12" t="str">
        <f>_xlfn.XLOOKUP(I238,Sheet!$B$2:$B$900,Sheet!$A$2:$A$900)</f>
        <v>LLY</v>
      </c>
      <c r="M238" s="9">
        <f t="shared" si="11"/>
        <v>-1.9782452362084299E-2</v>
      </c>
      <c r="P238" s="15"/>
      <c r="R238" s="10" t="s">
        <v>474</v>
      </c>
      <c r="S238" s="11">
        <v>0.10099083066606029</v>
      </c>
      <c r="V238" s="16"/>
    </row>
    <row r="239" spans="1:22">
      <c r="A239" s="1" t="s">
        <v>476</v>
      </c>
      <c r="B239">
        <v>0.12263407008313711</v>
      </c>
      <c r="C239">
        <v>0.28217853206485138</v>
      </c>
      <c r="D239">
        <v>0.66503736162369687</v>
      </c>
      <c r="E239">
        <v>0.1595444619817144</v>
      </c>
      <c r="F239" s="8">
        <f t="shared" si="9"/>
        <v>-1.91745898767108E-2</v>
      </c>
      <c r="G239" s="8">
        <f t="shared" si="10"/>
        <v>0.13780265924860491</v>
      </c>
      <c r="I239" s="10" t="s">
        <v>477</v>
      </c>
      <c r="J239" s="11">
        <v>-1.91745898767108E-2</v>
      </c>
      <c r="L239" s="12" t="str">
        <f>_xlfn.XLOOKUP(I239,Sheet!$B$2:$B$900,Sheet!$A$2:$A$900)</f>
        <v>LMT</v>
      </c>
      <c r="M239" s="9">
        <f t="shared" si="11"/>
        <v>-1.91745898767108E-2</v>
      </c>
      <c r="P239" s="15"/>
      <c r="R239" s="10" t="s">
        <v>476</v>
      </c>
      <c r="S239" s="11">
        <v>0.13780265924860491</v>
      </c>
      <c r="V239" s="16"/>
    </row>
    <row r="240" spans="1:22">
      <c r="A240" s="1" t="s">
        <v>478</v>
      </c>
      <c r="B240">
        <v>3.6355389555271678E-2</v>
      </c>
      <c r="C240">
        <v>0.15623286256878979</v>
      </c>
      <c r="D240">
        <v>0.15911203920658501</v>
      </c>
      <c r="E240">
        <v>0.1198774730135181</v>
      </c>
      <c r="F240" s="8">
        <f t="shared" si="9"/>
        <v>-1.95636446662329E-2</v>
      </c>
      <c r="G240" s="8">
        <f t="shared" si="10"/>
        <v>0.1001116781528506</v>
      </c>
      <c r="I240" s="10" t="s">
        <v>479</v>
      </c>
      <c r="J240" s="11">
        <v>-1.95636446662329E-2</v>
      </c>
      <c r="L240" s="12" t="str">
        <f>_xlfn.XLOOKUP(I240,Sheet!$B$2:$B$900,Sheet!$A$2:$A$900)</f>
        <v>LNT</v>
      </c>
      <c r="M240" s="9">
        <f t="shared" si="11"/>
        <v>-1.95636446662329E-2</v>
      </c>
      <c r="P240" s="15"/>
      <c r="R240" s="10" t="s">
        <v>478</v>
      </c>
      <c r="S240" s="11">
        <v>0.1001116781528506</v>
      </c>
      <c r="V240" s="16"/>
    </row>
    <row r="241" spans="1:22">
      <c r="A241" s="1" t="s">
        <v>480</v>
      </c>
      <c r="B241">
        <v>0.21096587712669601</v>
      </c>
      <c r="C241">
        <v>0.31048942647405942</v>
      </c>
      <c r="D241">
        <v>1.183001911901739</v>
      </c>
      <c r="E241">
        <v>9.952354934736346E-2</v>
      </c>
      <c r="F241" s="8">
        <f t="shared" si="9"/>
        <v>-1.9620132281910299E-2</v>
      </c>
      <c r="G241" s="8">
        <f t="shared" si="10"/>
        <v>0.121158159985231</v>
      </c>
      <c r="I241" s="10" t="s">
        <v>481</v>
      </c>
      <c r="J241" s="11">
        <v>-1.9620132281910299E-2</v>
      </c>
      <c r="L241" s="12" t="str">
        <f>_xlfn.XLOOKUP(I241,Sheet!$B$2:$B$900,Sheet!$A$2:$A$900)</f>
        <v>LOW</v>
      </c>
      <c r="M241" s="9">
        <f t="shared" si="11"/>
        <v>-1.9620132281910299E-2</v>
      </c>
      <c r="P241" s="15"/>
      <c r="R241" s="10" t="s">
        <v>480</v>
      </c>
      <c r="S241" s="11">
        <v>0.121158159985231</v>
      </c>
      <c r="V241" s="16"/>
    </row>
    <row r="242" spans="1:22">
      <c r="A242" s="1" t="s">
        <v>482</v>
      </c>
      <c r="B242">
        <v>0.33489170234353199</v>
      </c>
      <c r="C242">
        <v>0.60360752416496566</v>
      </c>
      <c r="D242">
        <v>1.9096844793105581</v>
      </c>
      <c r="E242">
        <v>0.26871582182143361</v>
      </c>
      <c r="F242" s="8">
        <f t="shared" si="9"/>
        <v>-1.9419974432187199E-2</v>
      </c>
      <c r="G242" s="8">
        <f t="shared" si="10"/>
        <v>0.12231137463388431</v>
      </c>
      <c r="I242" s="10" t="s">
        <v>483</v>
      </c>
      <c r="J242" s="11">
        <v>-1.9419974432187199E-2</v>
      </c>
      <c r="L242" s="12" t="str">
        <f>_xlfn.XLOOKUP(I242,Sheet!$B$2:$B$900,Sheet!$A$2:$A$900)</f>
        <v>LRCX</v>
      </c>
      <c r="M242" s="9">
        <f t="shared" si="11"/>
        <v>-1.9419974432187199E-2</v>
      </c>
      <c r="P242" s="15"/>
      <c r="R242" s="10" t="s">
        <v>482</v>
      </c>
      <c r="S242" s="11">
        <v>0.12231137463388431</v>
      </c>
      <c r="V242" s="16"/>
    </row>
    <row r="243" spans="1:22">
      <c r="A243" s="1" t="s">
        <v>484</v>
      </c>
      <c r="B243">
        <v>0.1596444350317324</v>
      </c>
      <c r="C243">
        <v>0.25924365931749338</v>
      </c>
      <c r="D243">
        <v>0.88206062513252659</v>
      </c>
      <c r="E243">
        <v>9.9599224285760984E-2</v>
      </c>
      <c r="F243" s="8">
        <f t="shared" si="9"/>
        <v>-2.0268851204925501E-2</v>
      </c>
      <c r="G243" s="8">
        <f t="shared" si="10"/>
        <v>-1.41196567590557E-2</v>
      </c>
      <c r="I243" s="10" t="s">
        <v>485</v>
      </c>
      <c r="J243" s="11">
        <v>-2.0268851204925501E-2</v>
      </c>
      <c r="L243" s="12" t="str">
        <f>_xlfn.XLOOKUP(I243,Sheet!$B$2:$B$900,Sheet!$A$2:$A$900)</f>
        <v>LULU</v>
      </c>
      <c r="M243" s="9">
        <f t="shared" si="11"/>
        <v>-2.0268851204925501E-2</v>
      </c>
      <c r="P243" s="15"/>
      <c r="R243" s="10" t="s">
        <v>484</v>
      </c>
      <c r="S243" s="11">
        <v>-1.41196567590557E-2</v>
      </c>
      <c r="V243" s="16"/>
    </row>
    <row r="244" spans="1:22">
      <c r="A244" s="1" t="s">
        <v>486</v>
      </c>
      <c r="B244">
        <v>0.25791639789774079</v>
      </c>
      <c r="C244">
        <v>0.30940610378957423</v>
      </c>
      <c r="D244">
        <v>1.458312767531601</v>
      </c>
      <c r="E244">
        <v>5.1489705891833437E-2</v>
      </c>
      <c r="F244" s="8">
        <f t="shared" si="9"/>
        <v>-1.8781310250636899E-2</v>
      </c>
      <c r="G244" s="8">
        <f t="shared" si="10"/>
        <v>0.16071421943043079</v>
      </c>
      <c r="I244" s="10" t="s">
        <v>487</v>
      </c>
      <c r="J244" s="11">
        <v>-1.8781310250636899E-2</v>
      </c>
      <c r="L244" s="12" t="str">
        <f>_xlfn.XLOOKUP(I244,Sheet!$B$2:$B$900,Sheet!$A$2:$A$900)</f>
        <v>LUV</v>
      </c>
      <c r="M244" s="9">
        <f t="shared" si="11"/>
        <v>-1.8781310250636899E-2</v>
      </c>
      <c r="P244" s="15"/>
      <c r="R244" s="10" t="s">
        <v>486</v>
      </c>
      <c r="S244" s="11">
        <v>0.16071421943043079</v>
      </c>
      <c r="V244" s="16"/>
    </row>
    <row r="245" spans="1:22">
      <c r="A245" s="1" t="s">
        <v>488</v>
      </c>
      <c r="B245">
        <v>0.21436539235880081</v>
      </c>
      <c r="C245">
        <v>0.32657763276639928</v>
      </c>
      <c r="D245">
        <v>1.2029361625108339</v>
      </c>
      <c r="E245">
        <v>0.1122122404075985</v>
      </c>
      <c r="F245" s="8">
        <f t="shared" si="9"/>
        <v>-2.01494991976011E-2</v>
      </c>
      <c r="G245" s="8">
        <f t="shared" si="10"/>
        <v>-5.0619175918403599E-2</v>
      </c>
      <c r="I245" s="10" t="s">
        <v>489</v>
      </c>
      <c r="J245" s="11">
        <v>-2.01494991976011E-2</v>
      </c>
      <c r="L245" s="12" t="str">
        <f>_xlfn.XLOOKUP(I245,Sheet!$B$2:$B$900,Sheet!$A$2:$A$900)</f>
        <v>LVS</v>
      </c>
      <c r="M245" s="9">
        <f t="shared" si="11"/>
        <v>-2.01494991976011E-2</v>
      </c>
      <c r="P245" s="15"/>
      <c r="R245" s="10" t="s">
        <v>488</v>
      </c>
      <c r="S245" s="11">
        <v>-5.0619175918403599E-2</v>
      </c>
      <c r="V245" s="16"/>
    </row>
    <row r="246" spans="1:22">
      <c r="A246" s="1" t="s">
        <v>490</v>
      </c>
      <c r="B246">
        <v>0.1554630363750617</v>
      </c>
      <c r="C246">
        <v>0.49360511084347741</v>
      </c>
      <c r="D246">
        <v>0.85754152666477312</v>
      </c>
      <c r="E246">
        <v>0.33814207446841571</v>
      </c>
      <c r="F246" s="8">
        <f t="shared" si="9"/>
        <v>-1.9346795341807801E-2</v>
      </c>
      <c r="G246" s="8">
        <f t="shared" si="10"/>
        <v>9.7792695561211299E-2</v>
      </c>
      <c r="I246" s="10" t="s">
        <v>491</v>
      </c>
      <c r="J246" s="11">
        <v>-1.9346795341807801E-2</v>
      </c>
      <c r="L246" s="12" t="str">
        <f>_xlfn.XLOOKUP(I246,Sheet!$B$2:$B$900,Sheet!$A$2:$A$900)</f>
        <v>LYV</v>
      </c>
      <c r="M246" s="9">
        <f t="shared" si="11"/>
        <v>-1.9346795341807801E-2</v>
      </c>
      <c r="P246" s="15"/>
      <c r="R246" s="10" t="s">
        <v>490</v>
      </c>
      <c r="S246" s="11">
        <v>9.7792695561211299E-2</v>
      </c>
      <c r="V246" s="16"/>
    </row>
    <row r="247" spans="1:22">
      <c r="A247" s="1" t="s">
        <v>492</v>
      </c>
      <c r="B247">
        <v>0.2233583195895146</v>
      </c>
      <c r="C247">
        <v>0.40022512568206292</v>
      </c>
      <c r="D247">
        <v>1.2556693473583129</v>
      </c>
      <c r="E247">
        <v>0.17686680609254829</v>
      </c>
      <c r="F247" s="8">
        <f t="shared" si="9"/>
        <v>-1.97302335909747E-2</v>
      </c>
      <c r="G247" s="8">
        <f t="shared" si="10"/>
        <v>9.9116463725425194E-2</v>
      </c>
      <c r="I247" s="10" t="s">
        <v>493</v>
      </c>
      <c r="J247" s="11">
        <v>-1.97302335909747E-2</v>
      </c>
      <c r="L247" s="12" t="str">
        <f>_xlfn.XLOOKUP(I247,Sheet!$B$2:$B$900,Sheet!$A$2:$A$900)</f>
        <v>MA</v>
      </c>
      <c r="M247" s="9">
        <f t="shared" si="11"/>
        <v>-1.97302335909747E-2</v>
      </c>
      <c r="P247" s="15"/>
      <c r="R247" s="10" t="s">
        <v>492</v>
      </c>
      <c r="S247" s="11">
        <v>9.9116463725425194E-2</v>
      </c>
      <c r="V247" s="16"/>
    </row>
    <row r="248" spans="1:22">
      <c r="A248" s="1" t="s">
        <v>494</v>
      </c>
      <c r="B248">
        <v>9.354687167033289E-2</v>
      </c>
      <c r="C248">
        <v>7.107598593191522E-2</v>
      </c>
      <c r="D248">
        <v>0.49447436569962672</v>
      </c>
      <c r="E248">
        <v>-2.247088573841767E-2</v>
      </c>
      <c r="F248" s="8">
        <f t="shared" si="9"/>
        <v>-1.96423762161002E-2</v>
      </c>
      <c r="G248" s="8">
        <f t="shared" si="10"/>
        <v>0.1043717673618326</v>
      </c>
      <c r="I248" s="10" t="s">
        <v>495</v>
      </c>
      <c r="J248" s="11">
        <v>-1.96423762161002E-2</v>
      </c>
      <c r="L248" s="12" t="str">
        <f>_xlfn.XLOOKUP(I248,Sheet!$B$2:$B$900,Sheet!$A$2:$A$900)</f>
        <v>MAA</v>
      </c>
      <c r="M248" s="9">
        <f t="shared" si="11"/>
        <v>-1.96423762161002E-2</v>
      </c>
      <c r="P248" s="15"/>
      <c r="R248" s="10" t="s">
        <v>494</v>
      </c>
      <c r="S248" s="11">
        <v>0.1043717673618326</v>
      </c>
      <c r="V248" s="16"/>
    </row>
    <row r="249" spans="1:22">
      <c r="A249" s="1" t="s">
        <v>496</v>
      </c>
      <c r="B249">
        <v>0.21519539628679721</v>
      </c>
      <c r="C249">
        <v>0.52274533097453846</v>
      </c>
      <c r="D249">
        <v>1.2078031818290469</v>
      </c>
      <c r="E249">
        <v>0.30754993468774128</v>
      </c>
      <c r="F249" s="8">
        <f t="shared" si="9"/>
        <v>-1.96247558835674E-2</v>
      </c>
      <c r="G249" s="8">
        <f t="shared" si="10"/>
        <v>0.1038430303132052</v>
      </c>
      <c r="I249" s="10" t="s">
        <v>497</v>
      </c>
      <c r="J249" s="11">
        <v>-1.96247558835674E-2</v>
      </c>
      <c r="L249" s="12" t="str">
        <f>_xlfn.XLOOKUP(I249,Sheet!$B$2:$B$900,Sheet!$A$2:$A$900)</f>
        <v>MAR</v>
      </c>
      <c r="M249" s="9">
        <f t="shared" si="11"/>
        <v>-1.96247558835674E-2</v>
      </c>
      <c r="P249" s="15"/>
      <c r="R249" s="10" t="s">
        <v>496</v>
      </c>
      <c r="S249" s="11">
        <v>0.1038430303132052</v>
      </c>
      <c r="V249" s="16"/>
    </row>
    <row r="250" spans="1:22">
      <c r="A250" s="1" t="s">
        <v>498</v>
      </c>
      <c r="B250">
        <v>0.25011745937752627</v>
      </c>
      <c r="C250">
        <v>0.35487261571424528</v>
      </c>
      <c r="D250">
        <v>1.412580954513478</v>
      </c>
      <c r="E250">
        <v>0.1047551563367191</v>
      </c>
      <c r="F250" s="8">
        <f t="shared" si="9"/>
        <v>-1.9645984614401701E-2</v>
      </c>
      <c r="G250" s="8">
        <f t="shared" si="10"/>
        <v>0.1275433843287459</v>
      </c>
      <c r="I250" s="10" t="s">
        <v>499</v>
      </c>
      <c r="J250" s="11">
        <v>-1.9645984614401701E-2</v>
      </c>
      <c r="L250" s="12" t="str">
        <f>_xlfn.XLOOKUP(I250,Sheet!$B$2:$B$900,Sheet!$A$2:$A$900)</f>
        <v>MAS</v>
      </c>
      <c r="M250" s="9">
        <f t="shared" si="11"/>
        <v>-1.9645984614401701E-2</v>
      </c>
      <c r="P250" s="15"/>
      <c r="R250" s="10" t="s">
        <v>498</v>
      </c>
      <c r="S250" s="11">
        <v>0.1275433843287459</v>
      </c>
      <c r="V250" s="16"/>
    </row>
    <row r="251" spans="1:22">
      <c r="A251" s="1" t="s">
        <v>500</v>
      </c>
      <c r="B251">
        <v>0.1013097784493221</v>
      </c>
      <c r="C251">
        <v>0.38062664401989599</v>
      </c>
      <c r="D251">
        <v>0.53999489395788669</v>
      </c>
      <c r="E251">
        <v>0.27931686557057389</v>
      </c>
      <c r="F251" s="8">
        <f t="shared" si="9"/>
        <v>-1.9826061692777501E-2</v>
      </c>
      <c r="G251" s="8">
        <f t="shared" si="10"/>
        <v>6.9316269391316798E-2</v>
      </c>
      <c r="I251" s="10" t="s">
        <v>501</v>
      </c>
      <c r="J251" s="11">
        <v>-1.9826061692777501E-2</v>
      </c>
      <c r="L251" s="12" t="str">
        <f>_xlfn.XLOOKUP(I251,Sheet!$B$2:$B$900,Sheet!$A$2:$A$900)</f>
        <v>MCD</v>
      </c>
      <c r="M251" s="9">
        <f t="shared" si="11"/>
        <v>-1.9826061692777501E-2</v>
      </c>
      <c r="P251" s="15"/>
      <c r="R251" s="10" t="s">
        <v>500</v>
      </c>
      <c r="S251" s="11">
        <v>6.9316269391316798E-2</v>
      </c>
      <c r="V251" s="16"/>
    </row>
    <row r="252" spans="1:22">
      <c r="A252" s="1" t="s">
        <v>502</v>
      </c>
      <c r="B252">
        <v>0.28886965185117791</v>
      </c>
      <c r="C252">
        <v>0.35574520340184163</v>
      </c>
      <c r="D252">
        <v>1.639818035002558</v>
      </c>
      <c r="E252">
        <v>6.6875551550663659E-2</v>
      </c>
      <c r="F252" s="8">
        <f t="shared" si="9"/>
        <v>-1.96720664640486E-2</v>
      </c>
      <c r="G252" s="8">
        <f t="shared" si="10"/>
        <v>9.1253505426529505E-2</v>
      </c>
      <c r="I252" s="10" t="s">
        <v>503</v>
      </c>
      <c r="J252" s="11">
        <v>-1.96720664640486E-2</v>
      </c>
      <c r="L252" s="12" t="str">
        <f>_xlfn.XLOOKUP(I252,Sheet!$B$2:$B$900,Sheet!$A$2:$A$900)</f>
        <v>MCHP</v>
      </c>
      <c r="M252" s="9">
        <f t="shared" si="11"/>
        <v>-1.96720664640486E-2</v>
      </c>
      <c r="P252" s="15"/>
      <c r="R252" s="10" t="s">
        <v>502</v>
      </c>
      <c r="S252" s="11">
        <v>9.1253505426529505E-2</v>
      </c>
      <c r="V252" s="16"/>
    </row>
    <row r="253" spans="1:22">
      <c r="A253" s="1" t="s">
        <v>504</v>
      </c>
      <c r="B253">
        <v>0.19782344000362689</v>
      </c>
      <c r="C253">
        <v>0.14402552725911391</v>
      </c>
      <c r="D253">
        <v>1.1059366195472979</v>
      </c>
      <c r="E253">
        <v>-5.3797912744512982E-2</v>
      </c>
      <c r="F253" s="8">
        <f t="shared" si="9"/>
        <v>-1.99146147743526E-2</v>
      </c>
      <c r="G253" s="8">
        <f t="shared" si="10"/>
        <v>6.3412488887684304E-2</v>
      </c>
      <c r="I253" s="10" t="s">
        <v>505</v>
      </c>
      <c r="J253" s="11">
        <v>-1.99146147743526E-2</v>
      </c>
      <c r="L253" s="12" t="str">
        <f>_xlfn.XLOOKUP(I253,Sheet!$B$2:$B$900,Sheet!$A$2:$A$900)</f>
        <v>MCK</v>
      </c>
      <c r="M253" s="9">
        <f t="shared" si="11"/>
        <v>-1.99146147743526E-2</v>
      </c>
      <c r="P253" s="15"/>
      <c r="R253" s="10" t="s">
        <v>504</v>
      </c>
      <c r="S253" s="11">
        <v>6.3412488887684304E-2</v>
      </c>
      <c r="V253" s="16"/>
    </row>
    <row r="254" spans="1:22">
      <c r="A254" s="1" t="s">
        <v>506</v>
      </c>
      <c r="B254">
        <v>0.17540222234206829</v>
      </c>
      <c r="C254">
        <v>0.47024739855102188</v>
      </c>
      <c r="D254">
        <v>0.97446194115621299</v>
      </c>
      <c r="E254">
        <v>0.29484517620895367</v>
      </c>
      <c r="F254" s="8">
        <f t="shared" si="9"/>
        <v>-1.98186245947857E-2</v>
      </c>
      <c r="G254" s="8">
        <f t="shared" si="10"/>
        <v>9.9135959438622703E-2</v>
      </c>
      <c r="I254" s="10" t="s">
        <v>507</v>
      </c>
      <c r="J254" s="11">
        <v>-1.98186245947857E-2</v>
      </c>
      <c r="L254" s="12" t="str">
        <f>_xlfn.XLOOKUP(I254,Sheet!$B$2:$B$900,Sheet!$A$2:$A$900)</f>
        <v>MCO</v>
      </c>
      <c r="M254" s="9">
        <f t="shared" si="11"/>
        <v>-1.98186245947857E-2</v>
      </c>
      <c r="P254" s="15"/>
      <c r="R254" s="10" t="s">
        <v>506</v>
      </c>
      <c r="S254" s="11">
        <v>9.9135959438622703E-2</v>
      </c>
      <c r="V254" s="16"/>
    </row>
    <row r="255" spans="1:22">
      <c r="A255" s="1" t="s">
        <v>508</v>
      </c>
      <c r="B255">
        <v>0.15556959300814771</v>
      </c>
      <c r="C255">
        <v>-2.1675999647436939E-3</v>
      </c>
      <c r="D255">
        <v>0.85816635887847714</v>
      </c>
      <c r="E255">
        <v>-0.1577371929728914</v>
      </c>
      <c r="F255" s="8">
        <f t="shared" si="9"/>
        <v>-1.9798314373712999E-2</v>
      </c>
      <c r="G255" s="8">
        <f t="shared" si="10"/>
        <v>8.6666940033202106E-2</v>
      </c>
      <c r="I255" s="10" t="s">
        <v>509</v>
      </c>
      <c r="J255" s="11">
        <v>-1.9798314373712999E-2</v>
      </c>
      <c r="L255" s="12" t="str">
        <f>_xlfn.XLOOKUP(I255,Sheet!$B$2:$B$900,Sheet!$A$2:$A$900)</f>
        <v>MDLZ</v>
      </c>
      <c r="M255" s="9">
        <f t="shared" si="11"/>
        <v>-1.9798314373712999E-2</v>
      </c>
      <c r="P255" s="15"/>
      <c r="R255" s="10" t="s">
        <v>508</v>
      </c>
      <c r="S255" s="11">
        <v>8.6666940033202106E-2</v>
      </c>
      <c r="V255" s="16"/>
    </row>
    <row r="256" spans="1:22">
      <c r="A256" s="1" t="s">
        <v>510</v>
      </c>
      <c r="B256">
        <v>0.13915655958357431</v>
      </c>
      <c r="C256">
        <v>0.1590128263951405</v>
      </c>
      <c r="D256">
        <v>0.76192277730807678</v>
      </c>
      <c r="E256">
        <v>1.985626681156619E-2</v>
      </c>
      <c r="F256" s="8">
        <f t="shared" si="9"/>
        <v>-1.9742032673937999E-2</v>
      </c>
      <c r="G256" s="8">
        <f t="shared" si="10"/>
        <v>0.1043654675394592</v>
      </c>
      <c r="I256" s="10" t="s">
        <v>511</v>
      </c>
      <c r="J256" s="11">
        <v>-1.9742032673937999E-2</v>
      </c>
      <c r="L256" s="12" t="str">
        <f>_xlfn.XLOOKUP(I256,Sheet!$B$2:$B$900,Sheet!$A$2:$A$900)</f>
        <v>MDT</v>
      </c>
      <c r="M256" s="9">
        <f t="shared" si="11"/>
        <v>-1.9742032673937999E-2</v>
      </c>
      <c r="P256" s="15"/>
      <c r="R256" s="10" t="s">
        <v>510</v>
      </c>
      <c r="S256" s="11">
        <v>0.1043654675394592</v>
      </c>
      <c r="V256" s="16"/>
    </row>
    <row r="257" spans="1:22">
      <c r="A257" s="1" t="s">
        <v>512</v>
      </c>
      <c r="B257">
        <v>0.24446840372217171</v>
      </c>
      <c r="C257">
        <v>9.6495622659474312E-2</v>
      </c>
      <c r="D257">
        <v>1.3794557341658571</v>
      </c>
      <c r="E257">
        <v>-0.14797278106269729</v>
      </c>
      <c r="F257" s="8">
        <f t="shared" si="9"/>
        <v>-1.9984060204115198E-2</v>
      </c>
      <c r="G257" s="8">
        <f t="shared" si="10"/>
        <v>2.33540189463722E-2</v>
      </c>
      <c r="I257" s="10" t="s">
        <v>513</v>
      </c>
      <c r="J257" s="11">
        <v>-1.9984060204115198E-2</v>
      </c>
      <c r="L257" s="12" t="str">
        <f>_xlfn.XLOOKUP(I257,Sheet!$B$2:$B$900,Sheet!$A$2:$A$900)</f>
        <v>MET</v>
      </c>
      <c r="M257" s="9">
        <f t="shared" si="11"/>
        <v>-1.9984060204115198E-2</v>
      </c>
      <c r="P257" s="15"/>
      <c r="R257" s="10" t="s">
        <v>512</v>
      </c>
      <c r="S257" s="11">
        <v>2.33540189463722E-2</v>
      </c>
      <c r="V257" s="16"/>
    </row>
    <row r="258" spans="1:22">
      <c r="A258" s="1" t="s">
        <v>514</v>
      </c>
      <c r="B258">
        <v>0.25461423000452282</v>
      </c>
      <c r="C258">
        <v>0.19186498288280829</v>
      </c>
      <c r="D258">
        <v>1.43894934720771</v>
      </c>
      <c r="E258">
        <v>-6.274924712171448E-2</v>
      </c>
      <c r="F258" s="8">
        <f t="shared" ref="F258:F321" si="12">_xlfn.XLOOKUP(A258,$L$2:$L$900,$M$2:$M$900)</f>
        <v>-1.9637022851638899E-2</v>
      </c>
      <c r="G258" s="8">
        <f t="shared" ref="G258:G321" si="13">_xlfn.XLOOKUP(A258,$R$2:$R$900,$S$2:$S$900)</f>
        <v>6.6743279413207596E-2</v>
      </c>
      <c r="I258" s="10" t="s">
        <v>515</v>
      </c>
      <c r="J258" s="11">
        <v>-1.9637022851638899E-2</v>
      </c>
      <c r="L258" s="12" t="str">
        <f>_xlfn.XLOOKUP(I258,Sheet!$B$2:$B$900,Sheet!$A$2:$A$900)</f>
        <v>MGM</v>
      </c>
      <c r="M258" s="9">
        <f t="shared" ref="M258:M321" si="14">J258</f>
        <v>-1.9637022851638899E-2</v>
      </c>
      <c r="P258" s="15"/>
      <c r="R258" s="10" t="s">
        <v>514</v>
      </c>
      <c r="S258" s="11">
        <v>6.6743279413207596E-2</v>
      </c>
      <c r="V258" s="16"/>
    </row>
    <row r="259" spans="1:22">
      <c r="A259" s="1" t="s">
        <v>516</v>
      </c>
      <c r="B259">
        <v>0.15749318945324781</v>
      </c>
      <c r="C259">
        <v>0.33316155503009942</v>
      </c>
      <c r="D259">
        <v>0.86944604171244655</v>
      </c>
      <c r="E259">
        <v>0.17566836557685159</v>
      </c>
      <c r="F259" s="8">
        <f t="shared" si="12"/>
        <v>-1.96998756705873E-2</v>
      </c>
      <c r="G259" s="8">
        <f t="shared" si="13"/>
        <v>0.1023487993993184</v>
      </c>
      <c r="I259" s="10" t="s">
        <v>517</v>
      </c>
      <c r="J259" s="11">
        <v>-1.96998756705873E-2</v>
      </c>
      <c r="L259" s="12" t="str">
        <f>_xlfn.XLOOKUP(I259,Sheet!$B$2:$B$900,Sheet!$A$2:$A$900)</f>
        <v>MHK</v>
      </c>
      <c r="M259" s="9">
        <f t="shared" si="14"/>
        <v>-1.96998756705873E-2</v>
      </c>
      <c r="P259" s="15"/>
      <c r="R259" s="10" t="s">
        <v>516</v>
      </c>
      <c r="S259" s="11">
        <v>0.1023487993993184</v>
      </c>
      <c r="V259" s="16"/>
    </row>
    <row r="260" spans="1:22">
      <c r="A260" s="1" t="s">
        <v>518</v>
      </c>
      <c r="B260">
        <v>0.1037880074154202</v>
      </c>
      <c r="C260">
        <v>0.1218181643268138</v>
      </c>
      <c r="D260">
        <v>0.5545268592246908</v>
      </c>
      <c r="E260">
        <v>1.8030156911393591E-2</v>
      </c>
      <c r="F260" s="8">
        <f t="shared" si="12"/>
        <v>-1.9840598864175399E-2</v>
      </c>
      <c r="G260" s="8">
        <f t="shared" si="13"/>
        <v>8.7895883091501995E-2</v>
      </c>
      <c r="I260" s="10" t="s">
        <v>519</v>
      </c>
      <c r="J260" s="11">
        <v>-1.9840598864175399E-2</v>
      </c>
      <c r="L260" s="12" t="str">
        <f>_xlfn.XLOOKUP(I260,Sheet!$B$2:$B$900,Sheet!$A$2:$A$900)</f>
        <v>MKC</v>
      </c>
      <c r="M260" s="9">
        <f t="shared" si="14"/>
        <v>-1.9840598864175399E-2</v>
      </c>
      <c r="P260" s="15"/>
      <c r="R260" s="10" t="s">
        <v>518</v>
      </c>
      <c r="S260" s="11">
        <v>8.7895883091501995E-2</v>
      </c>
      <c r="V260" s="16"/>
    </row>
    <row r="261" spans="1:22">
      <c r="A261" s="1" t="s">
        <v>520</v>
      </c>
      <c r="B261">
        <v>0.24893655979191559</v>
      </c>
      <c r="C261">
        <v>0.35405547035150342</v>
      </c>
      <c r="D261">
        <v>1.405656335361481</v>
      </c>
      <c r="E261">
        <v>0.1051189105595878</v>
      </c>
      <c r="F261" s="8">
        <f t="shared" si="12"/>
        <v>-1.8892455017822999E-2</v>
      </c>
      <c r="G261" s="8">
        <f t="shared" si="13"/>
        <v>0.1757496733195702</v>
      </c>
      <c r="I261" s="10" t="s">
        <v>521</v>
      </c>
      <c r="J261" s="11">
        <v>-1.8892455017822999E-2</v>
      </c>
      <c r="L261" s="12" t="str">
        <f>_xlfn.XLOOKUP(I261,Sheet!$B$2:$B$900,Sheet!$A$2:$A$900)</f>
        <v>MKTX</v>
      </c>
      <c r="M261" s="9">
        <f t="shared" si="14"/>
        <v>-1.8892455017822999E-2</v>
      </c>
      <c r="P261" s="15"/>
      <c r="R261" s="10" t="s">
        <v>520</v>
      </c>
      <c r="S261" s="11">
        <v>0.1757496733195702</v>
      </c>
      <c r="V261" s="16"/>
    </row>
    <row r="262" spans="1:22">
      <c r="A262" s="1" t="s">
        <v>522</v>
      </c>
      <c r="B262">
        <v>0.28665036042652908</v>
      </c>
      <c r="C262">
        <v>4.0203216608561521E-2</v>
      </c>
      <c r="D262">
        <v>1.6268044408830891</v>
      </c>
      <c r="E262">
        <v>-0.24644714381796759</v>
      </c>
      <c r="F262" s="8">
        <f t="shared" si="12"/>
        <v>-1.9540612858848099E-2</v>
      </c>
      <c r="G262" s="8">
        <f t="shared" si="13"/>
        <v>0.1192521953162568</v>
      </c>
      <c r="I262" s="10" t="s">
        <v>523</v>
      </c>
      <c r="J262" s="11">
        <v>-1.9540612858848099E-2</v>
      </c>
      <c r="L262" s="12" t="str">
        <f>_xlfn.XLOOKUP(I262,Sheet!$B$2:$B$900,Sheet!$A$2:$A$900)</f>
        <v>MLM</v>
      </c>
      <c r="M262" s="9">
        <f t="shared" si="14"/>
        <v>-1.9540612858848099E-2</v>
      </c>
      <c r="P262" s="15"/>
      <c r="R262" s="10" t="s">
        <v>522</v>
      </c>
      <c r="S262" s="11">
        <v>0.1192521953162568</v>
      </c>
      <c r="V262" s="16"/>
    </row>
    <row r="263" spans="1:22">
      <c r="A263" s="1" t="s">
        <v>524</v>
      </c>
      <c r="B263">
        <v>0.1230929588735339</v>
      </c>
      <c r="C263">
        <v>0.2129854348983172</v>
      </c>
      <c r="D263">
        <v>0.66772821709128971</v>
      </c>
      <c r="E263">
        <v>8.9892476024783355E-2</v>
      </c>
      <c r="F263" s="8">
        <f t="shared" si="12"/>
        <v>-1.9661460639657301E-2</v>
      </c>
      <c r="G263" s="8">
        <f t="shared" si="13"/>
        <v>0.1028670535902962</v>
      </c>
      <c r="I263" s="10" t="s">
        <v>525</v>
      </c>
      <c r="J263" s="11">
        <v>-1.9661460639657301E-2</v>
      </c>
      <c r="L263" s="12" t="str">
        <f>_xlfn.XLOOKUP(I263,Sheet!$B$2:$B$900,Sheet!$A$2:$A$900)</f>
        <v>MMC</v>
      </c>
      <c r="M263" s="9">
        <f t="shared" si="14"/>
        <v>-1.9661460639657301E-2</v>
      </c>
      <c r="P263" s="15"/>
      <c r="R263" s="10" t="s">
        <v>524</v>
      </c>
      <c r="S263" s="11">
        <v>0.1028670535902962</v>
      </c>
      <c r="V263" s="16"/>
    </row>
    <row r="264" spans="1:22">
      <c r="A264" s="1" t="s">
        <v>526</v>
      </c>
      <c r="B264">
        <v>0.1237496372803347</v>
      </c>
      <c r="C264">
        <v>0.30749315402407879</v>
      </c>
      <c r="D264">
        <v>0.67157888138810573</v>
      </c>
      <c r="E264">
        <v>0.1837435167437442</v>
      </c>
      <c r="F264" s="8">
        <f t="shared" si="12"/>
        <v>-1.96342576047829E-2</v>
      </c>
      <c r="G264" s="8">
        <f t="shared" si="13"/>
        <v>9.3501947961244197E-2</v>
      </c>
      <c r="I264" s="10" t="s">
        <v>527</v>
      </c>
      <c r="J264" s="11">
        <v>-1.96342576047829E-2</v>
      </c>
      <c r="L264" s="12" t="str">
        <f>_xlfn.XLOOKUP(I264,Sheet!$B$2:$B$900,Sheet!$A$2:$A$900)</f>
        <v>MMM</v>
      </c>
      <c r="M264" s="9">
        <f t="shared" si="14"/>
        <v>-1.96342576047829E-2</v>
      </c>
      <c r="P264" s="15"/>
      <c r="R264" s="10" t="s">
        <v>526</v>
      </c>
      <c r="S264" s="11">
        <v>9.3501947961244197E-2</v>
      </c>
      <c r="V264" s="16"/>
    </row>
    <row r="265" spans="1:22">
      <c r="A265" s="1" t="s">
        <v>528</v>
      </c>
      <c r="B265">
        <v>9.9923144702985064E-2</v>
      </c>
      <c r="C265">
        <v>0.37689612528207678</v>
      </c>
      <c r="D265">
        <v>0.53186388035292753</v>
      </c>
      <c r="E265">
        <v>0.27697298057909181</v>
      </c>
      <c r="F265" s="8">
        <f t="shared" si="12"/>
        <v>-1.9278747186382499E-2</v>
      </c>
      <c r="G265" s="8">
        <f t="shared" si="13"/>
        <v>0.16016773557463129</v>
      </c>
      <c r="I265" s="10" t="s">
        <v>529</v>
      </c>
      <c r="J265" s="11">
        <v>-1.9278747186382499E-2</v>
      </c>
      <c r="L265" s="12" t="str">
        <f>_xlfn.XLOOKUP(I265,Sheet!$B$2:$B$900,Sheet!$A$2:$A$900)</f>
        <v>MNST</v>
      </c>
      <c r="M265" s="9">
        <f t="shared" si="14"/>
        <v>-1.9278747186382499E-2</v>
      </c>
      <c r="P265" s="15"/>
      <c r="R265" s="10" t="s">
        <v>528</v>
      </c>
      <c r="S265" s="11">
        <v>0.16016773557463129</v>
      </c>
      <c r="V265" s="16"/>
    </row>
    <row r="266" spans="1:22">
      <c r="A266" s="1" t="s">
        <v>530</v>
      </c>
      <c r="B266">
        <v>9.5232941330363099E-2</v>
      </c>
      <c r="C266">
        <v>0.1038144711790087</v>
      </c>
      <c r="D266">
        <v>0.50436122687030704</v>
      </c>
      <c r="E266">
        <v>8.581529848645561E-3</v>
      </c>
      <c r="F266" s="8">
        <f t="shared" si="12"/>
        <v>-1.9345641097141299E-2</v>
      </c>
      <c r="G266" s="8">
        <f t="shared" si="13"/>
        <v>0.13750864505930049</v>
      </c>
      <c r="I266" s="10" t="s">
        <v>531</v>
      </c>
      <c r="J266" s="11">
        <v>-1.9345641097141299E-2</v>
      </c>
      <c r="L266" s="12" t="str">
        <f>_xlfn.XLOOKUP(I266,Sheet!$B$2:$B$900,Sheet!$A$2:$A$900)</f>
        <v>MO</v>
      </c>
      <c r="M266" s="9">
        <f t="shared" si="14"/>
        <v>-1.9345641097141299E-2</v>
      </c>
      <c r="P266" s="15"/>
      <c r="R266" s="10" t="s">
        <v>530</v>
      </c>
      <c r="S266" s="11">
        <v>0.13750864505930049</v>
      </c>
      <c r="V266" s="16"/>
    </row>
    <row r="267" spans="1:22">
      <c r="A267" s="1" t="s">
        <v>532</v>
      </c>
      <c r="B267">
        <v>0.13790043846407701</v>
      </c>
      <c r="C267">
        <v>0.4233638300527427</v>
      </c>
      <c r="D267">
        <v>0.75455707029345231</v>
      </c>
      <c r="E267">
        <v>0.28546339158866568</v>
      </c>
      <c r="F267" s="8">
        <f t="shared" si="12"/>
        <v>-1.95738082779356E-2</v>
      </c>
      <c r="G267" s="8">
        <f t="shared" si="13"/>
        <v>0.1091082099535101</v>
      </c>
      <c r="I267" s="10" t="s">
        <v>533</v>
      </c>
      <c r="J267" s="11">
        <v>-1.95738082779356E-2</v>
      </c>
      <c r="L267" s="12" t="str">
        <f>_xlfn.XLOOKUP(I267,Sheet!$B$2:$B$900,Sheet!$A$2:$A$900)</f>
        <v>MOH</v>
      </c>
      <c r="M267" s="9">
        <f t="shared" si="14"/>
        <v>-1.95738082779356E-2</v>
      </c>
      <c r="P267" s="15"/>
      <c r="R267" s="10" t="s">
        <v>532</v>
      </c>
      <c r="S267" s="11">
        <v>0.1091082099535101</v>
      </c>
      <c r="V267" s="16"/>
    </row>
    <row r="268" spans="1:22">
      <c r="A268" s="1" t="s">
        <v>534</v>
      </c>
      <c r="B268">
        <v>0.27645901733375378</v>
      </c>
      <c r="C268">
        <v>-6.8210761056794134E-2</v>
      </c>
      <c r="D268">
        <v>1.5670439240493801</v>
      </c>
      <c r="E268">
        <v>-0.34466977839054802</v>
      </c>
      <c r="F268" s="8">
        <f t="shared" si="12"/>
        <v>-2.0852759302103601E-2</v>
      </c>
      <c r="G268" s="8">
        <f t="shared" si="13"/>
        <v>-0.34176245016913059</v>
      </c>
      <c r="I268" s="10" t="s">
        <v>535</v>
      </c>
      <c r="J268" s="11">
        <v>-2.0852759302103601E-2</v>
      </c>
      <c r="L268" s="12" t="str">
        <f>_xlfn.XLOOKUP(I268,Sheet!$B$2:$B$900,Sheet!$A$2:$A$900)</f>
        <v>MOS</v>
      </c>
      <c r="M268" s="9">
        <f t="shared" si="14"/>
        <v>-2.0852759302103601E-2</v>
      </c>
      <c r="P268" s="15"/>
      <c r="R268" s="10" t="s">
        <v>534</v>
      </c>
      <c r="S268" s="11">
        <v>-0.34176245016913059</v>
      </c>
      <c r="V268" s="16"/>
    </row>
    <row r="269" spans="1:22">
      <c r="A269" s="1" t="s">
        <v>536</v>
      </c>
      <c r="B269">
        <v>0.32504469589297658</v>
      </c>
      <c r="C269">
        <v>0.35038212473313141</v>
      </c>
      <c r="D269">
        <v>1.851943101222008</v>
      </c>
      <c r="E269">
        <v>2.5337428840154719E-2</v>
      </c>
      <c r="F269" s="8">
        <f t="shared" si="12"/>
        <v>-1.9102885980351099E-2</v>
      </c>
      <c r="G269" s="8">
        <f t="shared" si="13"/>
        <v>0.1614313046716718</v>
      </c>
      <c r="I269" s="10" t="s">
        <v>537</v>
      </c>
      <c r="J269" s="11">
        <v>-1.9102885980351099E-2</v>
      </c>
      <c r="L269" s="12" t="str">
        <f>_xlfn.XLOOKUP(I269,Sheet!$B$2:$B$900,Sheet!$A$2:$A$900)</f>
        <v>MPWR</v>
      </c>
      <c r="M269" s="9">
        <f t="shared" si="14"/>
        <v>-1.9102885980351099E-2</v>
      </c>
      <c r="P269" s="15"/>
      <c r="R269" s="10" t="s">
        <v>536</v>
      </c>
      <c r="S269" s="11">
        <v>0.1614313046716718</v>
      </c>
      <c r="V269" s="16"/>
    </row>
    <row r="270" spans="1:22">
      <c r="A270" s="1" t="s">
        <v>538</v>
      </c>
      <c r="B270">
        <v>0.1024867225302465</v>
      </c>
      <c r="C270">
        <v>-2.603322916985396E-3</v>
      </c>
      <c r="D270">
        <v>0.54689631861998822</v>
      </c>
      <c r="E270">
        <v>-0.1050900454472319</v>
      </c>
      <c r="F270" s="8">
        <f t="shared" si="12"/>
        <v>-1.9842584968050501E-2</v>
      </c>
      <c r="G270" s="8">
        <f t="shared" si="13"/>
        <v>6.4360750422457702E-2</v>
      </c>
      <c r="I270" s="10" t="s">
        <v>539</v>
      </c>
      <c r="J270" s="11">
        <v>-1.9842584968050501E-2</v>
      </c>
      <c r="L270" s="12" t="str">
        <f>_xlfn.XLOOKUP(I270,Sheet!$B$2:$B$900,Sheet!$A$2:$A$900)</f>
        <v>MRK</v>
      </c>
      <c r="M270" s="9">
        <f t="shared" si="14"/>
        <v>-1.9842584968050501E-2</v>
      </c>
      <c r="P270" s="15"/>
      <c r="R270" s="10" t="s">
        <v>538</v>
      </c>
      <c r="S270" s="11">
        <v>6.4360750422457702E-2</v>
      </c>
      <c r="V270" s="16"/>
    </row>
    <row r="271" spans="1:22">
      <c r="A271" s="1" t="s">
        <v>540</v>
      </c>
      <c r="B271">
        <v>0.242020364214001</v>
      </c>
      <c r="C271">
        <v>4.9810426959564717E-2</v>
      </c>
      <c r="D271">
        <v>1.365100795380475</v>
      </c>
      <c r="E271">
        <v>-0.1922099372544363</v>
      </c>
      <c r="F271" s="8">
        <f t="shared" si="12"/>
        <v>-2.0901575706772701E-2</v>
      </c>
      <c r="G271" s="8">
        <f t="shared" si="13"/>
        <v>-0.72119107112866543</v>
      </c>
      <c r="I271" s="10" t="s">
        <v>541</v>
      </c>
      <c r="J271" s="11">
        <v>-2.0901575706772701E-2</v>
      </c>
      <c r="L271" s="12" t="str">
        <f>_xlfn.XLOOKUP(I271,Sheet!$B$2:$B$900,Sheet!$A$2:$A$900)</f>
        <v>MRO</v>
      </c>
      <c r="M271" s="9">
        <f t="shared" si="14"/>
        <v>-2.0901575706772701E-2</v>
      </c>
      <c r="P271" s="15"/>
      <c r="R271" s="10" t="s">
        <v>540</v>
      </c>
      <c r="S271" s="11">
        <v>-0.72119107112866543</v>
      </c>
      <c r="V271" s="16"/>
    </row>
    <row r="272" spans="1:22">
      <c r="A272" s="1" t="s">
        <v>542</v>
      </c>
      <c r="B272">
        <v>0.34305162821331942</v>
      </c>
      <c r="C272">
        <v>0.257587166017197</v>
      </c>
      <c r="D272">
        <v>1.957533068339901</v>
      </c>
      <c r="E272">
        <v>-8.5464462196122359E-2</v>
      </c>
      <c r="F272" s="8">
        <f t="shared" si="12"/>
        <v>-1.9750992864100401E-2</v>
      </c>
      <c r="G272" s="8">
        <f t="shared" si="13"/>
        <v>5.3564034134239297E-2</v>
      </c>
      <c r="I272" s="10" t="s">
        <v>543</v>
      </c>
      <c r="J272" s="11">
        <v>-1.9750992864100401E-2</v>
      </c>
      <c r="L272" s="12" t="str">
        <f>_xlfn.XLOOKUP(I272,Sheet!$B$2:$B$900,Sheet!$A$2:$A$900)</f>
        <v>MS</v>
      </c>
      <c r="M272" s="9">
        <f t="shared" si="14"/>
        <v>-1.9750992864100401E-2</v>
      </c>
      <c r="P272" s="15"/>
      <c r="R272" s="10" t="s">
        <v>542</v>
      </c>
      <c r="S272" s="11">
        <v>5.3564034134239297E-2</v>
      </c>
      <c r="V272" s="16"/>
    </row>
    <row r="273" spans="1:22">
      <c r="A273" s="1" t="s">
        <v>544</v>
      </c>
      <c r="B273">
        <v>0.2132101439080622</v>
      </c>
      <c r="C273">
        <v>0.50510295240329783</v>
      </c>
      <c r="D273">
        <v>1.1961619577903171</v>
      </c>
      <c r="E273">
        <v>0.29189280849523569</v>
      </c>
      <c r="F273" s="8">
        <f t="shared" si="12"/>
        <v>-1.94733332673593E-2</v>
      </c>
      <c r="G273" s="8">
        <f t="shared" si="13"/>
        <v>0.1443688469687639</v>
      </c>
      <c r="I273" s="10" t="s">
        <v>545</v>
      </c>
      <c r="J273" s="11">
        <v>-1.94733332673593E-2</v>
      </c>
      <c r="L273" s="12" t="str">
        <f>_xlfn.XLOOKUP(I273,Sheet!$B$2:$B$900,Sheet!$A$2:$A$900)</f>
        <v>MSCI</v>
      </c>
      <c r="M273" s="9">
        <f t="shared" si="14"/>
        <v>-1.94733332673593E-2</v>
      </c>
      <c r="P273" s="15"/>
      <c r="R273" s="10" t="s">
        <v>544</v>
      </c>
      <c r="S273" s="11">
        <v>0.1443688469687639</v>
      </c>
      <c r="V273" s="16"/>
    </row>
    <row r="274" spans="1:22">
      <c r="A274" s="1" t="s">
        <v>546</v>
      </c>
      <c r="B274">
        <v>0.23088273758354441</v>
      </c>
      <c r="C274">
        <v>0.35271093093195499</v>
      </c>
      <c r="D274">
        <v>1.299791412929322</v>
      </c>
      <c r="E274">
        <v>0.12182819334841059</v>
      </c>
      <c r="F274" s="8">
        <f t="shared" si="12"/>
        <v>-1.94813273757489E-2</v>
      </c>
      <c r="G274" s="8">
        <f t="shared" si="13"/>
        <v>0.1196607851927444</v>
      </c>
      <c r="I274" s="10" t="s">
        <v>547</v>
      </c>
      <c r="J274" s="11">
        <v>-1.94813273757489E-2</v>
      </c>
      <c r="L274" s="12" t="str">
        <f>_xlfn.XLOOKUP(I274,Sheet!$B$2:$B$900,Sheet!$A$2:$A$900)</f>
        <v>MSFT</v>
      </c>
      <c r="M274" s="9">
        <f t="shared" si="14"/>
        <v>-1.94813273757489E-2</v>
      </c>
      <c r="P274" s="15"/>
      <c r="R274" s="10" t="s">
        <v>546</v>
      </c>
      <c r="S274" s="11">
        <v>0.1196607851927444</v>
      </c>
      <c r="V274" s="16"/>
    </row>
    <row r="275" spans="1:22">
      <c r="A275" s="1" t="s">
        <v>548</v>
      </c>
      <c r="B275">
        <v>0.21228491765400609</v>
      </c>
      <c r="C275">
        <v>0.12248453024288899</v>
      </c>
      <c r="D275">
        <v>1.190736568945377</v>
      </c>
      <c r="E275">
        <v>-8.980038741111715E-2</v>
      </c>
      <c r="F275" s="8">
        <f t="shared" si="12"/>
        <v>-1.9824429412600399E-2</v>
      </c>
      <c r="G275" s="8">
        <f t="shared" si="13"/>
        <v>5.6663899045515199E-2</v>
      </c>
      <c r="I275" s="10" t="s">
        <v>549</v>
      </c>
      <c r="J275" s="11">
        <v>-1.9824429412600399E-2</v>
      </c>
      <c r="L275" s="12" t="str">
        <f>_xlfn.XLOOKUP(I275,Sheet!$B$2:$B$900,Sheet!$A$2:$A$900)</f>
        <v>MSI</v>
      </c>
      <c r="M275" s="9">
        <f t="shared" si="14"/>
        <v>-1.9824429412600399E-2</v>
      </c>
      <c r="P275" s="15"/>
      <c r="R275" s="10" t="s">
        <v>548</v>
      </c>
      <c r="S275" s="11">
        <v>5.6663899045515199E-2</v>
      </c>
      <c r="V275" s="16"/>
    </row>
    <row r="276" spans="1:22">
      <c r="A276" s="1" t="s">
        <v>550</v>
      </c>
      <c r="B276">
        <v>0.25793939618239431</v>
      </c>
      <c r="C276">
        <v>0.1224988106592271</v>
      </c>
      <c r="D276">
        <v>1.4584476260448189</v>
      </c>
      <c r="E276">
        <v>-0.13544058552316721</v>
      </c>
      <c r="F276" s="8">
        <f t="shared" si="12"/>
        <v>-1.9870671592299799E-2</v>
      </c>
      <c r="G276" s="8">
        <f t="shared" si="13"/>
        <v>3.9072275243779202E-2</v>
      </c>
      <c r="I276" s="10" t="s">
        <v>551</v>
      </c>
      <c r="J276" s="11">
        <v>-1.9870671592299799E-2</v>
      </c>
      <c r="L276" s="12" t="str">
        <f>_xlfn.XLOOKUP(I276,Sheet!$B$2:$B$900,Sheet!$A$2:$A$900)</f>
        <v>MTB</v>
      </c>
      <c r="M276" s="9">
        <f t="shared" si="14"/>
        <v>-1.9870671592299799E-2</v>
      </c>
      <c r="P276" s="15"/>
      <c r="R276" s="10" t="s">
        <v>550</v>
      </c>
      <c r="S276" s="11">
        <v>3.9072275243779202E-2</v>
      </c>
      <c r="V276" s="16"/>
    </row>
    <row r="277" spans="1:22">
      <c r="A277" s="1" t="s">
        <v>552</v>
      </c>
      <c r="B277">
        <v>0.25674769812552461</v>
      </c>
      <c r="C277">
        <v>0.65524341189070856</v>
      </c>
      <c r="D277">
        <v>1.451459686266916</v>
      </c>
      <c r="E277">
        <v>0.39849571376518389</v>
      </c>
      <c r="F277" s="8">
        <f t="shared" si="12"/>
        <v>-1.9945975678278501E-2</v>
      </c>
      <c r="G277" s="8">
        <f t="shared" si="13"/>
        <v>1.7603404437156401E-2</v>
      </c>
      <c r="I277" s="10" t="s">
        <v>553</v>
      </c>
      <c r="J277" s="11">
        <v>-1.9945975678278501E-2</v>
      </c>
      <c r="L277" s="12" t="str">
        <f>_xlfn.XLOOKUP(I277,Sheet!$B$2:$B$900,Sheet!$A$2:$A$900)</f>
        <v>MTCH</v>
      </c>
      <c r="M277" s="9">
        <f t="shared" si="14"/>
        <v>-1.9945975678278501E-2</v>
      </c>
      <c r="P277" s="15"/>
      <c r="R277" s="10" t="s">
        <v>552</v>
      </c>
      <c r="S277" s="11">
        <v>1.7603404437156401E-2</v>
      </c>
      <c r="V277" s="16"/>
    </row>
    <row r="278" spans="1:22">
      <c r="A278" s="1" t="s">
        <v>554</v>
      </c>
      <c r="B278">
        <v>0.2091610183304895</v>
      </c>
      <c r="C278">
        <v>0.40619184479411641</v>
      </c>
      <c r="D278">
        <v>1.172418488942538</v>
      </c>
      <c r="E278">
        <v>0.19703082646362691</v>
      </c>
      <c r="F278" s="8">
        <f t="shared" si="12"/>
        <v>-1.96898820830952E-2</v>
      </c>
      <c r="G278" s="8">
        <f t="shared" si="13"/>
        <v>0.1013308258086676</v>
      </c>
      <c r="I278" s="10" t="s">
        <v>555</v>
      </c>
      <c r="J278" s="11">
        <v>-1.96898820830952E-2</v>
      </c>
      <c r="L278" s="12" t="str">
        <f>_xlfn.XLOOKUP(I278,Sheet!$B$2:$B$900,Sheet!$A$2:$A$900)</f>
        <v>MTD</v>
      </c>
      <c r="M278" s="9">
        <f t="shared" si="14"/>
        <v>-1.96898820830952E-2</v>
      </c>
      <c r="P278" s="15"/>
      <c r="R278" s="10" t="s">
        <v>554</v>
      </c>
      <c r="S278" s="11">
        <v>0.1013308258086676</v>
      </c>
      <c r="V278" s="16"/>
    </row>
    <row r="279" spans="1:22">
      <c r="A279" s="1" t="s">
        <v>556</v>
      </c>
      <c r="B279">
        <v>0.34438311960550438</v>
      </c>
      <c r="C279">
        <v>0.69225623932844504</v>
      </c>
      <c r="D279">
        <v>1.965340735399312</v>
      </c>
      <c r="E279">
        <v>0.34787311972294072</v>
      </c>
      <c r="F279" s="8">
        <f t="shared" si="12"/>
        <v>-1.9218343995852299E-2</v>
      </c>
      <c r="G279" s="8">
        <f t="shared" si="13"/>
        <v>-1.5986435887057501E-2</v>
      </c>
      <c r="I279" s="10" t="s">
        <v>557</v>
      </c>
      <c r="J279" s="11">
        <v>-1.9218343995852299E-2</v>
      </c>
      <c r="L279" s="12" t="str">
        <f>_xlfn.XLOOKUP(I279,Sheet!$B$2:$B$900,Sheet!$A$2:$A$900)</f>
        <v>MU</v>
      </c>
      <c r="M279" s="9">
        <f t="shared" si="14"/>
        <v>-1.9218343995852299E-2</v>
      </c>
      <c r="P279" s="15"/>
      <c r="R279" s="10" t="s">
        <v>556</v>
      </c>
      <c r="S279" s="11">
        <v>-1.5986435887057501E-2</v>
      </c>
      <c r="V279" s="16"/>
    </row>
    <row r="280" spans="1:22">
      <c r="A280" s="1" t="s">
        <v>558</v>
      </c>
      <c r="B280">
        <v>0.13268293110391921</v>
      </c>
      <c r="C280">
        <v>0.16354866919284461</v>
      </c>
      <c r="D280">
        <v>0.72396238482478759</v>
      </c>
      <c r="E280">
        <v>3.0865738088925398E-2</v>
      </c>
      <c r="F280" s="8">
        <f t="shared" si="12"/>
        <v>-1.9310027422137301E-2</v>
      </c>
      <c r="G280" s="8">
        <f t="shared" si="13"/>
        <v>0.14133915319384649</v>
      </c>
      <c r="I280" s="10" t="s">
        <v>559</v>
      </c>
      <c r="J280" s="11">
        <v>-1.9310027422137301E-2</v>
      </c>
      <c r="L280" s="12" t="str">
        <f>_xlfn.XLOOKUP(I280,Sheet!$B$2:$B$900,Sheet!$A$2:$A$900)</f>
        <v>NDAQ</v>
      </c>
      <c r="M280" s="9">
        <f t="shared" si="14"/>
        <v>-1.9310027422137301E-2</v>
      </c>
      <c r="P280" s="15"/>
      <c r="R280" s="10" t="s">
        <v>558</v>
      </c>
      <c r="S280" s="11">
        <v>0.14133915319384649</v>
      </c>
      <c r="V280" s="16"/>
    </row>
    <row r="281" spans="1:22">
      <c r="A281" s="1" t="s">
        <v>560</v>
      </c>
      <c r="B281">
        <v>0.180400970158688</v>
      </c>
      <c r="C281">
        <v>0.30735196931299757</v>
      </c>
      <c r="D281">
        <v>1.003773853268596</v>
      </c>
      <c r="E281">
        <v>0.1269509991543096</v>
      </c>
      <c r="F281" s="8">
        <f t="shared" si="12"/>
        <v>-1.9850036971046502E-2</v>
      </c>
      <c r="G281" s="8">
        <f t="shared" si="13"/>
        <v>5.5527068904641499E-2</v>
      </c>
      <c r="I281" s="10" t="s">
        <v>561</v>
      </c>
      <c r="J281" s="11">
        <v>-1.9850036971046502E-2</v>
      </c>
      <c r="L281" s="12" t="str">
        <f>_xlfn.XLOOKUP(I281,Sheet!$B$2:$B$900,Sheet!$A$2:$A$900)</f>
        <v>NDSN</v>
      </c>
      <c r="M281" s="9">
        <f t="shared" si="14"/>
        <v>-1.9850036971046502E-2</v>
      </c>
      <c r="P281" s="15"/>
      <c r="R281" s="10" t="s">
        <v>560</v>
      </c>
      <c r="S281" s="11">
        <v>5.5527068904641499E-2</v>
      </c>
      <c r="V281" s="16"/>
    </row>
    <row r="282" spans="1:22">
      <c r="A282" s="1" t="s">
        <v>562</v>
      </c>
      <c r="B282">
        <v>1.627574493216755E-2</v>
      </c>
      <c r="C282">
        <v>0.30231865691926763</v>
      </c>
      <c r="D282">
        <v>4.1367996091739197E-2</v>
      </c>
      <c r="E282">
        <v>0.28604291198710008</v>
      </c>
      <c r="F282" s="8">
        <f t="shared" si="12"/>
        <v>-1.9565740332964199E-2</v>
      </c>
      <c r="G282" s="8">
        <f t="shared" si="13"/>
        <v>9.9695787514800405E-2</v>
      </c>
      <c r="I282" s="10" t="s">
        <v>563</v>
      </c>
      <c r="J282" s="11">
        <v>-1.9565740332964199E-2</v>
      </c>
      <c r="L282" s="12" t="str">
        <f>_xlfn.XLOOKUP(I282,Sheet!$B$2:$B$900,Sheet!$A$2:$A$900)</f>
        <v>NEE</v>
      </c>
      <c r="M282" s="9">
        <f t="shared" si="14"/>
        <v>-1.9565740332964199E-2</v>
      </c>
      <c r="P282" s="15"/>
      <c r="R282" s="10" t="s">
        <v>562</v>
      </c>
      <c r="S282" s="11">
        <v>9.9695787514800405E-2</v>
      </c>
      <c r="V282" s="16"/>
    </row>
    <row r="283" spans="1:22">
      <c r="A283" s="1" t="s">
        <v>564</v>
      </c>
      <c r="B283">
        <v>-1.172081432236784E-2</v>
      </c>
      <c r="C283">
        <v>0.13348002105422729</v>
      </c>
      <c r="D283">
        <v>-0.1227996543725722</v>
      </c>
      <c r="E283">
        <v>0.14520083537659509</v>
      </c>
      <c r="F283" s="8">
        <f t="shared" si="12"/>
        <v>-2.0111213565191001E-2</v>
      </c>
      <c r="G283" s="8">
        <f t="shared" si="13"/>
        <v>-9.3143087893629E-3</v>
      </c>
      <c r="I283" s="10" t="s">
        <v>565</v>
      </c>
      <c r="J283" s="11">
        <v>-2.0111213565191001E-2</v>
      </c>
      <c r="L283" s="12" t="str">
        <f>_xlfn.XLOOKUP(I283,Sheet!$B$2:$B$900,Sheet!$A$2:$A$900)</f>
        <v>NEM</v>
      </c>
      <c r="M283" s="9">
        <f t="shared" si="14"/>
        <v>-2.0111213565191001E-2</v>
      </c>
      <c r="P283" s="15"/>
      <c r="R283" s="10" t="s">
        <v>564</v>
      </c>
      <c r="S283" s="11">
        <v>-9.3143087893629E-3</v>
      </c>
      <c r="V283" s="16"/>
    </row>
    <row r="284" spans="1:22">
      <c r="A284" s="1" t="s">
        <v>566</v>
      </c>
      <c r="B284">
        <v>0.30551683586561729</v>
      </c>
      <c r="C284">
        <v>0.47709266217919849</v>
      </c>
      <c r="D284">
        <v>1.7374346407308081</v>
      </c>
      <c r="E284">
        <v>0.1715758263135812</v>
      </c>
      <c r="F284" s="8">
        <f t="shared" si="12"/>
        <v>-1.7862151363219898E-2</v>
      </c>
      <c r="G284" s="8">
        <f t="shared" si="13"/>
        <v>0.1671362329172876</v>
      </c>
      <c r="I284" s="10" t="s">
        <v>567</v>
      </c>
      <c r="J284" s="11">
        <v>-1.7862151363219898E-2</v>
      </c>
      <c r="L284" s="12" t="str">
        <f>_xlfn.XLOOKUP(I284,Sheet!$B$2:$B$900,Sheet!$A$2:$A$900)</f>
        <v>NFLX</v>
      </c>
      <c r="M284" s="9">
        <f t="shared" si="14"/>
        <v>-1.7862151363219898E-2</v>
      </c>
      <c r="P284" s="15"/>
      <c r="R284" s="10" t="s">
        <v>566</v>
      </c>
      <c r="S284" s="11">
        <v>0.1671362329172876</v>
      </c>
      <c r="V284" s="16"/>
    </row>
    <row r="285" spans="1:22">
      <c r="A285" s="1" t="s">
        <v>568</v>
      </c>
      <c r="B285">
        <v>6.4262384264997835E-2</v>
      </c>
      <c r="C285">
        <v>0.1862482230871074</v>
      </c>
      <c r="D285">
        <v>0.32275449653010507</v>
      </c>
      <c r="E285">
        <v>0.1219858388221096</v>
      </c>
      <c r="F285" s="8">
        <f t="shared" si="12"/>
        <v>-1.9347752296966898E-2</v>
      </c>
      <c r="G285" s="8">
        <f t="shared" si="13"/>
        <v>0.14106527786097789</v>
      </c>
      <c r="I285" s="10" t="s">
        <v>569</v>
      </c>
      <c r="J285" s="11">
        <v>-1.9347752296966898E-2</v>
      </c>
      <c r="L285" s="12" t="str">
        <f>_xlfn.XLOOKUP(I285,Sheet!$B$2:$B$900,Sheet!$A$2:$A$900)</f>
        <v>NI</v>
      </c>
      <c r="M285" s="9">
        <f t="shared" si="14"/>
        <v>-1.9347752296966898E-2</v>
      </c>
      <c r="P285" s="15"/>
      <c r="R285" s="10" t="s">
        <v>568</v>
      </c>
      <c r="S285" s="11">
        <v>0.14106527786097789</v>
      </c>
      <c r="V285" s="16"/>
    </row>
    <row r="286" spans="1:22">
      <c r="A286" s="1" t="s">
        <v>570</v>
      </c>
      <c r="B286">
        <v>0.13005968435109061</v>
      </c>
      <c r="C286">
        <v>0.24429415692563769</v>
      </c>
      <c r="D286">
        <v>0.70858005687210357</v>
      </c>
      <c r="E286">
        <v>0.11423447257454721</v>
      </c>
      <c r="F286" s="8">
        <f t="shared" si="12"/>
        <v>-1.9625314009902799E-2</v>
      </c>
      <c r="G286" s="8">
        <f t="shared" si="13"/>
        <v>0.12070710195982751</v>
      </c>
      <c r="I286" s="10" t="s">
        <v>571</v>
      </c>
      <c r="J286" s="11">
        <v>-1.9625314009902799E-2</v>
      </c>
      <c r="L286" s="12" t="str">
        <f>_xlfn.XLOOKUP(I286,Sheet!$B$2:$B$900,Sheet!$A$2:$A$900)</f>
        <v>NKE</v>
      </c>
      <c r="M286" s="9">
        <f t="shared" si="14"/>
        <v>-1.9625314009902799E-2</v>
      </c>
      <c r="P286" s="15"/>
      <c r="R286" s="10" t="s">
        <v>570</v>
      </c>
      <c r="S286" s="11">
        <v>0.12070710195982751</v>
      </c>
      <c r="V286" s="16"/>
    </row>
    <row r="287" spans="1:22">
      <c r="A287" s="1" t="s">
        <v>572</v>
      </c>
      <c r="B287">
        <v>0.1181936236486591</v>
      </c>
      <c r="C287">
        <v>0.2993301549269658</v>
      </c>
      <c r="D287">
        <v>0.63899924559903631</v>
      </c>
      <c r="E287">
        <v>0.1811365312783067</v>
      </c>
      <c r="F287" s="8">
        <f t="shared" si="12"/>
        <v>-1.9040865545221799E-2</v>
      </c>
      <c r="G287" s="8">
        <f t="shared" si="13"/>
        <v>0.15310997080228611</v>
      </c>
      <c r="I287" s="10" t="s">
        <v>573</v>
      </c>
      <c r="J287" s="11">
        <v>-1.9040865545221799E-2</v>
      </c>
      <c r="L287" s="12" t="str">
        <f>_xlfn.XLOOKUP(I287,Sheet!$B$2:$B$900,Sheet!$A$2:$A$900)</f>
        <v>NOC</v>
      </c>
      <c r="M287" s="9">
        <f t="shared" si="14"/>
        <v>-1.9040865545221799E-2</v>
      </c>
      <c r="P287" s="15"/>
      <c r="R287" s="10" t="s">
        <v>572</v>
      </c>
      <c r="S287" s="11">
        <v>0.15310997080228611</v>
      </c>
      <c r="V287" s="16"/>
    </row>
    <row r="288" spans="1:22">
      <c r="A288" s="1" t="s">
        <v>574</v>
      </c>
      <c r="B288">
        <v>0.25679400137765629</v>
      </c>
      <c r="C288">
        <v>0.93027930634759337</v>
      </c>
      <c r="D288">
        <v>1.4517312016357229</v>
      </c>
      <c r="E288">
        <v>0.67348530496993697</v>
      </c>
      <c r="F288" s="8">
        <f t="shared" si="12"/>
        <v>-2.0749246551569098E-2</v>
      </c>
      <c r="G288" s="8">
        <f t="shared" si="13"/>
        <v>-0.43242203681842017</v>
      </c>
      <c r="I288" s="10" t="s">
        <v>575</v>
      </c>
      <c r="J288" s="11">
        <v>-2.0749246551569098E-2</v>
      </c>
      <c r="L288" s="12" t="str">
        <f>_xlfn.XLOOKUP(I288,Sheet!$B$2:$B$900,Sheet!$A$2:$A$900)</f>
        <v>NRG</v>
      </c>
      <c r="M288" s="9">
        <f t="shared" si="14"/>
        <v>-2.0749246551569098E-2</v>
      </c>
      <c r="P288" s="15"/>
      <c r="R288" s="10" t="s">
        <v>574</v>
      </c>
      <c r="S288" s="11">
        <v>-0.43242203681842017</v>
      </c>
      <c r="V288" s="16"/>
    </row>
    <row r="289" spans="1:22">
      <c r="A289" s="1" t="s">
        <v>576</v>
      </c>
      <c r="B289">
        <v>0.27146129151256881</v>
      </c>
      <c r="C289">
        <v>0.33351731332783158</v>
      </c>
      <c r="D289">
        <v>1.537738004765892</v>
      </c>
      <c r="E289">
        <v>6.2056021815262867E-2</v>
      </c>
      <c r="F289" s="8">
        <f t="shared" si="12"/>
        <v>-1.9759354404853699E-2</v>
      </c>
      <c r="G289" s="8">
        <f t="shared" si="13"/>
        <v>4.0696765739759597E-2</v>
      </c>
      <c r="I289" s="10" t="s">
        <v>577</v>
      </c>
      <c r="J289" s="11">
        <v>-1.9759354404853699E-2</v>
      </c>
      <c r="L289" s="12" t="str">
        <f>_xlfn.XLOOKUP(I289,Sheet!$B$2:$B$900,Sheet!$A$2:$A$900)</f>
        <v>NSC</v>
      </c>
      <c r="M289" s="9">
        <f t="shared" si="14"/>
        <v>-1.9759354404853699E-2</v>
      </c>
      <c r="P289" s="15"/>
      <c r="R289" s="10" t="s">
        <v>576</v>
      </c>
      <c r="S289" s="11">
        <v>4.0696765739759597E-2</v>
      </c>
      <c r="V289" s="16"/>
    </row>
    <row r="290" spans="1:22">
      <c r="A290" s="1" t="s">
        <v>578</v>
      </c>
      <c r="B290">
        <v>0.31223515603117452</v>
      </c>
      <c r="C290">
        <v>0.50213076430966108</v>
      </c>
      <c r="D290">
        <v>1.7768298687879081</v>
      </c>
      <c r="E290">
        <v>0.18989560827848659</v>
      </c>
      <c r="F290" s="8">
        <f t="shared" si="12"/>
        <v>-2.0226899676743602E-2</v>
      </c>
      <c r="G290" s="8">
        <f t="shared" si="13"/>
        <v>-8.81342077230374E-2</v>
      </c>
      <c r="I290" s="10" t="s">
        <v>579</v>
      </c>
      <c r="J290" s="11">
        <v>-2.0226899676743602E-2</v>
      </c>
      <c r="L290" s="12" t="str">
        <f>_xlfn.XLOOKUP(I290,Sheet!$B$2:$B$900,Sheet!$A$2:$A$900)</f>
        <v>NTAP</v>
      </c>
      <c r="M290" s="9">
        <f t="shared" si="14"/>
        <v>-2.0226899676743602E-2</v>
      </c>
      <c r="P290" s="15"/>
      <c r="R290" s="10" t="s">
        <v>578</v>
      </c>
      <c r="S290" s="11">
        <v>-8.81342077230374E-2</v>
      </c>
      <c r="V290" s="16"/>
    </row>
    <row r="291" spans="1:22">
      <c r="A291" s="1" t="s">
        <v>580</v>
      </c>
      <c r="B291">
        <v>0.23617295302794269</v>
      </c>
      <c r="C291">
        <v>0.15034934816815451</v>
      </c>
      <c r="D291">
        <v>1.33081244776653</v>
      </c>
      <c r="E291">
        <v>-8.5823604859788211E-2</v>
      </c>
      <c r="F291" s="8">
        <f t="shared" si="12"/>
        <v>-1.9849856601491699E-2</v>
      </c>
      <c r="G291" s="8">
        <f t="shared" si="13"/>
        <v>6.9139062007866001E-2</v>
      </c>
      <c r="I291" s="10" t="s">
        <v>581</v>
      </c>
      <c r="J291" s="11">
        <v>-1.9849856601491699E-2</v>
      </c>
      <c r="L291" s="12" t="str">
        <f>_xlfn.XLOOKUP(I291,Sheet!$B$2:$B$900,Sheet!$A$2:$A$900)</f>
        <v>NTRS</v>
      </c>
      <c r="M291" s="9">
        <f t="shared" si="14"/>
        <v>-1.9849856601491699E-2</v>
      </c>
      <c r="P291" s="15"/>
      <c r="R291" s="10" t="s">
        <v>580</v>
      </c>
      <c r="S291" s="11">
        <v>6.9139062007866001E-2</v>
      </c>
      <c r="V291" s="16"/>
    </row>
    <row r="292" spans="1:22">
      <c r="A292" s="1" t="s">
        <v>582</v>
      </c>
      <c r="B292">
        <v>0.31382423281435712</v>
      </c>
      <c r="C292">
        <v>0.12531790399199619</v>
      </c>
      <c r="D292">
        <v>1.7861479781859479</v>
      </c>
      <c r="E292">
        <v>-0.18850632882236101</v>
      </c>
      <c r="F292" s="8">
        <f t="shared" si="12"/>
        <v>-2.00324576648617E-2</v>
      </c>
      <c r="G292" s="8">
        <f t="shared" si="13"/>
        <v>2.3085411212250301E-2</v>
      </c>
      <c r="I292" s="10" t="s">
        <v>583</v>
      </c>
      <c r="J292" s="11">
        <v>-2.00324576648617E-2</v>
      </c>
      <c r="L292" s="12" t="str">
        <f>_xlfn.XLOOKUP(I292,Sheet!$B$2:$B$900,Sheet!$A$2:$A$900)</f>
        <v>NUE</v>
      </c>
      <c r="M292" s="9">
        <f t="shared" si="14"/>
        <v>-2.00324576648617E-2</v>
      </c>
      <c r="P292" s="15"/>
      <c r="R292" s="10" t="s">
        <v>582</v>
      </c>
      <c r="S292" s="11">
        <v>2.3085411212250301E-2</v>
      </c>
      <c r="V292" s="16"/>
    </row>
    <row r="293" spans="1:22">
      <c r="A293" s="1" t="s">
        <v>584</v>
      </c>
      <c r="B293">
        <v>0.36137737152902849</v>
      </c>
      <c r="C293">
        <v>0.67916777619926516</v>
      </c>
      <c r="D293">
        <v>2.06499249561451</v>
      </c>
      <c r="E293">
        <v>0.31779040467023673</v>
      </c>
      <c r="F293" s="8">
        <f t="shared" si="12"/>
        <v>-1.8144770746094399E-2</v>
      </c>
      <c r="G293" s="8">
        <f t="shared" si="13"/>
        <v>0.2092559004582803</v>
      </c>
      <c r="I293" s="10" t="s">
        <v>585</v>
      </c>
      <c r="J293" s="11">
        <v>-1.8144770746094399E-2</v>
      </c>
      <c r="L293" s="12" t="str">
        <f>_xlfn.XLOOKUP(I293,Sheet!$B$2:$B$900,Sheet!$A$2:$A$900)</f>
        <v>NVDA</v>
      </c>
      <c r="M293" s="9">
        <f t="shared" si="14"/>
        <v>-1.8144770746094399E-2</v>
      </c>
      <c r="P293" s="15"/>
      <c r="R293" s="10" t="s">
        <v>584</v>
      </c>
      <c r="S293" s="11">
        <v>0.2092559004582803</v>
      </c>
      <c r="V293" s="16"/>
    </row>
    <row r="294" spans="1:22">
      <c r="A294" s="1" t="s">
        <v>586</v>
      </c>
      <c r="B294">
        <v>0.15948825396883179</v>
      </c>
      <c r="C294">
        <v>0.76987219416955022</v>
      </c>
      <c r="D294">
        <v>0.88114480265911843</v>
      </c>
      <c r="E294">
        <v>0.6103839402007184</v>
      </c>
      <c r="F294" s="8">
        <f t="shared" si="12"/>
        <v>-1.96569962350997E-2</v>
      </c>
      <c r="G294" s="8">
        <f t="shared" si="13"/>
        <v>6.1149396069624801E-2</v>
      </c>
      <c r="I294" s="10" t="s">
        <v>587</v>
      </c>
      <c r="J294" s="11">
        <v>-1.96569962350997E-2</v>
      </c>
      <c r="L294" s="12" t="str">
        <f>_xlfn.XLOOKUP(I294,Sheet!$B$2:$B$900,Sheet!$A$2:$A$900)</f>
        <v>NVR</v>
      </c>
      <c r="M294" s="9">
        <f t="shared" si="14"/>
        <v>-1.96569962350997E-2</v>
      </c>
      <c r="P294" s="15"/>
      <c r="R294" s="10" t="s">
        <v>586</v>
      </c>
      <c r="S294" s="11">
        <v>6.1149396069624801E-2</v>
      </c>
      <c r="V294" s="16"/>
    </row>
    <row r="295" spans="1:22">
      <c r="A295" s="1" t="s">
        <v>588</v>
      </c>
      <c r="B295">
        <v>6.6701091436756579E-2</v>
      </c>
      <c r="C295">
        <v>4.9679667895293322E-2</v>
      </c>
      <c r="D295">
        <v>0.33705471188579178</v>
      </c>
      <c r="E295">
        <v>-1.702142354146326E-2</v>
      </c>
      <c r="F295" s="8">
        <f t="shared" si="12"/>
        <v>-1.9645466019610699E-2</v>
      </c>
      <c r="G295" s="8">
        <f t="shared" si="13"/>
        <v>0.1043529197071645</v>
      </c>
      <c r="I295" s="10" t="s">
        <v>589</v>
      </c>
      <c r="J295" s="11">
        <v>-1.9645466019610699E-2</v>
      </c>
      <c r="L295" s="12" t="str">
        <f>_xlfn.XLOOKUP(I295,Sheet!$B$2:$B$900,Sheet!$A$2:$A$900)</f>
        <v>O</v>
      </c>
      <c r="M295" s="9">
        <f t="shared" si="14"/>
        <v>-1.9645466019610699E-2</v>
      </c>
      <c r="P295" s="15"/>
      <c r="R295" s="10" t="s">
        <v>588</v>
      </c>
      <c r="S295" s="11">
        <v>0.1043529197071645</v>
      </c>
      <c r="V295" s="16"/>
    </row>
    <row r="296" spans="1:22">
      <c r="A296" s="1" t="s">
        <v>590</v>
      </c>
      <c r="B296">
        <v>0.28512300940462049</v>
      </c>
      <c r="C296">
        <v>0.45127180964269681</v>
      </c>
      <c r="D296">
        <v>1.617848282148677</v>
      </c>
      <c r="E296">
        <v>0.16614880023807629</v>
      </c>
      <c r="F296" s="8">
        <f t="shared" si="12"/>
        <v>-1.9502308579425798E-2</v>
      </c>
      <c r="G296" s="8">
        <f t="shared" si="13"/>
        <v>9.2618538845016196E-2</v>
      </c>
      <c r="I296" s="10" t="s">
        <v>591</v>
      </c>
      <c r="J296" s="11">
        <v>-1.9502308579425798E-2</v>
      </c>
      <c r="L296" s="12" t="str">
        <f>_xlfn.XLOOKUP(I296,Sheet!$B$2:$B$900,Sheet!$A$2:$A$900)</f>
        <v>ODFL</v>
      </c>
      <c r="M296" s="9">
        <f t="shared" si="14"/>
        <v>-1.9502308579425798E-2</v>
      </c>
      <c r="P296" s="15"/>
      <c r="R296" s="10" t="s">
        <v>590</v>
      </c>
      <c r="S296" s="11">
        <v>9.2618538845016196E-2</v>
      </c>
      <c r="V296" s="16"/>
    </row>
    <row r="297" spans="1:22">
      <c r="A297" s="1" t="s">
        <v>592</v>
      </c>
      <c r="B297">
        <v>0.17958876559266851</v>
      </c>
      <c r="C297">
        <v>3.4665122166208651E-3</v>
      </c>
      <c r="D297">
        <v>0.99901120675594601</v>
      </c>
      <c r="E297">
        <v>-0.17612225337604759</v>
      </c>
      <c r="F297" s="8">
        <f t="shared" si="12"/>
        <v>-1.9768737139444499E-2</v>
      </c>
      <c r="G297" s="8">
        <f t="shared" si="13"/>
        <v>-1.30377583082045E-2</v>
      </c>
      <c r="I297" s="10" t="s">
        <v>593</v>
      </c>
      <c r="J297" s="11">
        <v>-1.9768737139444499E-2</v>
      </c>
      <c r="L297" s="12" t="str">
        <f>_xlfn.XLOOKUP(I297,Sheet!$B$2:$B$900,Sheet!$A$2:$A$900)</f>
        <v>OKE</v>
      </c>
      <c r="M297" s="9">
        <f t="shared" si="14"/>
        <v>-1.9768737139444499E-2</v>
      </c>
      <c r="P297" s="15"/>
      <c r="R297" s="10" t="s">
        <v>592</v>
      </c>
      <c r="S297" s="11">
        <v>-1.30377583082045E-2</v>
      </c>
      <c r="V297" s="16"/>
    </row>
    <row r="298" spans="1:22">
      <c r="A298" s="1" t="s">
        <v>594</v>
      </c>
      <c r="B298">
        <v>0.128449168988922</v>
      </c>
      <c r="C298">
        <v>-0.11096109041447789</v>
      </c>
      <c r="D298">
        <v>0.69913623484239984</v>
      </c>
      <c r="E298">
        <v>-0.23941025940339991</v>
      </c>
      <c r="F298" s="8">
        <f t="shared" si="12"/>
        <v>-1.9768060007792399E-2</v>
      </c>
      <c r="G298" s="8">
        <f t="shared" si="13"/>
        <v>7.3512274607141603E-2</v>
      </c>
      <c r="I298" s="10" t="s">
        <v>595</v>
      </c>
      <c r="J298" s="11">
        <v>-1.9768060007792399E-2</v>
      </c>
      <c r="L298" s="12" t="str">
        <f>_xlfn.XLOOKUP(I298,Sheet!$B$2:$B$900,Sheet!$A$2:$A$900)</f>
        <v>OMC</v>
      </c>
      <c r="M298" s="9">
        <f t="shared" si="14"/>
        <v>-1.9768060007792399E-2</v>
      </c>
      <c r="P298" s="15"/>
      <c r="R298" s="10" t="s">
        <v>594</v>
      </c>
      <c r="S298" s="11">
        <v>7.3512274607141603E-2</v>
      </c>
      <c r="V298" s="16"/>
    </row>
    <row r="299" spans="1:22">
      <c r="A299" s="1" t="s">
        <v>596</v>
      </c>
      <c r="B299">
        <v>0.41325677406796069</v>
      </c>
      <c r="C299">
        <v>0.53746733970203786</v>
      </c>
      <c r="D299">
        <v>2.3692055792608162</v>
      </c>
      <c r="E299">
        <v>0.1242105656340772</v>
      </c>
      <c r="F299" s="8">
        <f t="shared" si="12"/>
        <v>-1.98766258533291E-2</v>
      </c>
      <c r="G299" s="8">
        <f t="shared" si="13"/>
        <v>6.5621551789264404E-2</v>
      </c>
      <c r="I299" s="10" t="s">
        <v>597</v>
      </c>
      <c r="J299" s="11">
        <v>-1.98766258533291E-2</v>
      </c>
      <c r="L299" s="12" t="str">
        <f>_xlfn.XLOOKUP(I299,Sheet!$B$2:$B$900,Sheet!$A$2:$A$900)</f>
        <v>ON</v>
      </c>
      <c r="M299" s="9">
        <f t="shared" si="14"/>
        <v>-1.98766258533291E-2</v>
      </c>
      <c r="P299" s="15"/>
      <c r="R299" s="10" t="s">
        <v>596</v>
      </c>
      <c r="S299" s="11">
        <v>6.5621551789264404E-2</v>
      </c>
      <c r="V299" s="16"/>
    </row>
    <row r="300" spans="1:22">
      <c r="A300" s="1" t="s">
        <v>598</v>
      </c>
      <c r="B300">
        <v>0.13473311875289001</v>
      </c>
      <c r="C300">
        <v>0.2382970137748216</v>
      </c>
      <c r="D300">
        <v>0.73598437960930607</v>
      </c>
      <c r="E300">
        <v>0.1035638950219316</v>
      </c>
      <c r="F300" s="8">
        <f t="shared" si="12"/>
        <v>-2.0245936929977101E-2</v>
      </c>
      <c r="G300" s="8">
        <f t="shared" si="13"/>
        <v>3.7685974332075302E-2</v>
      </c>
      <c r="I300" s="10" t="s">
        <v>599</v>
      </c>
      <c r="J300" s="11">
        <v>-2.0245936929977101E-2</v>
      </c>
      <c r="L300" s="12" t="str">
        <f>_xlfn.XLOOKUP(I300,Sheet!$B$2:$B$900,Sheet!$A$2:$A$900)</f>
        <v>ORCL</v>
      </c>
      <c r="M300" s="9">
        <f t="shared" si="14"/>
        <v>-2.0245936929977101E-2</v>
      </c>
      <c r="P300" s="15"/>
      <c r="R300" s="10" t="s">
        <v>598</v>
      </c>
      <c r="S300" s="11">
        <v>3.7685974332075302E-2</v>
      </c>
      <c r="V300" s="16"/>
    </row>
    <row r="301" spans="1:22">
      <c r="A301" s="1" t="s">
        <v>600</v>
      </c>
      <c r="B301">
        <v>0.1176748178811429</v>
      </c>
      <c r="C301">
        <v>-9.4846895920827623E-2</v>
      </c>
      <c r="D301">
        <v>0.63595704590849123</v>
      </c>
      <c r="E301">
        <v>-0.21252171380197049</v>
      </c>
      <c r="F301" s="8">
        <f t="shared" si="12"/>
        <v>-1.9189051915887101E-2</v>
      </c>
      <c r="G301" s="8">
        <f t="shared" si="13"/>
        <v>0.14252024042423159</v>
      </c>
      <c r="I301" s="10" t="s">
        <v>601</v>
      </c>
      <c r="J301" s="11">
        <v>-1.9189051915887101E-2</v>
      </c>
      <c r="L301" s="12" t="str">
        <f>_xlfn.XLOOKUP(I301,Sheet!$B$2:$B$900,Sheet!$A$2:$A$900)</f>
        <v>ORLY</v>
      </c>
      <c r="M301" s="9">
        <f t="shared" si="14"/>
        <v>-1.9189051915887101E-2</v>
      </c>
      <c r="P301" s="15"/>
      <c r="R301" s="10" t="s">
        <v>600</v>
      </c>
      <c r="S301" s="11">
        <v>0.14252024042423159</v>
      </c>
      <c r="V301" s="16"/>
    </row>
    <row r="302" spans="1:22">
      <c r="A302" s="1" t="s">
        <v>602</v>
      </c>
      <c r="B302">
        <v>0.1381674580266064</v>
      </c>
      <c r="C302">
        <v>9.7105279714396642E-2</v>
      </c>
      <c r="D302">
        <v>0.75612283320774221</v>
      </c>
      <c r="E302">
        <v>-4.1062178312209763E-2</v>
      </c>
      <c r="F302" s="8">
        <f t="shared" si="12"/>
        <v>-2.02859256039238E-2</v>
      </c>
      <c r="G302" s="8">
        <f t="shared" si="13"/>
        <v>-4.2833878606657799E-2</v>
      </c>
      <c r="I302" s="10" t="s">
        <v>603</v>
      </c>
      <c r="J302" s="11">
        <v>-2.02859256039238E-2</v>
      </c>
      <c r="L302" s="12" t="str">
        <f>_xlfn.XLOOKUP(I302,Sheet!$B$2:$B$900,Sheet!$A$2:$A$900)</f>
        <v>OXY</v>
      </c>
      <c r="M302" s="9">
        <f t="shared" si="14"/>
        <v>-2.02859256039238E-2</v>
      </c>
      <c r="P302" s="15"/>
      <c r="R302" s="10" t="s">
        <v>602</v>
      </c>
      <c r="S302" s="11">
        <v>-4.2833878606657799E-2</v>
      </c>
      <c r="V302" s="16"/>
    </row>
    <row r="303" spans="1:22">
      <c r="A303" s="1" t="s">
        <v>604</v>
      </c>
      <c r="B303">
        <v>0.1233760521553094</v>
      </c>
      <c r="C303">
        <v>-4.1448941155748042E-2</v>
      </c>
      <c r="D303">
        <v>0.6693882338993834</v>
      </c>
      <c r="E303">
        <v>-0.16482499331105741</v>
      </c>
      <c r="F303" s="8">
        <f t="shared" si="12"/>
        <v>-1.9890351887482699E-2</v>
      </c>
      <c r="G303" s="8">
        <f t="shared" si="13"/>
        <v>8.1733380761168008E-3</v>
      </c>
      <c r="I303" s="10" t="s">
        <v>605</v>
      </c>
      <c r="J303" s="11">
        <v>-1.9890351887482699E-2</v>
      </c>
      <c r="L303" s="12" t="str">
        <f>_xlfn.XLOOKUP(I303,Sheet!$B$2:$B$900,Sheet!$A$2:$A$900)</f>
        <v>PARA</v>
      </c>
      <c r="M303" s="9">
        <f t="shared" si="14"/>
        <v>-1.9890351887482699E-2</v>
      </c>
      <c r="P303" s="15"/>
      <c r="R303" s="10" t="s">
        <v>604</v>
      </c>
      <c r="S303" s="11">
        <v>8.1733380761168008E-3</v>
      </c>
      <c r="V303" s="16"/>
    </row>
    <row r="304" spans="1:22">
      <c r="A304" s="1" t="s">
        <v>606</v>
      </c>
      <c r="B304">
        <v>0.16030209782664129</v>
      </c>
      <c r="C304">
        <v>0.15405343727487439</v>
      </c>
      <c r="D304">
        <v>0.88591706173448159</v>
      </c>
      <c r="E304">
        <v>-6.2486605517668992E-3</v>
      </c>
      <c r="F304" s="8">
        <f t="shared" si="12"/>
        <v>-1.95940876191577E-2</v>
      </c>
      <c r="G304" s="8">
        <f t="shared" si="13"/>
        <v>0.10327715095109</v>
      </c>
      <c r="I304" s="10" t="s">
        <v>607</v>
      </c>
      <c r="J304" s="11">
        <v>-1.95940876191577E-2</v>
      </c>
      <c r="L304" s="12" t="str">
        <f>_xlfn.XLOOKUP(I304,Sheet!$B$2:$B$900,Sheet!$A$2:$A$900)</f>
        <v>PAYX</v>
      </c>
      <c r="M304" s="9">
        <f t="shared" si="14"/>
        <v>-1.95940876191577E-2</v>
      </c>
      <c r="P304" s="15"/>
      <c r="R304" s="10" t="s">
        <v>606</v>
      </c>
      <c r="S304" s="11">
        <v>0.10327715095109</v>
      </c>
      <c r="V304" s="16"/>
    </row>
    <row r="305" spans="1:22">
      <c r="A305" s="1" t="s">
        <v>608</v>
      </c>
      <c r="B305">
        <v>0.25808201212451232</v>
      </c>
      <c r="C305">
        <v>0.15790700292518259</v>
      </c>
      <c r="D305">
        <v>1.4592839046718959</v>
      </c>
      <c r="E305">
        <v>-0.1001750091993298</v>
      </c>
      <c r="F305" s="8">
        <f t="shared" si="12"/>
        <v>-2.00358711359266E-2</v>
      </c>
      <c r="G305" s="8">
        <f t="shared" si="13"/>
        <v>2.8959792541082701E-2</v>
      </c>
      <c r="I305" s="10" t="s">
        <v>609</v>
      </c>
      <c r="J305" s="11">
        <v>-2.00358711359266E-2</v>
      </c>
      <c r="L305" s="12" t="str">
        <f>_xlfn.XLOOKUP(I305,Sheet!$B$2:$B$900,Sheet!$A$2:$A$900)</f>
        <v>PCAR</v>
      </c>
      <c r="M305" s="9">
        <f t="shared" si="14"/>
        <v>-2.00358711359266E-2</v>
      </c>
      <c r="P305" s="15"/>
      <c r="R305" s="10" t="s">
        <v>608</v>
      </c>
      <c r="S305" s="11">
        <v>2.8959792541082701E-2</v>
      </c>
      <c r="V305" s="16"/>
    </row>
    <row r="306" spans="1:22">
      <c r="A306" s="1" t="s">
        <v>610</v>
      </c>
      <c r="B306">
        <v>4.2846542036522439E-2</v>
      </c>
      <c r="C306">
        <v>-0.25024101918545222</v>
      </c>
      <c r="D306">
        <v>0.1971751898232055</v>
      </c>
      <c r="E306">
        <v>-0.2930875612219746</v>
      </c>
      <c r="F306" s="8">
        <f t="shared" si="12"/>
        <v>-1.9641422757471501E-2</v>
      </c>
      <c r="G306" s="8">
        <f t="shared" si="13"/>
        <v>9.5087890239167999E-2</v>
      </c>
      <c r="I306" s="10" t="s">
        <v>611</v>
      </c>
      <c r="J306" s="11">
        <v>-1.9641422757471501E-2</v>
      </c>
      <c r="L306" s="12" t="str">
        <f>_xlfn.XLOOKUP(I306,Sheet!$B$2:$B$900,Sheet!$A$2:$A$900)</f>
        <v>PCG</v>
      </c>
      <c r="M306" s="9">
        <f t="shared" si="14"/>
        <v>-1.9641422757471501E-2</v>
      </c>
      <c r="P306" s="15"/>
      <c r="R306" s="10" t="s">
        <v>610</v>
      </c>
      <c r="S306" s="11">
        <v>9.5087890239167999E-2</v>
      </c>
      <c r="V306" s="16"/>
    </row>
    <row r="307" spans="1:22">
      <c r="A307" s="1" t="s">
        <v>612</v>
      </c>
      <c r="B307">
        <v>5.9282342135361148E-2</v>
      </c>
      <c r="C307">
        <v>-6.4618067556344694E-2</v>
      </c>
      <c r="D307">
        <v>0.29355227177802973</v>
      </c>
      <c r="E307">
        <v>-0.12390040969170581</v>
      </c>
      <c r="F307" s="8">
        <f t="shared" si="12"/>
        <v>-2.0314421031441501E-2</v>
      </c>
      <c r="G307" s="8">
        <f t="shared" si="13"/>
        <v>-3.6216464046654497E-2</v>
      </c>
      <c r="I307" s="10" t="s">
        <v>613</v>
      </c>
      <c r="J307" s="11">
        <v>-2.0314421031441501E-2</v>
      </c>
      <c r="L307" s="12" t="str">
        <f>_xlfn.XLOOKUP(I307,Sheet!$B$2:$B$900,Sheet!$A$2:$A$900)</f>
        <v>PEAK</v>
      </c>
      <c r="M307" s="9">
        <f t="shared" si="14"/>
        <v>-2.0314421031441501E-2</v>
      </c>
      <c r="P307" s="15"/>
      <c r="R307" s="10" t="s">
        <v>612</v>
      </c>
      <c r="S307" s="11">
        <v>-3.6216464046654497E-2</v>
      </c>
      <c r="V307" s="16"/>
    </row>
    <row r="308" spans="1:22">
      <c r="A308" s="1" t="s">
        <v>614</v>
      </c>
      <c r="B308">
        <v>3.0883290750212389E-2</v>
      </c>
      <c r="C308">
        <v>0.2048949775165172</v>
      </c>
      <c r="D308">
        <v>0.12702446745293741</v>
      </c>
      <c r="E308">
        <v>0.1740116867663048</v>
      </c>
      <c r="F308" s="8">
        <f t="shared" si="12"/>
        <v>-1.9702292876923402E-2</v>
      </c>
      <c r="G308" s="8">
        <f t="shared" si="13"/>
        <v>8.3363380234290796E-2</v>
      </c>
      <c r="I308" s="10" t="s">
        <v>615</v>
      </c>
      <c r="J308" s="11">
        <v>-1.9702292876923402E-2</v>
      </c>
      <c r="L308" s="12" t="str">
        <f>_xlfn.XLOOKUP(I308,Sheet!$B$2:$B$900,Sheet!$A$2:$A$900)</f>
        <v>PEG</v>
      </c>
      <c r="M308" s="9">
        <f t="shared" si="14"/>
        <v>-1.9702292876923402E-2</v>
      </c>
      <c r="P308" s="15"/>
      <c r="R308" s="10" t="s">
        <v>614</v>
      </c>
      <c r="S308" s="11">
        <v>8.3363380234290796E-2</v>
      </c>
      <c r="V308" s="16"/>
    </row>
    <row r="309" spans="1:22">
      <c r="A309" s="1" t="s">
        <v>616</v>
      </c>
      <c r="B309">
        <v>6.6060880021163962E-2</v>
      </c>
      <c r="C309">
        <v>0.1687287675297976</v>
      </c>
      <c r="D309">
        <v>0.33330060757094659</v>
      </c>
      <c r="E309">
        <v>0.10266788750863361</v>
      </c>
      <c r="F309" s="8">
        <f t="shared" si="12"/>
        <v>-1.9737660802783601E-2</v>
      </c>
      <c r="G309" s="8">
        <f t="shared" si="13"/>
        <v>7.70479552839861E-2</v>
      </c>
      <c r="I309" s="10" t="s">
        <v>617</v>
      </c>
      <c r="J309" s="11">
        <v>-1.9737660802783601E-2</v>
      </c>
      <c r="L309" s="12" t="str">
        <f>_xlfn.XLOOKUP(I309,Sheet!$B$2:$B$900,Sheet!$A$2:$A$900)</f>
        <v>PEP</v>
      </c>
      <c r="M309" s="9">
        <f t="shared" si="14"/>
        <v>-1.9737660802783601E-2</v>
      </c>
      <c r="P309" s="15"/>
      <c r="R309" s="10" t="s">
        <v>616</v>
      </c>
      <c r="S309" s="11">
        <v>7.70479552839861E-2</v>
      </c>
      <c r="V309" s="16"/>
    </row>
    <row r="310" spans="1:22">
      <c r="A310" s="1" t="s">
        <v>618</v>
      </c>
      <c r="B310">
        <v>0.1121546946390365</v>
      </c>
      <c r="C310">
        <v>0.15384143565664379</v>
      </c>
      <c r="D310">
        <v>0.60358786601424275</v>
      </c>
      <c r="E310">
        <v>4.168674101760729E-2</v>
      </c>
      <c r="F310" s="8">
        <f t="shared" si="12"/>
        <v>-1.9960221959527999E-2</v>
      </c>
      <c r="G310" s="8">
        <f t="shared" si="13"/>
        <v>5.66130504806822E-2</v>
      </c>
      <c r="I310" s="10" t="s">
        <v>619</v>
      </c>
      <c r="J310" s="11">
        <v>-1.9960221959527999E-2</v>
      </c>
      <c r="L310" s="12" t="str">
        <f>_xlfn.XLOOKUP(I310,Sheet!$B$2:$B$900,Sheet!$A$2:$A$900)</f>
        <v>PFE</v>
      </c>
      <c r="M310" s="9">
        <f t="shared" si="14"/>
        <v>-1.9960221959527999E-2</v>
      </c>
      <c r="P310" s="15"/>
      <c r="R310" s="10" t="s">
        <v>618</v>
      </c>
      <c r="S310" s="11">
        <v>5.66130504806822E-2</v>
      </c>
      <c r="V310" s="16"/>
    </row>
    <row r="311" spans="1:22">
      <c r="A311" s="1" t="s">
        <v>620</v>
      </c>
      <c r="B311">
        <v>0.26202219763859308</v>
      </c>
      <c r="C311">
        <v>0.24028442401820119</v>
      </c>
      <c r="D311">
        <v>1.482388565225331</v>
      </c>
      <c r="E311">
        <v>-2.173777362039192E-2</v>
      </c>
      <c r="F311" s="8">
        <f t="shared" si="12"/>
        <v>-1.9764999549937001E-2</v>
      </c>
      <c r="G311" s="8">
        <f t="shared" si="13"/>
        <v>6.0454448321410503E-2</v>
      </c>
      <c r="I311" s="10" t="s">
        <v>621</v>
      </c>
      <c r="J311" s="11">
        <v>-1.9764999549937001E-2</v>
      </c>
      <c r="L311" s="12" t="str">
        <f>_xlfn.XLOOKUP(I311,Sheet!$B$2:$B$900,Sheet!$A$2:$A$900)</f>
        <v>PFG</v>
      </c>
      <c r="M311" s="9">
        <f t="shared" si="14"/>
        <v>-1.9764999549937001E-2</v>
      </c>
      <c r="P311" s="15"/>
      <c r="R311" s="10" t="s">
        <v>620</v>
      </c>
      <c r="S311" s="11">
        <v>6.0454448321410503E-2</v>
      </c>
      <c r="V311" s="16"/>
    </row>
    <row r="312" spans="1:22">
      <c r="A312" s="1" t="s">
        <v>622</v>
      </c>
      <c r="B312">
        <v>6.7350051964790256E-2</v>
      </c>
      <c r="C312">
        <v>0.12530380785266551</v>
      </c>
      <c r="D312">
        <v>0.34086011969189961</v>
      </c>
      <c r="E312">
        <v>5.7953755887875227E-2</v>
      </c>
      <c r="F312" s="8">
        <f t="shared" si="12"/>
        <v>-1.9935343556112099E-2</v>
      </c>
      <c r="G312" s="8">
        <f t="shared" si="13"/>
        <v>3.3046124966184198E-2</v>
      </c>
      <c r="I312" s="10" t="s">
        <v>623</v>
      </c>
      <c r="J312" s="11">
        <v>-1.9935343556112099E-2</v>
      </c>
      <c r="L312" s="12" t="str">
        <f>_xlfn.XLOOKUP(I312,Sheet!$B$2:$B$900,Sheet!$A$2:$A$900)</f>
        <v>PG</v>
      </c>
      <c r="M312" s="9">
        <f t="shared" si="14"/>
        <v>-1.9935343556112099E-2</v>
      </c>
      <c r="P312" s="15"/>
      <c r="R312" s="10" t="s">
        <v>622</v>
      </c>
      <c r="S312" s="11">
        <v>3.3046124966184198E-2</v>
      </c>
      <c r="V312" s="16"/>
    </row>
    <row r="313" spans="1:22">
      <c r="A313" s="1" t="s">
        <v>624</v>
      </c>
      <c r="B313">
        <v>0.11227962231563279</v>
      </c>
      <c r="C313">
        <v>0.4899589160474187</v>
      </c>
      <c r="D313">
        <v>0.60432042328881097</v>
      </c>
      <c r="E313">
        <v>0.37767929373178588</v>
      </c>
      <c r="F313" s="8">
        <f t="shared" si="12"/>
        <v>-1.9704354409971599E-2</v>
      </c>
      <c r="G313" s="8">
        <f t="shared" si="13"/>
        <v>8.7406571949999998E-2</v>
      </c>
      <c r="I313" s="10" t="s">
        <v>625</v>
      </c>
      <c r="J313" s="11">
        <v>-1.9704354409971599E-2</v>
      </c>
      <c r="L313" s="12" t="str">
        <f>_xlfn.XLOOKUP(I313,Sheet!$B$2:$B$900,Sheet!$A$2:$A$900)</f>
        <v>PGR</v>
      </c>
      <c r="M313" s="9">
        <f t="shared" si="14"/>
        <v>-1.9704354409971599E-2</v>
      </c>
      <c r="P313" s="15"/>
      <c r="R313" s="10" t="s">
        <v>624</v>
      </c>
      <c r="S313" s="11">
        <v>8.7406571949999998E-2</v>
      </c>
      <c r="V313" s="16"/>
    </row>
    <row r="314" spans="1:22">
      <c r="A314" s="1" t="s">
        <v>626</v>
      </c>
      <c r="B314">
        <v>0.27622411780025369</v>
      </c>
      <c r="C314">
        <v>0.38574396300603742</v>
      </c>
      <c r="D314">
        <v>1.565666508197693</v>
      </c>
      <c r="E314">
        <v>0.1095198452057837</v>
      </c>
      <c r="F314" s="8">
        <f t="shared" si="12"/>
        <v>-1.99251319670616E-2</v>
      </c>
      <c r="G314" s="8">
        <f t="shared" si="13"/>
        <v>3.7954622282559101E-2</v>
      </c>
      <c r="I314" s="10" t="s">
        <v>627</v>
      </c>
      <c r="J314" s="11">
        <v>-1.99251319670616E-2</v>
      </c>
      <c r="L314" s="12" t="str">
        <f>_xlfn.XLOOKUP(I314,Sheet!$B$2:$B$900,Sheet!$A$2:$A$900)</f>
        <v>PH</v>
      </c>
      <c r="M314" s="9">
        <f t="shared" si="14"/>
        <v>-1.99251319670616E-2</v>
      </c>
      <c r="P314" s="15"/>
      <c r="R314" s="10" t="s">
        <v>626</v>
      </c>
      <c r="S314" s="11">
        <v>3.7954622282559101E-2</v>
      </c>
      <c r="V314" s="16"/>
    </row>
    <row r="315" spans="1:22">
      <c r="A315" s="1" t="s">
        <v>628</v>
      </c>
      <c r="B315">
        <v>0.1839384081300694</v>
      </c>
      <c r="C315">
        <v>0.62362666722635907</v>
      </c>
      <c r="D315">
        <v>1.024516862262848</v>
      </c>
      <c r="E315">
        <v>0.43968825909628972</v>
      </c>
      <c r="F315" s="8">
        <f t="shared" si="12"/>
        <v>-2.0374970964833799E-2</v>
      </c>
      <c r="G315" s="8">
        <f t="shared" si="13"/>
        <v>4.7596359895836996E-3</v>
      </c>
      <c r="I315" s="10" t="s">
        <v>629</v>
      </c>
      <c r="J315" s="11">
        <v>-2.0374970964833799E-2</v>
      </c>
      <c r="L315" s="12" t="str">
        <f>_xlfn.XLOOKUP(I315,Sheet!$B$2:$B$900,Sheet!$A$2:$A$900)</f>
        <v>PHM</v>
      </c>
      <c r="M315" s="9">
        <f t="shared" si="14"/>
        <v>-2.0374970964833799E-2</v>
      </c>
      <c r="P315" s="15"/>
      <c r="R315" s="10" t="s">
        <v>628</v>
      </c>
      <c r="S315" s="11">
        <v>4.7596359895836996E-3</v>
      </c>
      <c r="V315" s="16"/>
    </row>
    <row r="316" spans="1:22">
      <c r="A316" s="1" t="s">
        <v>630</v>
      </c>
      <c r="B316">
        <v>0.22244972882093639</v>
      </c>
      <c r="C316">
        <v>0.39235431325520859</v>
      </c>
      <c r="D316">
        <v>1.250341506520626</v>
      </c>
      <c r="E316">
        <v>0.1699045844342722</v>
      </c>
      <c r="F316" s="8">
        <f t="shared" si="12"/>
        <v>-1.9495402294532699E-2</v>
      </c>
      <c r="G316" s="8">
        <f t="shared" si="13"/>
        <v>8.3340627642432996E-2</v>
      </c>
      <c r="I316" s="10" t="s">
        <v>631</v>
      </c>
      <c r="J316" s="11">
        <v>-1.9495402294532699E-2</v>
      </c>
      <c r="L316" s="12" t="str">
        <f>_xlfn.XLOOKUP(I316,Sheet!$B$2:$B$900,Sheet!$A$2:$A$900)</f>
        <v>PKG</v>
      </c>
      <c r="M316" s="9">
        <f t="shared" si="14"/>
        <v>-1.9495402294532699E-2</v>
      </c>
      <c r="P316" s="15"/>
      <c r="R316" s="10" t="s">
        <v>630</v>
      </c>
      <c r="S316" s="11">
        <v>8.3340627642432996E-2</v>
      </c>
      <c r="V316" s="16"/>
    </row>
    <row r="317" spans="1:22">
      <c r="A317" s="1" t="s">
        <v>632</v>
      </c>
      <c r="B317">
        <v>0.15421425082091311</v>
      </c>
      <c r="C317">
        <v>0.24339049270305821</v>
      </c>
      <c r="D317">
        <v>0.85021883431195677</v>
      </c>
      <c r="E317">
        <v>8.9176241882145152E-2</v>
      </c>
      <c r="F317" s="8">
        <f t="shared" si="12"/>
        <v>-1.9881789801645601E-2</v>
      </c>
      <c r="G317" s="8">
        <f t="shared" si="13"/>
        <v>6.9631258085188399E-2</v>
      </c>
      <c r="I317" s="10" t="s">
        <v>633</v>
      </c>
      <c r="J317" s="11">
        <v>-1.9881789801645601E-2</v>
      </c>
      <c r="L317" s="12" t="str">
        <f>_xlfn.XLOOKUP(I317,Sheet!$B$2:$B$900,Sheet!$A$2:$A$900)</f>
        <v>PLD</v>
      </c>
      <c r="M317" s="9">
        <f t="shared" si="14"/>
        <v>-1.9881789801645601E-2</v>
      </c>
      <c r="P317" s="15"/>
      <c r="R317" s="10" t="s">
        <v>632</v>
      </c>
      <c r="S317" s="11">
        <v>6.9631258085188399E-2</v>
      </c>
      <c r="V317" s="16"/>
    </row>
    <row r="318" spans="1:22">
      <c r="A318" s="1" t="s">
        <v>634</v>
      </c>
      <c r="B318">
        <v>0.1008451091834898</v>
      </c>
      <c r="C318">
        <v>0.19108332894270769</v>
      </c>
      <c r="D318">
        <v>0.53727014264394424</v>
      </c>
      <c r="E318">
        <v>9.0238219759217961E-2</v>
      </c>
      <c r="F318" s="8">
        <f t="shared" si="12"/>
        <v>-2.0039552389848302E-2</v>
      </c>
      <c r="G318" s="8">
        <f t="shared" si="13"/>
        <v>4.8241396939167E-2</v>
      </c>
      <c r="I318" s="10" t="s">
        <v>635</v>
      </c>
      <c r="J318" s="11">
        <v>-2.0039552389848302E-2</v>
      </c>
      <c r="L318" s="12" t="str">
        <f>_xlfn.XLOOKUP(I318,Sheet!$B$2:$B$900,Sheet!$A$2:$A$900)</f>
        <v>PM</v>
      </c>
      <c r="M318" s="9">
        <f t="shared" si="14"/>
        <v>-2.0039552389848302E-2</v>
      </c>
      <c r="P318" s="15"/>
      <c r="R318" s="10" t="s">
        <v>634</v>
      </c>
      <c r="S318" s="11">
        <v>4.8241396939167E-2</v>
      </c>
      <c r="V318" s="16"/>
    </row>
    <row r="319" spans="1:22">
      <c r="A319" s="1" t="s">
        <v>636</v>
      </c>
      <c r="B319">
        <v>0.27076452157778691</v>
      </c>
      <c r="C319">
        <v>0.24602323025973249</v>
      </c>
      <c r="D319">
        <v>1.5336522497248051</v>
      </c>
      <c r="E319">
        <v>-2.4741291318054359E-2</v>
      </c>
      <c r="F319" s="8">
        <f t="shared" si="12"/>
        <v>-1.9669360003541001E-2</v>
      </c>
      <c r="G319" s="8">
        <f t="shared" si="13"/>
        <v>7.22206132272359E-2</v>
      </c>
      <c r="I319" s="10" t="s">
        <v>637</v>
      </c>
      <c r="J319" s="11">
        <v>-1.9669360003541001E-2</v>
      </c>
      <c r="L319" s="12" t="str">
        <f>_xlfn.XLOOKUP(I319,Sheet!$B$2:$B$900,Sheet!$A$2:$A$900)</f>
        <v>PNC</v>
      </c>
      <c r="M319" s="9">
        <f t="shared" si="14"/>
        <v>-1.9669360003541001E-2</v>
      </c>
      <c r="P319" s="15"/>
      <c r="R319" s="10" t="s">
        <v>636</v>
      </c>
      <c r="S319" s="11">
        <v>7.22206132272359E-2</v>
      </c>
      <c r="V319" s="16"/>
    </row>
    <row r="320" spans="1:22">
      <c r="A320" s="1" t="s">
        <v>638</v>
      </c>
      <c r="B320">
        <v>0.24685505698137719</v>
      </c>
      <c r="C320">
        <v>0.26668490597130867</v>
      </c>
      <c r="D320">
        <v>1.393450713137186</v>
      </c>
      <c r="E320">
        <v>1.9829848989931429E-2</v>
      </c>
      <c r="F320" s="8">
        <f t="shared" si="12"/>
        <v>-2.0283149764320201E-2</v>
      </c>
      <c r="G320" s="8">
        <f t="shared" si="13"/>
        <v>-2.0587500454859398E-2</v>
      </c>
      <c r="I320" s="10" t="s">
        <v>639</v>
      </c>
      <c r="J320" s="11">
        <v>-2.0283149764320201E-2</v>
      </c>
      <c r="L320" s="12" t="str">
        <f>_xlfn.XLOOKUP(I320,Sheet!$B$2:$B$900,Sheet!$A$2:$A$900)</f>
        <v>PNR</v>
      </c>
      <c r="M320" s="9">
        <f t="shared" si="14"/>
        <v>-2.0283149764320201E-2</v>
      </c>
      <c r="P320" s="15"/>
      <c r="R320" s="10" t="s">
        <v>638</v>
      </c>
      <c r="S320" s="11">
        <v>-2.0587500454859398E-2</v>
      </c>
      <c r="V320" s="16"/>
    </row>
    <row r="321" spans="1:22">
      <c r="A321" s="1" t="s">
        <v>640</v>
      </c>
      <c r="B321">
        <v>4.4450916445748001E-2</v>
      </c>
      <c r="C321">
        <v>0.1259560718654108</v>
      </c>
      <c r="D321">
        <v>0.20658300222018641</v>
      </c>
      <c r="E321">
        <v>8.15051554196628E-2</v>
      </c>
      <c r="F321" s="8">
        <f t="shared" si="12"/>
        <v>-1.9648668237109101E-2</v>
      </c>
      <c r="G321" s="8">
        <f t="shared" si="13"/>
        <v>8.9056813148265204E-2</v>
      </c>
      <c r="I321" s="10" t="s">
        <v>641</v>
      </c>
      <c r="J321" s="11">
        <v>-1.9648668237109101E-2</v>
      </c>
      <c r="L321" s="12" t="str">
        <f>_xlfn.XLOOKUP(I321,Sheet!$B$2:$B$900,Sheet!$A$2:$A$900)</f>
        <v>PNW</v>
      </c>
      <c r="M321" s="9">
        <f t="shared" si="14"/>
        <v>-1.9648668237109101E-2</v>
      </c>
      <c r="P321" s="15"/>
      <c r="R321" s="10" t="s">
        <v>640</v>
      </c>
      <c r="S321" s="11">
        <v>8.9056813148265204E-2</v>
      </c>
      <c r="V321" s="16"/>
    </row>
    <row r="322" spans="1:22">
      <c r="A322" s="1" t="s">
        <v>642</v>
      </c>
      <c r="B322">
        <v>0.28064359901153307</v>
      </c>
      <c r="C322">
        <v>0.66648765282919675</v>
      </c>
      <c r="D322">
        <v>1.591581687278472</v>
      </c>
      <c r="E322">
        <v>0.38584405381766362</v>
      </c>
      <c r="F322" s="8">
        <f t="shared" ref="F322:F385" si="15">_xlfn.XLOOKUP(A322,$L$2:$L$900,$M$2:$M$900)</f>
        <v>-1.97088516074823E-2</v>
      </c>
      <c r="G322" s="8">
        <f t="shared" ref="G322:G385" si="16">_xlfn.XLOOKUP(A322,$R$2:$R$900,$S$2:$S$900)</f>
        <v>1.2748487125722199E-2</v>
      </c>
      <c r="I322" s="10" t="s">
        <v>643</v>
      </c>
      <c r="J322" s="11">
        <v>-1.97088516074823E-2</v>
      </c>
      <c r="L322" s="12" t="str">
        <f>_xlfn.XLOOKUP(I322,Sheet!$B$2:$B$900,Sheet!$A$2:$A$900)</f>
        <v>PODD</v>
      </c>
      <c r="M322" s="9">
        <f t="shared" ref="M322:M385" si="17">J322</f>
        <v>-1.97088516074823E-2</v>
      </c>
      <c r="P322" s="15"/>
      <c r="R322" s="10" t="s">
        <v>642</v>
      </c>
      <c r="S322" s="11">
        <v>1.2748487125722199E-2</v>
      </c>
      <c r="V322" s="16"/>
    </row>
    <row r="323" spans="1:22">
      <c r="A323" s="1" t="s">
        <v>644</v>
      </c>
      <c r="B323">
        <v>0.19581715604160321</v>
      </c>
      <c r="C323">
        <v>0.2493269788623331</v>
      </c>
      <c r="D323">
        <v>1.09417206943901</v>
      </c>
      <c r="E323">
        <v>5.3509822820729892E-2</v>
      </c>
      <c r="F323" s="8">
        <f t="shared" si="15"/>
        <v>-1.9436281167826398E-2</v>
      </c>
      <c r="G323" s="8">
        <f t="shared" si="16"/>
        <v>0.12585013421005189</v>
      </c>
      <c r="I323" s="10" t="s">
        <v>645</v>
      </c>
      <c r="J323" s="11">
        <v>-1.9436281167826398E-2</v>
      </c>
      <c r="L323" s="12" t="str">
        <f>_xlfn.XLOOKUP(I323,Sheet!$B$2:$B$900,Sheet!$A$2:$A$900)</f>
        <v>POOL</v>
      </c>
      <c r="M323" s="9">
        <f t="shared" si="17"/>
        <v>-1.9436281167826398E-2</v>
      </c>
      <c r="P323" s="15"/>
      <c r="R323" s="10" t="s">
        <v>644</v>
      </c>
      <c r="S323" s="11">
        <v>0.12585013421005189</v>
      </c>
      <c r="V323" s="16"/>
    </row>
    <row r="324" spans="1:22">
      <c r="A324" s="1" t="s">
        <v>646</v>
      </c>
      <c r="B324">
        <v>0.1944967550270858</v>
      </c>
      <c r="C324">
        <v>0.2378433457865379</v>
      </c>
      <c r="D324">
        <v>1.0864294347011749</v>
      </c>
      <c r="E324">
        <v>4.3346590759452047E-2</v>
      </c>
      <c r="F324" s="8">
        <f t="shared" si="15"/>
        <v>-2.0076614810527998E-2</v>
      </c>
      <c r="G324" s="8">
        <f t="shared" si="16"/>
        <v>6.2530444928657405E-2</v>
      </c>
      <c r="I324" s="10" t="s">
        <v>647</v>
      </c>
      <c r="J324" s="11">
        <v>-2.0076614810527998E-2</v>
      </c>
      <c r="L324" s="12" t="str">
        <f>_xlfn.XLOOKUP(I324,Sheet!$B$2:$B$900,Sheet!$A$2:$A$900)</f>
        <v>PPG</v>
      </c>
      <c r="M324" s="9">
        <f t="shared" si="17"/>
        <v>-2.0076614810527998E-2</v>
      </c>
      <c r="P324" s="15"/>
      <c r="R324" s="10" t="s">
        <v>646</v>
      </c>
      <c r="S324" s="11">
        <v>6.2530444928657405E-2</v>
      </c>
      <c r="V324" s="16"/>
    </row>
    <row r="325" spans="1:22">
      <c r="A325" s="1" t="s">
        <v>648</v>
      </c>
      <c r="B325">
        <v>2.531907328964348E-2</v>
      </c>
      <c r="C325">
        <v>-4.610561477953834E-2</v>
      </c>
      <c r="D325">
        <v>9.4396725634052409E-2</v>
      </c>
      <c r="E325">
        <v>-7.1424688069181813E-2</v>
      </c>
      <c r="F325" s="8">
        <f t="shared" si="15"/>
        <v>-1.9811935609846398E-2</v>
      </c>
      <c r="G325" s="8">
        <f t="shared" si="16"/>
        <v>7.8468459879984506E-2</v>
      </c>
      <c r="I325" s="10" t="s">
        <v>649</v>
      </c>
      <c r="J325" s="11">
        <v>-1.9811935609846398E-2</v>
      </c>
      <c r="L325" s="12" t="str">
        <f>_xlfn.XLOOKUP(I325,Sheet!$B$2:$B$900,Sheet!$A$2:$A$900)</f>
        <v>PPL</v>
      </c>
      <c r="M325" s="9">
        <f t="shared" si="17"/>
        <v>-1.9811935609846398E-2</v>
      </c>
      <c r="P325" s="15"/>
      <c r="R325" s="10" t="s">
        <v>648</v>
      </c>
      <c r="S325" s="11">
        <v>7.8468459879984506E-2</v>
      </c>
      <c r="V325" s="16"/>
    </row>
    <row r="326" spans="1:22">
      <c r="A326" s="1" t="s">
        <v>650</v>
      </c>
      <c r="B326">
        <v>0.272603516750339</v>
      </c>
      <c r="C326">
        <v>0.14225666259657649</v>
      </c>
      <c r="D326">
        <v>1.5444358433067269</v>
      </c>
      <c r="E326">
        <v>-0.13034685415376249</v>
      </c>
      <c r="F326" s="8">
        <f t="shared" si="15"/>
        <v>-1.9818641756065399E-2</v>
      </c>
      <c r="G326" s="8">
        <f t="shared" si="16"/>
        <v>4.4743053284583001E-2</v>
      </c>
      <c r="I326" s="10" t="s">
        <v>651</v>
      </c>
      <c r="J326" s="11">
        <v>-1.9818641756065399E-2</v>
      </c>
      <c r="L326" s="12" t="str">
        <f>_xlfn.XLOOKUP(I326,Sheet!$B$2:$B$900,Sheet!$A$2:$A$900)</f>
        <v>PRU</v>
      </c>
      <c r="M326" s="9">
        <f t="shared" si="17"/>
        <v>-1.9818641756065399E-2</v>
      </c>
      <c r="P326" s="15"/>
      <c r="R326" s="10" t="s">
        <v>650</v>
      </c>
      <c r="S326" s="11">
        <v>4.4743053284583001E-2</v>
      </c>
      <c r="V326" s="16"/>
    </row>
    <row r="327" spans="1:22">
      <c r="A327" s="1" t="s">
        <v>652</v>
      </c>
      <c r="B327">
        <v>3.4089775253062067E-2</v>
      </c>
      <c r="C327">
        <v>-1.475176505273923E-2</v>
      </c>
      <c r="D327">
        <v>0.14582681463771799</v>
      </c>
      <c r="E327">
        <v>-4.8841540305801297E-2</v>
      </c>
      <c r="F327" s="8">
        <f t="shared" si="15"/>
        <v>-1.9697829992575699E-2</v>
      </c>
      <c r="G327" s="8">
        <f t="shared" si="16"/>
        <v>0.10381749801605281</v>
      </c>
      <c r="I327" s="10" t="s">
        <v>653</v>
      </c>
      <c r="J327" s="11">
        <v>-1.9697829992575699E-2</v>
      </c>
      <c r="L327" s="12" t="str">
        <f>_xlfn.XLOOKUP(I327,Sheet!$B$2:$B$900,Sheet!$A$2:$A$900)</f>
        <v>PSA</v>
      </c>
      <c r="M327" s="9">
        <f t="shared" si="17"/>
        <v>-1.9697829992575699E-2</v>
      </c>
      <c r="P327" s="15"/>
      <c r="R327" s="10" t="s">
        <v>652</v>
      </c>
      <c r="S327" s="11">
        <v>0.10381749801605281</v>
      </c>
      <c r="V327" s="16"/>
    </row>
    <row r="328" spans="1:22">
      <c r="A328" s="1" t="s">
        <v>654</v>
      </c>
      <c r="B328">
        <v>0.30185765981702201</v>
      </c>
      <c r="C328">
        <v>0.30473361386185721</v>
      </c>
      <c r="D328">
        <v>1.715977777797344</v>
      </c>
      <c r="E328">
        <v>2.8759540448351491E-3</v>
      </c>
      <c r="F328" s="8">
        <f t="shared" si="15"/>
        <v>-1.9725198671582098E-2</v>
      </c>
      <c r="G328" s="8">
        <f t="shared" si="16"/>
        <v>7.6531919876561993E-2</v>
      </c>
      <c r="I328" s="10" t="s">
        <v>655</v>
      </c>
      <c r="J328" s="11">
        <v>-1.9725198671582098E-2</v>
      </c>
      <c r="L328" s="12" t="str">
        <f>_xlfn.XLOOKUP(I328,Sheet!$B$2:$B$900,Sheet!$A$2:$A$900)</f>
        <v>PTC</v>
      </c>
      <c r="M328" s="9">
        <f t="shared" si="17"/>
        <v>-1.9725198671582098E-2</v>
      </c>
      <c r="P328" s="15"/>
      <c r="R328" s="10" t="s">
        <v>654</v>
      </c>
      <c r="S328" s="11">
        <v>7.6531919876561993E-2</v>
      </c>
      <c r="V328" s="16"/>
    </row>
    <row r="329" spans="1:22">
      <c r="A329" s="1" t="s">
        <v>656</v>
      </c>
      <c r="B329">
        <v>0.28622834743512637</v>
      </c>
      <c r="C329">
        <v>0.13977020664666001</v>
      </c>
      <c r="D329">
        <v>1.624329819604305</v>
      </c>
      <c r="E329">
        <v>-0.14645814078846639</v>
      </c>
      <c r="F329" s="8">
        <f t="shared" si="15"/>
        <v>-2.0144990795916001E-2</v>
      </c>
      <c r="G329" s="8">
        <f t="shared" si="16"/>
        <v>-7.2987718212486799E-2</v>
      </c>
      <c r="I329" s="10" t="s">
        <v>657</v>
      </c>
      <c r="J329" s="11">
        <v>-2.0144990795916001E-2</v>
      </c>
      <c r="L329" s="12" t="str">
        <f>_xlfn.XLOOKUP(I329,Sheet!$B$2:$B$900,Sheet!$A$2:$A$900)</f>
        <v>PWR</v>
      </c>
      <c r="M329" s="9">
        <f t="shared" si="17"/>
        <v>-2.0144990795916001E-2</v>
      </c>
      <c r="P329" s="15"/>
      <c r="R329" s="10" t="s">
        <v>656</v>
      </c>
      <c r="S329" s="11">
        <v>-7.2987718212486799E-2</v>
      </c>
      <c r="V329" s="16"/>
    </row>
    <row r="330" spans="1:22">
      <c r="A330" s="1" t="s">
        <v>658</v>
      </c>
      <c r="B330">
        <v>0.190111028167296</v>
      </c>
      <c r="C330">
        <v>1.9271063884581661E-3</v>
      </c>
      <c r="D330">
        <v>1.060712186106304</v>
      </c>
      <c r="E330">
        <v>-0.1881839217788378</v>
      </c>
      <c r="F330" s="8">
        <f t="shared" si="15"/>
        <v>-1.9901842666318802E-2</v>
      </c>
      <c r="G330" s="8">
        <f t="shared" si="16"/>
        <v>-1.79509972109799E-2</v>
      </c>
      <c r="I330" s="10" t="s">
        <v>659</v>
      </c>
      <c r="J330" s="11">
        <v>-1.9901842666318802E-2</v>
      </c>
      <c r="L330" s="12" t="str">
        <f>_xlfn.XLOOKUP(I330,Sheet!$B$2:$B$900,Sheet!$A$2:$A$900)</f>
        <v>PXD</v>
      </c>
      <c r="M330" s="9">
        <f t="shared" si="17"/>
        <v>-1.9901842666318802E-2</v>
      </c>
      <c r="P330" s="15"/>
      <c r="R330" s="10" t="s">
        <v>658</v>
      </c>
      <c r="S330" s="11">
        <v>-1.79509972109799E-2</v>
      </c>
      <c r="V330" s="16"/>
    </row>
    <row r="331" spans="1:22">
      <c r="A331" s="1" t="s">
        <v>660</v>
      </c>
      <c r="B331">
        <v>0.25363493194657588</v>
      </c>
      <c r="C331">
        <v>5.7320636164545968E-2</v>
      </c>
      <c r="D331">
        <v>1.433206889364383</v>
      </c>
      <c r="E331">
        <v>-0.19631429578203</v>
      </c>
      <c r="F331" s="8">
        <f t="shared" si="15"/>
        <v>-2.0211833641305799E-2</v>
      </c>
      <c r="G331" s="8">
        <f t="shared" si="16"/>
        <v>-4.1851111879694397E-2</v>
      </c>
      <c r="I331" s="10" t="s">
        <v>661</v>
      </c>
      <c r="J331" s="11">
        <v>-2.0211833641305799E-2</v>
      </c>
      <c r="L331" s="12" t="str">
        <f>_xlfn.XLOOKUP(I331,Sheet!$B$2:$B$900,Sheet!$A$2:$A$900)</f>
        <v>QCOM</v>
      </c>
      <c r="M331" s="9">
        <f t="shared" si="17"/>
        <v>-2.0211833641305799E-2</v>
      </c>
      <c r="P331" s="15"/>
      <c r="R331" s="10" t="s">
        <v>660</v>
      </c>
      <c r="S331" s="11">
        <v>-4.1851111879694397E-2</v>
      </c>
      <c r="V331" s="16"/>
    </row>
    <row r="332" spans="1:22">
      <c r="A332" s="1" t="s">
        <v>662</v>
      </c>
      <c r="B332">
        <v>0.24311876730671031</v>
      </c>
      <c r="C332">
        <v>0.41761977999020139</v>
      </c>
      <c r="D332">
        <v>1.371541667394546</v>
      </c>
      <c r="E332">
        <v>0.17450101268349111</v>
      </c>
      <c r="F332" s="8">
        <f t="shared" si="15"/>
        <v>-1.9515128147011E-2</v>
      </c>
      <c r="G332" s="8">
        <f t="shared" si="16"/>
        <v>0.134682919162877</v>
      </c>
      <c r="I332" s="10" t="s">
        <v>663</v>
      </c>
      <c r="J332" s="11">
        <v>-1.9515128147011E-2</v>
      </c>
      <c r="L332" s="12" t="str">
        <f>_xlfn.XLOOKUP(I332,Sheet!$B$2:$B$900,Sheet!$A$2:$A$900)</f>
        <v>RCL</v>
      </c>
      <c r="M332" s="9">
        <f t="shared" si="17"/>
        <v>-1.9515128147011E-2</v>
      </c>
      <c r="P332" s="15"/>
      <c r="R332" s="10" t="s">
        <v>662</v>
      </c>
      <c r="S332" s="11">
        <v>0.134682919162877</v>
      </c>
      <c r="V332" s="16"/>
    </row>
    <row r="333" spans="1:22">
      <c r="A333" s="1" t="s">
        <v>664</v>
      </c>
      <c r="B333">
        <v>5.006822021912781E-2</v>
      </c>
      <c r="C333">
        <v>5.3125981140956791E-2</v>
      </c>
      <c r="D333">
        <v>0.2395220342646574</v>
      </c>
      <c r="E333">
        <v>3.0577609218289808E-3</v>
      </c>
      <c r="F333" s="8">
        <f t="shared" si="15"/>
        <v>-1.9790156910873401E-2</v>
      </c>
      <c r="G333" s="8">
        <f t="shared" si="16"/>
        <v>0.1016389457920323</v>
      </c>
      <c r="I333" s="10" t="s">
        <v>665</v>
      </c>
      <c r="J333" s="11">
        <v>-1.9790156910873401E-2</v>
      </c>
      <c r="L333" s="12" t="str">
        <f>_xlfn.XLOOKUP(I333,Sheet!$B$2:$B$900,Sheet!$A$2:$A$900)</f>
        <v>REG</v>
      </c>
      <c r="M333" s="9">
        <f t="shared" si="17"/>
        <v>-1.9790156910873401E-2</v>
      </c>
      <c r="P333" s="15"/>
      <c r="R333" s="10" t="s">
        <v>664</v>
      </c>
      <c r="S333" s="11">
        <v>0.1016389457920323</v>
      </c>
      <c r="V333" s="16"/>
    </row>
    <row r="334" spans="1:22">
      <c r="A334" s="1" t="s">
        <v>666</v>
      </c>
      <c r="B334">
        <v>0.15636597273072561</v>
      </c>
      <c r="C334">
        <v>6.5977007440248814E-2</v>
      </c>
      <c r="D334">
        <v>0.86283621086794438</v>
      </c>
      <c r="E334">
        <v>-9.0388965290476742E-2</v>
      </c>
      <c r="F334" s="8">
        <f t="shared" si="15"/>
        <v>-1.9696746093283101E-2</v>
      </c>
      <c r="G334" s="8">
        <f t="shared" si="16"/>
        <v>9.8401665893982596E-2</v>
      </c>
      <c r="I334" s="10" t="s">
        <v>667</v>
      </c>
      <c r="J334" s="11">
        <v>-1.9696746093283101E-2</v>
      </c>
      <c r="L334" s="12" t="str">
        <f>_xlfn.XLOOKUP(I334,Sheet!$B$2:$B$900,Sheet!$A$2:$A$900)</f>
        <v>REGN</v>
      </c>
      <c r="M334" s="9">
        <f t="shared" si="17"/>
        <v>-1.9696746093283101E-2</v>
      </c>
      <c r="P334" s="15"/>
      <c r="R334" s="10" t="s">
        <v>666</v>
      </c>
      <c r="S334" s="11">
        <v>9.8401665893982596E-2</v>
      </c>
      <c r="V334" s="16"/>
    </row>
    <row r="335" spans="1:22">
      <c r="A335" s="1" t="s">
        <v>668</v>
      </c>
      <c r="B335">
        <v>0.28423032694761052</v>
      </c>
      <c r="C335">
        <v>0.23209790024282209</v>
      </c>
      <c r="D335">
        <v>1.6126137252788251</v>
      </c>
      <c r="E335">
        <v>-5.2132426704788397E-2</v>
      </c>
      <c r="F335" s="8">
        <f t="shared" si="15"/>
        <v>-1.9741763293208599E-2</v>
      </c>
      <c r="G335" s="8">
        <f t="shared" si="16"/>
        <v>3.2826432226024799E-2</v>
      </c>
      <c r="I335" s="10" t="s">
        <v>669</v>
      </c>
      <c r="J335" s="11">
        <v>-1.9741763293208599E-2</v>
      </c>
      <c r="L335" s="12" t="str">
        <f>_xlfn.XLOOKUP(I335,Sheet!$B$2:$B$900,Sheet!$A$2:$A$900)</f>
        <v>RF</v>
      </c>
      <c r="M335" s="9">
        <f t="shared" si="17"/>
        <v>-1.9741763293208599E-2</v>
      </c>
      <c r="P335" s="15"/>
      <c r="R335" s="10" t="s">
        <v>668</v>
      </c>
      <c r="S335" s="11">
        <v>3.2826432226024799E-2</v>
      </c>
      <c r="V335" s="16"/>
    </row>
    <row r="336" spans="1:22">
      <c r="A336" s="1" t="s">
        <v>670</v>
      </c>
      <c r="B336">
        <v>0.24219549656988609</v>
      </c>
      <c r="C336">
        <v>0.17609429242199401</v>
      </c>
      <c r="D336">
        <v>1.3661277454111751</v>
      </c>
      <c r="E336">
        <v>-6.6101204147892084E-2</v>
      </c>
      <c r="F336" s="8">
        <f t="shared" si="15"/>
        <v>-1.9953881003508499E-2</v>
      </c>
      <c r="G336" s="8">
        <f t="shared" si="16"/>
        <v>4.3870693062864903E-2</v>
      </c>
      <c r="I336" s="10" t="s">
        <v>671</v>
      </c>
      <c r="J336" s="11">
        <v>-1.9953881003508499E-2</v>
      </c>
      <c r="L336" s="12" t="str">
        <f>_xlfn.XLOOKUP(I336,Sheet!$B$2:$B$900,Sheet!$A$2:$A$900)</f>
        <v>RHI</v>
      </c>
      <c r="M336" s="9">
        <f t="shared" si="17"/>
        <v>-1.9953881003508499E-2</v>
      </c>
      <c r="P336" s="15"/>
      <c r="R336" s="10" t="s">
        <v>670</v>
      </c>
      <c r="S336" s="11">
        <v>4.3870693062864903E-2</v>
      </c>
      <c r="V336" s="16"/>
    </row>
    <row r="337" spans="1:22">
      <c r="A337" s="1" t="s">
        <v>672</v>
      </c>
      <c r="B337">
        <v>0.32463488541482899</v>
      </c>
      <c r="C337">
        <v>0.28167345970112861</v>
      </c>
      <c r="D337">
        <v>1.8495400336621171</v>
      </c>
      <c r="E337">
        <v>-4.2961425713700492E-2</v>
      </c>
      <c r="F337" s="8">
        <f t="shared" si="15"/>
        <v>-1.9891219938476801E-2</v>
      </c>
      <c r="G337" s="8">
        <f t="shared" si="16"/>
        <v>6.0405798097170199E-2</v>
      </c>
      <c r="I337" s="10" t="s">
        <v>673</v>
      </c>
      <c r="J337" s="11">
        <v>-1.9891219938476801E-2</v>
      </c>
      <c r="L337" s="12" t="str">
        <f>_xlfn.XLOOKUP(I337,Sheet!$B$2:$B$900,Sheet!$A$2:$A$900)</f>
        <v>RJF</v>
      </c>
      <c r="M337" s="9">
        <f t="shared" si="17"/>
        <v>-1.9891219938476801E-2</v>
      </c>
      <c r="P337" s="15"/>
      <c r="R337" s="10" t="s">
        <v>672</v>
      </c>
      <c r="S337" s="11">
        <v>6.0405798097170199E-2</v>
      </c>
      <c r="V337" s="16"/>
    </row>
    <row r="338" spans="1:22">
      <c r="A338" s="1" t="s">
        <v>674</v>
      </c>
      <c r="B338">
        <v>0.14207472946585861</v>
      </c>
      <c r="C338">
        <v>0.20421649511780859</v>
      </c>
      <c r="D338">
        <v>0.77903449053236251</v>
      </c>
      <c r="E338">
        <v>6.2141765651949982E-2</v>
      </c>
      <c r="F338" s="8">
        <f t="shared" si="15"/>
        <v>-2.0738478879655999E-2</v>
      </c>
      <c r="G338" s="8">
        <f t="shared" si="16"/>
        <v>-0.26930178931458482</v>
      </c>
      <c r="I338" s="10" t="s">
        <v>675</v>
      </c>
      <c r="J338" s="11">
        <v>-2.0738478879655999E-2</v>
      </c>
      <c r="L338" s="12" t="str">
        <f>_xlfn.XLOOKUP(I338,Sheet!$B$2:$B$900,Sheet!$A$2:$A$900)</f>
        <v>RL</v>
      </c>
      <c r="M338" s="9">
        <f t="shared" si="17"/>
        <v>-2.0738478879655999E-2</v>
      </c>
      <c r="P338" s="15"/>
      <c r="R338" s="10" t="s">
        <v>674</v>
      </c>
      <c r="S338" s="11">
        <v>-0.26930178931458482</v>
      </c>
      <c r="V338" s="16"/>
    </row>
    <row r="339" spans="1:22">
      <c r="A339" s="1" t="s">
        <v>676</v>
      </c>
      <c r="B339">
        <v>0.23640564221069599</v>
      </c>
      <c r="C339">
        <v>0.35248725452502833</v>
      </c>
      <c r="D339">
        <v>1.3321769024508989</v>
      </c>
      <c r="E339">
        <v>0.1160816123143323</v>
      </c>
      <c r="F339" s="8">
        <f t="shared" si="15"/>
        <v>-1.97773338370562E-2</v>
      </c>
      <c r="G339" s="8">
        <f t="shared" si="16"/>
        <v>7.43891998843208E-2</v>
      </c>
      <c r="I339" s="10" t="s">
        <v>677</v>
      </c>
      <c r="J339" s="11">
        <v>-1.97773338370562E-2</v>
      </c>
      <c r="L339" s="12" t="str">
        <f>_xlfn.XLOOKUP(I339,Sheet!$B$2:$B$900,Sheet!$A$2:$A$900)</f>
        <v>RMD</v>
      </c>
      <c r="M339" s="9">
        <f t="shared" si="17"/>
        <v>-1.97773338370562E-2</v>
      </c>
      <c r="P339" s="15"/>
      <c r="R339" s="10" t="s">
        <v>676</v>
      </c>
      <c r="S339" s="11">
        <v>7.43891998843208E-2</v>
      </c>
      <c r="V339" s="16"/>
    </row>
    <row r="340" spans="1:22">
      <c r="A340" s="1" t="s">
        <v>678</v>
      </c>
      <c r="B340">
        <v>0.29461050061699218</v>
      </c>
      <c r="C340">
        <v>0.417311012462383</v>
      </c>
      <c r="D340">
        <v>1.673481516467767</v>
      </c>
      <c r="E340">
        <v>0.1227005118453908</v>
      </c>
      <c r="F340" s="8">
        <f t="shared" si="15"/>
        <v>-1.99139139427069E-2</v>
      </c>
      <c r="G340" s="8">
        <f t="shared" si="16"/>
        <v>5.0743675182977198E-2</v>
      </c>
      <c r="I340" s="10" t="s">
        <v>679</v>
      </c>
      <c r="J340" s="11">
        <v>-1.99139139427069E-2</v>
      </c>
      <c r="L340" s="12" t="str">
        <f>_xlfn.XLOOKUP(I340,Sheet!$B$2:$B$900,Sheet!$A$2:$A$900)</f>
        <v>ROK</v>
      </c>
      <c r="M340" s="9">
        <f t="shared" si="17"/>
        <v>-1.99139139427069E-2</v>
      </c>
      <c r="P340" s="15"/>
      <c r="R340" s="10" t="s">
        <v>678</v>
      </c>
      <c r="S340" s="11">
        <v>5.0743675182977198E-2</v>
      </c>
      <c r="V340" s="16"/>
    </row>
    <row r="341" spans="1:22">
      <c r="A341" s="1" t="s">
        <v>680</v>
      </c>
      <c r="B341">
        <v>0.16940059923397241</v>
      </c>
      <c r="C341">
        <v>0.34713122167698068</v>
      </c>
      <c r="D341">
        <v>0.93926931781737155</v>
      </c>
      <c r="E341">
        <v>0.1777306224430083</v>
      </c>
      <c r="F341" s="8">
        <f t="shared" si="15"/>
        <v>-1.9435122234273499E-2</v>
      </c>
      <c r="G341" s="8">
        <f t="shared" si="16"/>
        <v>0.11933107279384859</v>
      </c>
      <c r="I341" s="10" t="s">
        <v>681</v>
      </c>
      <c r="J341" s="11">
        <v>-1.9435122234273499E-2</v>
      </c>
      <c r="L341" s="12" t="str">
        <f>_xlfn.XLOOKUP(I341,Sheet!$B$2:$B$900,Sheet!$A$2:$A$900)</f>
        <v>ROL</v>
      </c>
      <c r="M341" s="9">
        <f t="shared" si="17"/>
        <v>-1.9435122234273499E-2</v>
      </c>
      <c r="P341" s="15"/>
      <c r="R341" s="10" t="s">
        <v>680</v>
      </c>
      <c r="S341" s="11">
        <v>0.11933107279384859</v>
      </c>
      <c r="V341" s="16"/>
    </row>
    <row r="342" spans="1:22">
      <c r="A342" s="1" t="s">
        <v>682</v>
      </c>
      <c r="B342">
        <v>0.22495528526817751</v>
      </c>
      <c r="C342">
        <v>0.36260560204299042</v>
      </c>
      <c r="D342">
        <v>1.2650337160635761</v>
      </c>
      <c r="E342">
        <v>0.13765031677481299</v>
      </c>
      <c r="F342" s="8">
        <f t="shared" si="15"/>
        <v>-1.9914315471025699E-2</v>
      </c>
      <c r="G342" s="8">
        <f t="shared" si="16"/>
        <v>7.86369188760076E-2</v>
      </c>
      <c r="I342" s="10" t="s">
        <v>683</v>
      </c>
      <c r="J342" s="11">
        <v>-1.9914315471025699E-2</v>
      </c>
      <c r="L342" s="12" t="str">
        <f>_xlfn.XLOOKUP(I342,Sheet!$B$2:$B$900,Sheet!$A$2:$A$900)</f>
        <v>ROP</v>
      </c>
      <c r="M342" s="9">
        <f t="shared" si="17"/>
        <v>-1.9914315471025699E-2</v>
      </c>
      <c r="P342" s="15"/>
      <c r="R342" s="10" t="s">
        <v>682</v>
      </c>
      <c r="S342" s="11">
        <v>7.86369188760076E-2</v>
      </c>
      <c r="V342" s="16"/>
    </row>
    <row r="343" spans="1:22">
      <c r="A343" s="1" t="s">
        <v>684</v>
      </c>
      <c r="B343">
        <v>0.11307827902198769</v>
      </c>
      <c r="C343">
        <v>0.23786635866458941</v>
      </c>
      <c r="D343">
        <v>0.60900362717175249</v>
      </c>
      <c r="E343">
        <v>0.1247880796426017</v>
      </c>
      <c r="F343" s="8">
        <f t="shared" si="15"/>
        <v>-1.9390706307708099E-2</v>
      </c>
      <c r="G343" s="8">
        <f t="shared" si="16"/>
        <v>0.12770106910298429</v>
      </c>
      <c r="I343" s="10" t="s">
        <v>685</v>
      </c>
      <c r="J343" s="11">
        <v>-1.9390706307708099E-2</v>
      </c>
      <c r="L343" s="12" t="str">
        <f>_xlfn.XLOOKUP(I343,Sheet!$B$2:$B$900,Sheet!$A$2:$A$900)</f>
        <v>ROST</v>
      </c>
      <c r="M343" s="9">
        <f t="shared" si="17"/>
        <v>-1.9390706307708099E-2</v>
      </c>
      <c r="P343" s="15"/>
      <c r="R343" s="10" t="s">
        <v>684</v>
      </c>
      <c r="S343" s="11">
        <v>0.12770106910298429</v>
      </c>
      <c r="V343" s="16"/>
    </row>
    <row r="344" spans="1:22">
      <c r="A344" s="1" t="s">
        <v>686</v>
      </c>
      <c r="B344">
        <v>0.13039282282617379</v>
      </c>
      <c r="C344">
        <v>0.1969132803184821</v>
      </c>
      <c r="D344">
        <v>0.71053353123430818</v>
      </c>
      <c r="E344">
        <v>6.652045749230831E-2</v>
      </c>
      <c r="F344" s="8">
        <f t="shared" si="15"/>
        <v>-1.9500810066060002E-2</v>
      </c>
      <c r="G344" s="8">
        <f t="shared" si="16"/>
        <v>0.1050857949206211</v>
      </c>
      <c r="I344" s="10" t="s">
        <v>687</v>
      </c>
      <c r="J344" s="11">
        <v>-1.9500810066060002E-2</v>
      </c>
      <c r="L344" s="12" t="str">
        <f>_xlfn.XLOOKUP(I344,Sheet!$B$2:$B$900,Sheet!$A$2:$A$900)</f>
        <v>RSG</v>
      </c>
      <c r="M344" s="9">
        <f t="shared" si="17"/>
        <v>-1.9500810066060002E-2</v>
      </c>
      <c r="P344" s="15"/>
      <c r="R344" s="10" t="s">
        <v>686</v>
      </c>
      <c r="S344" s="11">
        <v>0.1050857949206211</v>
      </c>
      <c r="V344" s="16"/>
    </row>
    <row r="345" spans="1:22">
      <c r="A345" s="1" t="s">
        <v>688</v>
      </c>
      <c r="B345">
        <v>0.14757083482967731</v>
      </c>
      <c r="C345">
        <v>0.1836566046389847</v>
      </c>
      <c r="D345">
        <v>0.81126283316829717</v>
      </c>
      <c r="E345">
        <v>3.6085769809307389E-2</v>
      </c>
      <c r="F345" s="8">
        <f t="shared" si="15"/>
        <v>-2.00131291454872E-2</v>
      </c>
      <c r="G345" s="8">
        <f t="shared" si="16"/>
        <v>1.27029765745957E-2</v>
      </c>
      <c r="I345" s="10" t="s">
        <v>689</v>
      </c>
      <c r="J345" s="11">
        <v>-2.00131291454872E-2</v>
      </c>
      <c r="L345" s="12" t="str">
        <f>_xlfn.XLOOKUP(I345,Sheet!$B$2:$B$900,Sheet!$A$2:$A$900)</f>
        <v>RTX</v>
      </c>
      <c r="M345" s="9">
        <f t="shared" si="17"/>
        <v>-2.00131291454872E-2</v>
      </c>
      <c r="P345" s="15"/>
      <c r="R345" s="10" t="s">
        <v>688</v>
      </c>
      <c r="S345" s="11">
        <v>1.27029765745957E-2</v>
      </c>
      <c r="V345" s="16"/>
    </row>
    <row r="346" spans="1:22">
      <c r="A346" s="1" t="s">
        <v>690</v>
      </c>
      <c r="B346">
        <v>0.1888102608744498</v>
      </c>
      <c r="C346">
        <v>0.35559656703392972</v>
      </c>
      <c r="D346">
        <v>1.05308468058586</v>
      </c>
      <c r="E346">
        <v>0.16678630615948001</v>
      </c>
      <c r="F346" s="8">
        <f t="shared" si="15"/>
        <v>-1.9909193076291E-2</v>
      </c>
      <c r="G346" s="8">
        <f t="shared" si="16"/>
        <v>8.4303921780813001E-2</v>
      </c>
      <c r="I346" s="10" t="s">
        <v>691</v>
      </c>
      <c r="J346" s="11">
        <v>-1.9909193076291E-2</v>
      </c>
      <c r="L346" s="12" t="str">
        <f>_xlfn.XLOOKUP(I346,Sheet!$B$2:$B$900,Sheet!$A$2:$A$900)</f>
        <v>RVTY</v>
      </c>
      <c r="M346" s="9">
        <f t="shared" si="17"/>
        <v>-1.9909193076291E-2</v>
      </c>
      <c r="P346" s="15"/>
      <c r="R346" s="10" t="s">
        <v>690</v>
      </c>
      <c r="S346" s="11">
        <v>8.4303921780813001E-2</v>
      </c>
      <c r="V346" s="16"/>
    </row>
    <row r="347" spans="1:22">
      <c r="A347" s="1" t="s">
        <v>692</v>
      </c>
      <c r="B347">
        <v>3.8127275335629873E-2</v>
      </c>
      <c r="C347">
        <v>0.47532041634912209</v>
      </c>
      <c r="D347">
        <v>0.16950211331561679</v>
      </c>
      <c r="E347">
        <v>0.43719314101349233</v>
      </c>
      <c r="F347" s="8">
        <f t="shared" si="15"/>
        <v>-1.99816938652164E-2</v>
      </c>
      <c r="G347" s="8">
        <f t="shared" si="16"/>
        <v>6.4749735397649902E-2</v>
      </c>
      <c r="I347" s="10" t="s">
        <v>693</v>
      </c>
      <c r="J347" s="11">
        <v>-1.99816938652164E-2</v>
      </c>
      <c r="L347" s="12" t="str">
        <f>_xlfn.XLOOKUP(I347,Sheet!$B$2:$B$900,Sheet!$A$2:$A$900)</f>
        <v>SBAC</v>
      </c>
      <c r="M347" s="9">
        <f t="shared" si="17"/>
        <v>-1.99816938652164E-2</v>
      </c>
      <c r="P347" s="15"/>
      <c r="R347" s="10" t="s">
        <v>692</v>
      </c>
      <c r="S347" s="11">
        <v>6.4749735397649902E-2</v>
      </c>
      <c r="V347" s="16"/>
    </row>
    <row r="348" spans="1:22">
      <c r="A348" s="1" t="s">
        <v>694</v>
      </c>
      <c r="B348">
        <v>0.12940176328198519</v>
      </c>
      <c r="C348">
        <v>6.7085614848960251E-2</v>
      </c>
      <c r="D348">
        <v>0.70472210578875738</v>
      </c>
      <c r="E348">
        <v>-6.2316148433024909E-2</v>
      </c>
      <c r="F348" s="8">
        <f t="shared" si="15"/>
        <v>-1.96184170174468E-2</v>
      </c>
      <c r="G348" s="8">
        <f t="shared" si="16"/>
        <v>0.1213026003171471</v>
      </c>
      <c r="I348" s="10" t="s">
        <v>695</v>
      </c>
      <c r="J348" s="11">
        <v>-1.96184170174468E-2</v>
      </c>
      <c r="L348" s="12" t="str">
        <f>_xlfn.XLOOKUP(I348,Sheet!$B$2:$B$900,Sheet!$A$2:$A$900)</f>
        <v>SBUX</v>
      </c>
      <c r="M348" s="9">
        <f t="shared" si="17"/>
        <v>-1.96184170174468E-2</v>
      </c>
      <c r="P348" s="15"/>
      <c r="R348" s="10" t="s">
        <v>694</v>
      </c>
      <c r="S348" s="11">
        <v>0.1213026003171471</v>
      </c>
      <c r="V348" s="16"/>
    </row>
    <row r="349" spans="1:22">
      <c r="A349" s="1" t="s">
        <v>696</v>
      </c>
      <c r="B349">
        <v>0.34242544678886172</v>
      </c>
      <c r="C349">
        <v>0.2966405549298452</v>
      </c>
      <c r="D349">
        <v>1.9538612338018431</v>
      </c>
      <c r="E349">
        <v>-4.5784891859016463E-2</v>
      </c>
      <c r="F349" s="8">
        <f t="shared" si="15"/>
        <v>-1.9561426408319298E-2</v>
      </c>
      <c r="G349" s="8">
        <f t="shared" si="16"/>
        <v>9.2753319477498805E-2</v>
      </c>
      <c r="I349" s="10" t="s">
        <v>697</v>
      </c>
      <c r="J349" s="11">
        <v>-1.9561426408319298E-2</v>
      </c>
      <c r="L349" s="12" t="str">
        <f>_xlfn.XLOOKUP(I349,Sheet!$B$2:$B$900,Sheet!$A$2:$A$900)</f>
        <v>SCHW</v>
      </c>
      <c r="M349" s="9">
        <f t="shared" si="17"/>
        <v>-1.9561426408319298E-2</v>
      </c>
      <c r="P349" s="15"/>
      <c r="R349" s="10" t="s">
        <v>696</v>
      </c>
      <c r="S349" s="11">
        <v>9.2753319477498805E-2</v>
      </c>
      <c r="V349" s="16"/>
    </row>
    <row r="350" spans="1:22">
      <c r="A350" s="1" t="s">
        <v>698</v>
      </c>
      <c r="B350">
        <v>0.2049730294884872</v>
      </c>
      <c r="C350">
        <v>0.4464242464243936</v>
      </c>
      <c r="D350">
        <v>1.147860746610295</v>
      </c>
      <c r="E350">
        <v>0.2414512169359064</v>
      </c>
      <c r="F350" s="8">
        <f t="shared" si="15"/>
        <v>-1.9780083809997899E-2</v>
      </c>
      <c r="G350" s="8">
        <f t="shared" si="16"/>
        <v>0.101554098685919</v>
      </c>
      <c r="I350" s="10" t="s">
        <v>699</v>
      </c>
      <c r="J350" s="11">
        <v>-1.9780083809997899E-2</v>
      </c>
      <c r="L350" s="12" t="str">
        <f>_xlfn.XLOOKUP(I350,Sheet!$B$2:$B$900,Sheet!$A$2:$A$900)</f>
        <v>SHW</v>
      </c>
      <c r="M350" s="9">
        <f t="shared" si="17"/>
        <v>-1.9780083809997899E-2</v>
      </c>
      <c r="P350" s="15"/>
      <c r="R350" s="10" t="s">
        <v>698</v>
      </c>
      <c r="S350" s="11">
        <v>0.101554098685919</v>
      </c>
      <c r="V350" s="16"/>
    </row>
    <row r="351" spans="1:22">
      <c r="A351" s="1" t="s">
        <v>700</v>
      </c>
      <c r="B351">
        <v>0.1171777064065536</v>
      </c>
      <c r="C351">
        <v>1.6059587962550911E-2</v>
      </c>
      <c r="D351">
        <v>0.63304205831804494</v>
      </c>
      <c r="E351">
        <v>-0.1011181184440027</v>
      </c>
      <c r="F351" s="8">
        <f t="shared" si="15"/>
        <v>-1.98066731642348E-2</v>
      </c>
      <c r="G351" s="8">
        <f t="shared" si="16"/>
        <v>7.9942819307760302E-2</v>
      </c>
      <c r="I351" s="10" t="s">
        <v>701</v>
      </c>
      <c r="J351" s="11">
        <v>-1.98066731642348E-2</v>
      </c>
      <c r="L351" s="12" t="str">
        <f>_xlfn.XLOOKUP(I351,Sheet!$B$2:$B$900,Sheet!$A$2:$A$900)</f>
        <v>SJM</v>
      </c>
      <c r="M351" s="9">
        <f t="shared" si="17"/>
        <v>-1.98066731642348E-2</v>
      </c>
      <c r="P351" s="15"/>
      <c r="R351" s="10" t="s">
        <v>700</v>
      </c>
      <c r="S351" s="11">
        <v>7.9942819307760302E-2</v>
      </c>
      <c r="V351" s="16"/>
    </row>
    <row r="352" spans="1:22">
      <c r="A352" s="1" t="s">
        <v>702</v>
      </c>
      <c r="B352">
        <v>0.1422261765273381</v>
      </c>
      <c r="C352">
        <v>-0.1743831948617639</v>
      </c>
      <c r="D352">
        <v>0.77992255352705997</v>
      </c>
      <c r="E352">
        <v>-0.31660937138910189</v>
      </c>
      <c r="F352" s="8">
        <f t="shared" si="15"/>
        <v>-2.01502363126752E-2</v>
      </c>
      <c r="G352" s="8">
        <f t="shared" si="16"/>
        <v>-1.6668120581157599E-2</v>
      </c>
      <c r="I352" s="10" t="s">
        <v>703</v>
      </c>
      <c r="J352" s="11">
        <v>-2.01502363126752E-2</v>
      </c>
      <c r="L352" s="12" t="str">
        <f>_xlfn.XLOOKUP(I352,Sheet!$B$2:$B$900,Sheet!$A$2:$A$900)</f>
        <v>SLB</v>
      </c>
      <c r="M352" s="9">
        <f t="shared" si="17"/>
        <v>-2.01502363126752E-2</v>
      </c>
      <c r="P352" s="15"/>
      <c r="R352" s="10" t="s">
        <v>702</v>
      </c>
      <c r="S352" s="11">
        <v>-1.6668120581157599E-2</v>
      </c>
      <c r="V352" s="16"/>
    </row>
    <row r="353" spans="1:22">
      <c r="A353" s="1" t="s">
        <v>704</v>
      </c>
      <c r="B353">
        <v>0.21040124657327919</v>
      </c>
      <c r="C353">
        <v>5.4981916090596772E-2</v>
      </c>
      <c r="D353">
        <v>1.1796910024970491</v>
      </c>
      <c r="E353">
        <v>-0.15541933048268239</v>
      </c>
      <c r="F353" s="8">
        <f t="shared" si="15"/>
        <v>-1.9608397087069601E-2</v>
      </c>
      <c r="G353" s="8">
        <f t="shared" si="16"/>
        <v>0.1149957916819274</v>
      </c>
      <c r="I353" s="10" t="s">
        <v>705</v>
      </c>
      <c r="J353" s="11">
        <v>-1.9608397087069601E-2</v>
      </c>
      <c r="L353" s="12" t="str">
        <f>_xlfn.XLOOKUP(I353,Sheet!$B$2:$B$900,Sheet!$A$2:$A$900)</f>
        <v>SNA</v>
      </c>
      <c r="M353" s="9">
        <f t="shared" si="17"/>
        <v>-1.9608397087069601E-2</v>
      </c>
      <c r="P353" s="15"/>
      <c r="R353" s="10" t="s">
        <v>704</v>
      </c>
      <c r="S353" s="11">
        <v>0.1149957916819274</v>
      </c>
      <c r="V353" s="16"/>
    </row>
    <row r="354" spans="1:22">
      <c r="A354" s="1" t="s">
        <v>706</v>
      </c>
      <c r="B354">
        <v>0.17849860812397561</v>
      </c>
      <c r="C354">
        <v>0.38256330115443332</v>
      </c>
      <c r="D354">
        <v>0.99261868585206281</v>
      </c>
      <c r="E354">
        <v>0.2040646930304576</v>
      </c>
      <c r="F354" s="8">
        <f t="shared" si="15"/>
        <v>-1.97545509702441E-2</v>
      </c>
      <c r="G354" s="8">
        <f t="shared" si="16"/>
        <v>8.9591159456134495E-2</v>
      </c>
      <c r="I354" s="10" t="s">
        <v>707</v>
      </c>
      <c r="J354" s="11">
        <v>-1.97545509702441E-2</v>
      </c>
      <c r="L354" s="12" t="str">
        <f>_xlfn.XLOOKUP(I354,Sheet!$B$2:$B$900,Sheet!$A$2:$A$900)</f>
        <v>SNPS</v>
      </c>
      <c r="M354" s="9">
        <f t="shared" si="17"/>
        <v>-1.97545509702441E-2</v>
      </c>
      <c r="P354" s="15"/>
      <c r="R354" s="10" t="s">
        <v>706</v>
      </c>
      <c r="S354" s="11">
        <v>8.9591159456134495E-2</v>
      </c>
      <c r="V354" s="16"/>
    </row>
    <row r="355" spans="1:22">
      <c r="A355" s="1" t="s">
        <v>708</v>
      </c>
      <c r="B355">
        <v>5.1459335808064074E-3</v>
      </c>
      <c r="C355">
        <v>3.1297736618509993E-2</v>
      </c>
      <c r="D355">
        <v>-2.3895558727697649E-2</v>
      </c>
      <c r="E355">
        <v>2.6151803037703581E-2</v>
      </c>
      <c r="F355" s="8">
        <f t="shared" si="15"/>
        <v>-1.98431451070996E-2</v>
      </c>
      <c r="G355" s="8">
        <f t="shared" si="16"/>
        <v>6.1885308324762203E-2</v>
      </c>
      <c r="I355" s="10" t="s">
        <v>709</v>
      </c>
      <c r="J355" s="11">
        <v>-1.98431451070996E-2</v>
      </c>
      <c r="L355" s="12" t="str">
        <f>_xlfn.XLOOKUP(I355,Sheet!$B$2:$B$900,Sheet!$A$2:$A$900)</f>
        <v>SO</v>
      </c>
      <c r="M355" s="9">
        <f t="shared" si="17"/>
        <v>-1.98431451070996E-2</v>
      </c>
      <c r="P355" s="15"/>
      <c r="R355" s="10" t="s">
        <v>708</v>
      </c>
      <c r="S355" s="11">
        <v>6.1885308324762203E-2</v>
      </c>
      <c r="V355" s="16"/>
    </row>
    <row r="356" spans="1:22">
      <c r="A356" s="1" t="s">
        <v>710</v>
      </c>
      <c r="B356">
        <v>6.4906723040586617E-2</v>
      </c>
      <c r="C356">
        <v>3.0676364771499261E-2</v>
      </c>
      <c r="D356">
        <v>0.32653280306876759</v>
      </c>
      <c r="E356">
        <v>-3.4230358269087352E-2</v>
      </c>
      <c r="F356" s="8">
        <f t="shared" si="15"/>
        <v>-1.9990655873831101E-2</v>
      </c>
      <c r="G356" s="8">
        <f t="shared" si="16"/>
        <v>8.1840868643423201E-2</v>
      </c>
      <c r="I356" s="10" t="s">
        <v>711</v>
      </c>
      <c r="J356" s="11">
        <v>-1.9990655873831101E-2</v>
      </c>
      <c r="L356" s="12" t="str">
        <f>_xlfn.XLOOKUP(I356,Sheet!$B$2:$B$900,Sheet!$A$2:$A$900)</f>
        <v>SPG</v>
      </c>
      <c r="M356" s="9">
        <f t="shared" si="17"/>
        <v>-1.9990655873831101E-2</v>
      </c>
      <c r="P356" s="15"/>
      <c r="R356" s="10" t="s">
        <v>710</v>
      </c>
      <c r="S356" s="11">
        <v>8.1840868643423201E-2</v>
      </c>
      <c r="V356" s="16"/>
    </row>
    <row r="357" spans="1:22">
      <c r="A357" s="1" t="s">
        <v>712</v>
      </c>
      <c r="B357">
        <v>0.1853612443121157</v>
      </c>
      <c r="C357">
        <v>0.47595699904968458</v>
      </c>
      <c r="D357">
        <v>1.032860161554682</v>
      </c>
      <c r="E357">
        <v>0.29059575473756882</v>
      </c>
      <c r="F357" s="8">
        <f t="shared" si="15"/>
        <v>-1.9712073099553699E-2</v>
      </c>
      <c r="G357" s="8">
        <f t="shared" si="16"/>
        <v>0.1220354593563369</v>
      </c>
      <c r="I357" s="10" t="s">
        <v>713</v>
      </c>
      <c r="J357" s="11">
        <v>-1.9712073099553699E-2</v>
      </c>
      <c r="L357" s="12" t="str">
        <f>_xlfn.XLOOKUP(I357,Sheet!$B$2:$B$900,Sheet!$A$2:$A$900)</f>
        <v>SPGI</v>
      </c>
      <c r="M357" s="9">
        <f t="shared" si="17"/>
        <v>-1.9712073099553699E-2</v>
      </c>
      <c r="P357" s="15"/>
      <c r="R357" s="10" t="s">
        <v>712</v>
      </c>
      <c r="S357" s="11">
        <v>0.1220354593563369</v>
      </c>
      <c r="V357" s="16"/>
    </row>
    <row r="358" spans="1:22">
      <c r="A358" s="1" t="s">
        <v>714</v>
      </c>
      <c r="B358">
        <v>4.7666702083209597E-2</v>
      </c>
      <c r="C358">
        <v>0.1290295849593576</v>
      </c>
      <c r="D358">
        <v>0.22543988987195829</v>
      </c>
      <c r="E358">
        <v>8.1362882876147971E-2</v>
      </c>
      <c r="F358" s="8">
        <f t="shared" si="15"/>
        <v>-1.9703557724219199E-2</v>
      </c>
      <c r="G358" s="8">
        <f t="shared" si="16"/>
        <v>8.0021959318500896E-2</v>
      </c>
      <c r="I358" s="10" t="s">
        <v>715</v>
      </c>
      <c r="J358" s="11">
        <v>-1.9703557724219199E-2</v>
      </c>
      <c r="L358" s="12" t="str">
        <f>_xlfn.XLOOKUP(I358,Sheet!$B$2:$B$900,Sheet!$A$2:$A$900)</f>
        <v>SRE</v>
      </c>
      <c r="M358" s="9">
        <f t="shared" si="17"/>
        <v>-1.9703557724219199E-2</v>
      </c>
      <c r="P358" s="15"/>
      <c r="R358" s="10" t="s">
        <v>714</v>
      </c>
      <c r="S358" s="11">
        <v>8.0021959318500896E-2</v>
      </c>
      <c r="V358" s="16"/>
    </row>
    <row r="359" spans="1:22">
      <c r="A359" s="1" t="s">
        <v>716</v>
      </c>
      <c r="B359">
        <v>0.18229583278599251</v>
      </c>
      <c r="C359">
        <v>0.28800241401505933</v>
      </c>
      <c r="D359">
        <v>1.014885045277907</v>
      </c>
      <c r="E359">
        <v>0.1057065812290668</v>
      </c>
      <c r="F359" s="8">
        <f t="shared" si="15"/>
        <v>-1.9640662695365699E-2</v>
      </c>
      <c r="G359" s="8">
        <f t="shared" si="16"/>
        <v>0.109208994933979</v>
      </c>
      <c r="I359" s="10" t="s">
        <v>717</v>
      </c>
      <c r="J359" s="11">
        <v>-1.9640662695365699E-2</v>
      </c>
      <c r="L359" s="12" t="str">
        <f>_xlfn.XLOOKUP(I359,Sheet!$B$2:$B$900,Sheet!$A$2:$A$900)</f>
        <v>STE</v>
      </c>
      <c r="M359" s="9">
        <f t="shared" si="17"/>
        <v>-1.9640662695365699E-2</v>
      </c>
      <c r="P359" s="15"/>
      <c r="R359" s="10" t="s">
        <v>716</v>
      </c>
      <c r="S359" s="11">
        <v>0.109208994933979</v>
      </c>
      <c r="V359" s="16"/>
    </row>
    <row r="360" spans="1:22">
      <c r="A360" s="1" t="s">
        <v>718</v>
      </c>
      <c r="B360">
        <v>0.30381315585548219</v>
      </c>
      <c r="C360">
        <v>0.26060219562697678</v>
      </c>
      <c r="D360">
        <v>1.727444515092009</v>
      </c>
      <c r="E360">
        <v>-4.3210960228505402E-2</v>
      </c>
      <c r="F360" s="8">
        <f t="shared" si="15"/>
        <v>-1.9398958623846899E-2</v>
      </c>
      <c r="G360" s="8">
        <f t="shared" si="16"/>
        <v>0.10821476378692479</v>
      </c>
      <c r="I360" s="10" t="s">
        <v>719</v>
      </c>
      <c r="J360" s="11">
        <v>-1.9398958623846899E-2</v>
      </c>
      <c r="L360" s="12" t="str">
        <f>_xlfn.XLOOKUP(I360,Sheet!$B$2:$B$900,Sheet!$A$2:$A$900)</f>
        <v>STLD</v>
      </c>
      <c r="M360" s="9">
        <f t="shared" si="17"/>
        <v>-1.9398958623846899E-2</v>
      </c>
      <c r="P360" s="15"/>
      <c r="R360" s="10" t="s">
        <v>718</v>
      </c>
      <c r="S360" s="11">
        <v>0.10821476378692479</v>
      </c>
      <c r="V360" s="16"/>
    </row>
    <row r="361" spans="1:22">
      <c r="A361" s="1" t="s">
        <v>720</v>
      </c>
      <c r="B361">
        <v>0.24529257314034039</v>
      </c>
      <c r="C361">
        <v>0.26042722356968789</v>
      </c>
      <c r="D361">
        <v>1.3842885407880989</v>
      </c>
      <c r="E361">
        <v>1.51346504293475E-2</v>
      </c>
      <c r="F361" s="8">
        <f t="shared" si="15"/>
        <v>-1.9969796913343999E-2</v>
      </c>
      <c r="G361" s="8">
        <f t="shared" si="16"/>
        <v>2.0532496329918999E-2</v>
      </c>
      <c r="I361" s="10" t="s">
        <v>721</v>
      </c>
      <c r="J361" s="11">
        <v>-1.9969796913343999E-2</v>
      </c>
      <c r="L361" s="12" t="str">
        <f>_xlfn.XLOOKUP(I361,Sheet!$B$2:$B$900,Sheet!$A$2:$A$900)</f>
        <v>STT</v>
      </c>
      <c r="M361" s="9">
        <f t="shared" si="17"/>
        <v>-1.9969796913343999E-2</v>
      </c>
      <c r="P361" s="15"/>
      <c r="R361" s="10" t="s">
        <v>720</v>
      </c>
      <c r="S361" s="11">
        <v>2.0532496329918999E-2</v>
      </c>
      <c r="V361" s="16"/>
    </row>
    <row r="362" spans="1:22">
      <c r="A362" s="1" t="s">
        <v>722</v>
      </c>
      <c r="B362">
        <v>0.32170182335922881</v>
      </c>
      <c r="C362">
        <v>0.23310277519828171</v>
      </c>
      <c r="D362">
        <v>1.832340994953247</v>
      </c>
      <c r="E362">
        <v>-8.8599048160947047E-2</v>
      </c>
      <c r="F362" s="8">
        <f t="shared" si="15"/>
        <v>-1.9958260859456199E-2</v>
      </c>
      <c r="G362" s="8">
        <f t="shared" si="16"/>
        <v>-4.7545658094521402E-2</v>
      </c>
      <c r="I362" s="10" t="s">
        <v>723</v>
      </c>
      <c r="J362" s="11">
        <v>-1.9958260859456199E-2</v>
      </c>
      <c r="L362" s="12" t="str">
        <f>_xlfn.XLOOKUP(I362,Sheet!$B$2:$B$900,Sheet!$A$2:$A$900)</f>
        <v>STX</v>
      </c>
      <c r="M362" s="9">
        <f t="shared" si="17"/>
        <v>-1.9958260859456199E-2</v>
      </c>
      <c r="P362" s="15"/>
      <c r="R362" s="10" t="s">
        <v>722</v>
      </c>
      <c r="S362" s="11">
        <v>-4.7545658094521402E-2</v>
      </c>
      <c r="V362" s="16"/>
    </row>
    <row r="363" spans="1:22">
      <c r="A363" s="1" t="s">
        <v>724</v>
      </c>
      <c r="B363">
        <v>7.5625208600234362E-2</v>
      </c>
      <c r="C363">
        <v>0.42630197721805152</v>
      </c>
      <c r="D363">
        <v>0.38938440475542713</v>
      </c>
      <c r="E363">
        <v>0.35067676861781721</v>
      </c>
      <c r="F363" s="8">
        <f t="shared" si="15"/>
        <v>-1.8816585924541902E-2</v>
      </c>
      <c r="G363" s="8">
        <f t="shared" si="16"/>
        <v>0.16420777219615229</v>
      </c>
      <c r="I363" s="10" t="s">
        <v>725</v>
      </c>
      <c r="J363" s="11">
        <v>-1.8816585924541902E-2</v>
      </c>
      <c r="L363" s="12" t="str">
        <f>_xlfn.XLOOKUP(I363,Sheet!$B$2:$B$900,Sheet!$A$2:$A$900)</f>
        <v>STZ</v>
      </c>
      <c r="M363" s="9">
        <f t="shared" si="17"/>
        <v>-1.8816585924541902E-2</v>
      </c>
      <c r="P363" s="15"/>
      <c r="R363" s="10" t="s">
        <v>724</v>
      </c>
      <c r="S363" s="11">
        <v>0.16420777219615229</v>
      </c>
      <c r="V363" s="16"/>
    </row>
    <row r="364" spans="1:22">
      <c r="A364" s="1" t="s">
        <v>726</v>
      </c>
      <c r="B364">
        <v>0.1936490601809637</v>
      </c>
      <c r="C364">
        <v>0.41905502741143869</v>
      </c>
      <c r="D364">
        <v>1.0814586784759781</v>
      </c>
      <c r="E364">
        <v>0.2254059672304751</v>
      </c>
      <c r="F364" s="8">
        <f t="shared" si="15"/>
        <v>-1.98772867075338E-2</v>
      </c>
      <c r="G364" s="8">
        <f t="shared" si="16"/>
        <v>9.1032688133270104E-2</v>
      </c>
      <c r="I364" s="10" t="s">
        <v>727</v>
      </c>
      <c r="J364" s="11">
        <v>-1.98772867075338E-2</v>
      </c>
      <c r="L364" s="12" t="str">
        <f>_xlfn.XLOOKUP(I364,Sheet!$B$2:$B$900,Sheet!$A$2:$A$900)</f>
        <v>SWK</v>
      </c>
      <c r="M364" s="9">
        <f t="shared" si="17"/>
        <v>-1.98772867075338E-2</v>
      </c>
      <c r="P364" s="15"/>
      <c r="R364" s="10" t="s">
        <v>726</v>
      </c>
      <c r="S364" s="11">
        <v>9.1032688133270104E-2</v>
      </c>
      <c r="V364" s="16"/>
    </row>
    <row r="365" spans="1:22">
      <c r="A365" s="1" t="s">
        <v>728</v>
      </c>
      <c r="B365">
        <v>0.32638287326769899</v>
      </c>
      <c r="C365">
        <v>0.28749508057022272</v>
      </c>
      <c r="D365">
        <v>1.8597899738864441</v>
      </c>
      <c r="E365">
        <v>-3.8887792697476331E-2</v>
      </c>
      <c r="F365" s="8">
        <f t="shared" si="15"/>
        <v>-1.91936521031521E-2</v>
      </c>
      <c r="G365" s="8">
        <f t="shared" si="16"/>
        <v>0.1629212642088172</v>
      </c>
      <c r="I365" s="10" t="s">
        <v>729</v>
      </c>
      <c r="J365" s="11">
        <v>-1.91936521031521E-2</v>
      </c>
      <c r="L365" s="12" t="str">
        <f>_xlfn.XLOOKUP(I365,Sheet!$B$2:$B$900,Sheet!$A$2:$A$900)</f>
        <v>SWKS</v>
      </c>
      <c r="M365" s="9">
        <f t="shared" si="17"/>
        <v>-1.91936521031521E-2</v>
      </c>
      <c r="P365" s="15"/>
      <c r="R365" s="10" t="s">
        <v>728</v>
      </c>
      <c r="S365" s="11">
        <v>0.1629212642088172</v>
      </c>
      <c r="V365" s="16"/>
    </row>
    <row r="366" spans="1:22">
      <c r="A366" s="1" t="s">
        <v>730</v>
      </c>
      <c r="B366">
        <v>0.17617089394526281</v>
      </c>
      <c r="C366">
        <v>0.28023917153869188</v>
      </c>
      <c r="D366">
        <v>0.9789693168636272</v>
      </c>
      <c r="E366">
        <v>0.1040682775934292</v>
      </c>
      <c r="F366" s="8">
        <f t="shared" si="15"/>
        <v>-1.9524888773771201E-2</v>
      </c>
      <c r="G366" s="8">
        <f t="shared" si="16"/>
        <v>0.1067845695778563</v>
      </c>
      <c r="I366" s="10" t="s">
        <v>731</v>
      </c>
      <c r="J366" s="11">
        <v>-1.9524888773771201E-2</v>
      </c>
      <c r="L366" s="12" t="str">
        <f>_xlfn.XLOOKUP(I366,Sheet!$B$2:$B$900,Sheet!$A$2:$A$900)</f>
        <v>SYK</v>
      </c>
      <c r="M366" s="9">
        <f t="shared" si="17"/>
        <v>-1.9524888773771201E-2</v>
      </c>
      <c r="P366" s="15"/>
      <c r="R366" s="10" t="s">
        <v>730</v>
      </c>
      <c r="S366" s="11">
        <v>0.1067845695778563</v>
      </c>
      <c r="V366" s="16"/>
    </row>
    <row r="367" spans="1:22">
      <c r="A367" s="1" t="s">
        <v>732</v>
      </c>
      <c r="B367">
        <v>0.11454462965725321</v>
      </c>
      <c r="C367">
        <v>0.12987504970803421</v>
      </c>
      <c r="D367">
        <v>0.61760208873125244</v>
      </c>
      <c r="E367">
        <v>1.533042005078103E-2</v>
      </c>
      <c r="F367" s="8">
        <f t="shared" si="15"/>
        <v>-1.9576420095511499E-2</v>
      </c>
      <c r="G367" s="8">
        <f t="shared" si="16"/>
        <v>9.8631714826849501E-2</v>
      </c>
      <c r="I367" s="10" t="s">
        <v>733</v>
      </c>
      <c r="J367" s="11">
        <v>-1.9576420095511499E-2</v>
      </c>
      <c r="L367" s="12" t="str">
        <f>_xlfn.XLOOKUP(I367,Sheet!$B$2:$B$900,Sheet!$A$2:$A$900)</f>
        <v>SYY</v>
      </c>
      <c r="M367" s="9">
        <f t="shared" si="17"/>
        <v>-1.9576420095511499E-2</v>
      </c>
      <c r="P367" s="15"/>
      <c r="R367" s="10" t="s">
        <v>732</v>
      </c>
      <c r="S367" s="11">
        <v>9.8631714826849501E-2</v>
      </c>
      <c r="V367" s="16"/>
    </row>
    <row r="368" spans="1:22">
      <c r="A368" s="1" t="s">
        <v>734</v>
      </c>
      <c r="B368">
        <v>0.1338467167109065</v>
      </c>
      <c r="C368">
        <v>-1.077063480047258E-2</v>
      </c>
      <c r="D368">
        <v>0.73078665015704725</v>
      </c>
      <c r="E368">
        <v>-0.14461735151137911</v>
      </c>
      <c r="F368" s="8">
        <f t="shared" si="15"/>
        <v>-1.9776759534807901E-2</v>
      </c>
      <c r="G368" s="8">
        <f t="shared" si="16"/>
        <v>7.1367838469075004E-2</v>
      </c>
      <c r="I368" s="10" t="s">
        <v>735</v>
      </c>
      <c r="J368" s="11">
        <v>-1.9776759534807901E-2</v>
      </c>
      <c r="L368" s="12" t="str">
        <f>_xlfn.XLOOKUP(I368,Sheet!$B$2:$B$900,Sheet!$A$2:$A$900)</f>
        <v>T</v>
      </c>
      <c r="M368" s="9">
        <f t="shared" si="17"/>
        <v>-1.9776759534807901E-2</v>
      </c>
      <c r="P368" s="15"/>
      <c r="R368" s="10" t="s">
        <v>734</v>
      </c>
      <c r="S368" s="11">
        <v>7.1367838469075004E-2</v>
      </c>
      <c r="V368" s="16"/>
    </row>
    <row r="369" spans="1:22">
      <c r="A369" s="1" t="s">
        <v>736</v>
      </c>
      <c r="B369">
        <v>0.11556144907486569</v>
      </c>
      <c r="C369">
        <v>-0.13765890605226591</v>
      </c>
      <c r="D369">
        <v>0.62356456623494438</v>
      </c>
      <c r="E369">
        <v>-0.2532203551271317</v>
      </c>
      <c r="F369" s="8">
        <f t="shared" si="15"/>
        <v>-1.94172529530947E-2</v>
      </c>
      <c r="G369" s="8">
        <f t="shared" si="16"/>
        <v>0.13387381110816751</v>
      </c>
      <c r="I369" s="10" t="s">
        <v>737</v>
      </c>
      <c r="J369" s="11">
        <v>-1.94172529530947E-2</v>
      </c>
      <c r="L369" s="12" t="str">
        <f>_xlfn.XLOOKUP(I369,Sheet!$B$2:$B$900,Sheet!$A$2:$A$900)</f>
        <v>TAP</v>
      </c>
      <c r="M369" s="9">
        <f t="shared" si="17"/>
        <v>-1.94172529530947E-2</v>
      </c>
      <c r="P369" s="15"/>
      <c r="R369" s="10" t="s">
        <v>736</v>
      </c>
      <c r="S369" s="11">
        <v>0.13387381110816751</v>
      </c>
      <c r="V369" s="16"/>
    </row>
    <row r="370" spans="1:22">
      <c r="A370" s="1" t="s">
        <v>738</v>
      </c>
      <c r="B370">
        <v>0.24819102109245469</v>
      </c>
      <c r="C370">
        <v>0.21223272761141049</v>
      </c>
      <c r="D370">
        <v>1.4012846075535039</v>
      </c>
      <c r="E370">
        <v>-3.5958293481044207E-2</v>
      </c>
      <c r="F370" s="8">
        <f t="shared" si="15"/>
        <v>-1.9350265780359099E-2</v>
      </c>
      <c r="G370" s="8">
        <f t="shared" si="16"/>
        <v>0.13403731626017709</v>
      </c>
      <c r="I370" s="10" t="s">
        <v>739</v>
      </c>
      <c r="J370" s="11">
        <v>-1.9350265780359099E-2</v>
      </c>
      <c r="L370" s="12" t="str">
        <f>_xlfn.XLOOKUP(I370,Sheet!$B$2:$B$900,Sheet!$A$2:$A$900)</f>
        <v>TDG</v>
      </c>
      <c r="M370" s="9">
        <f t="shared" si="17"/>
        <v>-1.9350265780359099E-2</v>
      </c>
      <c r="P370" s="15"/>
      <c r="R370" s="10" t="s">
        <v>738</v>
      </c>
      <c r="S370" s="11">
        <v>0.13403731626017709</v>
      </c>
      <c r="V370" s="16"/>
    </row>
    <row r="371" spans="1:22">
      <c r="A371" s="1" t="s">
        <v>740</v>
      </c>
      <c r="B371">
        <v>0.29625866312876231</v>
      </c>
      <c r="C371">
        <v>0.40734574794607548</v>
      </c>
      <c r="D371">
        <v>1.6831460957712689</v>
      </c>
      <c r="E371">
        <v>0.11108708481731321</v>
      </c>
      <c r="F371" s="8">
        <f t="shared" si="15"/>
        <v>-1.98238872406865E-2</v>
      </c>
      <c r="G371" s="8">
        <f t="shared" si="16"/>
        <v>5.0205465051961599E-2</v>
      </c>
      <c r="I371" s="10" t="s">
        <v>741</v>
      </c>
      <c r="J371" s="11">
        <v>-1.98238872406865E-2</v>
      </c>
      <c r="L371" s="12" t="str">
        <f>_xlfn.XLOOKUP(I371,Sheet!$B$2:$B$900,Sheet!$A$2:$A$900)</f>
        <v>TDY</v>
      </c>
      <c r="M371" s="9">
        <f t="shared" si="17"/>
        <v>-1.98238872406865E-2</v>
      </c>
      <c r="P371" s="15"/>
      <c r="R371" s="10" t="s">
        <v>740</v>
      </c>
      <c r="S371" s="11">
        <v>5.0205465051961599E-2</v>
      </c>
      <c r="V371" s="16"/>
    </row>
    <row r="372" spans="1:22">
      <c r="A372" s="1" t="s">
        <v>742</v>
      </c>
      <c r="B372">
        <v>0.15723673067391841</v>
      </c>
      <c r="C372">
        <v>0.25554569186618548</v>
      </c>
      <c r="D372">
        <v>0.86794220565671254</v>
      </c>
      <c r="E372">
        <v>9.8308961192267119E-2</v>
      </c>
      <c r="F372" s="8">
        <f t="shared" si="15"/>
        <v>-1.9821552104040002E-2</v>
      </c>
      <c r="G372" s="8">
        <f t="shared" si="16"/>
        <v>7.6546870663071295E-2</v>
      </c>
      <c r="I372" s="10" t="s">
        <v>743</v>
      </c>
      <c r="J372" s="11">
        <v>-1.9821552104040002E-2</v>
      </c>
      <c r="L372" s="12" t="str">
        <f>_xlfn.XLOOKUP(I372,Sheet!$B$2:$B$900,Sheet!$A$2:$A$900)</f>
        <v>TECH</v>
      </c>
      <c r="M372" s="9">
        <f t="shared" si="17"/>
        <v>-1.9821552104040002E-2</v>
      </c>
      <c r="P372" s="15"/>
      <c r="R372" s="10" t="s">
        <v>742</v>
      </c>
      <c r="S372" s="11">
        <v>7.6546870663071295E-2</v>
      </c>
      <c r="V372" s="16"/>
    </row>
    <row r="373" spans="1:22">
      <c r="A373" s="1" t="s">
        <v>744</v>
      </c>
      <c r="B373">
        <v>0.26995398317047198</v>
      </c>
      <c r="C373">
        <v>0.34741800769701742</v>
      </c>
      <c r="D373">
        <v>1.528899373318451</v>
      </c>
      <c r="E373">
        <v>7.7464024526545383E-2</v>
      </c>
      <c r="F373" s="8">
        <f t="shared" si="15"/>
        <v>-1.9768953199337701E-2</v>
      </c>
      <c r="G373" s="8">
        <f t="shared" si="16"/>
        <v>7.2544770562032804E-2</v>
      </c>
      <c r="I373" s="10" t="s">
        <v>745</v>
      </c>
      <c r="J373" s="11">
        <v>-1.9768953199337701E-2</v>
      </c>
      <c r="L373" s="12" t="str">
        <f>_xlfn.XLOOKUP(I373,Sheet!$B$2:$B$900,Sheet!$A$2:$A$900)</f>
        <v>TEL</v>
      </c>
      <c r="M373" s="9">
        <f t="shared" si="17"/>
        <v>-1.9768953199337701E-2</v>
      </c>
      <c r="P373" s="15"/>
      <c r="R373" s="10" t="s">
        <v>744</v>
      </c>
      <c r="S373" s="11">
        <v>7.2544770562032804E-2</v>
      </c>
      <c r="V373" s="16"/>
    </row>
    <row r="374" spans="1:22">
      <c r="A374" s="1" t="s">
        <v>746</v>
      </c>
      <c r="B374">
        <v>0.30241152477768152</v>
      </c>
      <c r="C374">
        <v>0.53920503273146403</v>
      </c>
      <c r="D374">
        <v>1.719225559370761</v>
      </c>
      <c r="E374">
        <v>0.23679350795378259</v>
      </c>
      <c r="F374" s="8">
        <f t="shared" si="15"/>
        <v>-2.00594838840116E-2</v>
      </c>
      <c r="G374" s="8">
        <f t="shared" si="16"/>
        <v>5.5233290075526402E-2</v>
      </c>
      <c r="I374" s="10" t="s">
        <v>747</v>
      </c>
      <c r="J374" s="11">
        <v>-2.00594838840116E-2</v>
      </c>
      <c r="L374" s="12" t="str">
        <f>_xlfn.XLOOKUP(I374,Sheet!$B$2:$B$900,Sheet!$A$2:$A$900)</f>
        <v>TER</v>
      </c>
      <c r="M374" s="9">
        <f t="shared" si="17"/>
        <v>-2.00594838840116E-2</v>
      </c>
      <c r="P374" s="15"/>
      <c r="R374" s="10" t="s">
        <v>746</v>
      </c>
      <c r="S374" s="11">
        <v>5.5233290075526402E-2</v>
      </c>
      <c r="V374" s="16"/>
    </row>
    <row r="375" spans="1:22">
      <c r="A375" s="1" t="s">
        <v>748</v>
      </c>
      <c r="B375">
        <v>0.24526528020242941</v>
      </c>
      <c r="C375">
        <v>9.7741444450202719E-2</v>
      </c>
      <c r="D375">
        <v>1.384128499068316</v>
      </c>
      <c r="E375">
        <v>-0.14752383575222669</v>
      </c>
      <c r="F375" s="8">
        <f t="shared" si="15"/>
        <v>-1.9871057851944401E-2</v>
      </c>
      <c r="G375" s="8">
        <f t="shared" si="16"/>
        <v>4.6263991716021698E-2</v>
      </c>
      <c r="I375" s="10" t="s">
        <v>749</v>
      </c>
      <c r="J375" s="11">
        <v>-1.9871057851944401E-2</v>
      </c>
      <c r="L375" s="12" t="str">
        <f>_xlfn.XLOOKUP(I375,Sheet!$B$2:$B$900,Sheet!$A$2:$A$900)</f>
        <v>TFC</v>
      </c>
      <c r="M375" s="9">
        <f t="shared" si="17"/>
        <v>-1.9871057851944401E-2</v>
      </c>
      <c r="P375" s="15"/>
      <c r="R375" s="10" t="s">
        <v>748</v>
      </c>
      <c r="S375" s="11">
        <v>4.6263991716021698E-2</v>
      </c>
      <c r="V375" s="16"/>
    </row>
    <row r="376" spans="1:22">
      <c r="A376" s="1" t="s">
        <v>750</v>
      </c>
      <c r="B376">
        <v>0.2062352886241075</v>
      </c>
      <c r="C376">
        <v>0.46142991497192648</v>
      </c>
      <c r="D376">
        <v>1.155262446036567</v>
      </c>
      <c r="E376">
        <v>0.25519462634781898</v>
      </c>
      <c r="F376" s="8">
        <f t="shared" si="15"/>
        <v>-1.9431066382619901E-2</v>
      </c>
      <c r="G376" s="8">
        <f t="shared" si="16"/>
        <v>0.127196172059762</v>
      </c>
      <c r="I376" s="10" t="s">
        <v>751</v>
      </c>
      <c r="J376" s="11">
        <v>-1.9431066382619901E-2</v>
      </c>
      <c r="L376" s="12" t="str">
        <f>_xlfn.XLOOKUP(I376,Sheet!$B$2:$B$900,Sheet!$A$2:$A$900)</f>
        <v>TFX</v>
      </c>
      <c r="M376" s="9">
        <f t="shared" si="17"/>
        <v>-1.9431066382619901E-2</v>
      </c>
      <c r="P376" s="15"/>
      <c r="R376" s="10" t="s">
        <v>750</v>
      </c>
      <c r="S376" s="11">
        <v>0.127196172059762</v>
      </c>
      <c r="V376" s="16"/>
    </row>
    <row r="377" spans="1:22">
      <c r="A377" s="1" t="s">
        <v>752</v>
      </c>
      <c r="B377">
        <v>0.1179354147659107</v>
      </c>
      <c r="C377">
        <v>-1.4860135517713259E-2</v>
      </c>
      <c r="D377">
        <v>0.63748514719771376</v>
      </c>
      <c r="E377">
        <v>-0.13279555028362389</v>
      </c>
      <c r="F377" s="8">
        <f t="shared" si="15"/>
        <v>-1.9917045341100399E-2</v>
      </c>
      <c r="G377" s="8">
        <f t="shared" si="16"/>
        <v>5.6569207129254902E-2</v>
      </c>
      <c r="I377" s="10" t="s">
        <v>753</v>
      </c>
      <c r="J377" s="11">
        <v>-1.9917045341100399E-2</v>
      </c>
      <c r="L377" s="12" t="str">
        <f>_xlfn.XLOOKUP(I377,Sheet!$B$2:$B$900,Sheet!$A$2:$A$900)</f>
        <v>TGT</v>
      </c>
      <c r="M377" s="9">
        <f t="shared" si="17"/>
        <v>-1.9917045341100399E-2</v>
      </c>
      <c r="P377" s="15"/>
      <c r="R377" s="10" t="s">
        <v>752</v>
      </c>
      <c r="S377" s="11">
        <v>5.6569207129254902E-2</v>
      </c>
      <c r="V377" s="16"/>
    </row>
    <row r="378" spans="1:22">
      <c r="A378" s="1" t="s">
        <v>754</v>
      </c>
      <c r="B378">
        <v>9.9161211339758637E-2</v>
      </c>
      <c r="C378">
        <v>4.8615179348617137E-2</v>
      </c>
      <c r="D378">
        <v>0.52739601668032321</v>
      </c>
      <c r="E378">
        <v>-5.0546031991141487E-2</v>
      </c>
      <c r="F378" s="8">
        <f t="shared" si="15"/>
        <v>-1.9723426243623499E-2</v>
      </c>
      <c r="G378" s="8">
        <f t="shared" si="16"/>
        <v>9.1334731702515298E-2</v>
      </c>
      <c r="I378" s="10" t="s">
        <v>755</v>
      </c>
      <c r="J378" s="11">
        <v>-1.9723426243623499E-2</v>
      </c>
      <c r="L378" s="12" t="str">
        <f>_xlfn.XLOOKUP(I378,Sheet!$B$2:$B$900,Sheet!$A$2:$A$900)</f>
        <v>TJX</v>
      </c>
      <c r="M378" s="9">
        <f t="shared" si="17"/>
        <v>-1.9723426243623499E-2</v>
      </c>
      <c r="P378" s="15"/>
      <c r="R378" s="10" t="s">
        <v>754</v>
      </c>
      <c r="S378" s="11">
        <v>9.1334731702515298E-2</v>
      </c>
      <c r="V378" s="16"/>
    </row>
    <row r="379" spans="1:22">
      <c r="A379" s="1" t="s">
        <v>756</v>
      </c>
      <c r="B379">
        <v>0.1511746867191871</v>
      </c>
      <c r="C379">
        <v>0.31448865682898902</v>
      </c>
      <c r="D379">
        <v>0.83239528347918146</v>
      </c>
      <c r="E379">
        <v>0.16331397010980181</v>
      </c>
      <c r="F379" s="8">
        <f t="shared" si="15"/>
        <v>-1.9651778334348901E-2</v>
      </c>
      <c r="G379" s="8">
        <f t="shared" si="16"/>
        <v>9.9688013343516693E-2</v>
      </c>
      <c r="I379" s="10" t="s">
        <v>757</v>
      </c>
      <c r="J379" s="11">
        <v>-1.9651778334348901E-2</v>
      </c>
      <c r="L379" s="12" t="str">
        <f>_xlfn.XLOOKUP(I379,Sheet!$B$2:$B$900,Sheet!$A$2:$A$900)</f>
        <v>TMO</v>
      </c>
      <c r="M379" s="9">
        <f t="shared" si="17"/>
        <v>-1.9651778334348901E-2</v>
      </c>
      <c r="P379" s="15"/>
      <c r="R379" s="10" t="s">
        <v>756</v>
      </c>
      <c r="S379" s="11">
        <v>9.9688013343516693E-2</v>
      </c>
      <c r="V379" s="16"/>
    </row>
    <row r="380" spans="1:22">
      <c r="A380" s="1" t="s">
        <v>758</v>
      </c>
      <c r="B380">
        <v>0.19406674534766641</v>
      </c>
      <c r="C380">
        <v>0.1248206517762555</v>
      </c>
      <c r="D380">
        <v>1.083907922035801</v>
      </c>
      <c r="E380">
        <v>-6.9246093571410886E-2</v>
      </c>
      <c r="F380" s="8">
        <f t="shared" si="15"/>
        <v>-1.9004322761014499E-2</v>
      </c>
      <c r="G380" s="8">
        <f t="shared" si="16"/>
        <v>0.13064687910498801</v>
      </c>
      <c r="I380" s="10" t="s">
        <v>759</v>
      </c>
      <c r="J380" s="11">
        <v>-1.9004322761014499E-2</v>
      </c>
      <c r="L380" s="12" t="str">
        <f>_xlfn.XLOOKUP(I380,Sheet!$B$2:$B$900,Sheet!$A$2:$A$900)</f>
        <v>TMUS</v>
      </c>
      <c r="M380" s="9">
        <f t="shared" si="17"/>
        <v>-1.9004322761014499E-2</v>
      </c>
      <c r="P380" s="15"/>
      <c r="R380" s="10" t="s">
        <v>758</v>
      </c>
      <c r="S380" s="11">
        <v>0.13064687910498801</v>
      </c>
      <c r="V380" s="16"/>
    </row>
    <row r="381" spans="1:22">
      <c r="A381" s="1" t="s">
        <v>760</v>
      </c>
      <c r="B381">
        <v>0.13617169370723531</v>
      </c>
      <c r="C381">
        <v>0.30436619900254469</v>
      </c>
      <c r="D381">
        <v>0.7444199687159716</v>
      </c>
      <c r="E381">
        <v>0.16819450529530941</v>
      </c>
      <c r="F381" s="8">
        <f t="shared" si="15"/>
        <v>-2.0587564725930201E-2</v>
      </c>
      <c r="G381" s="8">
        <f t="shared" si="16"/>
        <v>-0.13629196277476999</v>
      </c>
      <c r="I381" s="10" t="s">
        <v>761</v>
      </c>
      <c r="J381" s="11">
        <v>-2.0587564725930201E-2</v>
      </c>
      <c r="L381" s="12" t="str">
        <f>_xlfn.XLOOKUP(I381,Sheet!$B$2:$B$900,Sheet!$A$2:$A$900)</f>
        <v>TPR</v>
      </c>
      <c r="M381" s="9">
        <f t="shared" si="17"/>
        <v>-2.0587564725930201E-2</v>
      </c>
      <c r="P381" s="15"/>
      <c r="R381" s="10" t="s">
        <v>760</v>
      </c>
      <c r="S381" s="11">
        <v>-0.13629196277476999</v>
      </c>
      <c r="V381" s="16"/>
    </row>
    <row r="382" spans="1:22">
      <c r="A382" s="1" t="s">
        <v>762</v>
      </c>
      <c r="B382">
        <v>0.28523573747798492</v>
      </c>
      <c r="C382">
        <v>0.31713397041571412</v>
      </c>
      <c r="D382">
        <v>1.6185093027682951</v>
      </c>
      <c r="E382">
        <v>3.1898232937729198E-2</v>
      </c>
      <c r="F382" s="8">
        <f t="shared" si="15"/>
        <v>-2.0335686116618699E-2</v>
      </c>
      <c r="G382" s="8">
        <f t="shared" si="16"/>
        <v>-0.1034789110134028</v>
      </c>
      <c r="I382" s="10" t="s">
        <v>763</v>
      </c>
      <c r="J382" s="11">
        <v>-2.0335686116618699E-2</v>
      </c>
      <c r="L382" s="12" t="str">
        <f>_xlfn.XLOOKUP(I382,Sheet!$B$2:$B$900,Sheet!$A$2:$A$900)</f>
        <v>TRMB</v>
      </c>
      <c r="M382" s="9">
        <f t="shared" si="17"/>
        <v>-2.0335686116618699E-2</v>
      </c>
      <c r="P382" s="15"/>
      <c r="R382" s="10" t="s">
        <v>762</v>
      </c>
      <c r="S382" s="11">
        <v>-0.1034789110134028</v>
      </c>
      <c r="V382" s="16"/>
    </row>
    <row r="383" spans="1:22">
      <c r="A383" s="1" t="s">
        <v>764</v>
      </c>
      <c r="B383">
        <v>0.2344749941772768</v>
      </c>
      <c r="C383">
        <v>0.37665979307096359</v>
      </c>
      <c r="D383">
        <v>1.3208558701540949</v>
      </c>
      <c r="E383">
        <v>0.14218479889368679</v>
      </c>
      <c r="F383" s="8">
        <f t="shared" si="15"/>
        <v>-2.02318825878821E-2</v>
      </c>
      <c r="G383" s="8">
        <f t="shared" si="16"/>
        <v>3.4158564707742001E-3</v>
      </c>
      <c r="I383" s="10" t="s">
        <v>765</v>
      </c>
      <c r="J383" s="11">
        <v>-2.02318825878821E-2</v>
      </c>
      <c r="L383" s="12" t="str">
        <f>_xlfn.XLOOKUP(I383,Sheet!$B$2:$B$900,Sheet!$A$2:$A$900)</f>
        <v>TROW</v>
      </c>
      <c r="M383" s="9">
        <f t="shared" si="17"/>
        <v>-2.02318825878821E-2</v>
      </c>
      <c r="P383" s="15"/>
      <c r="R383" s="10" t="s">
        <v>764</v>
      </c>
      <c r="S383" s="11">
        <v>3.4158564707742001E-3</v>
      </c>
      <c r="V383" s="16"/>
    </row>
    <row r="384" spans="1:22">
      <c r="A384" s="1" t="s">
        <v>766</v>
      </c>
      <c r="B384">
        <v>9.0877402986707892E-2</v>
      </c>
      <c r="C384">
        <v>0.13370177973812619</v>
      </c>
      <c r="D384">
        <v>0.47882099923432497</v>
      </c>
      <c r="E384">
        <v>4.2824376751418362E-2</v>
      </c>
      <c r="F384" s="8">
        <f t="shared" si="15"/>
        <v>-1.9724572824869599E-2</v>
      </c>
      <c r="G384" s="8">
        <f t="shared" si="16"/>
        <v>8.4461413487563197E-2</v>
      </c>
      <c r="I384" s="10" t="s">
        <v>767</v>
      </c>
      <c r="J384" s="11">
        <v>-1.9724572824869599E-2</v>
      </c>
      <c r="L384" s="12" t="str">
        <f>_xlfn.XLOOKUP(I384,Sheet!$B$2:$B$900,Sheet!$A$2:$A$900)</f>
        <v>TRV</v>
      </c>
      <c r="M384" s="9">
        <f t="shared" si="17"/>
        <v>-1.9724572824869599E-2</v>
      </c>
      <c r="P384" s="15"/>
      <c r="R384" s="10" t="s">
        <v>766</v>
      </c>
      <c r="S384" s="11">
        <v>8.4461413487563197E-2</v>
      </c>
      <c r="V384" s="16"/>
    </row>
    <row r="385" spans="1:22">
      <c r="A385" s="1" t="s">
        <v>768</v>
      </c>
      <c r="B385">
        <v>0.1412708439644795</v>
      </c>
      <c r="C385">
        <v>3.6364617088707529E-2</v>
      </c>
      <c r="D385">
        <v>0.77432062577477256</v>
      </c>
      <c r="E385">
        <v>-0.104906226875772</v>
      </c>
      <c r="F385" s="8">
        <f t="shared" si="15"/>
        <v>-1.98144359089041E-2</v>
      </c>
      <c r="G385" s="8">
        <f t="shared" si="16"/>
        <v>8.36715560980483E-2</v>
      </c>
      <c r="I385" s="10" t="s">
        <v>769</v>
      </c>
      <c r="J385" s="11">
        <v>-1.98144359089041E-2</v>
      </c>
      <c r="L385" s="12" t="str">
        <f>_xlfn.XLOOKUP(I385,Sheet!$B$2:$B$900,Sheet!$A$2:$A$900)</f>
        <v>TSCO</v>
      </c>
      <c r="M385" s="9">
        <f t="shared" si="17"/>
        <v>-1.98144359089041E-2</v>
      </c>
      <c r="P385" s="15"/>
      <c r="R385" s="10" t="s">
        <v>768</v>
      </c>
      <c r="S385" s="11">
        <v>8.36715560980483E-2</v>
      </c>
      <c r="V385" s="16"/>
    </row>
    <row r="386" spans="1:22">
      <c r="A386" s="1" t="s">
        <v>770</v>
      </c>
      <c r="B386">
        <v>0.13593586574955069</v>
      </c>
      <c r="C386">
        <v>0.30724378474072161</v>
      </c>
      <c r="D386">
        <v>0.74303710872325235</v>
      </c>
      <c r="E386">
        <v>0.1713079189911709</v>
      </c>
      <c r="F386" s="8">
        <f t="shared" ref="F386:F433" si="18">_xlfn.XLOOKUP(A386,$L$2:$L$900,$M$2:$M$900)</f>
        <v>-1.9016616016896099E-2</v>
      </c>
      <c r="G386" s="8">
        <f t="shared" ref="G386:G433" si="19">_xlfn.XLOOKUP(A386,$R$2:$R$900,$S$2:$S$900)</f>
        <v>0.1527820510038774</v>
      </c>
      <c r="I386" s="10" t="s">
        <v>771</v>
      </c>
      <c r="J386" s="11">
        <v>-1.9016616016896099E-2</v>
      </c>
      <c r="L386" s="12" t="str">
        <f>_xlfn.XLOOKUP(I386,Sheet!$B$2:$B$900,Sheet!$A$2:$A$900)</f>
        <v>TSN</v>
      </c>
      <c r="M386" s="9">
        <f t="shared" ref="M386:M433" si="20">J386</f>
        <v>-1.9016616016896099E-2</v>
      </c>
      <c r="P386" s="15"/>
      <c r="R386" s="10" t="s">
        <v>770</v>
      </c>
      <c r="S386" s="11">
        <v>0.1527820510038774</v>
      </c>
      <c r="V386" s="16"/>
    </row>
    <row r="387" spans="1:22">
      <c r="A387" s="1" t="s">
        <v>772</v>
      </c>
      <c r="B387">
        <v>0.23334169058966489</v>
      </c>
      <c r="C387">
        <v>0.20701150550849939</v>
      </c>
      <c r="D387">
        <v>1.3142103468399799</v>
      </c>
      <c r="E387">
        <v>-2.6330185081165441E-2</v>
      </c>
      <c r="F387" s="8">
        <f t="shared" si="18"/>
        <v>-1.9756067057231701E-2</v>
      </c>
      <c r="G387" s="8">
        <f t="shared" si="19"/>
        <v>7.4568831862094301E-2</v>
      </c>
      <c r="I387" s="10" t="s">
        <v>773</v>
      </c>
      <c r="J387" s="11">
        <v>-1.9756067057231701E-2</v>
      </c>
      <c r="L387" s="12" t="str">
        <f>_xlfn.XLOOKUP(I387,Sheet!$B$2:$B$900,Sheet!$A$2:$A$900)</f>
        <v>TT</v>
      </c>
      <c r="M387" s="9">
        <f t="shared" si="20"/>
        <v>-1.9756067057231701E-2</v>
      </c>
      <c r="P387" s="15"/>
      <c r="R387" s="10" t="s">
        <v>772</v>
      </c>
      <c r="S387" s="11">
        <v>7.4568831862094301E-2</v>
      </c>
      <c r="V387" s="16"/>
    </row>
    <row r="388" spans="1:22">
      <c r="A388" s="1" t="s">
        <v>774</v>
      </c>
      <c r="B388">
        <v>0.26200247654235981</v>
      </c>
      <c r="C388">
        <v>0.84666964734468031</v>
      </c>
      <c r="D388">
        <v>1.4822729236565311</v>
      </c>
      <c r="E388">
        <v>0.58466717080232056</v>
      </c>
      <c r="F388" s="8">
        <f t="shared" si="18"/>
        <v>-1.8841974442578201E-2</v>
      </c>
      <c r="G388" s="8">
        <f t="shared" si="19"/>
        <v>0.15936420338461621</v>
      </c>
      <c r="I388" s="10" t="s">
        <v>775</v>
      </c>
      <c r="J388" s="11">
        <v>-1.8841974442578201E-2</v>
      </c>
      <c r="L388" s="12" t="str">
        <f>_xlfn.XLOOKUP(I388,Sheet!$B$2:$B$900,Sheet!$A$2:$A$900)</f>
        <v>TTWO</v>
      </c>
      <c r="M388" s="9">
        <f t="shared" si="20"/>
        <v>-1.8841974442578201E-2</v>
      </c>
      <c r="P388" s="15"/>
      <c r="R388" s="10" t="s">
        <v>774</v>
      </c>
      <c r="S388" s="11">
        <v>0.15936420338461621</v>
      </c>
      <c r="V388" s="16"/>
    </row>
    <row r="389" spans="1:22">
      <c r="A389" s="1" t="s">
        <v>776</v>
      </c>
      <c r="B389">
        <v>0.25144252908597081</v>
      </c>
      <c r="C389">
        <v>0.39635517183349922</v>
      </c>
      <c r="D389">
        <v>1.4203509657766129</v>
      </c>
      <c r="E389">
        <v>0.14491264274752841</v>
      </c>
      <c r="F389" s="8">
        <f t="shared" si="18"/>
        <v>-1.95217206360455E-2</v>
      </c>
      <c r="G389" s="8">
        <f t="shared" si="19"/>
        <v>0.1185022267205693</v>
      </c>
      <c r="I389" s="10" t="s">
        <v>777</v>
      </c>
      <c r="J389" s="11">
        <v>-1.95217206360455E-2</v>
      </c>
      <c r="L389" s="12" t="str">
        <f>_xlfn.XLOOKUP(I389,Sheet!$B$2:$B$900,Sheet!$A$2:$A$900)</f>
        <v>TXN</v>
      </c>
      <c r="M389" s="9">
        <f t="shared" si="20"/>
        <v>-1.95217206360455E-2</v>
      </c>
      <c r="P389" s="15"/>
      <c r="R389" s="10" t="s">
        <v>776</v>
      </c>
      <c r="S389" s="11">
        <v>0.1185022267205693</v>
      </c>
      <c r="V389" s="16"/>
    </row>
    <row r="390" spans="1:22">
      <c r="A390" s="1" t="s">
        <v>778</v>
      </c>
      <c r="B390">
        <v>0.23790110341008511</v>
      </c>
      <c r="C390">
        <v>0.17118527822153359</v>
      </c>
      <c r="D390">
        <v>1.340946064019368</v>
      </c>
      <c r="E390">
        <v>-6.6715825188551486E-2</v>
      </c>
      <c r="F390" s="8">
        <f t="shared" si="18"/>
        <v>-1.9849751598299201E-2</v>
      </c>
      <c r="G390" s="8">
        <f t="shared" si="19"/>
        <v>6.7779933030406705E-2</v>
      </c>
      <c r="I390" s="10" t="s">
        <v>779</v>
      </c>
      <c r="J390" s="11">
        <v>-1.9849751598299201E-2</v>
      </c>
      <c r="L390" s="12" t="str">
        <f>_xlfn.XLOOKUP(I390,Sheet!$B$2:$B$900,Sheet!$A$2:$A$900)</f>
        <v>TXT</v>
      </c>
      <c r="M390" s="9">
        <f t="shared" si="20"/>
        <v>-1.9849751598299201E-2</v>
      </c>
      <c r="P390" s="15"/>
      <c r="R390" s="10" t="s">
        <v>778</v>
      </c>
      <c r="S390" s="11">
        <v>6.7779933030406705E-2</v>
      </c>
      <c r="V390" s="16"/>
    </row>
    <row r="391" spans="1:22">
      <c r="A391" s="1" t="s">
        <v>780</v>
      </c>
      <c r="B391">
        <v>0.20222007402858341</v>
      </c>
      <c r="C391">
        <v>0.23516490106189389</v>
      </c>
      <c r="D391">
        <v>1.1317178261329479</v>
      </c>
      <c r="E391">
        <v>3.2944827033310503E-2</v>
      </c>
      <c r="F391" s="8">
        <f t="shared" si="18"/>
        <v>-1.9326979410941601E-2</v>
      </c>
      <c r="G391" s="8">
        <f t="shared" si="19"/>
        <v>0.13825215468003621</v>
      </c>
      <c r="I391" s="10" t="s">
        <v>781</v>
      </c>
      <c r="J391" s="11">
        <v>-1.9326979410941601E-2</v>
      </c>
      <c r="L391" s="12" t="str">
        <f>_xlfn.XLOOKUP(I391,Sheet!$B$2:$B$900,Sheet!$A$2:$A$900)</f>
        <v>TYL</v>
      </c>
      <c r="M391" s="9">
        <f t="shared" si="20"/>
        <v>-1.9326979410941601E-2</v>
      </c>
      <c r="P391" s="15"/>
      <c r="R391" s="10" t="s">
        <v>780</v>
      </c>
      <c r="S391" s="11">
        <v>0.13825215468003621</v>
      </c>
      <c r="V391" s="16"/>
    </row>
    <row r="392" spans="1:22">
      <c r="A392" s="1" t="s">
        <v>782</v>
      </c>
      <c r="B392">
        <v>0.33632993619656187</v>
      </c>
      <c r="C392">
        <v>-3.4016101361022837E-2</v>
      </c>
      <c r="D392">
        <v>1.9181180682499519</v>
      </c>
      <c r="E392">
        <v>-0.37034603755758477</v>
      </c>
      <c r="F392" s="8">
        <f t="shared" si="18"/>
        <v>-1.9201367014317901E-2</v>
      </c>
      <c r="G392" s="8">
        <f t="shared" si="19"/>
        <v>0.1017598436087318</v>
      </c>
      <c r="I392" s="10" t="s">
        <v>783</v>
      </c>
      <c r="J392" s="11">
        <v>-1.9201367014317901E-2</v>
      </c>
      <c r="L392" s="12" t="str">
        <f>_xlfn.XLOOKUP(I392,Sheet!$B$2:$B$900,Sheet!$A$2:$A$900)</f>
        <v>UAL</v>
      </c>
      <c r="M392" s="9">
        <f t="shared" si="20"/>
        <v>-1.9201367014317901E-2</v>
      </c>
      <c r="P392" s="15"/>
      <c r="R392" s="10" t="s">
        <v>782</v>
      </c>
      <c r="S392" s="11">
        <v>0.1017598436087318</v>
      </c>
      <c r="V392" s="16"/>
    </row>
    <row r="393" spans="1:22">
      <c r="A393" s="1" t="s">
        <v>784</v>
      </c>
      <c r="B393">
        <v>6.9422322412826518E-2</v>
      </c>
      <c r="C393">
        <v>9.5784413826469295E-2</v>
      </c>
      <c r="D393">
        <v>0.35301160471860432</v>
      </c>
      <c r="E393">
        <v>2.636209141364278E-2</v>
      </c>
      <c r="F393" s="8">
        <f t="shared" si="18"/>
        <v>-1.9679700885084601E-2</v>
      </c>
      <c r="G393" s="8">
        <f t="shared" si="19"/>
        <v>0.1037408737336888</v>
      </c>
      <c r="I393" s="10" t="s">
        <v>785</v>
      </c>
      <c r="J393" s="11">
        <v>-1.9679700885084601E-2</v>
      </c>
      <c r="L393" s="12" t="str">
        <f>_xlfn.XLOOKUP(I393,Sheet!$B$2:$B$900,Sheet!$A$2:$A$900)</f>
        <v>UDR</v>
      </c>
      <c r="M393" s="9">
        <f t="shared" si="20"/>
        <v>-1.9679700885084601E-2</v>
      </c>
      <c r="P393" s="15"/>
      <c r="R393" s="10" t="s">
        <v>784</v>
      </c>
      <c r="S393" s="11">
        <v>0.1037408737336888</v>
      </c>
      <c r="V393" s="16"/>
    </row>
    <row r="394" spans="1:22">
      <c r="A394" s="1" t="s">
        <v>786</v>
      </c>
      <c r="B394">
        <v>0.18298516943509849</v>
      </c>
      <c r="C394">
        <v>9.031662984899147E-2</v>
      </c>
      <c r="D394">
        <v>1.0189272126397531</v>
      </c>
      <c r="E394">
        <v>-9.266853958610699E-2</v>
      </c>
      <c r="F394" s="8">
        <f t="shared" si="18"/>
        <v>-1.95218598323188E-2</v>
      </c>
      <c r="G394" s="8">
        <f t="shared" si="19"/>
        <v>0.1153736253518489</v>
      </c>
      <c r="I394" s="10" t="s">
        <v>787</v>
      </c>
      <c r="J394" s="11">
        <v>-1.95218598323188E-2</v>
      </c>
      <c r="L394" s="12" t="str">
        <f>_xlfn.XLOOKUP(I394,Sheet!$B$2:$B$900,Sheet!$A$2:$A$900)</f>
        <v>UHS</v>
      </c>
      <c r="M394" s="9">
        <f t="shared" si="20"/>
        <v>-1.95218598323188E-2</v>
      </c>
      <c r="P394" s="15"/>
      <c r="R394" s="10" t="s">
        <v>786</v>
      </c>
      <c r="S394" s="11">
        <v>0.1153736253518489</v>
      </c>
      <c r="V394" s="16"/>
    </row>
    <row r="395" spans="1:22">
      <c r="A395" s="1" t="s">
        <v>788</v>
      </c>
      <c r="B395">
        <v>0.1381873734685245</v>
      </c>
      <c r="C395">
        <v>-9.2086981185832584E-2</v>
      </c>
      <c r="D395">
        <v>0.75623961439066989</v>
      </c>
      <c r="E395">
        <v>-0.23027435465435711</v>
      </c>
      <c r="F395" s="8">
        <f t="shared" si="18"/>
        <v>-1.92519423671316E-2</v>
      </c>
      <c r="G395" s="8">
        <f t="shared" si="19"/>
        <v>0.1512774837599839</v>
      </c>
      <c r="I395" s="10" t="s">
        <v>789</v>
      </c>
      <c r="J395" s="11">
        <v>-1.92519423671316E-2</v>
      </c>
      <c r="L395" s="12" t="str">
        <f>_xlfn.XLOOKUP(I395,Sheet!$B$2:$B$900,Sheet!$A$2:$A$900)</f>
        <v>ULTA</v>
      </c>
      <c r="M395" s="9">
        <f t="shared" si="20"/>
        <v>-1.92519423671316E-2</v>
      </c>
      <c r="P395" s="15"/>
      <c r="R395" s="10" t="s">
        <v>788</v>
      </c>
      <c r="S395" s="11">
        <v>0.1512774837599839</v>
      </c>
      <c r="V395" s="16"/>
    </row>
    <row r="396" spans="1:22">
      <c r="A396" s="1" t="s">
        <v>790</v>
      </c>
      <c r="B396">
        <v>0.1567804691004199</v>
      </c>
      <c r="C396">
        <v>0.34557318042275631</v>
      </c>
      <c r="D396">
        <v>0.86526675579741408</v>
      </c>
      <c r="E396">
        <v>0.18879271132233641</v>
      </c>
      <c r="F396" s="8">
        <f t="shared" si="18"/>
        <v>-1.92047405187134E-2</v>
      </c>
      <c r="G396" s="8">
        <f t="shared" si="19"/>
        <v>0.1418714072230538</v>
      </c>
      <c r="I396" s="10" t="s">
        <v>791</v>
      </c>
      <c r="J396" s="11">
        <v>-1.92047405187134E-2</v>
      </c>
      <c r="L396" s="12" t="str">
        <f>_xlfn.XLOOKUP(I396,Sheet!$B$2:$B$900,Sheet!$A$2:$A$900)</f>
        <v>UNH</v>
      </c>
      <c r="M396" s="9">
        <f t="shared" si="20"/>
        <v>-1.92047405187134E-2</v>
      </c>
      <c r="P396" s="15"/>
      <c r="R396" s="10" t="s">
        <v>790</v>
      </c>
      <c r="S396" s="11">
        <v>0.1418714072230538</v>
      </c>
      <c r="V396" s="16"/>
    </row>
    <row r="397" spans="1:22">
      <c r="A397" s="1" t="s">
        <v>792</v>
      </c>
      <c r="B397">
        <v>0.2255604853066116</v>
      </c>
      <c r="C397">
        <v>0.29567993255531039</v>
      </c>
      <c r="D397">
        <v>1.2685825188813571</v>
      </c>
      <c r="E397">
        <v>7.0119447248698813E-2</v>
      </c>
      <c r="F397" s="8">
        <f t="shared" si="18"/>
        <v>-1.9855919229479699E-2</v>
      </c>
      <c r="G397" s="8">
        <f t="shared" si="19"/>
        <v>4.4738021723572802E-2</v>
      </c>
      <c r="I397" s="10" t="s">
        <v>793</v>
      </c>
      <c r="J397" s="11">
        <v>-1.9855919229479699E-2</v>
      </c>
      <c r="L397" s="12" t="str">
        <f>_xlfn.XLOOKUP(I397,Sheet!$B$2:$B$900,Sheet!$A$2:$A$900)</f>
        <v>UNP</v>
      </c>
      <c r="M397" s="9">
        <f t="shared" si="20"/>
        <v>-1.9855919229479699E-2</v>
      </c>
      <c r="P397" s="15"/>
      <c r="R397" s="10" t="s">
        <v>792</v>
      </c>
      <c r="S397" s="11">
        <v>4.4738021723572802E-2</v>
      </c>
      <c r="V397" s="16"/>
    </row>
    <row r="398" spans="1:22">
      <c r="A398" s="1" t="s">
        <v>794</v>
      </c>
      <c r="B398">
        <v>0.18565616214241029</v>
      </c>
      <c r="C398">
        <v>8.1195270274574183E-2</v>
      </c>
      <c r="D398">
        <v>1.0345895157527929</v>
      </c>
      <c r="E398">
        <v>-0.10446089186783621</v>
      </c>
      <c r="F398" s="8">
        <f t="shared" si="18"/>
        <v>-1.9805359216866599E-2</v>
      </c>
      <c r="G398" s="8">
        <f t="shared" si="19"/>
        <v>5.8608188457312901E-2</v>
      </c>
      <c r="I398" s="10" t="s">
        <v>795</v>
      </c>
      <c r="J398" s="11">
        <v>-1.9805359216866599E-2</v>
      </c>
      <c r="L398" s="12" t="str">
        <f>_xlfn.XLOOKUP(I398,Sheet!$B$2:$B$900,Sheet!$A$2:$A$900)</f>
        <v>UPS</v>
      </c>
      <c r="M398" s="9">
        <f t="shared" si="20"/>
        <v>-1.9805359216866599E-2</v>
      </c>
      <c r="P398" s="15"/>
      <c r="R398" s="10" t="s">
        <v>794</v>
      </c>
      <c r="S398" s="11">
        <v>5.8608188457312901E-2</v>
      </c>
      <c r="V398" s="16"/>
    </row>
    <row r="399" spans="1:22">
      <c r="A399" s="1" t="s">
        <v>796</v>
      </c>
      <c r="B399">
        <v>0.37183343589866902</v>
      </c>
      <c r="C399">
        <v>0.53362123346004575</v>
      </c>
      <c r="D399">
        <v>2.126305298557944</v>
      </c>
      <c r="E399">
        <v>0.16178779756137679</v>
      </c>
      <c r="F399" s="8">
        <f t="shared" si="18"/>
        <v>-1.97313832298932E-2</v>
      </c>
      <c r="G399" s="8">
        <f t="shared" si="19"/>
        <v>3.1149519002258201E-2</v>
      </c>
      <c r="I399" s="10" t="s">
        <v>797</v>
      </c>
      <c r="J399" s="11">
        <v>-1.97313832298932E-2</v>
      </c>
      <c r="L399" s="12" t="str">
        <f>_xlfn.XLOOKUP(I399,Sheet!$B$2:$B$900,Sheet!$A$2:$A$900)</f>
        <v>URI</v>
      </c>
      <c r="M399" s="9">
        <f t="shared" si="20"/>
        <v>-1.97313832298932E-2</v>
      </c>
      <c r="P399" s="15"/>
      <c r="R399" s="10" t="s">
        <v>796</v>
      </c>
      <c r="S399" s="11">
        <v>3.1149519002258201E-2</v>
      </c>
      <c r="V399" s="16"/>
    </row>
    <row r="400" spans="1:22">
      <c r="A400" s="1" t="s">
        <v>798</v>
      </c>
      <c r="B400">
        <v>0.22676791192198981</v>
      </c>
      <c r="C400">
        <v>7.3905383862596374E-2</v>
      </c>
      <c r="D400">
        <v>1.275662688581946</v>
      </c>
      <c r="E400">
        <v>-0.15286252805939349</v>
      </c>
      <c r="F400" s="8">
        <f t="shared" si="18"/>
        <v>-1.9875542178750798E-2</v>
      </c>
      <c r="G400" s="8">
        <f t="shared" si="19"/>
        <v>5.7082198320621502E-2</v>
      </c>
      <c r="I400" s="10" t="s">
        <v>799</v>
      </c>
      <c r="J400" s="11">
        <v>-1.9875542178750798E-2</v>
      </c>
      <c r="L400" s="12" t="str">
        <f>_xlfn.XLOOKUP(I400,Sheet!$B$2:$B$900,Sheet!$A$2:$A$900)</f>
        <v>USB</v>
      </c>
      <c r="M400" s="9">
        <f t="shared" si="20"/>
        <v>-1.9875542178750798E-2</v>
      </c>
      <c r="P400" s="15"/>
      <c r="R400" s="10" t="s">
        <v>798</v>
      </c>
      <c r="S400" s="11">
        <v>5.7082198320621502E-2</v>
      </c>
      <c r="V400" s="16"/>
    </row>
    <row r="401" spans="1:22">
      <c r="A401" s="1" t="s">
        <v>800</v>
      </c>
      <c r="B401">
        <v>0.19314580305785789</v>
      </c>
      <c r="C401">
        <v>0.39513051997434551</v>
      </c>
      <c r="D401">
        <v>1.0785076537186651</v>
      </c>
      <c r="E401">
        <v>0.20198471691648751</v>
      </c>
      <c r="F401" s="8">
        <f t="shared" si="18"/>
        <v>-1.9698851139354899E-2</v>
      </c>
      <c r="G401" s="8">
        <f t="shared" si="19"/>
        <v>0.1159538965730275</v>
      </c>
      <c r="I401" s="10" t="s">
        <v>801</v>
      </c>
      <c r="J401" s="11">
        <v>-1.9698851139354899E-2</v>
      </c>
      <c r="L401" s="12" t="str">
        <f>_xlfn.XLOOKUP(I401,Sheet!$B$2:$B$900,Sheet!$A$2:$A$900)</f>
        <v>V</v>
      </c>
      <c r="M401" s="9">
        <f t="shared" si="20"/>
        <v>-1.9698851139354899E-2</v>
      </c>
      <c r="P401" s="15"/>
      <c r="R401" s="10" t="s">
        <v>800</v>
      </c>
      <c r="S401" s="11">
        <v>0.1159538965730275</v>
      </c>
      <c r="V401" s="16"/>
    </row>
    <row r="402" spans="1:22">
      <c r="A402" s="1" t="s">
        <v>802</v>
      </c>
      <c r="B402">
        <v>0.12513605629953389</v>
      </c>
      <c r="C402">
        <v>0.37452439016548422</v>
      </c>
      <c r="D402">
        <v>0.67970863586513486</v>
      </c>
      <c r="E402">
        <v>0.24938833386595041</v>
      </c>
      <c r="F402" s="8">
        <f t="shared" si="18"/>
        <v>-1.99205630554419E-2</v>
      </c>
      <c r="G402" s="8">
        <f t="shared" si="19"/>
        <v>6.4414753886128301E-2</v>
      </c>
      <c r="I402" s="10" t="s">
        <v>803</v>
      </c>
      <c r="J402" s="11">
        <v>-1.99205630554419E-2</v>
      </c>
      <c r="L402" s="12" t="str">
        <f>_xlfn.XLOOKUP(I402,Sheet!$B$2:$B$900,Sheet!$A$2:$A$900)</f>
        <v>VFC</v>
      </c>
      <c r="M402" s="9">
        <f t="shared" si="20"/>
        <v>-1.99205630554419E-2</v>
      </c>
      <c r="P402" s="15"/>
      <c r="R402" s="10" t="s">
        <v>802</v>
      </c>
      <c r="S402" s="11">
        <v>6.4414753886128301E-2</v>
      </c>
      <c r="V402" s="16"/>
    </row>
    <row r="403" spans="1:22">
      <c r="A403" s="1" t="s">
        <v>804</v>
      </c>
      <c r="B403">
        <v>0.1731810580402563</v>
      </c>
      <c r="C403">
        <v>0.35260676385024581</v>
      </c>
      <c r="D403">
        <v>0.96143736476421904</v>
      </c>
      <c r="E403">
        <v>0.17942570580998951</v>
      </c>
      <c r="F403" s="8">
        <f t="shared" si="18"/>
        <v>-1.9520472621341999E-2</v>
      </c>
      <c r="G403" s="8">
        <f t="shared" si="19"/>
        <v>0.100349101796606</v>
      </c>
      <c r="I403" s="10" t="s">
        <v>805</v>
      </c>
      <c r="J403" s="11">
        <v>-1.9520472621341999E-2</v>
      </c>
      <c r="L403" s="12" t="str">
        <f>_xlfn.XLOOKUP(I403,Sheet!$B$2:$B$900,Sheet!$A$2:$A$900)</f>
        <v>VLO</v>
      </c>
      <c r="M403" s="9">
        <f t="shared" si="20"/>
        <v>-1.9520472621341999E-2</v>
      </c>
      <c r="P403" s="15"/>
      <c r="R403" s="10" t="s">
        <v>804</v>
      </c>
      <c r="S403" s="11">
        <v>0.100349101796606</v>
      </c>
      <c r="V403" s="16"/>
    </row>
    <row r="404" spans="1:22">
      <c r="A404" s="1" t="s">
        <v>806</v>
      </c>
      <c r="B404">
        <v>0.26506653753723491</v>
      </c>
      <c r="C404">
        <v>6.4383857580370685E-2</v>
      </c>
      <c r="D404">
        <v>1.5002401206193681</v>
      </c>
      <c r="E404">
        <v>-0.2006826799568642</v>
      </c>
      <c r="F404" s="8">
        <f t="shared" si="18"/>
        <v>-1.95887033797724E-2</v>
      </c>
      <c r="G404" s="8">
        <f t="shared" si="19"/>
        <v>0.14232855171185541</v>
      </c>
      <c r="I404" s="10" t="s">
        <v>807</v>
      </c>
      <c r="J404" s="11">
        <v>-1.95887033797724E-2</v>
      </c>
      <c r="L404" s="12" t="str">
        <f>_xlfn.XLOOKUP(I404,Sheet!$B$2:$B$900,Sheet!$A$2:$A$900)</f>
        <v>VMC</v>
      </c>
      <c r="M404" s="9">
        <f t="shared" si="20"/>
        <v>-1.95887033797724E-2</v>
      </c>
      <c r="P404" s="15"/>
      <c r="R404" s="10" t="s">
        <v>806</v>
      </c>
      <c r="S404" s="11">
        <v>0.14232855171185541</v>
      </c>
      <c r="V404" s="16"/>
    </row>
    <row r="405" spans="1:22">
      <c r="A405" s="1" t="s">
        <v>808</v>
      </c>
      <c r="B405">
        <v>0.17895179706029329</v>
      </c>
      <c r="C405">
        <v>0.41755839627450753</v>
      </c>
      <c r="D405">
        <v>0.99527611822492257</v>
      </c>
      <c r="E405">
        <v>0.2386065992142142</v>
      </c>
      <c r="F405" s="8">
        <f t="shared" si="18"/>
        <v>-1.9694808042298902E-2</v>
      </c>
      <c r="G405" s="8">
        <f t="shared" si="19"/>
        <v>0.1114179285833229</v>
      </c>
      <c r="I405" s="10" t="s">
        <v>809</v>
      </c>
      <c r="J405" s="11">
        <v>-1.9694808042298902E-2</v>
      </c>
      <c r="L405" s="12" t="str">
        <f>_xlfn.XLOOKUP(I405,Sheet!$B$2:$B$900,Sheet!$A$2:$A$900)</f>
        <v>VRSN</v>
      </c>
      <c r="M405" s="9">
        <f t="shared" si="20"/>
        <v>-1.9694808042298902E-2</v>
      </c>
      <c r="P405" s="15"/>
      <c r="R405" s="10" t="s">
        <v>808</v>
      </c>
      <c r="S405" s="11">
        <v>0.1114179285833229</v>
      </c>
      <c r="V405" s="16"/>
    </row>
    <row r="406" spans="1:22">
      <c r="A406" s="1" t="s">
        <v>810</v>
      </c>
      <c r="B406">
        <v>0.27064151403721209</v>
      </c>
      <c r="C406">
        <v>0.78026210843664323</v>
      </c>
      <c r="D406">
        <v>1.5329309518416641</v>
      </c>
      <c r="E406">
        <v>0.50962059439943108</v>
      </c>
      <c r="F406" s="8">
        <f t="shared" si="18"/>
        <v>-1.9713352511611201E-2</v>
      </c>
      <c r="G406" s="8">
        <f t="shared" si="19"/>
        <v>7.2955882068723693E-2</v>
      </c>
      <c r="I406" s="10" t="s">
        <v>811</v>
      </c>
      <c r="J406" s="11">
        <v>-1.9713352511611201E-2</v>
      </c>
      <c r="L406" s="12" t="str">
        <f>_xlfn.XLOOKUP(I406,Sheet!$B$2:$B$900,Sheet!$A$2:$A$900)</f>
        <v>VRTX</v>
      </c>
      <c r="M406" s="9">
        <f t="shared" si="20"/>
        <v>-1.9713352511611201E-2</v>
      </c>
      <c r="P406" s="15"/>
      <c r="R406" s="10" t="s">
        <v>810</v>
      </c>
      <c r="S406" s="11">
        <v>7.2955882068723693E-2</v>
      </c>
      <c r="V406" s="16"/>
    </row>
    <row r="407" spans="1:22">
      <c r="A407" s="1" t="s">
        <v>812</v>
      </c>
      <c r="B407">
        <v>4.21806701515446E-2</v>
      </c>
      <c r="C407">
        <v>1.9174361266845349E-2</v>
      </c>
      <c r="D407">
        <v>0.1932706163406856</v>
      </c>
      <c r="E407">
        <v>-2.3006308884699251E-2</v>
      </c>
      <c r="F407" s="8">
        <f t="shared" si="18"/>
        <v>-2.0151635808295602E-2</v>
      </c>
      <c r="G407" s="8">
        <f t="shared" si="19"/>
        <v>-2.4112195733253499E-2</v>
      </c>
      <c r="I407" s="10" t="s">
        <v>813</v>
      </c>
      <c r="J407" s="11">
        <v>-2.0151635808295602E-2</v>
      </c>
      <c r="L407" s="12" t="str">
        <f>_xlfn.XLOOKUP(I407,Sheet!$B$2:$B$900,Sheet!$A$2:$A$900)</f>
        <v>VTR</v>
      </c>
      <c r="M407" s="9">
        <f t="shared" si="20"/>
        <v>-2.0151635808295602E-2</v>
      </c>
      <c r="P407" s="15"/>
      <c r="R407" s="10" t="s">
        <v>812</v>
      </c>
      <c r="S407" s="11">
        <v>-2.4112195733253499E-2</v>
      </c>
      <c r="V407" s="16"/>
    </row>
    <row r="408" spans="1:22">
      <c r="A408" s="1" t="s">
        <v>814</v>
      </c>
      <c r="B408">
        <v>0.17895868324794759</v>
      </c>
      <c r="C408">
        <v>0.15481819811625769</v>
      </c>
      <c r="D408">
        <v>0.99531649780291254</v>
      </c>
      <c r="E408">
        <v>-2.4140485131689898E-2</v>
      </c>
      <c r="F408" s="8">
        <f t="shared" si="18"/>
        <v>-1.9997140533232899E-2</v>
      </c>
      <c r="G408" s="8">
        <f t="shared" si="19"/>
        <v>5.0815822731054699E-2</v>
      </c>
      <c r="I408" s="10" t="s">
        <v>815</v>
      </c>
      <c r="J408" s="11">
        <v>-1.9997140533232899E-2</v>
      </c>
      <c r="L408" s="12" t="str">
        <f>_xlfn.XLOOKUP(I408,Sheet!$B$2:$B$900,Sheet!$A$2:$A$900)</f>
        <v>VTRS</v>
      </c>
      <c r="M408" s="9">
        <f t="shared" si="20"/>
        <v>-1.9997140533232899E-2</v>
      </c>
      <c r="P408" s="15"/>
      <c r="R408" s="10" t="s">
        <v>814</v>
      </c>
      <c r="S408" s="11">
        <v>5.0815822731054699E-2</v>
      </c>
      <c r="V408" s="16"/>
    </row>
    <row r="409" spans="1:22">
      <c r="A409" s="1" t="s">
        <v>816</v>
      </c>
      <c r="B409">
        <v>0.11517623425348759</v>
      </c>
      <c r="C409">
        <v>5.336276025751896E-2</v>
      </c>
      <c r="D409">
        <v>0.62130572394026362</v>
      </c>
      <c r="E409">
        <v>-6.1813473995968628E-2</v>
      </c>
      <c r="F409" s="8">
        <f t="shared" si="18"/>
        <v>-1.98887561749896E-2</v>
      </c>
      <c r="G409" s="8">
        <f t="shared" si="19"/>
        <v>4.1605433108085003E-2</v>
      </c>
      <c r="I409" s="10" t="s">
        <v>817</v>
      </c>
      <c r="J409" s="11">
        <v>-1.98887561749896E-2</v>
      </c>
      <c r="L409" s="12" t="str">
        <f>_xlfn.XLOOKUP(I409,Sheet!$B$2:$B$900,Sheet!$A$2:$A$900)</f>
        <v>VZ</v>
      </c>
      <c r="M409" s="9">
        <f t="shared" si="20"/>
        <v>-1.98887561749896E-2</v>
      </c>
      <c r="P409" s="15"/>
      <c r="R409" s="10" t="s">
        <v>816</v>
      </c>
      <c r="S409" s="11">
        <v>4.1605433108085003E-2</v>
      </c>
      <c r="V409" s="16"/>
    </row>
    <row r="410" spans="1:22">
      <c r="A410" s="1" t="s">
        <v>818</v>
      </c>
      <c r="B410">
        <v>0.18965211855513939</v>
      </c>
      <c r="C410">
        <v>1.341683380465386E-2</v>
      </c>
      <c r="D410">
        <v>1.058021208543015</v>
      </c>
      <c r="E410">
        <v>-0.17623528475048561</v>
      </c>
      <c r="F410" s="8">
        <f t="shared" si="18"/>
        <v>-1.9808021238654099E-2</v>
      </c>
      <c r="G410" s="8">
        <f t="shared" si="19"/>
        <v>6.53088243025291E-2</v>
      </c>
      <c r="I410" s="10" t="s">
        <v>819</v>
      </c>
      <c r="J410" s="11">
        <v>-1.9808021238654099E-2</v>
      </c>
      <c r="L410" s="12" t="str">
        <f>_xlfn.XLOOKUP(I410,Sheet!$B$2:$B$900,Sheet!$A$2:$A$900)</f>
        <v>WAB</v>
      </c>
      <c r="M410" s="9">
        <f t="shared" si="20"/>
        <v>-1.9808021238654099E-2</v>
      </c>
      <c r="P410" s="15"/>
      <c r="R410" s="10" t="s">
        <v>818</v>
      </c>
      <c r="S410" s="11">
        <v>6.53088243025291E-2</v>
      </c>
      <c r="V410" s="16"/>
    </row>
    <row r="411" spans="1:22">
      <c r="A411" s="1" t="s">
        <v>820</v>
      </c>
      <c r="B411">
        <v>0.1731534584874799</v>
      </c>
      <c r="C411">
        <v>0.37735764070310751</v>
      </c>
      <c r="D411">
        <v>0.96127552510056735</v>
      </c>
      <c r="E411">
        <v>0.20420418221562761</v>
      </c>
      <c r="F411" s="8">
        <f t="shared" si="18"/>
        <v>-1.9964514916234698E-2</v>
      </c>
      <c r="G411" s="8">
        <f t="shared" si="19"/>
        <v>8.0492092109082203E-2</v>
      </c>
      <c r="I411" s="10" t="s">
        <v>821</v>
      </c>
      <c r="J411" s="11">
        <v>-1.9964514916234698E-2</v>
      </c>
      <c r="L411" s="12" t="str">
        <f>_xlfn.XLOOKUP(I411,Sheet!$B$2:$B$900,Sheet!$A$2:$A$900)</f>
        <v>WAT</v>
      </c>
      <c r="M411" s="9">
        <f t="shared" si="20"/>
        <v>-1.9964514916234698E-2</v>
      </c>
      <c r="P411" s="15"/>
      <c r="R411" s="10" t="s">
        <v>820</v>
      </c>
      <c r="S411" s="11">
        <v>8.0492092109082203E-2</v>
      </c>
      <c r="V411" s="16"/>
    </row>
    <row r="412" spans="1:22">
      <c r="A412" s="1" t="s">
        <v>822</v>
      </c>
      <c r="B412">
        <v>0.1494144164396036</v>
      </c>
      <c r="C412">
        <v>-9.4196743407439887E-2</v>
      </c>
      <c r="D412">
        <v>0.82207332093535324</v>
      </c>
      <c r="E412">
        <v>-0.24361115984704351</v>
      </c>
      <c r="F412" s="8">
        <f t="shared" si="18"/>
        <v>-1.9475314719301501E-2</v>
      </c>
      <c r="G412" s="8">
        <f t="shared" si="19"/>
        <v>0.1099539072010247</v>
      </c>
      <c r="I412" s="10" t="s">
        <v>823</v>
      </c>
      <c r="J412" s="11">
        <v>-1.9475314719301501E-2</v>
      </c>
      <c r="L412" s="12" t="str">
        <f>_xlfn.XLOOKUP(I412,Sheet!$B$2:$B$900,Sheet!$A$2:$A$900)</f>
        <v>WBA</v>
      </c>
      <c r="M412" s="9">
        <f t="shared" si="20"/>
        <v>-1.9475314719301501E-2</v>
      </c>
      <c r="P412" s="15"/>
      <c r="R412" s="10" t="s">
        <v>822</v>
      </c>
      <c r="S412" s="11">
        <v>0.1099539072010247</v>
      </c>
      <c r="V412" s="16"/>
    </row>
    <row r="413" spans="1:22">
      <c r="A413" s="1" t="s">
        <v>824</v>
      </c>
      <c r="B413">
        <v>0.16063741857210129</v>
      </c>
      <c r="C413">
        <v>-0.15878052426701611</v>
      </c>
      <c r="D413">
        <v>0.88788333260489871</v>
      </c>
      <c r="E413">
        <v>-0.31941794283911729</v>
      </c>
      <c r="F413" s="8">
        <f t="shared" si="18"/>
        <v>-2.05611903028011E-2</v>
      </c>
      <c r="G413" s="8">
        <f t="shared" si="19"/>
        <v>-0.2181971870449145</v>
      </c>
      <c r="I413" s="10" t="s">
        <v>825</v>
      </c>
      <c r="J413" s="11">
        <v>-2.05611903028011E-2</v>
      </c>
      <c r="L413" s="12" t="str">
        <f>_xlfn.XLOOKUP(I413,Sheet!$B$2:$B$900,Sheet!$A$2:$A$900)</f>
        <v>WBD</v>
      </c>
      <c r="M413" s="9">
        <f t="shared" si="20"/>
        <v>-2.05611903028011E-2</v>
      </c>
      <c r="P413" s="15"/>
      <c r="R413" s="10" t="s">
        <v>824</v>
      </c>
      <c r="S413" s="11">
        <v>-0.2181971870449145</v>
      </c>
      <c r="V413" s="16"/>
    </row>
    <row r="414" spans="1:22">
      <c r="A414" s="1" t="s">
        <v>826</v>
      </c>
      <c r="B414">
        <v>0.29063890228738559</v>
      </c>
      <c r="C414">
        <v>0.22664290474159229</v>
      </c>
      <c r="D414">
        <v>1.6501926558463009</v>
      </c>
      <c r="E414">
        <v>-6.3995997545793326E-2</v>
      </c>
      <c r="F414" s="8">
        <f t="shared" si="18"/>
        <v>-1.9874011939826401E-2</v>
      </c>
      <c r="G414" s="8">
        <f t="shared" si="19"/>
        <v>-3.89465274550004E-2</v>
      </c>
      <c r="I414" s="10" t="s">
        <v>827</v>
      </c>
      <c r="J414" s="11">
        <v>-1.9874011939826401E-2</v>
      </c>
      <c r="L414" s="12" t="str">
        <f>_xlfn.XLOOKUP(I414,Sheet!$B$2:$B$900,Sheet!$A$2:$A$900)</f>
        <v>WDC</v>
      </c>
      <c r="M414" s="9">
        <f t="shared" si="20"/>
        <v>-1.9874011939826401E-2</v>
      </c>
      <c r="P414" s="15"/>
      <c r="R414" s="10" t="s">
        <v>826</v>
      </c>
      <c r="S414" s="11">
        <v>-3.89465274550004E-2</v>
      </c>
      <c r="V414" s="16"/>
    </row>
    <row r="415" spans="1:22">
      <c r="A415" s="1" t="s">
        <v>828</v>
      </c>
      <c r="B415">
        <v>2.8120163230106021E-2</v>
      </c>
      <c r="C415">
        <v>0.16467712214444191</v>
      </c>
      <c r="D415">
        <v>0.1108218995307504</v>
      </c>
      <c r="E415">
        <v>0.13655695891433581</v>
      </c>
      <c r="F415" s="8">
        <f t="shared" si="18"/>
        <v>-1.9603182289252102E-2</v>
      </c>
      <c r="G415" s="8">
        <f t="shared" si="19"/>
        <v>9.6164563735123804E-2</v>
      </c>
      <c r="I415" s="10" t="s">
        <v>829</v>
      </c>
      <c r="J415" s="11">
        <v>-1.9603182289252102E-2</v>
      </c>
      <c r="L415" s="12" t="str">
        <f>_xlfn.XLOOKUP(I415,Sheet!$B$2:$B$900,Sheet!$A$2:$A$900)</f>
        <v>WEC</v>
      </c>
      <c r="M415" s="9">
        <f t="shared" si="20"/>
        <v>-1.9603182289252102E-2</v>
      </c>
      <c r="P415" s="15"/>
      <c r="R415" s="10" t="s">
        <v>828</v>
      </c>
      <c r="S415" s="11">
        <v>9.6164563735123804E-2</v>
      </c>
      <c r="V415" s="16"/>
    </row>
    <row r="416" spans="1:22">
      <c r="A416" s="1" t="s">
        <v>830</v>
      </c>
      <c r="B416">
        <v>6.338808192004923E-2</v>
      </c>
      <c r="C416">
        <v>1.281146097903285E-2</v>
      </c>
      <c r="D416">
        <v>0.3176277178977488</v>
      </c>
      <c r="E416">
        <v>-5.0576620941016379E-2</v>
      </c>
      <c r="F416" s="8">
        <f t="shared" si="18"/>
        <v>-1.9913244346550899E-2</v>
      </c>
      <c r="G416" s="8">
        <f t="shared" si="19"/>
        <v>5.43468203818155E-2</v>
      </c>
      <c r="I416" s="10" t="s">
        <v>831</v>
      </c>
      <c r="J416" s="11">
        <v>-1.9913244346550899E-2</v>
      </c>
      <c r="L416" s="12" t="str">
        <f>_xlfn.XLOOKUP(I416,Sheet!$B$2:$B$900,Sheet!$A$2:$A$900)</f>
        <v>WELL</v>
      </c>
      <c r="M416" s="9">
        <f t="shared" si="20"/>
        <v>-1.9913244346550899E-2</v>
      </c>
      <c r="P416" s="15"/>
      <c r="R416" s="10" t="s">
        <v>830</v>
      </c>
      <c r="S416" s="11">
        <v>5.43468203818155E-2</v>
      </c>
      <c r="V416" s="16"/>
    </row>
    <row r="417" spans="1:22">
      <c r="A417" s="1" t="s">
        <v>832</v>
      </c>
      <c r="B417">
        <v>0.26157057557039559</v>
      </c>
      <c r="C417">
        <v>0.13973928610713299</v>
      </c>
      <c r="D417">
        <v>1.4797403207335791</v>
      </c>
      <c r="E417">
        <v>-0.12183128946326249</v>
      </c>
      <c r="F417" s="8">
        <f t="shared" si="18"/>
        <v>-1.98674993711167E-2</v>
      </c>
      <c r="G417" s="8">
        <f t="shared" si="19"/>
        <v>6.4128877542547105E-2</v>
      </c>
      <c r="I417" s="10" t="s">
        <v>833</v>
      </c>
      <c r="J417" s="11">
        <v>-1.98674993711167E-2</v>
      </c>
      <c r="L417" s="12" t="str">
        <f>_xlfn.XLOOKUP(I417,Sheet!$B$2:$B$900,Sheet!$A$2:$A$900)</f>
        <v>WFC</v>
      </c>
      <c r="M417" s="9">
        <f t="shared" si="20"/>
        <v>-1.98674993711167E-2</v>
      </c>
      <c r="P417" s="15"/>
      <c r="R417" s="10" t="s">
        <v>832</v>
      </c>
      <c r="S417" s="11">
        <v>6.4128877542547105E-2</v>
      </c>
      <c r="V417" s="16"/>
    </row>
    <row r="418" spans="1:22">
      <c r="A418" s="1" t="s">
        <v>834</v>
      </c>
      <c r="B418">
        <v>0.1613000271659133</v>
      </c>
      <c r="C418">
        <v>-2.394066932780381E-2</v>
      </c>
      <c r="D418">
        <v>0.89176877063442928</v>
      </c>
      <c r="E418">
        <v>-0.18524069649371711</v>
      </c>
      <c r="F418" s="8">
        <f t="shared" si="18"/>
        <v>-1.98061873741452E-2</v>
      </c>
      <c r="G418" s="8">
        <f t="shared" si="19"/>
        <v>7.2418675878565097E-2</v>
      </c>
      <c r="I418" s="10" t="s">
        <v>835</v>
      </c>
      <c r="J418" s="11">
        <v>-1.98061873741452E-2</v>
      </c>
      <c r="L418" s="12" t="str">
        <f>_xlfn.XLOOKUP(I418,Sheet!$B$2:$B$900,Sheet!$A$2:$A$900)</f>
        <v>WHR</v>
      </c>
      <c r="M418" s="9">
        <f t="shared" si="20"/>
        <v>-1.98061873741452E-2</v>
      </c>
      <c r="P418" s="15"/>
      <c r="R418" s="10" t="s">
        <v>834</v>
      </c>
      <c r="S418" s="11">
        <v>7.2418675878565097E-2</v>
      </c>
      <c r="V418" s="16"/>
    </row>
    <row r="419" spans="1:22">
      <c r="A419" s="1" t="s">
        <v>836</v>
      </c>
      <c r="B419">
        <v>0.1125946208220158</v>
      </c>
      <c r="C419">
        <v>0.22497772688179651</v>
      </c>
      <c r="D419">
        <v>0.60616752757839532</v>
      </c>
      <c r="E419">
        <v>0.1123831060597807</v>
      </c>
      <c r="F419" s="8">
        <f t="shared" si="18"/>
        <v>-1.93998555164068E-2</v>
      </c>
      <c r="G419" s="8">
        <f t="shared" si="19"/>
        <v>0.1102098727117161</v>
      </c>
      <c r="I419" s="10" t="s">
        <v>837</v>
      </c>
      <c r="J419" s="11">
        <v>-1.93998555164068E-2</v>
      </c>
      <c r="L419" s="12" t="str">
        <f>_xlfn.XLOOKUP(I419,Sheet!$B$2:$B$900,Sheet!$A$2:$A$900)</f>
        <v>WM</v>
      </c>
      <c r="M419" s="9">
        <f t="shared" si="20"/>
        <v>-1.93998555164068E-2</v>
      </c>
      <c r="P419" s="15"/>
      <c r="R419" s="10" t="s">
        <v>836</v>
      </c>
      <c r="S419" s="11">
        <v>0.1102098727117161</v>
      </c>
      <c r="V419" s="16"/>
    </row>
    <row r="420" spans="1:22">
      <c r="A420" s="1" t="s">
        <v>838</v>
      </c>
      <c r="B420">
        <v>0.1764688659035914</v>
      </c>
      <c r="C420">
        <v>4.3649773899227751E-2</v>
      </c>
      <c r="D420">
        <v>0.9807165800132992</v>
      </c>
      <c r="E420">
        <v>-0.13281909200436359</v>
      </c>
      <c r="F420" s="8">
        <f t="shared" si="18"/>
        <v>-2.01337090966426E-2</v>
      </c>
      <c r="G420" s="8">
        <f t="shared" si="19"/>
        <v>-5.51475379140524E-2</v>
      </c>
      <c r="I420" s="10" t="s">
        <v>839</v>
      </c>
      <c r="J420" s="11">
        <v>-2.01337090966426E-2</v>
      </c>
      <c r="L420" s="12" t="str">
        <f>_xlfn.XLOOKUP(I420,Sheet!$B$2:$B$900,Sheet!$A$2:$A$900)</f>
        <v>WMB</v>
      </c>
      <c r="M420" s="9">
        <f t="shared" si="20"/>
        <v>-2.01337090966426E-2</v>
      </c>
      <c r="P420" s="15"/>
      <c r="R420" s="10" t="s">
        <v>838</v>
      </c>
      <c r="S420" s="11">
        <v>-5.51475379140524E-2</v>
      </c>
      <c r="V420" s="16"/>
    </row>
    <row r="421" spans="1:22">
      <c r="A421" s="1" t="s">
        <v>840</v>
      </c>
      <c r="B421">
        <v>9.2187753377017304E-2</v>
      </c>
      <c r="C421">
        <v>0.39861973897494513</v>
      </c>
      <c r="D421">
        <v>0.48650469860989171</v>
      </c>
      <c r="E421">
        <v>0.30643198559792778</v>
      </c>
      <c r="F421" s="8">
        <f t="shared" si="18"/>
        <v>-2.0109900299566701E-2</v>
      </c>
      <c r="G421" s="8">
        <f t="shared" si="19"/>
        <v>-1.46472255205658E-2</v>
      </c>
      <c r="I421" s="10" t="s">
        <v>841</v>
      </c>
      <c r="J421" s="11">
        <v>-2.0109900299566701E-2</v>
      </c>
      <c r="L421" s="12" t="str">
        <f>_xlfn.XLOOKUP(I421,Sheet!$B$2:$B$900,Sheet!$A$2:$A$900)</f>
        <v>WMT</v>
      </c>
      <c r="M421" s="9">
        <f t="shared" si="20"/>
        <v>-2.0109900299566701E-2</v>
      </c>
      <c r="P421" s="15"/>
      <c r="R421" s="10" t="s">
        <v>840</v>
      </c>
      <c r="S421" s="11">
        <v>-1.46472255205658E-2</v>
      </c>
      <c r="V421" s="16"/>
    </row>
    <row r="422" spans="1:22">
      <c r="A422" s="1" t="s">
        <v>842</v>
      </c>
      <c r="B422">
        <v>0.125571482327937</v>
      </c>
      <c r="C422">
        <v>0.10637297821811351</v>
      </c>
      <c r="D422">
        <v>0.68226190919361973</v>
      </c>
      <c r="E422">
        <v>-1.9198504109823489E-2</v>
      </c>
      <c r="F422" s="8">
        <f t="shared" si="18"/>
        <v>-1.96965005254175E-2</v>
      </c>
      <c r="G422" s="8">
        <f t="shared" si="19"/>
        <v>8.4367979481144204E-2</v>
      </c>
      <c r="I422" s="10" t="s">
        <v>843</v>
      </c>
      <c r="J422" s="11">
        <v>-1.96965005254175E-2</v>
      </c>
      <c r="L422" s="12" t="str">
        <f>_xlfn.XLOOKUP(I422,Sheet!$B$2:$B$900,Sheet!$A$2:$A$900)</f>
        <v>WRB</v>
      </c>
      <c r="M422" s="9">
        <f t="shared" si="20"/>
        <v>-1.96965005254175E-2</v>
      </c>
      <c r="P422" s="15"/>
      <c r="R422" s="10" t="s">
        <v>842</v>
      </c>
      <c r="S422" s="11">
        <v>8.4367979481144204E-2</v>
      </c>
      <c r="V422" s="16"/>
    </row>
    <row r="423" spans="1:22">
      <c r="A423" s="1" t="s">
        <v>844</v>
      </c>
      <c r="B423">
        <v>0.17496479891528111</v>
      </c>
      <c r="C423">
        <v>0.18110526623281781</v>
      </c>
      <c r="D423">
        <v>0.97189695538132459</v>
      </c>
      <c r="E423">
        <v>6.1404673175366742E-3</v>
      </c>
      <c r="F423" s="8">
        <f t="shared" si="18"/>
        <v>-1.9184449990412501E-2</v>
      </c>
      <c r="G423" s="8">
        <f t="shared" si="19"/>
        <v>0.1356498012013502</v>
      </c>
      <c r="I423" s="10" t="s">
        <v>845</v>
      </c>
      <c r="J423" s="11">
        <v>-1.9184449990412501E-2</v>
      </c>
      <c r="L423" s="12" t="str">
        <f>_xlfn.XLOOKUP(I423,Sheet!$B$2:$B$900,Sheet!$A$2:$A$900)</f>
        <v>WST</v>
      </c>
      <c r="M423" s="9">
        <f t="shared" si="20"/>
        <v>-1.9184449990412501E-2</v>
      </c>
      <c r="P423" s="15"/>
      <c r="R423" s="10" t="s">
        <v>844</v>
      </c>
      <c r="S423" s="11">
        <v>0.1356498012013502</v>
      </c>
      <c r="V423" s="16"/>
    </row>
    <row r="424" spans="1:22">
      <c r="A424" s="1" t="s">
        <v>846</v>
      </c>
      <c r="B424">
        <v>0.13583777200516511</v>
      </c>
      <c r="C424">
        <v>0.23244185293392339</v>
      </c>
      <c r="D424">
        <v>0.74246190162745862</v>
      </c>
      <c r="E424">
        <v>9.6604080928758246E-2</v>
      </c>
      <c r="F424" s="8">
        <f t="shared" si="18"/>
        <v>-1.99017163008041E-2</v>
      </c>
      <c r="G424" s="8">
        <f t="shared" si="19"/>
        <v>4.80570275730859E-2</v>
      </c>
      <c r="I424" s="10" t="s">
        <v>847</v>
      </c>
      <c r="J424" s="11">
        <v>-1.99017163008041E-2</v>
      </c>
      <c r="L424" s="12" t="str">
        <f>_xlfn.XLOOKUP(I424,Sheet!$B$2:$B$900,Sheet!$A$2:$A$900)</f>
        <v>WTW</v>
      </c>
      <c r="M424" s="9">
        <f t="shared" si="20"/>
        <v>-1.99017163008041E-2</v>
      </c>
      <c r="P424" s="15"/>
      <c r="R424" s="10" t="s">
        <v>846</v>
      </c>
      <c r="S424" s="11">
        <v>4.80570275730859E-2</v>
      </c>
      <c r="V424" s="16"/>
    </row>
    <row r="425" spans="1:22">
      <c r="A425" s="1" t="s">
        <v>848</v>
      </c>
      <c r="B425">
        <v>0.1857127339412119</v>
      </c>
      <c r="C425">
        <v>0.20821378881084621</v>
      </c>
      <c r="D425">
        <v>1.0349212443487019</v>
      </c>
      <c r="E425">
        <v>2.250105486963425E-2</v>
      </c>
      <c r="F425" s="8">
        <f t="shared" si="18"/>
        <v>-2.02113990087491E-2</v>
      </c>
      <c r="G425" s="8">
        <f t="shared" si="19"/>
        <v>2.5413610953447401E-2</v>
      </c>
      <c r="I425" s="10" t="s">
        <v>849</v>
      </c>
      <c r="J425" s="11">
        <v>-2.02113990087491E-2</v>
      </c>
      <c r="L425" s="12" t="str">
        <f>_xlfn.XLOOKUP(I425,Sheet!$B$2:$B$900,Sheet!$A$2:$A$900)</f>
        <v>WY</v>
      </c>
      <c r="M425" s="9">
        <f t="shared" si="20"/>
        <v>-2.02113990087491E-2</v>
      </c>
      <c r="P425" s="15"/>
      <c r="R425" s="10" t="s">
        <v>848</v>
      </c>
      <c r="S425" s="11">
        <v>2.5413610953447401E-2</v>
      </c>
      <c r="V425" s="16"/>
    </row>
    <row r="426" spans="1:22">
      <c r="A426" s="1" t="s">
        <v>850</v>
      </c>
      <c r="B426">
        <v>0.2190171300521952</v>
      </c>
      <c r="C426">
        <v>0.71987068792323383</v>
      </c>
      <c r="D426">
        <v>1.230213258983935</v>
      </c>
      <c r="E426">
        <v>0.50085355787103858</v>
      </c>
      <c r="F426" s="8">
        <f t="shared" si="18"/>
        <v>-2.0495095759040401E-2</v>
      </c>
      <c r="G426" s="8">
        <f t="shared" si="19"/>
        <v>-0.26584621394136798</v>
      </c>
      <c r="I426" s="10" t="s">
        <v>851</v>
      </c>
      <c r="J426" s="11">
        <v>-2.0495095759040401E-2</v>
      </c>
      <c r="L426" s="12" t="str">
        <f>_xlfn.XLOOKUP(I426,Sheet!$B$2:$B$900,Sheet!$A$2:$A$900)</f>
        <v>WYNN</v>
      </c>
      <c r="M426" s="9">
        <f t="shared" si="20"/>
        <v>-2.0495095759040401E-2</v>
      </c>
      <c r="P426" s="15"/>
      <c r="R426" s="10" t="s">
        <v>850</v>
      </c>
      <c r="S426" s="11">
        <v>-0.26584621394136798</v>
      </c>
      <c r="V426" s="16"/>
    </row>
    <row r="427" spans="1:22">
      <c r="A427" s="1" t="s">
        <v>852</v>
      </c>
      <c r="B427">
        <v>2.537189007739998E-2</v>
      </c>
      <c r="C427">
        <v>0.20409627850852111</v>
      </c>
      <c r="D427">
        <v>9.4706435404893374E-2</v>
      </c>
      <c r="E427">
        <v>0.1787243884311211</v>
      </c>
      <c r="F427" s="8">
        <f t="shared" si="18"/>
        <v>-1.9641077561432001E-2</v>
      </c>
      <c r="G427" s="8">
        <f t="shared" si="19"/>
        <v>9.85211928113051E-2</v>
      </c>
      <c r="I427" s="10" t="s">
        <v>853</v>
      </c>
      <c r="J427" s="11">
        <v>-1.9641077561432001E-2</v>
      </c>
      <c r="L427" s="12" t="str">
        <f>_xlfn.XLOOKUP(I427,Sheet!$B$2:$B$900,Sheet!$A$2:$A$900)</f>
        <v>XEL</v>
      </c>
      <c r="M427" s="9">
        <f t="shared" si="20"/>
        <v>-1.9641077561432001E-2</v>
      </c>
      <c r="P427" s="15"/>
      <c r="R427" s="10" t="s">
        <v>852</v>
      </c>
      <c r="S427" s="11">
        <v>9.85211928113051E-2</v>
      </c>
      <c r="V427" s="16"/>
    </row>
    <row r="428" spans="1:22">
      <c r="A428" s="1" t="s">
        <v>854</v>
      </c>
      <c r="B428">
        <v>0.1104591403155757</v>
      </c>
      <c r="C428">
        <v>-3.2606669527041283E-2</v>
      </c>
      <c r="D428">
        <v>0.59364538819093415</v>
      </c>
      <c r="E428">
        <v>-0.14306580984261699</v>
      </c>
      <c r="F428" s="8">
        <f t="shared" si="18"/>
        <v>-2.0223981198470201E-2</v>
      </c>
      <c r="G428" s="8">
        <f t="shared" si="19"/>
        <v>-8.0787098892184002E-3</v>
      </c>
      <c r="I428" s="10" t="s">
        <v>855</v>
      </c>
      <c r="J428" s="11">
        <v>-2.0223981198470201E-2</v>
      </c>
      <c r="L428" s="12" t="str">
        <f>_xlfn.XLOOKUP(I428,Sheet!$B$2:$B$900,Sheet!$A$2:$A$900)</f>
        <v>XOM</v>
      </c>
      <c r="M428" s="9">
        <f t="shared" si="20"/>
        <v>-2.0223981198470201E-2</v>
      </c>
      <c r="P428" s="15"/>
      <c r="R428" s="10" t="s">
        <v>854</v>
      </c>
      <c r="S428" s="11">
        <v>-8.0787098892184002E-3</v>
      </c>
      <c r="V428" s="16"/>
    </row>
    <row r="429" spans="1:22">
      <c r="A429" s="1" t="s">
        <v>856</v>
      </c>
      <c r="B429">
        <v>0.14551674413448279</v>
      </c>
      <c r="C429">
        <v>0.15648319507543201</v>
      </c>
      <c r="D429">
        <v>0.79921795150248831</v>
      </c>
      <c r="E429">
        <v>1.0966450940949141E-2</v>
      </c>
      <c r="F429" s="8">
        <f t="shared" si="18"/>
        <v>-1.9967144489184199E-2</v>
      </c>
      <c r="G429" s="8">
        <f t="shared" si="19"/>
        <v>7.9614950700947804E-2</v>
      </c>
      <c r="I429" s="10" t="s">
        <v>857</v>
      </c>
      <c r="J429" s="11">
        <v>-1.9967144489184199E-2</v>
      </c>
      <c r="L429" s="12" t="str">
        <f>_xlfn.XLOOKUP(I429,Sheet!$B$2:$B$900,Sheet!$A$2:$A$900)</f>
        <v>XRAY</v>
      </c>
      <c r="M429" s="9">
        <f t="shared" si="20"/>
        <v>-1.9967144489184199E-2</v>
      </c>
      <c r="P429" s="15"/>
      <c r="R429" s="10" t="s">
        <v>856</v>
      </c>
      <c r="S429" s="11">
        <v>7.9614950700947804E-2</v>
      </c>
      <c r="V429" s="16"/>
    </row>
    <row r="430" spans="1:22">
      <c r="A430" s="1" t="s">
        <v>858</v>
      </c>
      <c r="B430">
        <v>0.13488654847154799</v>
      </c>
      <c r="C430">
        <v>0.27991401995050919</v>
      </c>
      <c r="D430">
        <v>0.73688406861017519</v>
      </c>
      <c r="E430">
        <v>0.1450274714789612</v>
      </c>
      <c r="F430" s="8">
        <f t="shared" si="18"/>
        <v>-1.9997103898801501E-2</v>
      </c>
      <c r="G430" s="8">
        <f t="shared" si="19"/>
        <v>5.6620953105839603E-2</v>
      </c>
      <c r="I430" s="10" t="s">
        <v>859</v>
      </c>
      <c r="J430" s="11">
        <v>-1.9997103898801501E-2</v>
      </c>
      <c r="L430" s="12" t="str">
        <f>_xlfn.XLOOKUP(I430,Sheet!$B$2:$B$900,Sheet!$A$2:$A$900)</f>
        <v>YUM</v>
      </c>
      <c r="M430" s="9">
        <f t="shared" si="20"/>
        <v>-1.9997103898801501E-2</v>
      </c>
      <c r="P430" s="15"/>
      <c r="R430" s="10" t="s">
        <v>858</v>
      </c>
      <c r="S430" s="11">
        <v>5.6620953105839603E-2</v>
      </c>
      <c r="V430" s="16"/>
    </row>
    <row r="431" spans="1:22">
      <c r="A431" s="1" t="s">
        <v>860</v>
      </c>
      <c r="B431">
        <v>0.16519223724776741</v>
      </c>
      <c r="C431">
        <v>0.18318387487355031</v>
      </c>
      <c r="D431">
        <v>0.91459211040422594</v>
      </c>
      <c r="E431">
        <v>1.7991637625782819E-2</v>
      </c>
      <c r="F431" s="8">
        <f t="shared" si="18"/>
        <v>-1.9886353191285001E-2</v>
      </c>
      <c r="G431" s="8">
        <f t="shared" si="19"/>
        <v>7.5442277378512099E-2</v>
      </c>
      <c r="I431" s="10" t="s">
        <v>861</v>
      </c>
      <c r="J431" s="11">
        <v>-1.9886353191285001E-2</v>
      </c>
      <c r="L431" s="12" t="str">
        <f>_xlfn.XLOOKUP(I431,Sheet!$B$2:$B$900,Sheet!$A$2:$A$900)</f>
        <v>ZBH</v>
      </c>
      <c r="M431" s="9">
        <f t="shared" si="20"/>
        <v>-1.9886353191285001E-2</v>
      </c>
      <c r="P431" s="15"/>
      <c r="R431" s="10" t="s">
        <v>860</v>
      </c>
      <c r="S431" s="11">
        <v>7.5442277378512099E-2</v>
      </c>
      <c r="V431" s="16"/>
    </row>
    <row r="432" spans="1:22">
      <c r="A432" s="1" t="s">
        <v>862</v>
      </c>
      <c r="B432">
        <v>0.27342486263573768</v>
      </c>
      <c r="C432">
        <v>0.22043786143799349</v>
      </c>
      <c r="D432">
        <v>1.549252093153664</v>
      </c>
      <c r="E432">
        <v>-5.2987001197744188E-2</v>
      </c>
      <c r="F432" s="8">
        <f t="shared" si="18"/>
        <v>-1.9578605847489501E-2</v>
      </c>
      <c r="G432" s="8">
        <f t="shared" si="19"/>
        <v>7.1178435634259296E-2</v>
      </c>
      <c r="I432" s="10" t="s">
        <v>863</v>
      </c>
      <c r="J432" s="11">
        <v>-1.9578605847489501E-2</v>
      </c>
      <c r="L432" s="12" t="str">
        <f>_xlfn.XLOOKUP(I432,Sheet!$B$2:$B$900,Sheet!$A$2:$A$900)</f>
        <v>ZBRA</v>
      </c>
      <c r="M432" s="9">
        <f t="shared" si="20"/>
        <v>-1.9578605847489501E-2</v>
      </c>
      <c r="P432" s="15"/>
      <c r="R432" s="10" t="s">
        <v>862</v>
      </c>
      <c r="S432" s="11">
        <v>7.1178435634259296E-2</v>
      </c>
      <c r="V432" s="16"/>
    </row>
    <row r="433" spans="1:22" ht="16" customHeight="1" thickBot="1">
      <c r="A433" s="1" t="s">
        <v>864</v>
      </c>
      <c r="B433">
        <v>0.30236344405486448</v>
      </c>
      <c r="C433">
        <v>0.20178319209497411</v>
      </c>
      <c r="D433">
        <v>1.718943621178795</v>
      </c>
      <c r="E433">
        <v>-0.1005802519598904</v>
      </c>
      <c r="F433" s="8">
        <f t="shared" si="18"/>
        <v>-1.97743946203346E-2</v>
      </c>
      <c r="G433" s="8">
        <f t="shared" si="19"/>
        <v>2.2906324974027299E-2</v>
      </c>
      <c r="I433" s="17" t="s">
        <v>865</v>
      </c>
      <c r="J433" s="11">
        <v>-1.97743946203346E-2</v>
      </c>
      <c r="K433" s="18"/>
      <c r="L433" s="12" t="str">
        <f>_xlfn.XLOOKUP(I433,Sheet!$B$2:$B$900,Sheet!$A$2:$A$900)</f>
        <v>ZION</v>
      </c>
      <c r="M433" s="19">
        <f t="shared" si="20"/>
        <v>-1.97743946203346E-2</v>
      </c>
      <c r="N433" s="18"/>
      <c r="O433" s="18"/>
      <c r="P433" s="20"/>
      <c r="R433" s="17" t="s">
        <v>864</v>
      </c>
      <c r="S433" s="21">
        <v>2.2906324974027299E-2</v>
      </c>
      <c r="T433" s="22"/>
      <c r="U433" s="22"/>
      <c r="V433" s="23"/>
    </row>
    <row r="436" spans="1:22">
      <c r="I436" t="s">
        <v>882</v>
      </c>
      <c r="R436" t="s">
        <v>883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36"/>
  <sheetViews>
    <sheetView topLeftCell="E1" workbookViewId="0">
      <selection activeCell="U2" sqref="U1:V1048576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0.23499509442410421</v>
      </c>
      <c r="C2">
        <v>0.40807229964856262</v>
      </c>
      <c r="D2">
        <v>1.323905660478373</v>
      </c>
      <c r="E2">
        <v>0.17307720522445849</v>
      </c>
      <c r="F2" s="8">
        <f t="shared" ref="F2:F65" si="0">_xlfn.XLOOKUP(A2,$L$2:$L$900,$M$2:$M$900)</f>
        <v>-2.0068439590296399E-2</v>
      </c>
      <c r="G2" s="8">
        <f t="shared" ref="G2:G65" si="1">_xlfn.XLOOKUP(A2,$R$2:$R$900,$S$2:$S$900)</f>
        <v>3.2245542893645701E-2</v>
      </c>
      <c r="I2" s="10" t="s">
        <v>3</v>
      </c>
      <c r="J2" s="11">
        <v>-2.0068439590296399E-2</v>
      </c>
      <c r="L2" s="12" t="str">
        <f>_xlfn.XLOOKUP(I2,Sheet!$B$2:$B$900,Sheet!$A$2:$A$900)</f>
        <v>A</v>
      </c>
      <c r="M2" s="9">
        <f t="shared" ref="M2:M65" si="2">J2</f>
        <v>-2.0068439590296399E-2</v>
      </c>
      <c r="O2" s="13" t="s">
        <v>890</v>
      </c>
      <c r="P2" s="24">
        <v>1</v>
      </c>
      <c r="R2" s="10" t="s">
        <v>2</v>
      </c>
      <c r="S2" s="11">
        <v>3.2245542893645701E-2</v>
      </c>
      <c r="U2" s="13" t="s">
        <v>890</v>
      </c>
      <c r="V2" s="24">
        <f>COUNTIFS(E:E,"&gt;0", G:G,"&gt;0")</f>
        <v>222</v>
      </c>
    </row>
    <row r="3" spans="1:22">
      <c r="A3" s="1" t="s">
        <v>4</v>
      </c>
      <c r="B3">
        <v>0.33370416284357463</v>
      </c>
      <c r="C3">
        <v>0.1575496149332056</v>
      </c>
      <c r="D3">
        <v>1.9027209246905381</v>
      </c>
      <c r="E3">
        <v>-0.176154547910369</v>
      </c>
      <c r="F3" s="8">
        <f t="shared" si="0"/>
        <v>-1.92991211756409E-2</v>
      </c>
      <c r="G3" s="8">
        <f t="shared" si="1"/>
        <v>-2.7475222592026E-3</v>
      </c>
      <c r="I3" s="10" t="s">
        <v>5</v>
      </c>
      <c r="J3" s="11">
        <v>-1.92991211756409E-2</v>
      </c>
      <c r="L3" s="12" t="str">
        <f>_xlfn.XLOOKUP(I3,Sheet!$B$2:$B$900,Sheet!$A$2:$A$900)</f>
        <v>AAL</v>
      </c>
      <c r="M3" s="9">
        <f t="shared" si="2"/>
        <v>-1.92991211756409E-2</v>
      </c>
      <c r="O3" s="14" t="s">
        <v>891</v>
      </c>
      <c r="P3" s="25">
        <f>COUNTIFS(E:E,"&lt;=0", F:F,"&lt;=0")</f>
        <v>166</v>
      </c>
      <c r="R3" s="10" t="s">
        <v>4</v>
      </c>
      <c r="S3" s="11">
        <v>-2.7475222592026E-3</v>
      </c>
      <c r="U3" s="14" t="s">
        <v>891</v>
      </c>
      <c r="V3" s="25">
        <f>COUNTIFS(E:E,"&lt;=0", G:G,"&lt;=0")</f>
        <v>62</v>
      </c>
    </row>
    <row r="4" spans="1:22" ht="16" customHeight="1">
      <c r="A4" s="1" t="s">
        <v>6</v>
      </c>
      <c r="B4">
        <v>0.24184405354324279</v>
      </c>
      <c r="C4">
        <v>0.41077716719809138</v>
      </c>
      <c r="D4">
        <v>1.3640669358869919</v>
      </c>
      <c r="E4">
        <v>0.16893311365484859</v>
      </c>
      <c r="F4" s="8">
        <f t="shared" si="0"/>
        <v>-1.9610181448869099E-2</v>
      </c>
      <c r="G4" s="8">
        <f t="shared" si="1"/>
        <v>6.4518550083635801E-2</v>
      </c>
      <c r="I4" s="10" t="s">
        <v>7</v>
      </c>
      <c r="J4" s="11">
        <v>-1.9610181448869099E-2</v>
      </c>
      <c r="L4" s="12" t="str">
        <f>_xlfn.XLOOKUP(I4,Sheet!$B$2:$B$900,Sheet!$A$2:$A$900)</f>
        <v>AAPL</v>
      </c>
      <c r="M4" s="9">
        <f t="shared" si="2"/>
        <v>-1.9610181448869099E-2</v>
      </c>
      <c r="O4" s="14" t="s">
        <v>892</v>
      </c>
      <c r="P4" s="25">
        <v>1</v>
      </c>
      <c r="R4" s="10" t="s">
        <v>6</v>
      </c>
      <c r="S4" s="11">
        <v>6.4518550083635801E-2</v>
      </c>
      <c r="U4" s="14" t="s">
        <v>892</v>
      </c>
      <c r="V4" s="25">
        <f>COUNTIFS(E:E,"&lt;=0", G:G,"&gt;0")</f>
        <v>104</v>
      </c>
    </row>
    <row r="5" spans="1:22" ht="16" customHeight="1">
      <c r="A5" s="1" t="s">
        <v>8</v>
      </c>
      <c r="B5">
        <v>0.16688542709016591</v>
      </c>
      <c r="C5">
        <v>0.42892058362668178</v>
      </c>
      <c r="D5">
        <v>0.92452072326302059</v>
      </c>
      <c r="E5">
        <v>0.26203515653651599</v>
      </c>
      <c r="F5" s="8">
        <f t="shared" si="0"/>
        <v>-2.0141089894576698E-2</v>
      </c>
      <c r="G5" s="8">
        <f t="shared" si="1"/>
        <v>1.0714343269059101E-2</v>
      </c>
      <c r="I5" s="10" t="s">
        <v>9</v>
      </c>
      <c r="J5" s="11">
        <v>-2.0141089894576698E-2</v>
      </c>
      <c r="L5" s="12" t="str">
        <f>_xlfn.XLOOKUP(I5,Sheet!$B$2:$B$900,Sheet!$A$2:$A$900)</f>
        <v>ABT</v>
      </c>
      <c r="M5" s="9">
        <f t="shared" si="2"/>
        <v>-2.0141089894576698E-2</v>
      </c>
      <c r="O5" s="14" t="s">
        <v>893</v>
      </c>
      <c r="P5" s="25">
        <f>COUNTIFS(E:E,"&gt;0", F:F,"&lt;=0")</f>
        <v>266</v>
      </c>
      <c r="R5" s="10" t="s">
        <v>8</v>
      </c>
      <c r="S5" s="11">
        <v>1.0714343269059101E-2</v>
      </c>
      <c r="U5" s="14" t="s">
        <v>893</v>
      </c>
      <c r="V5" s="25">
        <f>COUNTIFS(E:E,"&gt;0", G:G,"&lt;=0")</f>
        <v>44</v>
      </c>
    </row>
    <row r="6" spans="1:22" ht="16" customHeight="1">
      <c r="A6" s="1" t="s">
        <v>10</v>
      </c>
      <c r="B6">
        <v>0.12765663294787941</v>
      </c>
      <c r="C6">
        <v>6.045695315862798E-2</v>
      </c>
      <c r="D6">
        <v>0.69448892162853826</v>
      </c>
      <c r="E6">
        <v>-6.7199679789251399E-2</v>
      </c>
      <c r="F6" s="8">
        <f t="shared" si="0"/>
        <v>-1.9586092955789499E-2</v>
      </c>
      <c r="G6" s="8">
        <f t="shared" si="1"/>
        <v>0.1009665059004483</v>
      </c>
      <c r="I6" s="10" t="s">
        <v>11</v>
      </c>
      <c r="J6" s="11">
        <v>-1.9586092955789499E-2</v>
      </c>
      <c r="L6" s="12" t="str">
        <f>_xlfn.XLOOKUP(I6,Sheet!$B$2:$B$900,Sheet!$A$2:$A$900)</f>
        <v>ACGL</v>
      </c>
      <c r="M6" s="9">
        <f t="shared" si="2"/>
        <v>-1.9586092955789499E-2</v>
      </c>
      <c r="O6" s="14" t="s">
        <v>894</v>
      </c>
      <c r="P6" s="26">
        <f>P2/(P2+P4)</f>
        <v>0.5</v>
      </c>
      <c r="R6" s="10" t="s">
        <v>10</v>
      </c>
      <c r="S6" s="11">
        <v>0.1009665059004483</v>
      </c>
      <c r="U6" s="14" t="s">
        <v>894</v>
      </c>
      <c r="V6" s="26">
        <f>V2/(V2+V4)</f>
        <v>0.68098159509202449</v>
      </c>
    </row>
    <row r="7" spans="1:22">
      <c r="A7" s="1" t="s">
        <v>12</v>
      </c>
      <c r="B7">
        <v>0.1675783110507868</v>
      </c>
      <c r="C7">
        <v>0.29640649784098527</v>
      </c>
      <c r="D7">
        <v>0.92858369153084841</v>
      </c>
      <c r="E7">
        <v>0.1288281867901985</v>
      </c>
      <c r="F7" s="8">
        <f t="shared" si="0"/>
        <v>-1.96645962487286E-2</v>
      </c>
      <c r="G7" s="8">
        <f t="shared" si="1"/>
        <v>0.12106281851353599</v>
      </c>
      <c r="I7" s="10" t="s">
        <v>13</v>
      </c>
      <c r="J7" s="11">
        <v>-1.96645962487286E-2</v>
      </c>
      <c r="L7" s="12" t="str">
        <f>_xlfn.XLOOKUP(I7,Sheet!$B$2:$B$900,Sheet!$A$2:$A$900)</f>
        <v>ACN</v>
      </c>
      <c r="M7" s="9">
        <f t="shared" si="2"/>
        <v>-1.96645962487286E-2</v>
      </c>
      <c r="O7" s="14" t="s">
        <v>895</v>
      </c>
      <c r="P7" s="26">
        <f>P2/(P2+P5)</f>
        <v>3.7453183520599251E-3</v>
      </c>
      <c r="R7" s="10" t="s">
        <v>12</v>
      </c>
      <c r="S7" s="11">
        <v>0.12106281851353599</v>
      </c>
      <c r="U7" s="14" t="s">
        <v>895</v>
      </c>
      <c r="V7" s="26">
        <f>V2/(V2+V5)</f>
        <v>0.83458646616541354</v>
      </c>
    </row>
    <row r="8" spans="1:22" ht="16" customHeight="1">
      <c r="A8" s="1" t="s">
        <v>14</v>
      </c>
      <c r="B8">
        <v>0.22894517351647989</v>
      </c>
      <c r="C8">
        <v>0.55554088008718538</v>
      </c>
      <c r="D8">
        <v>1.2884298260420859</v>
      </c>
      <c r="E8">
        <v>0.32659570657070552</v>
      </c>
      <c r="F8" s="8">
        <f t="shared" si="0"/>
        <v>-1.9506179276071501E-2</v>
      </c>
      <c r="G8" s="8">
        <f t="shared" si="1"/>
        <v>0.123917281888659</v>
      </c>
      <c r="I8" s="10" t="s">
        <v>15</v>
      </c>
      <c r="J8" s="11">
        <v>-1.9506179276071501E-2</v>
      </c>
      <c r="L8" s="12" t="str">
        <f>_xlfn.XLOOKUP(I8,Sheet!$B$2:$B$900,Sheet!$A$2:$A$900)</f>
        <v>ADBE</v>
      </c>
      <c r="M8" s="9">
        <f t="shared" si="2"/>
        <v>-1.9506179276071501E-2</v>
      </c>
      <c r="O8" s="27" t="s">
        <v>896</v>
      </c>
      <c r="P8" s="28">
        <f>2*P6*P7/(P6+P7)</f>
        <v>7.4349442379182153E-3</v>
      </c>
      <c r="R8" s="10" t="s">
        <v>14</v>
      </c>
      <c r="S8" s="11">
        <v>0.123917281888659</v>
      </c>
      <c r="U8" s="27" t="s">
        <v>896</v>
      </c>
      <c r="V8" s="28">
        <f>2*V6*V7/(V6+V7)</f>
        <v>0.75</v>
      </c>
    </row>
    <row r="9" spans="1:22" ht="16" thickBot="1">
      <c r="A9" s="1" t="s">
        <v>16</v>
      </c>
      <c r="B9">
        <v>0.23100439523661101</v>
      </c>
      <c r="C9">
        <v>0.24596130217034171</v>
      </c>
      <c r="D9">
        <v>1.300504795273322</v>
      </c>
      <c r="E9">
        <v>1.495690693373075E-2</v>
      </c>
      <c r="F9" s="8">
        <f t="shared" si="0"/>
        <v>-1.9616341256134699E-2</v>
      </c>
      <c r="G9" s="8">
        <f t="shared" si="1"/>
        <v>7.9567746698412406E-2</v>
      </c>
      <c r="I9" s="10" t="s">
        <v>17</v>
      </c>
      <c r="J9" s="11">
        <v>-1.9616341256134699E-2</v>
      </c>
      <c r="L9" s="12" t="str">
        <f>_xlfn.XLOOKUP(I9,Sheet!$B$2:$B$900,Sheet!$A$2:$A$900)</f>
        <v>ADI</v>
      </c>
      <c r="M9" s="9">
        <f t="shared" si="2"/>
        <v>-1.9616341256134699E-2</v>
      </c>
      <c r="O9" s="29" t="s">
        <v>875</v>
      </c>
      <c r="P9" s="30">
        <f>(P2+P3)/(P2+P3+P4+P5)</f>
        <v>0.3847926267281106</v>
      </c>
      <c r="R9" s="10" t="s">
        <v>16</v>
      </c>
      <c r="S9" s="11">
        <v>7.9567746698412406E-2</v>
      </c>
      <c r="U9" s="29" t="s">
        <v>875</v>
      </c>
      <c r="V9" s="30">
        <f>(V2+V3)/(V2+V3+V4+V5)</f>
        <v>0.65740740740740744</v>
      </c>
    </row>
    <row r="10" spans="1:22" ht="16" thickBot="1">
      <c r="A10" s="1" t="s">
        <v>18</v>
      </c>
      <c r="B10">
        <v>0.13321243805429539</v>
      </c>
      <c r="C10">
        <v>-8.202804703968436E-2</v>
      </c>
      <c r="D10">
        <v>0.72706733465656714</v>
      </c>
      <c r="E10">
        <v>-0.21524048509397969</v>
      </c>
      <c r="F10" s="8">
        <f t="shared" si="0"/>
        <v>-2.0019857050077399E-2</v>
      </c>
      <c r="G10" s="8">
        <f t="shared" si="1"/>
        <v>-2.92297463979556E-2</v>
      </c>
      <c r="I10" s="10" t="s">
        <v>19</v>
      </c>
      <c r="J10" s="11">
        <v>-2.0019857050077399E-2</v>
      </c>
      <c r="L10" s="12" t="str">
        <f>_xlfn.XLOOKUP(I10,Sheet!$B$2:$B$900,Sheet!$A$2:$A$900)</f>
        <v>ADM</v>
      </c>
      <c r="M10" s="9">
        <f t="shared" si="2"/>
        <v>-2.0019857050077399E-2</v>
      </c>
      <c r="P10" s="31"/>
      <c r="R10" s="10" t="s">
        <v>18</v>
      </c>
      <c r="S10" s="11">
        <v>-2.92297463979556E-2</v>
      </c>
      <c r="U10" s="12"/>
      <c r="V10" s="31"/>
    </row>
    <row r="11" spans="1:22" ht="16" thickBot="1">
      <c r="A11" s="1" t="s">
        <v>20</v>
      </c>
      <c r="B11">
        <v>0.1767411253194561</v>
      </c>
      <c r="C11">
        <v>0.17185610664396689</v>
      </c>
      <c r="D11">
        <v>0.98231306864652501</v>
      </c>
      <c r="E11">
        <v>-4.8850186754892388E-3</v>
      </c>
      <c r="F11" s="8">
        <f t="shared" si="0"/>
        <v>-1.9641598450963499E-2</v>
      </c>
      <c r="G11" s="8">
        <f t="shared" si="1"/>
        <v>8.96955210364659E-2</v>
      </c>
      <c r="I11" s="10" t="s">
        <v>21</v>
      </c>
      <c r="J11" s="11">
        <v>-1.9641598450963499E-2</v>
      </c>
      <c r="L11" s="12" t="str">
        <f>_xlfn.XLOOKUP(I11,Sheet!$B$2:$B$900,Sheet!$A$2:$A$900)</f>
        <v>ADP</v>
      </c>
      <c r="M11" s="9">
        <f t="shared" si="2"/>
        <v>-1.9641598450963499E-2</v>
      </c>
      <c r="O11" s="37" t="s">
        <v>876</v>
      </c>
      <c r="P11" s="38"/>
      <c r="R11" s="10" t="s">
        <v>20</v>
      </c>
      <c r="S11" s="11">
        <v>8.96955210364659E-2</v>
      </c>
      <c r="U11" s="37" t="s">
        <v>877</v>
      </c>
      <c r="V11" s="38"/>
    </row>
    <row r="12" spans="1:22">
      <c r="A12" s="1" t="s">
        <v>22</v>
      </c>
      <c r="B12">
        <v>0.3559851095698407</v>
      </c>
      <c r="C12">
        <v>0.3943563200325636</v>
      </c>
      <c r="D12">
        <v>2.033373075225037</v>
      </c>
      <c r="E12">
        <v>3.8371210462722898E-2</v>
      </c>
      <c r="F12" s="8">
        <f t="shared" si="0"/>
        <v>-1.9692924238372302E-2</v>
      </c>
      <c r="G12" s="8">
        <f t="shared" si="1"/>
        <v>6.09546317158772E-2</v>
      </c>
      <c r="I12" s="10" t="s">
        <v>23</v>
      </c>
      <c r="J12" s="11">
        <v>-1.9692924238372302E-2</v>
      </c>
      <c r="L12" s="12" t="str">
        <f>_xlfn.XLOOKUP(I12,Sheet!$B$2:$B$900,Sheet!$A$2:$A$900)</f>
        <v>ADSK</v>
      </c>
      <c r="M12" s="9">
        <f t="shared" si="2"/>
        <v>-1.9692924238372302E-2</v>
      </c>
      <c r="O12" s="32" t="s">
        <v>878</v>
      </c>
      <c r="P12" s="33">
        <f>SQRT(SUMXMY2(E:E, F:F)/COUNT(E:E))</f>
        <v>0.19364185745089205</v>
      </c>
      <c r="R12" s="10" t="s">
        <v>22</v>
      </c>
      <c r="S12" s="11">
        <v>6.09546317158772E-2</v>
      </c>
      <c r="U12" s="32" t="s">
        <v>878</v>
      </c>
      <c r="V12" s="33">
        <f>SQRT(SUMXMY2($E$2:$E$433, $G$2:$G$433)/COUNT($E$2:$E$433))</f>
        <v>0.2878325209201868</v>
      </c>
    </row>
    <row r="13" spans="1:22" ht="16" thickBot="1">
      <c r="A13" s="1" t="s">
        <v>24</v>
      </c>
      <c r="B13">
        <v>3.902902120494374E-2</v>
      </c>
      <c r="C13">
        <v>0.15474025955510121</v>
      </c>
      <c r="D13">
        <v>0.17478981668427901</v>
      </c>
      <c r="E13">
        <v>0.1157112383501574</v>
      </c>
      <c r="F13" s="8">
        <f t="shared" si="0"/>
        <v>-1.9415981401438302E-2</v>
      </c>
      <c r="G13" s="8">
        <f t="shared" si="1"/>
        <v>9.8508063454938996E-2</v>
      </c>
      <c r="I13" s="10" t="s">
        <v>25</v>
      </c>
      <c r="J13" s="11">
        <v>-1.9415981401438302E-2</v>
      </c>
      <c r="L13" s="12" t="str">
        <f>_xlfn.XLOOKUP(I13,Sheet!$B$2:$B$900,Sheet!$A$2:$A$900)</f>
        <v>AEE</v>
      </c>
      <c r="M13" s="9">
        <f t="shared" si="2"/>
        <v>-1.9415981401438302E-2</v>
      </c>
      <c r="O13" s="29" t="s">
        <v>879</v>
      </c>
      <c r="P13" s="34">
        <f>RSQ(F:F, E:E)</f>
        <v>7.527879596153815E-3</v>
      </c>
      <c r="R13" s="10" t="s">
        <v>24</v>
      </c>
      <c r="S13" s="11">
        <v>9.8508063454938996E-2</v>
      </c>
      <c r="U13" s="29" t="s">
        <v>879</v>
      </c>
      <c r="V13" s="34">
        <f>RSQ(G:G, E:E)</f>
        <v>2.049492506724815E-4</v>
      </c>
    </row>
    <row r="14" spans="1:22">
      <c r="A14" s="1" t="s">
        <v>26</v>
      </c>
      <c r="B14">
        <v>1.2508148471888589E-2</v>
      </c>
      <c r="C14">
        <v>0.19623336092189711</v>
      </c>
      <c r="D14">
        <v>1.9275372024677991E-2</v>
      </c>
      <c r="E14">
        <v>0.18372521245000861</v>
      </c>
      <c r="F14" s="8">
        <f t="shared" si="0"/>
        <v>-1.95373840173057E-2</v>
      </c>
      <c r="G14" s="8">
        <f t="shared" si="1"/>
        <v>9.0640763950452202E-2</v>
      </c>
      <c r="I14" s="10" t="s">
        <v>27</v>
      </c>
      <c r="J14" s="11">
        <v>-1.95373840173057E-2</v>
      </c>
      <c r="L14" s="12" t="str">
        <f>_xlfn.XLOOKUP(I14,Sheet!$B$2:$B$900,Sheet!$A$2:$A$900)</f>
        <v>AEP</v>
      </c>
      <c r="M14" s="9">
        <f t="shared" si="2"/>
        <v>-1.95373840173057E-2</v>
      </c>
      <c r="P14" s="15"/>
      <c r="R14" s="10" t="s">
        <v>26</v>
      </c>
      <c r="S14" s="11">
        <v>9.0640763950452202E-2</v>
      </c>
      <c r="V14" s="16"/>
    </row>
    <row r="15" spans="1:22">
      <c r="A15" s="1" t="s">
        <v>28</v>
      </c>
      <c r="B15">
        <v>8.6987980616620164E-2</v>
      </c>
      <c r="C15">
        <v>-5.5024162261185783E-3</v>
      </c>
      <c r="D15">
        <v>0.45601400619080679</v>
      </c>
      <c r="E15">
        <v>-9.2490396842738742E-2</v>
      </c>
      <c r="F15" s="8">
        <f t="shared" si="0"/>
        <v>-2.03307374993895E-2</v>
      </c>
      <c r="G15" s="8">
        <f t="shared" si="1"/>
        <v>-9.6532906554807493E-2</v>
      </c>
      <c r="I15" s="10" t="s">
        <v>29</v>
      </c>
      <c r="J15" s="11">
        <v>-2.03307374993895E-2</v>
      </c>
      <c r="L15" s="12" t="str">
        <f>_xlfn.XLOOKUP(I15,Sheet!$B$2:$B$900,Sheet!$A$2:$A$900)</f>
        <v>AES</v>
      </c>
      <c r="M15" s="9">
        <f t="shared" si="2"/>
        <v>-2.03307374993895E-2</v>
      </c>
      <c r="P15" s="15"/>
      <c r="R15" s="10" t="s">
        <v>28</v>
      </c>
      <c r="S15" s="11">
        <v>-9.6532906554807493E-2</v>
      </c>
      <c r="V15" s="16"/>
    </row>
    <row r="16" spans="1:22">
      <c r="A16" s="1" t="s">
        <v>30</v>
      </c>
      <c r="B16">
        <v>0.13050792295987659</v>
      </c>
      <c r="C16">
        <v>0.26130957173897579</v>
      </c>
      <c r="D16">
        <v>0.71120846126218495</v>
      </c>
      <c r="E16">
        <v>0.13080164877909919</v>
      </c>
      <c r="F16" s="8">
        <f t="shared" si="0"/>
        <v>-2.0055802351044202E-2</v>
      </c>
      <c r="G16" s="8">
        <f t="shared" si="1"/>
        <v>5.5806004744554598E-2</v>
      </c>
      <c r="I16" s="10" t="s">
        <v>31</v>
      </c>
      <c r="J16" s="11">
        <v>-2.0055802351044202E-2</v>
      </c>
      <c r="L16" s="12" t="str">
        <f>_xlfn.XLOOKUP(I16,Sheet!$B$2:$B$900,Sheet!$A$2:$A$900)</f>
        <v>AFL</v>
      </c>
      <c r="M16" s="9">
        <f t="shared" si="2"/>
        <v>-2.0055802351044202E-2</v>
      </c>
      <c r="P16" s="15"/>
      <c r="R16" s="10" t="s">
        <v>30</v>
      </c>
      <c r="S16" s="11">
        <v>5.5806004744554598E-2</v>
      </c>
      <c r="V16" s="16"/>
    </row>
    <row r="17" spans="1:22">
      <c r="A17" s="1" t="s">
        <v>32</v>
      </c>
      <c r="B17">
        <v>0.13092318483769119</v>
      </c>
      <c r="C17">
        <v>-5.7423372211972801E-2</v>
      </c>
      <c r="D17">
        <v>0.71364349501716995</v>
      </c>
      <c r="E17">
        <v>-0.18834655704966399</v>
      </c>
      <c r="F17" s="8">
        <f t="shared" si="0"/>
        <v>-1.9864263770835399E-2</v>
      </c>
      <c r="G17" s="8">
        <f t="shared" si="1"/>
        <v>4.9401396038778599E-2</v>
      </c>
      <c r="I17" s="10" t="s">
        <v>33</v>
      </c>
      <c r="J17" s="11">
        <v>-1.9864263770835399E-2</v>
      </c>
      <c r="L17" s="12" t="str">
        <f>_xlfn.XLOOKUP(I17,Sheet!$B$2:$B$900,Sheet!$A$2:$A$900)</f>
        <v>AIG</v>
      </c>
      <c r="M17" s="9">
        <f t="shared" si="2"/>
        <v>-1.9864263770835399E-2</v>
      </c>
      <c r="P17" s="15"/>
      <c r="R17" s="10" t="s">
        <v>32</v>
      </c>
      <c r="S17" s="11">
        <v>4.9401396038778599E-2</v>
      </c>
      <c r="V17" s="16"/>
    </row>
    <row r="18" spans="1:22">
      <c r="A18" s="1" t="s">
        <v>34</v>
      </c>
      <c r="B18">
        <v>0.19607963041206761</v>
      </c>
      <c r="C18">
        <v>0.1225316091095081</v>
      </c>
      <c r="D18">
        <v>1.095711180024509</v>
      </c>
      <c r="E18">
        <v>-7.3548021302559469E-2</v>
      </c>
      <c r="F18" s="8">
        <f t="shared" si="0"/>
        <v>-1.96344737276203E-2</v>
      </c>
      <c r="G18" s="8">
        <f t="shared" si="1"/>
        <v>0.1030438065651624</v>
      </c>
      <c r="I18" s="10" t="s">
        <v>35</v>
      </c>
      <c r="J18" s="11">
        <v>-1.96344737276203E-2</v>
      </c>
      <c r="L18" s="12" t="str">
        <f>_xlfn.XLOOKUP(I18,Sheet!$B$2:$B$900,Sheet!$A$2:$A$900)</f>
        <v>AIZ</v>
      </c>
      <c r="M18" s="9">
        <f t="shared" si="2"/>
        <v>-1.96344737276203E-2</v>
      </c>
      <c r="P18" s="15"/>
      <c r="R18" s="10" t="s">
        <v>34</v>
      </c>
      <c r="S18" s="11">
        <v>0.1030438065651624</v>
      </c>
      <c r="V18" s="16"/>
    </row>
    <row r="19" spans="1:22">
      <c r="A19" s="1" t="s">
        <v>36</v>
      </c>
      <c r="B19">
        <v>0.1508491951736029</v>
      </c>
      <c r="C19">
        <v>0.2306035727567132</v>
      </c>
      <c r="D19">
        <v>0.83048664957175211</v>
      </c>
      <c r="E19">
        <v>7.975437758311027E-2</v>
      </c>
      <c r="F19" s="8">
        <f t="shared" si="0"/>
        <v>-1.99165432158688E-2</v>
      </c>
      <c r="G19" s="8">
        <f t="shared" si="1"/>
        <v>2.9578975501864498E-2</v>
      </c>
      <c r="I19" s="10" t="s">
        <v>37</v>
      </c>
      <c r="J19" s="11">
        <v>-1.99165432158688E-2</v>
      </c>
      <c r="L19" s="12" t="str">
        <f>_xlfn.XLOOKUP(I19,Sheet!$B$2:$B$900,Sheet!$A$2:$A$900)</f>
        <v>AJG</v>
      </c>
      <c r="M19" s="9">
        <f t="shared" si="2"/>
        <v>-1.99165432158688E-2</v>
      </c>
      <c r="P19" s="15"/>
      <c r="R19" s="10" t="s">
        <v>36</v>
      </c>
      <c r="S19" s="11">
        <v>2.9578975501864498E-2</v>
      </c>
      <c r="V19" s="16"/>
    </row>
    <row r="20" spans="1:22">
      <c r="A20" s="1" t="s">
        <v>38</v>
      </c>
      <c r="B20">
        <v>0.24374678856240781</v>
      </c>
      <c r="C20">
        <v>3.2429687253904937E-2</v>
      </c>
      <c r="D20">
        <v>1.375224290428761</v>
      </c>
      <c r="E20">
        <v>-0.2113171013085029</v>
      </c>
      <c r="F20" s="8">
        <f t="shared" si="0"/>
        <v>-1.9688759885543399E-2</v>
      </c>
      <c r="G20" s="8">
        <f t="shared" si="1"/>
        <v>-1.73415353837423E-2</v>
      </c>
      <c r="I20" s="10" t="s">
        <v>39</v>
      </c>
      <c r="J20" s="11">
        <v>-1.9688759885543399E-2</v>
      </c>
      <c r="L20" s="12" t="str">
        <f>_xlfn.XLOOKUP(I20,Sheet!$B$2:$B$900,Sheet!$A$2:$A$900)</f>
        <v>AKAM</v>
      </c>
      <c r="M20" s="9">
        <f t="shared" si="2"/>
        <v>-1.9688759885543399E-2</v>
      </c>
      <c r="P20" s="15"/>
      <c r="R20" s="10" t="s">
        <v>38</v>
      </c>
      <c r="S20" s="11">
        <v>-1.73415353837423E-2</v>
      </c>
      <c r="V20" s="16"/>
    </row>
    <row r="21" spans="1:22">
      <c r="A21" s="1" t="s">
        <v>40</v>
      </c>
      <c r="B21">
        <v>0.26731407459114909</v>
      </c>
      <c r="C21">
        <v>0.4363632384285544</v>
      </c>
      <c r="D21">
        <v>1.5134193428987199</v>
      </c>
      <c r="E21">
        <v>0.16904916383740529</v>
      </c>
      <c r="F21" s="8">
        <f t="shared" si="0"/>
        <v>-1.9723989977259E-2</v>
      </c>
      <c r="G21" s="8">
        <f t="shared" si="1"/>
        <v>7.4593788778785905E-2</v>
      </c>
      <c r="I21" s="10" t="s">
        <v>41</v>
      </c>
      <c r="J21" s="11">
        <v>-1.9723989977259E-2</v>
      </c>
      <c r="L21" s="12" t="str">
        <f>_xlfn.XLOOKUP(I21,Sheet!$B$2:$B$900,Sheet!$A$2:$A$900)</f>
        <v>ALB</v>
      </c>
      <c r="M21" s="9">
        <f t="shared" si="2"/>
        <v>-1.9723989977259E-2</v>
      </c>
      <c r="P21" s="15"/>
      <c r="R21" s="10" t="s">
        <v>40</v>
      </c>
      <c r="S21" s="11">
        <v>7.4593788778785905E-2</v>
      </c>
      <c r="V21" s="16"/>
    </row>
    <row r="22" spans="1:22">
      <c r="A22" s="1" t="s">
        <v>42</v>
      </c>
      <c r="B22">
        <v>0.2712139141643668</v>
      </c>
      <c r="C22">
        <v>0.89708198918542315</v>
      </c>
      <c r="D22">
        <v>1.536287420868665</v>
      </c>
      <c r="E22">
        <v>0.62586807502105635</v>
      </c>
      <c r="F22" s="8">
        <f t="shared" si="0"/>
        <v>-1.94920770973976E-2</v>
      </c>
      <c r="G22" s="8">
        <f t="shared" si="1"/>
        <v>0.13824306354763019</v>
      </c>
      <c r="I22" s="10" t="s">
        <v>43</v>
      </c>
      <c r="J22" s="11">
        <v>-1.94920770973976E-2</v>
      </c>
      <c r="L22" s="12" t="str">
        <f>_xlfn.XLOOKUP(I22,Sheet!$B$2:$B$900,Sheet!$A$2:$A$900)</f>
        <v>ALGN</v>
      </c>
      <c r="M22" s="9">
        <f t="shared" si="2"/>
        <v>-1.94920770973976E-2</v>
      </c>
      <c r="P22" s="15"/>
      <c r="R22" s="10" t="s">
        <v>42</v>
      </c>
      <c r="S22" s="11">
        <v>0.13824306354763019</v>
      </c>
      <c r="V22" s="16"/>
    </row>
    <row r="23" spans="1:22">
      <c r="A23" s="1" t="s">
        <v>44</v>
      </c>
      <c r="B23">
        <v>0.11584868330755339</v>
      </c>
      <c r="C23">
        <v>0.3704769358590313</v>
      </c>
      <c r="D23">
        <v>0.62524886496196086</v>
      </c>
      <c r="E23">
        <v>0.25462825255147792</v>
      </c>
      <c r="F23" s="8">
        <f t="shared" si="0"/>
        <v>-1.9670682226924498E-2</v>
      </c>
      <c r="G23" s="8">
        <f t="shared" si="1"/>
        <v>5.9688846460603101E-2</v>
      </c>
      <c r="I23" s="10" t="s">
        <v>45</v>
      </c>
      <c r="J23" s="11">
        <v>-1.9670682226924498E-2</v>
      </c>
      <c r="L23" s="12" t="str">
        <f>_xlfn.XLOOKUP(I23,Sheet!$B$2:$B$900,Sheet!$A$2:$A$900)</f>
        <v>ALL</v>
      </c>
      <c r="M23" s="9">
        <f t="shared" si="2"/>
        <v>-1.9670682226924498E-2</v>
      </c>
      <c r="P23" s="15"/>
      <c r="R23" s="10" t="s">
        <v>44</v>
      </c>
      <c r="S23" s="11">
        <v>5.9688846460603101E-2</v>
      </c>
      <c r="V23" s="16"/>
    </row>
    <row r="24" spans="1:22">
      <c r="A24" s="1" t="s">
        <v>46</v>
      </c>
      <c r="B24">
        <v>0.34666289682176332</v>
      </c>
      <c r="C24">
        <v>0.5043192274205136</v>
      </c>
      <c r="D24">
        <v>1.978709009185122</v>
      </c>
      <c r="E24">
        <v>0.15765633059875031</v>
      </c>
      <c r="F24" s="8">
        <f t="shared" si="0"/>
        <v>-1.9343171483238299E-2</v>
      </c>
      <c r="G24" s="8">
        <f t="shared" si="1"/>
        <v>8.8481467803461195E-2</v>
      </c>
      <c r="I24" s="10" t="s">
        <v>47</v>
      </c>
      <c r="J24" s="11">
        <v>-1.9343171483238299E-2</v>
      </c>
      <c r="L24" s="12" t="str">
        <f>_xlfn.XLOOKUP(I24,Sheet!$B$2:$B$900,Sheet!$A$2:$A$900)</f>
        <v>AMAT</v>
      </c>
      <c r="M24" s="9">
        <f t="shared" si="2"/>
        <v>-1.9343171483238299E-2</v>
      </c>
      <c r="P24" s="15"/>
      <c r="R24" s="10" t="s">
        <v>46</v>
      </c>
      <c r="S24" s="11">
        <v>8.8481467803461195E-2</v>
      </c>
      <c r="V24" s="16"/>
    </row>
    <row r="25" spans="1:22">
      <c r="A25" s="1" t="s">
        <v>48</v>
      </c>
      <c r="B25">
        <v>0.41140422620698641</v>
      </c>
      <c r="C25">
        <v>7.4624880377327285E-2</v>
      </c>
      <c r="D25">
        <v>2.3583425147340722</v>
      </c>
      <c r="E25">
        <v>-0.33677934582965913</v>
      </c>
      <c r="F25" s="8">
        <f t="shared" si="0"/>
        <v>-1.82990998195048E-2</v>
      </c>
      <c r="G25" s="8">
        <f t="shared" si="1"/>
        <v>0.15721737209274711</v>
      </c>
      <c r="I25" s="10" t="s">
        <v>49</v>
      </c>
      <c r="J25" s="11">
        <v>-1.82990998195048E-2</v>
      </c>
      <c r="L25" s="12" t="str">
        <f>_xlfn.XLOOKUP(I25,Sheet!$B$2:$B$900,Sheet!$A$2:$A$900)</f>
        <v>AMD</v>
      </c>
      <c r="M25" s="9">
        <f t="shared" si="2"/>
        <v>-1.82990998195048E-2</v>
      </c>
      <c r="P25" s="15"/>
      <c r="R25" s="10" t="s">
        <v>48</v>
      </c>
      <c r="S25" s="11">
        <v>0.15721737209274711</v>
      </c>
      <c r="V25" s="16"/>
    </row>
    <row r="26" spans="1:22">
      <c r="A26" s="1" t="s">
        <v>50</v>
      </c>
      <c r="B26">
        <v>0.19876739009882199</v>
      </c>
      <c r="C26">
        <v>0.41434392599459219</v>
      </c>
      <c r="D26">
        <v>1.1114718022058121</v>
      </c>
      <c r="E26">
        <v>0.21557653589577019</v>
      </c>
      <c r="F26" s="8">
        <f t="shared" si="0"/>
        <v>-2.0320798356779701E-2</v>
      </c>
      <c r="G26" s="8">
        <f t="shared" si="1"/>
        <v>-3.6726103027502698E-2</v>
      </c>
      <c r="I26" s="10" t="s">
        <v>51</v>
      </c>
      <c r="J26" s="11">
        <v>-2.0320798356779701E-2</v>
      </c>
      <c r="L26" s="12" t="str">
        <f>_xlfn.XLOOKUP(I26,Sheet!$B$2:$B$900,Sheet!$A$2:$A$900)</f>
        <v>AME</v>
      </c>
      <c r="M26" s="9">
        <f t="shared" si="2"/>
        <v>-2.0320798356779701E-2</v>
      </c>
      <c r="P26" s="15"/>
      <c r="R26" s="10" t="s">
        <v>50</v>
      </c>
      <c r="S26" s="11">
        <v>-3.6726103027502698E-2</v>
      </c>
      <c r="V26" s="16"/>
    </row>
    <row r="27" spans="1:22">
      <c r="A27" s="1" t="s">
        <v>52</v>
      </c>
      <c r="B27">
        <v>0.21984458099152959</v>
      </c>
      <c r="C27">
        <v>0.21662404265082991</v>
      </c>
      <c r="D27">
        <v>1.235065307957167</v>
      </c>
      <c r="E27">
        <v>-3.220538340699713E-3</v>
      </c>
      <c r="F27" s="8">
        <f t="shared" si="0"/>
        <v>-1.9862147426528101E-2</v>
      </c>
      <c r="G27" s="8">
        <f t="shared" si="1"/>
        <v>7.7483431004476994E-2</v>
      </c>
      <c r="I27" s="10" t="s">
        <v>53</v>
      </c>
      <c r="J27" s="11">
        <v>-1.9862147426528101E-2</v>
      </c>
      <c r="L27" s="12" t="str">
        <f>_xlfn.XLOOKUP(I27,Sheet!$B$2:$B$900,Sheet!$A$2:$A$900)</f>
        <v>AMGN</v>
      </c>
      <c r="M27" s="9">
        <f t="shared" si="2"/>
        <v>-1.9862147426528101E-2</v>
      </c>
      <c r="P27" s="15"/>
      <c r="R27" s="10" t="s">
        <v>52</v>
      </c>
      <c r="S27" s="11">
        <v>7.7483431004476994E-2</v>
      </c>
      <c r="V27" s="16"/>
    </row>
    <row r="28" spans="1:22">
      <c r="A28" s="1" t="s">
        <v>54</v>
      </c>
      <c r="B28">
        <v>0.29978280368729759</v>
      </c>
      <c r="C28">
        <v>0.46641694720858162</v>
      </c>
      <c r="D28">
        <v>1.7038111307186261</v>
      </c>
      <c r="E28">
        <v>0.166634143521284</v>
      </c>
      <c r="F28" s="8">
        <f t="shared" si="0"/>
        <v>-2.0252924950820501E-2</v>
      </c>
      <c r="G28" s="8">
        <f t="shared" si="1"/>
        <v>-6.6630070337178299E-2</v>
      </c>
      <c r="I28" s="10" t="s">
        <v>55</v>
      </c>
      <c r="J28" s="11">
        <v>-2.0252924950820501E-2</v>
      </c>
      <c r="L28" s="12" t="str">
        <f>_xlfn.XLOOKUP(I28,Sheet!$B$2:$B$900,Sheet!$A$2:$A$900)</f>
        <v>AMP</v>
      </c>
      <c r="M28" s="9">
        <f t="shared" si="2"/>
        <v>-2.0252924950820501E-2</v>
      </c>
      <c r="P28" s="15"/>
      <c r="R28" s="10" t="s">
        <v>54</v>
      </c>
      <c r="S28" s="11">
        <v>-6.6630070337178299E-2</v>
      </c>
      <c r="V28" s="16"/>
    </row>
    <row r="29" spans="1:22">
      <c r="A29" s="1" t="s">
        <v>56</v>
      </c>
      <c r="B29">
        <v>5.2152715599254378E-2</v>
      </c>
      <c r="C29">
        <v>0.33252591470704712</v>
      </c>
      <c r="D29">
        <v>0.25174520447096249</v>
      </c>
      <c r="E29">
        <v>0.28037319910779268</v>
      </c>
      <c r="F29" s="8">
        <f t="shared" si="0"/>
        <v>-1.9736536419535301E-2</v>
      </c>
      <c r="G29" s="8">
        <f t="shared" si="1"/>
        <v>7.5541695573334594E-2</v>
      </c>
      <c r="I29" s="10" t="s">
        <v>57</v>
      </c>
      <c r="J29" s="11">
        <v>-1.9736536419535301E-2</v>
      </c>
      <c r="L29" s="12" t="str">
        <f>_xlfn.XLOOKUP(I29,Sheet!$B$2:$B$900,Sheet!$A$2:$A$900)</f>
        <v>AMT</v>
      </c>
      <c r="M29" s="9">
        <f t="shared" si="2"/>
        <v>-1.9736536419535301E-2</v>
      </c>
      <c r="P29" s="15"/>
      <c r="R29" s="10" t="s">
        <v>56</v>
      </c>
      <c r="S29" s="11">
        <v>7.5541695573334594E-2</v>
      </c>
      <c r="V29" s="16"/>
    </row>
    <row r="30" spans="1:22">
      <c r="A30" s="1" t="s">
        <v>58</v>
      </c>
      <c r="B30">
        <v>0.2328449077162936</v>
      </c>
      <c r="C30">
        <v>0.46594798739100168</v>
      </c>
      <c r="D30">
        <v>1.311297286118096</v>
      </c>
      <c r="E30">
        <v>0.23310307967470811</v>
      </c>
      <c r="F30" s="8">
        <f t="shared" si="0"/>
        <v>-1.9319841131998999E-2</v>
      </c>
      <c r="G30" s="8">
        <f t="shared" si="1"/>
        <v>0.20060706924926081</v>
      </c>
      <c r="I30" s="10" t="s">
        <v>59</v>
      </c>
      <c r="J30" s="11">
        <v>-1.9319841131998999E-2</v>
      </c>
      <c r="L30" s="12" t="str">
        <f>_xlfn.XLOOKUP(I30,Sheet!$B$2:$B$900,Sheet!$A$2:$A$900)</f>
        <v>AMZN</v>
      </c>
      <c r="M30" s="9">
        <f t="shared" si="2"/>
        <v>-1.9319841131998999E-2</v>
      </c>
      <c r="P30" s="15"/>
      <c r="R30" s="10" t="s">
        <v>58</v>
      </c>
      <c r="S30" s="11">
        <v>0.20060706924926081</v>
      </c>
      <c r="V30" s="16"/>
    </row>
    <row r="31" spans="1:22">
      <c r="A31" s="1" t="s">
        <v>60</v>
      </c>
      <c r="B31">
        <v>0.2036611353695274</v>
      </c>
      <c r="C31">
        <v>0.48665910471830259</v>
      </c>
      <c r="D31">
        <v>1.140167995040021</v>
      </c>
      <c r="E31">
        <v>0.2829979693487753</v>
      </c>
      <c r="F31" s="8">
        <f t="shared" si="0"/>
        <v>-2.0132222217105401E-2</v>
      </c>
      <c r="G31" s="8">
        <f t="shared" si="1"/>
        <v>4.9795608093047401E-2</v>
      </c>
      <c r="I31" s="10" t="s">
        <v>61</v>
      </c>
      <c r="J31" s="11">
        <v>-2.0132222217105401E-2</v>
      </c>
      <c r="L31" s="12" t="str">
        <f>_xlfn.XLOOKUP(I31,Sheet!$B$2:$B$900,Sheet!$A$2:$A$900)</f>
        <v>ANSS</v>
      </c>
      <c r="M31" s="9">
        <f t="shared" si="2"/>
        <v>-2.0132222217105401E-2</v>
      </c>
      <c r="P31" s="15"/>
      <c r="R31" s="10" t="s">
        <v>60</v>
      </c>
      <c r="S31" s="11">
        <v>4.9795608093047401E-2</v>
      </c>
      <c r="V31" s="16"/>
    </row>
    <row r="32" spans="1:22">
      <c r="A32" s="1" t="s">
        <v>62</v>
      </c>
      <c r="B32">
        <v>0.1053610239740192</v>
      </c>
      <c r="C32">
        <v>0.20213446424621831</v>
      </c>
      <c r="D32">
        <v>0.56375079385961602</v>
      </c>
      <c r="E32">
        <v>9.6773440272199127E-2</v>
      </c>
      <c r="F32" s="8">
        <f t="shared" si="0"/>
        <v>-1.97721492978787E-2</v>
      </c>
      <c r="G32" s="8">
        <f t="shared" si="1"/>
        <v>7.8432233636275203E-2</v>
      </c>
      <c r="I32" s="10" t="s">
        <v>63</v>
      </c>
      <c r="J32" s="11">
        <v>-1.97721492978787E-2</v>
      </c>
      <c r="L32" s="12" t="str">
        <f>_xlfn.XLOOKUP(I32,Sheet!$B$2:$B$900,Sheet!$A$2:$A$900)</f>
        <v>AON</v>
      </c>
      <c r="M32" s="9">
        <f t="shared" si="2"/>
        <v>-1.97721492978787E-2</v>
      </c>
      <c r="P32" s="15"/>
      <c r="R32" s="10" t="s">
        <v>62</v>
      </c>
      <c r="S32" s="11">
        <v>7.8432233636275203E-2</v>
      </c>
      <c r="V32" s="16"/>
    </row>
    <row r="33" spans="1:22">
      <c r="A33" s="1" t="s">
        <v>64</v>
      </c>
      <c r="B33">
        <v>0.2438548879894997</v>
      </c>
      <c r="C33">
        <v>0.28061928604649389</v>
      </c>
      <c r="D33">
        <v>1.375858169356555</v>
      </c>
      <c r="E33">
        <v>3.6764398056994219E-2</v>
      </c>
      <c r="F33" s="8">
        <f t="shared" si="0"/>
        <v>-1.9435508137447099E-2</v>
      </c>
      <c r="G33" s="8">
        <f t="shared" si="1"/>
        <v>0.16802606829750441</v>
      </c>
      <c r="I33" s="10" t="s">
        <v>65</v>
      </c>
      <c r="J33" s="11">
        <v>-1.9435508137447099E-2</v>
      </c>
      <c r="L33" s="12" t="str">
        <f>_xlfn.XLOOKUP(I33,Sheet!$B$2:$B$900,Sheet!$A$2:$A$900)</f>
        <v>AOS</v>
      </c>
      <c r="M33" s="9">
        <f t="shared" si="2"/>
        <v>-1.9435508137447099E-2</v>
      </c>
      <c r="P33" s="15"/>
      <c r="R33" s="10" t="s">
        <v>64</v>
      </c>
      <c r="S33" s="11">
        <v>0.16802606829750441</v>
      </c>
      <c r="V33" s="16"/>
    </row>
    <row r="34" spans="1:22">
      <c r="A34" s="1" t="s">
        <v>66</v>
      </c>
      <c r="B34">
        <v>0.22492412760362529</v>
      </c>
      <c r="C34">
        <v>-0.33838929313874461</v>
      </c>
      <c r="D34">
        <v>1.2648510121628229</v>
      </c>
      <c r="E34">
        <v>-0.5633134207423699</v>
      </c>
      <c r="F34" s="8">
        <f t="shared" si="0"/>
        <v>-2.04637392475393E-2</v>
      </c>
      <c r="G34" s="8">
        <f t="shared" si="1"/>
        <v>-0.36996622581070188</v>
      </c>
      <c r="I34" s="10" t="s">
        <v>67</v>
      </c>
      <c r="J34" s="11">
        <v>-2.04637392475393E-2</v>
      </c>
      <c r="L34" s="12" t="str">
        <f>_xlfn.XLOOKUP(I34,Sheet!$B$2:$B$900,Sheet!$A$2:$A$900)</f>
        <v>APA</v>
      </c>
      <c r="M34" s="9">
        <f t="shared" si="2"/>
        <v>-2.04637392475393E-2</v>
      </c>
      <c r="P34" s="15"/>
      <c r="R34" s="10" t="s">
        <v>66</v>
      </c>
      <c r="S34" s="11">
        <v>-0.36996622581070188</v>
      </c>
      <c r="V34" s="16"/>
    </row>
    <row r="35" spans="1:22">
      <c r="A35" s="1" t="s">
        <v>68</v>
      </c>
      <c r="B35">
        <v>0.1923923346249454</v>
      </c>
      <c r="C35">
        <v>0.16672273792203729</v>
      </c>
      <c r="D35">
        <v>1.074089427135688</v>
      </c>
      <c r="E35">
        <v>-2.5669596702908141E-2</v>
      </c>
      <c r="F35" s="8">
        <f t="shared" si="0"/>
        <v>-1.9697023183479399E-2</v>
      </c>
      <c r="G35" s="8">
        <f t="shared" si="1"/>
        <v>6.6505313860854398E-2</v>
      </c>
      <c r="I35" s="10" t="s">
        <v>69</v>
      </c>
      <c r="J35" s="11">
        <v>-1.9697023183479399E-2</v>
      </c>
      <c r="L35" s="12" t="str">
        <f>_xlfn.XLOOKUP(I35,Sheet!$B$2:$B$900,Sheet!$A$2:$A$900)</f>
        <v>APD</v>
      </c>
      <c r="M35" s="9">
        <f t="shared" si="2"/>
        <v>-1.9697023183479399E-2</v>
      </c>
      <c r="P35" s="15"/>
      <c r="R35" s="10" t="s">
        <v>68</v>
      </c>
      <c r="S35" s="11">
        <v>6.6505313860854398E-2</v>
      </c>
      <c r="V35" s="16"/>
    </row>
    <row r="36" spans="1:22">
      <c r="A36" s="1" t="s">
        <v>70</v>
      </c>
      <c r="B36">
        <v>0.18302294756554949</v>
      </c>
      <c r="C36">
        <v>0.28327101855719111</v>
      </c>
      <c r="D36">
        <v>1.01914873796573</v>
      </c>
      <c r="E36">
        <v>0.1002480709916415</v>
      </c>
      <c r="F36" s="8">
        <f t="shared" si="0"/>
        <v>-1.9641278361042899E-2</v>
      </c>
      <c r="G36" s="8">
        <f t="shared" si="1"/>
        <v>8.3091881830655995E-2</v>
      </c>
      <c r="I36" s="10" t="s">
        <v>71</v>
      </c>
      <c r="J36" s="11">
        <v>-1.9641278361042899E-2</v>
      </c>
      <c r="L36" s="12" t="str">
        <f>_xlfn.XLOOKUP(I36,Sheet!$B$2:$B$900,Sheet!$A$2:$A$900)</f>
        <v>APH</v>
      </c>
      <c r="M36" s="9">
        <f t="shared" si="2"/>
        <v>-1.9641278361042899E-2</v>
      </c>
      <c r="P36" s="15"/>
      <c r="R36" s="10" t="s">
        <v>70</v>
      </c>
      <c r="S36" s="11">
        <v>8.3091881830655995E-2</v>
      </c>
      <c r="V36" s="16"/>
    </row>
    <row r="37" spans="1:22">
      <c r="A37" s="1" t="s">
        <v>72</v>
      </c>
      <c r="B37">
        <v>8.8896727247109772E-2</v>
      </c>
      <c r="C37">
        <v>0.19959102626116881</v>
      </c>
      <c r="D37">
        <v>0.46720661192532698</v>
      </c>
      <c r="E37">
        <v>0.110694299014059</v>
      </c>
      <c r="F37" s="8">
        <f t="shared" si="0"/>
        <v>-1.9262820789392E-2</v>
      </c>
      <c r="G37" s="8">
        <f t="shared" si="1"/>
        <v>0.1100818104121169</v>
      </c>
      <c r="I37" s="10" t="s">
        <v>73</v>
      </c>
      <c r="J37" s="11">
        <v>-1.9262820789392E-2</v>
      </c>
      <c r="L37" s="12" t="str">
        <f>_xlfn.XLOOKUP(I37,Sheet!$B$2:$B$900,Sheet!$A$2:$A$900)</f>
        <v>ARE</v>
      </c>
      <c r="M37" s="9">
        <f t="shared" si="2"/>
        <v>-1.9262820789392E-2</v>
      </c>
      <c r="P37" s="15"/>
      <c r="R37" s="10" t="s">
        <v>72</v>
      </c>
      <c r="S37" s="11">
        <v>0.1100818104121169</v>
      </c>
      <c r="V37" s="16"/>
    </row>
    <row r="38" spans="1:22">
      <c r="A38" s="1" t="s">
        <v>74</v>
      </c>
      <c r="B38">
        <v>8.8276345561706535E-2</v>
      </c>
      <c r="C38">
        <v>0.17629516704092249</v>
      </c>
      <c r="D38">
        <v>0.46356878619260811</v>
      </c>
      <c r="E38">
        <v>8.8018821479215983E-2</v>
      </c>
      <c r="F38" s="8">
        <f t="shared" si="0"/>
        <v>-1.9323627243117501E-2</v>
      </c>
      <c r="G38" s="8">
        <f t="shared" si="1"/>
        <v>0.1380551894226901</v>
      </c>
      <c r="I38" s="10" t="s">
        <v>75</v>
      </c>
      <c r="J38" s="11">
        <v>-1.9323627243117501E-2</v>
      </c>
      <c r="L38" s="12" t="str">
        <f>_xlfn.XLOOKUP(I38,Sheet!$B$2:$B$900,Sheet!$A$2:$A$900)</f>
        <v>ATO</v>
      </c>
      <c r="M38" s="9">
        <f t="shared" si="2"/>
        <v>-1.9323627243117501E-2</v>
      </c>
      <c r="P38" s="15"/>
      <c r="R38" s="10" t="s">
        <v>74</v>
      </c>
      <c r="S38" s="11">
        <v>0.1380551894226901</v>
      </c>
      <c r="V38" s="16"/>
    </row>
    <row r="39" spans="1:22">
      <c r="A39" s="1" t="s">
        <v>76</v>
      </c>
      <c r="B39">
        <v>7.7264029428135553E-2</v>
      </c>
      <c r="C39">
        <v>4.6444044817806063E-2</v>
      </c>
      <c r="D39">
        <v>0.39899420581713912</v>
      </c>
      <c r="E39">
        <v>-3.081998461032949E-2</v>
      </c>
      <c r="F39" s="8">
        <f t="shared" si="0"/>
        <v>-1.9458747573455799E-2</v>
      </c>
      <c r="G39" s="8">
        <f t="shared" si="1"/>
        <v>9.0423759718236393E-2</v>
      </c>
      <c r="I39" s="10" t="s">
        <v>77</v>
      </c>
      <c r="J39" s="11">
        <v>-1.9458747573455799E-2</v>
      </c>
      <c r="L39" s="12" t="str">
        <f>_xlfn.XLOOKUP(I39,Sheet!$B$2:$B$900,Sheet!$A$2:$A$900)</f>
        <v>AVB</v>
      </c>
      <c r="M39" s="9">
        <f t="shared" si="2"/>
        <v>-1.9458747573455799E-2</v>
      </c>
      <c r="P39" s="15"/>
      <c r="R39" s="10" t="s">
        <v>76</v>
      </c>
      <c r="S39" s="11">
        <v>9.0423759718236393E-2</v>
      </c>
      <c r="V39" s="16"/>
    </row>
    <row r="40" spans="1:22">
      <c r="A40" s="1" t="s">
        <v>78</v>
      </c>
      <c r="B40">
        <v>0.14012875665917679</v>
      </c>
      <c r="C40">
        <v>0.52524312017434571</v>
      </c>
      <c r="D40">
        <v>0.76762359604936858</v>
      </c>
      <c r="E40">
        <v>0.38511436351516892</v>
      </c>
      <c r="F40" s="8">
        <f t="shared" si="0"/>
        <v>-1.9666176679235401E-2</v>
      </c>
      <c r="G40" s="8">
        <f t="shared" si="1"/>
        <v>0.13630486234821129</v>
      </c>
      <c r="I40" s="10" t="s">
        <v>79</v>
      </c>
      <c r="J40" s="11">
        <v>-1.9666176679235401E-2</v>
      </c>
      <c r="L40" s="12" t="str">
        <f>_xlfn.XLOOKUP(I40,Sheet!$B$2:$B$900,Sheet!$A$2:$A$900)</f>
        <v>AVY</v>
      </c>
      <c r="M40" s="9">
        <f t="shared" si="2"/>
        <v>-1.9666176679235401E-2</v>
      </c>
      <c r="P40" s="15"/>
      <c r="R40" s="10" t="s">
        <v>78</v>
      </c>
      <c r="S40" s="11">
        <v>0.13630486234821129</v>
      </c>
      <c r="V40" s="16"/>
    </row>
    <row r="41" spans="1:22">
      <c r="A41" s="1" t="s">
        <v>80</v>
      </c>
      <c r="B41">
        <v>6.3243129883366306E-2</v>
      </c>
      <c r="C41">
        <v>0.26302495395195219</v>
      </c>
      <c r="D41">
        <v>0.31677774076034759</v>
      </c>
      <c r="E41">
        <v>0.19978182406858591</v>
      </c>
      <c r="F41" s="8">
        <f t="shared" si="0"/>
        <v>-1.9254044234447602E-2</v>
      </c>
      <c r="G41" s="8">
        <f t="shared" si="1"/>
        <v>0.14532498448002551</v>
      </c>
      <c r="I41" s="10" t="s">
        <v>81</v>
      </c>
      <c r="J41" s="11">
        <v>-1.9254044234447602E-2</v>
      </c>
      <c r="L41" s="12" t="str">
        <f>_xlfn.XLOOKUP(I41,Sheet!$B$2:$B$900,Sheet!$A$2:$A$900)</f>
        <v>AWK</v>
      </c>
      <c r="M41" s="9">
        <f t="shared" si="2"/>
        <v>-1.9254044234447602E-2</v>
      </c>
      <c r="P41" s="15"/>
      <c r="R41" s="10" t="s">
        <v>80</v>
      </c>
      <c r="S41" s="11">
        <v>0.14532498448002551</v>
      </c>
      <c r="V41" s="16"/>
    </row>
    <row r="42" spans="1:22">
      <c r="A42" s="1" t="s">
        <v>82</v>
      </c>
      <c r="B42">
        <v>0.17608405139466549</v>
      </c>
      <c r="C42">
        <v>0.12634178196501211</v>
      </c>
      <c r="D42">
        <v>0.97846008509117022</v>
      </c>
      <c r="E42">
        <v>-4.9742269429653402E-2</v>
      </c>
      <c r="F42" s="8">
        <f t="shared" si="0"/>
        <v>-1.9316219238687701E-2</v>
      </c>
      <c r="G42" s="8">
        <f t="shared" si="1"/>
        <v>9.4495833067559196E-2</v>
      </c>
      <c r="I42" s="10" t="s">
        <v>83</v>
      </c>
      <c r="J42" s="11">
        <v>-1.9316219238687701E-2</v>
      </c>
      <c r="L42" s="12" t="str">
        <f>_xlfn.XLOOKUP(I42,Sheet!$B$2:$B$900,Sheet!$A$2:$A$900)</f>
        <v>AXON</v>
      </c>
      <c r="M42" s="9">
        <f t="shared" si="2"/>
        <v>-1.9316219238687701E-2</v>
      </c>
      <c r="P42" s="15"/>
      <c r="R42" s="10" t="s">
        <v>82</v>
      </c>
      <c r="S42" s="11">
        <v>9.4495833067559196E-2</v>
      </c>
      <c r="V42" s="16"/>
    </row>
    <row r="43" spans="1:22">
      <c r="A43" s="1" t="s">
        <v>84</v>
      </c>
      <c r="B43">
        <v>0.2078454577283359</v>
      </c>
      <c r="C43">
        <v>0.31780443932704899</v>
      </c>
      <c r="D43">
        <v>1.164704237661321</v>
      </c>
      <c r="E43">
        <v>0.1099589815987132</v>
      </c>
      <c r="F43" s="8">
        <f t="shared" si="0"/>
        <v>-2.03799214725034E-2</v>
      </c>
      <c r="G43" s="8">
        <f t="shared" si="1"/>
        <v>-0.1909099744262166</v>
      </c>
      <c r="I43" s="10" t="s">
        <v>85</v>
      </c>
      <c r="J43" s="11">
        <v>-2.03799214725034E-2</v>
      </c>
      <c r="L43" s="12" t="str">
        <f>_xlfn.XLOOKUP(I43,Sheet!$B$2:$B$900,Sheet!$A$2:$A$900)</f>
        <v>AXP</v>
      </c>
      <c r="M43" s="9">
        <f t="shared" si="2"/>
        <v>-2.03799214725034E-2</v>
      </c>
      <c r="P43" s="15"/>
      <c r="R43" s="10" t="s">
        <v>84</v>
      </c>
      <c r="S43" s="11">
        <v>-0.1909099744262166</v>
      </c>
      <c r="V43" s="16"/>
    </row>
    <row r="44" spans="1:22">
      <c r="A44" s="1" t="s">
        <v>86</v>
      </c>
      <c r="B44">
        <v>0.100553207639367</v>
      </c>
      <c r="C44">
        <v>-6.8718090555832556E-2</v>
      </c>
      <c r="D44">
        <v>0.53555847549835456</v>
      </c>
      <c r="E44">
        <v>-0.16927129819519951</v>
      </c>
      <c r="F44" s="8">
        <f t="shared" si="0"/>
        <v>-1.9480400791440901E-2</v>
      </c>
      <c r="G44" s="8">
        <f t="shared" si="1"/>
        <v>0.10254601523639729</v>
      </c>
      <c r="I44" s="10" t="s">
        <v>87</v>
      </c>
      <c r="J44" s="11">
        <v>-1.9480400791440901E-2</v>
      </c>
      <c r="L44" s="12" t="str">
        <f>_xlfn.XLOOKUP(I44,Sheet!$B$2:$B$900,Sheet!$A$2:$A$900)</f>
        <v>AZO</v>
      </c>
      <c r="M44" s="9">
        <f t="shared" si="2"/>
        <v>-1.9480400791440901E-2</v>
      </c>
      <c r="P44" s="15"/>
      <c r="R44" s="10" t="s">
        <v>86</v>
      </c>
      <c r="S44" s="11">
        <v>0.10254601523639729</v>
      </c>
      <c r="V44" s="16"/>
    </row>
    <row r="45" spans="1:22">
      <c r="A45" s="1" t="s">
        <v>88</v>
      </c>
      <c r="B45">
        <v>0.17828065060614609</v>
      </c>
      <c r="C45">
        <v>0.68221405803278845</v>
      </c>
      <c r="D45">
        <v>0.9913406154549903</v>
      </c>
      <c r="E45">
        <v>0.50393340742664239</v>
      </c>
      <c r="F45" s="8">
        <f t="shared" si="0"/>
        <v>-1.9948813319341299E-2</v>
      </c>
      <c r="G45" s="8">
        <f t="shared" si="1"/>
        <v>3.2892655908486501E-2</v>
      </c>
      <c r="I45" s="10" t="s">
        <v>89</v>
      </c>
      <c r="J45" s="11">
        <v>-1.9948813319341299E-2</v>
      </c>
      <c r="L45" s="12" t="str">
        <f>_xlfn.XLOOKUP(I45,Sheet!$B$2:$B$900,Sheet!$A$2:$A$900)</f>
        <v>BA</v>
      </c>
      <c r="M45" s="9">
        <f t="shared" si="2"/>
        <v>-1.9948813319341299E-2</v>
      </c>
      <c r="P45" s="15"/>
      <c r="R45" s="10" t="s">
        <v>88</v>
      </c>
      <c r="S45" s="11">
        <v>3.2892655908486501E-2</v>
      </c>
      <c r="V45" s="16"/>
    </row>
    <row r="46" spans="1:22">
      <c r="A46" s="1" t="s">
        <v>90</v>
      </c>
      <c r="B46">
        <v>0.3457207852389716</v>
      </c>
      <c r="C46">
        <v>0.32830113002638139</v>
      </c>
      <c r="D46">
        <v>1.9731846072893049</v>
      </c>
      <c r="E46">
        <v>-1.7419655212590202E-2</v>
      </c>
      <c r="F46" s="8">
        <f t="shared" si="0"/>
        <v>-1.9811829849749801E-2</v>
      </c>
      <c r="G46" s="8">
        <f t="shared" si="1"/>
        <v>-9.8747439156309999E-4</v>
      </c>
      <c r="I46" s="10" t="s">
        <v>91</v>
      </c>
      <c r="J46" s="11">
        <v>-1.9811829849749801E-2</v>
      </c>
      <c r="L46" s="12" t="str">
        <f>_xlfn.XLOOKUP(I46,Sheet!$B$2:$B$900,Sheet!$A$2:$A$900)</f>
        <v>BAC</v>
      </c>
      <c r="M46" s="9">
        <f t="shared" si="2"/>
        <v>-1.9811829849749801E-2</v>
      </c>
      <c r="P46" s="15"/>
      <c r="R46" s="10" t="s">
        <v>90</v>
      </c>
      <c r="S46" s="11">
        <v>-9.8747439156309999E-4</v>
      </c>
      <c r="V46" s="16"/>
    </row>
    <row r="47" spans="1:22">
      <c r="A47" s="1" t="s">
        <v>92</v>
      </c>
      <c r="B47">
        <v>0.17698616839362011</v>
      </c>
      <c r="C47">
        <v>3.041078835416355E-2</v>
      </c>
      <c r="D47">
        <v>0.98374996470872733</v>
      </c>
      <c r="E47">
        <v>-0.14657538003945661</v>
      </c>
      <c r="F47" s="8">
        <f t="shared" si="0"/>
        <v>-1.9661644098706601E-2</v>
      </c>
      <c r="G47" s="8">
        <f t="shared" si="1"/>
        <v>7.93668187684715E-2</v>
      </c>
      <c r="I47" s="10" t="s">
        <v>93</v>
      </c>
      <c r="J47" s="11">
        <v>-1.9661644098706601E-2</v>
      </c>
      <c r="L47" s="12" t="str">
        <f>_xlfn.XLOOKUP(I47,Sheet!$B$2:$B$900,Sheet!$A$2:$A$900)</f>
        <v>BALL</v>
      </c>
      <c r="M47" s="9">
        <f t="shared" si="2"/>
        <v>-1.9661644098706601E-2</v>
      </c>
      <c r="P47" s="15"/>
      <c r="R47" s="10" t="s">
        <v>92</v>
      </c>
      <c r="S47" s="11">
        <v>7.93668187684715E-2</v>
      </c>
      <c r="V47" s="16"/>
    </row>
    <row r="48" spans="1:22">
      <c r="A48" s="1" t="s">
        <v>94</v>
      </c>
      <c r="B48">
        <v>0.13169310581968191</v>
      </c>
      <c r="C48">
        <v>0.39631187195373457</v>
      </c>
      <c r="D48">
        <v>0.71815819689561988</v>
      </c>
      <c r="E48">
        <v>0.26461876613405272</v>
      </c>
      <c r="F48" s="8">
        <f t="shared" si="0"/>
        <v>-1.9873212270735099E-2</v>
      </c>
      <c r="G48" s="8">
        <f t="shared" si="1"/>
        <v>6.1144288920499702E-2</v>
      </c>
      <c r="I48" s="10" t="s">
        <v>95</v>
      </c>
      <c r="J48" s="11">
        <v>-1.9873212270735099E-2</v>
      </c>
      <c r="L48" s="12" t="str">
        <f>_xlfn.XLOOKUP(I48,Sheet!$B$2:$B$900,Sheet!$A$2:$A$900)</f>
        <v>BAX</v>
      </c>
      <c r="M48" s="9">
        <f t="shared" si="2"/>
        <v>-1.9873212270735099E-2</v>
      </c>
      <c r="P48" s="15"/>
      <c r="R48" s="10" t="s">
        <v>94</v>
      </c>
      <c r="S48" s="11">
        <v>6.1144288920499702E-2</v>
      </c>
      <c r="V48" s="16"/>
    </row>
    <row r="49" spans="1:22">
      <c r="A49" s="1" t="s">
        <v>96</v>
      </c>
      <c r="B49">
        <v>0.29285821345029678</v>
      </c>
      <c r="C49">
        <v>4.7968474975961573E-2</v>
      </c>
      <c r="D49">
        <v>1.6632063657079981</v>
      </c>
      <c r="E49">
        <v>-0.24488973847433521</v>
      </c>
      <c r="F49" s="8">
        <f t="shared" si="0"/>
        <v>-1.9871657949015801E-2</v>
      </c>
      <c r="G49" s="8">
        <f t="shared" si="1"/>
        <v>8.8332861360108497E-2</v>
      </c>
      <c r="I49" s="10" t="s">
        <v>97</v>
      </c>
      <c r="J49" s="11">
        <v>-1.9871657949015801E-2</v>
      </c>
      <c r="L49" s="12" t="str">
        <f>_xlfn.XLOOKUP(I49,Sheet!$B$2:$B$900,Sheet!$A$2:$A$900)</f>
        <v>BBWI</v>
      </c>
      <c r="M49" s="9">
        <f t="shared" si="2"/>
        <v>-1.9871657949015801E-2</v>
      </c>
      <c r="P49" s="15"/>
      <c r="R49" s="10" t="s">
        <v>96</v>
      </c>
      <c r="S49" s="11">
        <v>8.8332861360108497E-2</v>
      </c>
      <c r="V49" s="16"/>
    </row>
    <row r="50" spans="1:22">
      <c r="A50" s="1" t="s">
        <v>98</v>
      </c>
      <c r="B50">
        <v>0.1619886541655991</v>
      </c>
      <c r="C50">
        <v>0.56153377736214893</v>
      </c>
      <c r="D50">
        <v>0.89580677671785158</v>
      </c>
      <c r="E50">
        <v>0.39954512319654989</v>
      </c>
      <c r="F50" s="8">
        <f t="shared" si="0"/>
        <v>-1.97777177426905E-2</v>
      </c>
      <c r="G50" s="8">
        <f t="shared" si="1"/>
        <v>8.8149586570324304E-2</v>
      </c>
      <c r="I50" s="10" t="s">
        <v>99</v>
      </c>
      <c r="J50" s="11">
        <v>-1.97777177426905E-2</v>
      </c>
      <c r="L50" s="12" t="str">
        <f>_xlfn.XLOOKUP(I50,Sheet!$B$2:$B$900,Sheet!$A$2:$A$900)</f>
        <v>BBY</v>
      </c>
      <c r="M50" s="9">
        <f t="shared" si="2"/>
        <v>-1.97777177426905E-2</v>
      </c>
      <c r="P50" s="15"/>
      <c r="R50" s="10" t="s">
        <v>98</v>
      </c>
      <c r="S50" s="11">
        <v>8.8149586570324304E-2</v>
      </c>
      <c r="V50" s="16"/>
    </row>
    <row r="51" spans="1:22">
      <c r="A51" s="1" t="s">
        <v>100</v>
      </c>
      <c r="B51">
        <v>9.4033671652731202E-2</v>
      </c>
      <c r="C51">
        <v>0.28415705288872162</v>
      </c>
      <c r="D51">
        <v>0.49732888823683641</v>
      </c>
      <c r="E51">
        <v>0.1901233812359904</v>
      </c>
      <c r="F51" s="8">
        <f t="shared" si="0"/>
        <v>-1.9565590733004401E-2</v>
      </c>
      <c r="G51" s="8">
        <f t="shared" si="1"/>
        <v>0.1152527080891288</v>
      </c>
      <c r="I51" s="10" t="s">
        <v>101</v>
      </c>
      <c r="J51" s="11">
        <v>-1.9565590733004401E-2</v>
      </c>
      <c r="L51" s="12" t="str">
        <f>_xlfn.XLOOKUP(I51,Sheet!$B$2:$B$900,Sheet!$A$2:$A$900)</f>
        <v>BDX</v>
      </c>
      <c r="M51" s="9">
        <f t="shared" si="2"/>
        <v>-1.9565590733004401E-2</v>
      </c>
      <c r="P51" s="15"/>
      <c r="R51" s="10" t="s">
        <v>100</v>
      </c>
      <c r="S51" s="11">
        <v>0.1152527080891288</v>
      </c>
      <c r="V51" s="16"/>
    </row>
    <row r="52" spans="1:22">
      <c r="A52" s="1" t="s">
        <v>102</v>
      </c>
      <c r="B52">
        <v>0.26503941285489679</v>
      </c>
      <c r="C52">
        <v>0.1239866742462252</v>
      </c>
      <c r="D52">
        <v>1.5000810655251851</v>
      </c>
      <c r="E52">
        <v>-0.1410527386086716</v>
      </c>
      <c r="F52" s="8">
        <f t="shared" si="0"/>
        <v>-2.0701954915282001E-2</v>
      </c>
      <c r="G52" s="8">
        <f t="shared" si="1"/>
        <v>-0.28195083850643687</v>
      </c>
      <c r="I52" s="10" t="s">
        <v>103</v>
      </c>
      <c r="J52" s="11">
        <v>-2.0701954915282001E-2</v>
      </c>
      <c r="L52" s="12" t="str">
        <f>_xlfn.XLOOKUP(I52,Sheet!$B$2:$B$900,Sheet!$A$2:$A$900)</f>
        <v>BEN</v>
      </c>
      <c r="M52" s="9">
        <f t="shared" si="2"/>
        <v>-2.0701954915282001E-2</v>
      </c>
      <c r="P52" s="15"/>
      <c r="R52" s="10" t="s">
        <v>102</v>
      </c>
      <c r="S52" s="11">
        <v>-0.28195083850643687</v>
      </c>
      <c r="V52" s="16"/>
    </row>
    <row r="53" spans="1:22">
      <c r="A53" s="1" t="s">
        <v>104</v>
      </c>
      <c r="B53">
        <v>0.1813017004873328</v>
      </c>
      <c r="C53">
        <v>-6.0021964850331946E-3</v>
      </c>
      <c r="D53">
        <v>1.0090556016581449</v>
      </c>
      <c r="E53">
        <v>-0.18730389697236599</v>
      </c>
      <c r="F53" s="8">
        <f t="shared" si="0"/>
        <v>-2.01778790122316E-2</v>
      </c>
      <c r="G53" s="8">
        <f t="shared" si="1"/>
        <v>-0.127451366863919</v>
      </c>
      <c r="I53" s="10" t="s">
        <v>105</v>
      </c>
      <c r="J53" s="11">
        <v>-2.01778790122316E-2</v>
      </c>
      <c r="L53" s="12" t="str">
        <f>_xlfn.XLOOKUP(I53,Sheet!$B$2:$B$900,Sheet!$A$2:$A$900)</f>
        <v>BG</v>
      </c>
      <c r="M53" s="9">
        <f t="shared" si="2"/>
        <v>-2.01778790122316E-2</v>
      </c>
      <c r="P53" s="15"/>
      <c r="R53" s="10" t="s">
        <v>104</v>
      </c>
      <c r="S53" s="11">
        <v>-0.127451366863919</v>
      </c>
      <c r="V53" s="16"/>
    </row>
    <row r="54" spans="1:22">
      <c r="A54" s="1" t="s">
        <v>106</v>
      </c>
      <c r="B54">
        <v>0.22316486528059401</v>
      </c>
      <c r="C54">
        <v>0.14320877593244569</v>
      </c>
      <c r="D54">
        <v>1.254534960125977</v>
      </c>
      <c r="E54">
        <v>-7.9956089348148296E-2</v>
      </c>
      <c r="F54" s="8">
        <f t="shared" si="0"/>
        <v>-2.0114468792793602E-2</v>
      </c>
      <c r="G54" s="8">
        <f t="shared" si="1"/>
        <v>-7.6649657551583095E-2</v>
      </c>
      <c r="I54" s="10" t="s">
        <v>107</v>
      </c>
      <c r="J54" s="11">
        <v>-2.0114468792793602E-2</v>
      </c>
      <c r="L54" s="12" t="str">
        <f>_xlfn.XLOOKUP(I54,Sheet!$B$2:$B$900,Sheet!$A$2:$A$900)</f>
        <v>BIIB</v>
      </c>
      <c r="M54" s="9">
        <f t="shared" si="2"/>
        <v>-2.0114468792793602E-2</v>
      </c>
      <c r="P54" s="15"/>
      <c r="R54" s="10" t="s">
        <v>106</v>
      </c>
      <c r="S54" s="11">
        <v>-7.6649657551583095E-2</v>
      </c>
      <c r="V54" s="16"/>
    </row>
    <row r="55" spans="1:22">
      <c r="A55" s="1" t="s">
        <v>108</v>
      </c>
      <c r="B55">
        <v>0.2024308984738023</v>
      </c>
      <c r="C55">
        <v>0.30459056896312142</v>
      </c>
      <c r="D55">
        <v>1.1329540692554461</v>
      </c>
      <c r="E55">
        <v>0.10215967048931909</v>
      </c>
      <c r="F55" s="8">
        <f t="shared" si="0"/>
        <v>-1.9636507878542601E-2</v>
      </c>
      <c r="G55" s="8">
        <f t="shared" si="1"/>
        <v>7.6525766758829702E-2</v>
      </c>
      <c r="I55" s="10" t="s">
        <v>109</v>
      </c>
      <c r="J55" s="11">
        <v>-1.9636507878542601E-2</v>
      </c>
      <c r="L55" s="12" t="str">
        <f>_xlfn.XLOOKUP(I55,Sheet!$B$2:$B$900,Sheet!$A$2:$A$900)</f>
        <v>BIO</v>
      </c>
      <c r="M55" s="9">
        <f t="shared" si="2"/>
        <v>-1.9636507878542601E-2</v>
      </c>
      <c r="P55" s="15"/>
      <c r="R55" s="10" t="s">
        <v>108</v>
      </c>
      <c r="S55" s="11">
        <v>7.6525766758829702E-2</v>
      </c>
      <c r="V55" s="16"/>
    </row>
    <row r="56" spans="1:22">
      <c r="A56" s="1" t="s">
        <v>110</v>
      </c>
      <c r="B56">
        <v>0.23375513257391481</v>
      </c>
      <c r="C56">
        <v>0.15639247033576401</v>
      </c>
      <c r="D56">
        <v>1.3166347090103641</v>
      </c>
      <c r="E56">
        <v>-7.7362662238150776E-2</v>
      </c>
      <c r="F56" s="8">
        <f t="shared" si="0"/>
        <v>-1.9777546436159199E-2</v>
      </c>
      <c r="G56" s="8">
        <f t="shared" si="1"/>
        <v>6.0440285713789003E-2</v>
      </c>
      <c r="I56" s="10" t="s">
        <v>111</v>
      </c>
      <c r="J56" s="11">
        <v>-1.9777546436159199E-2</v>
      </c>
      <c r="L56" s="12" t="str">
        <f>_xlfn.XLOOKUP(I56,Sheet!$B$2:$B$900,Sheet!$A$2:$A$900)</f>
        <v>BK</v>
      </c>
      <c r="M56" s="9">
        <f t="shared" si="2"/>
        <v>-1.9777546436159199E-2</v>
      </c>
      <c r="P56" s="15"/>
      <c r="R56" s="10" t="s">
        <v>110</v>
      </c>
      <c r="S56" s="11">
        <v>6.0440285713789003E-2</v>
      </c>
      <c r="V56" s="16"/>
    </row>
    <row r="57" spans="1:22">
      <c r="A57" s="1" t="s">
        <v>112</v>
      </c>
      <c r="B57">
        <v>0.1636698558445307</v>
      </c>
      <c r="C57">
        <v>0.1939813915307359</v>
      </c>
      <c r="D57">
        <v>0.90566509277296281</v>
      </c>
      <c r="E57">
        <v>3.0311535686205201E-2</v>
      </c>
      <c r="F57" s="8">
        <f t="shared" si="0"/>
        <v>-1.9899544673788801E-2</v>
      </c>
      <c r="G57" s="8">
        <f t="shared" si="1"/>
        <v>4.0021194905380399E-2</v>
      </c>
      <c r="I57" s="10" t="s">
        <v>113</v>
      </c>
      <c r="J57" s="11">
        <v>-1.9899544673788801E-2</v>
      </c>
      <c r="L57" s="12" t="str">
        <f>_xlfn.XLOOKUP(I57,Sheet!$B$2:$B$900,Sheet!$A$2:$A$900)</f>
        <v>BKNG</v>
      </c>
      <c r="M57" s="9">
        <f t="shared" si="2"/>
        <v>-1.9899544673788801E-2</v>
      </c>
      <c r="P57" s="15"/>
      <c r="R57" s="10" t="s">
        <v>112</v>
      </c>
      <c r="S57" s="11">
        <v>4.0021194905380399E-2</v>
      </c>
      <c r="V57" s="16"/>
    </row>
    <row r="58" spans="1:22">
      <c r="A58" s="1" t="s">
        <v>114</v>
      </c>
      <c r="B58">
        <v>0.13902190730851971</v>
      </c>
      <c r="C58">
        <v>-0.30615556769466512</v>
      </c>
      <c r="D58">
        <v>0.76113319643764121</v>
      </c>
      <c r="E58">
        <v>-0.44517747500318477</v>
      </c>
      <c r="F58" s="8">
        <f t="shared" si="0"/>
        <v>-1.9849725974998001E-2</v>
      </c>
      <c r="G58" s="8">
        <f t="shared" si="1"/>
        <v>-0.1340235347703409</v>
      </c>
      <c r="I58" s="10" t="s">
        <v>115</v>
      </c>
      <c r="J58" s="11">
        <v>-1.9849725974998001E-2</v>
      </c>
      <c r="L58" s="12" t="str">
        <f>_xlfn.XLOOKUP(I58,Sheet!$B$2:$B$900,Sheet!$A$2:$A$900)</f>
        <v>BKR</v>
      </c>
      <c r="M58" s="9">
        <f t="shared" si="2"/>
        <v>-1.9849725974998001E-2</v>
      </c>
      <c r="P58" s="15"/>
      <c r="R58" s="10" t="s">
        <v>114</v>
      </c>
      <c r="S58" s="11">
        <v>-0.1340235347703409</v>
      </c>
      <c r="V58" s="16"/>
    </row>
    <row r="59" spans="1:22">
      <c r="A59" s="1" t="s">
        <v>116</v>
      </c>
      <c r="B59">
        <v>0.43420272925337777</v>
      </c>
      <c r="C59">
        <v>0.74396124314559364</v>
      </c>
      <c r="D59">
        <v>2.492029538385852</v>
      </c>
      <c r="E59">
        <v>0.30975851389221593</v>
      </c>
      <c r="F59" s="8">
        <f t="shared" si="0"/>
        <v>-1.9352066292555099E-2</v>
      </c>
      <c r="G59" s="8">
        <f t="shared" si="1"/>
        <v>0.1352383021305823</v>
      </c>
      <c r="I59" s="10" t="s">
        <v>117</v>
      </c>
      <c r="J59" s="11">
        <v>-1.9352066292555099E-2</v>
      </c>
      <c r="L59" s="12" t="str">
        <f>_xlfn.XLOOKUP(I59,Sheet!$B$2:$B$900,Sheet!$A$2:$A$900)</f>
        <v>BLDR</v>
      </c>
      <c r="M59" s="9">
        <f t="shared" si="2"/>
        <v>-1.9352066292555099E-2</v>
      </c>
      <c r="P59" s="15"/>
      <c r="R59" s="10" t="s">
        <v>116</v>
      </c>
      <c r="S59" s="11">
        <v>0.1352383021305823</v>
      </c>
      <c r="V59" s="16"/>
    </row>
    <row r="60" spans="1:22">
      <c r="A60" s="1" t="s">
        <v>118</v>
      </c>
      <c r="B60">
        <v>0.25060502246981431</v>
      </c>
      <c r="C60">
        <v>0.33358548750521211</v>
      </c>
      <c r="D60">
        <v>1.415439951813336</v>
      </c>
      <c r="E60">
        <v>8.2980465035397855E-2</v>
      </c>
      <c r="F60" s="8">
        <f t="shared" si="0"/>
        <v>-1.9956202128068899E-2</v>
      </c>
      <c r="G60" s="8">
        <f t="shared" si="1"/>
        <v>5.17455627674277E-2</v>
      </c>
      <c r="I60" s="10" t="s">
        <v>119</v>
      </c>
      <c r="J60" s="11">
        <v>-1.9956202128068899E-2</v>
      </c>
      <c r="L60" s="12" t="str">
        <f>_xlfn.XLOOKUP(I60,Sheet!$B$2:$B$900,Sheet!$A$2:$A$900)</f>
        <v>BLK</v>
      </c>
      <c r="M60" s="9">
        <f t="shared" si="2"/>
        <v>-1.9956202128068899E-2</v>
      </c>
      <c r="P60" s="15"/>
      <c r="R60" s="10" t="s">
        <v>118</v>
      </c>
      <c r="S60" s="11">
        <v>5.17455627674277E-2</v>
      </c>
      <c r="V60" s="16"/>
    </row>
    <row r="61" spans="1:22">
      <c r="A61" s="1" t="s">
        <v>120</v>
      </c>
      <c r="B61">
        <v>0.11442230995310081</v>
      </c>
      <c r="C61">
        <v>0.1005519665827207</v>
      </c>
      <c r="D61">
        <v>0.61688482421836643</v>
      </c>
      <c r="E61">
        <v>-1.3870343370380079E-2</v>
      </c>
      <c r="F61" s="8">
        <f t="shared" si="0"/>
        <v>-1.9906850952021798E-2</v>
      </c>
      <c r="G61" s="8">
        <f t="shared" si="1"/>
        <v>7.3837439511482403E-2</v>
      </c>
      <c r="I61" s="10" t="s">
        <v>121</v>
      </c>
      <c r="J61" s="11">
        <v>-1.9906850952021798E-2</v>
      </c>
      <c r="L61" s="12" t="str">
        <f>_xlfn.XLOOKUP(I61,Sheet!$B$2:$B$900,Sheet!$A$2:$A$900)</f>
        <v>BMY</v>
      </c>
      <c r="M61" s="9">
        <f t="shared" si="2"/>
        <v>-1.9906850952021798E-2</v>
      </c>
      <c r="P61" s="15"/>
      <c r="R61" s="10" t="s">
        <v>120</v>
      </c>
      <c r="S61" s="11">
        <v>7.3837439511482403E-2</v>
      </c>
      <c r="V61" s="16"/>
    </row>
    <row r="62" spans="1:22">
      <c r="A62" s="1" t="s">
        <v>122</v>
      </c>
      <c r="B62">
        <v>0.1924199700264386</v>
      </c>
      <c r="C62">
        <v>0.34003316875209161</v>
      </c>
      <c r="D62">
        <v>1.074251477010872</v>
      </c>
      <c r="E62">
        <v>0.14761319872565301</v>
      </c>
      <c r="F62" s="8">
        <f t="shared" si="0"/>
        <v>-1.9437954933265399E-2</v>
      </c>
      <c r="G62" s="8">
        <f t="shared" si="1"/>
        <v>0.14596293792960999</v>
      </c>
      <c r="I62" s="10" t="s">
        <v>123</v>
      </c>
      <c r="J62" s="11">
        <v>-1.9437954933265399E-2</v>
      </c>
      <c r="L62" s="12" t="str">
        <f>_xlfn.XLOOKUP(I62,Sheet!$B$2:$B$900,Sheet!$A$2:$A$900)</f>
        <v>BR</v>
      </c>
      <c r="M62" s="9">
        <f t="shared" si="2"/>
        <v>-1.9437954933265399E-2</v>
      </c>
      <c r="P62" s="15"/>
      <c r="R62" s="10" t="s">
        <v>122</v>
      </c>
      <c r="S62" s="11">
        <v>0.14596293792960999</v>
      </c>
      <c r="V62" s="16"/>
    </row>
    <row r="63" spans="1:22">
      <c r="A63" s="1" t="s">
        <v>124</v>
      </c>
      <c r="B63">
        <v>0.1353412742004669</v>
      </c>
      <c r="C63">
        <v>0.1575839371078058</v>
      </c>
      <c r="D63">
        <v>0.7395505125057833</v>
      </c>
      <c r="E63">
        <v>2.2242662907338891E-2</v>
      </c>
      <c r="F63" s="8">
        <f t="shared" si="0"/>
        <v>-1.96452069231795E-2</v>
      </c>
      <c r="G63" s="8">
        <f t="shared" si="1"/>
        <v>7.2586397379025294E-2</v>
      </c>
      <c r="I63" s="10" t="s">
        <v>125</v>
      </c>
      <c r="J63" s="11">
        <v>-1.96452069231795E-2</v>
      </c>
      <c r="L63" s="12" t="str">
        <f>_xlfn.XLOOKUP(I63,Sheet!$B$2:$B$900,Sheet!$A$2:$A$900)</f>
        <v>BRO</v>
      </c>
      <c r="M63" s="9">
        <f t="shared" si="2"/>
        <v>-1.96452069231795E-2</v>
      </c>
      <c r="P63" s="15"/>
      <c r="R63" s="10" t="s">
        <v>124</v>
      </c>
      <c r="S63" s="11">
        <v>7.2586397379025294E-2</v>
      </c>
      <c r="V63" s="16"/>
    </row>
    <row r="64" spans="1:22">
      <c r="A64" s="1" t="s">
        <v>126</v>
      </c>
      <c r="B64">
        <v>0.1465862338930139</v>
      </c>
      <c r="C64">
        <v>0.15280346370721351</v>
      </c>
      <c r="D64">
        <v>0.80548928003459186</v>
      </c>
      <c r="E64">
        <v>6.2172298141996152E-3</v>
      </c>
      <c r="F64" s="8">
        <f t="shared" si="0"/>
        <v>-1.9394924600526199E-2</v>
      </c>
      <c r="G64" s="8">
        <f t="shared" si="1"/>
        <v>0.14886965102535751</v>
      </c>
      <c r="I64" s="10" t="s">
        <v>127</v>
      </c>
      <c r="J64" s="11">
        <v>-1.9394924600526199E-2</v>
      </c>
      <c r="L64" s="12" t="str">
        <f>_xlfn.XLOOKUP(I64,Sheet!$B$2:$B$900,Sheet!$A$2:$A$900)</f>
        <v>BSX</v>
      </c>
      <c r="M64" s="9">
        <f t="shared" si="2"/>
        <v>-1.9394924600526199E-2</v>
      </c>
      <c r="P64" s="15"/>
      <c r="R64" s="10" t="s">
        <v>126</v>
      </c>
      <c r="S64" s="11">
        <v>0.14886965102535751</v>
      </c>
      <c r="V64" s="16"/>
    </row>
    <row r="65" spans="1:22">
      <c r="A65" s="1" t="s">
        <v>128</v>
      </c>
      <c r="B65">
        <v>0.29805471661911642</v>
      </c>
      <c r="C65">
        <v>0.29920256533551343</v>
      </c>
      <c r="D65">
        <v>1.693677885729419</v>
      </c>
      <c r="E65">
        <v>1.1478487163969491E-3</v>
      </c>
      <c r="F65" s="8">
        <f t="shared" si="0"/>
        <v>-2.0634290371436399E-2</v>
      </c>
      <c r="G65" s="8">
        <f t="shared" si="1"/>
        <v>-0.44979990337653858</v>
      </c>
      <c r="I65" s="10" t="s">
        <v>129</v>
      </c>
      <c r="J65" s="11">
        <v>-2.0634290371436399E-2</v>
      </c>
      <c r="L65" s="12" t="str">
        <f>_xlfn.XLOOKUP(I65,Sheet!$B$2:$B$900,Sheet!$A$2:$A$900)</f>
        <v>BWA</v>
      </c>
      <c r="M65" s="9">
        <f t="shared" si="2"/>
        <v>-2.0634290371436399E-2</v>
      </c>
      <c r="P65" s="15"/>
      <c r="R65" s="10" t="s">
        <v>128</v>
      </c>
      <c r="S65" s="11">
        <v>-0.44979990337653858</v>
      </c>
      <c r="V65" s="16"/>
    </row>
    <row r="66" spans="1:22">
      <c r="A66" s="1" t="s">
        <v>130</v>
      </c>
      <c r="B66">
        <v>0.25467807941071491</v>
      </c>
      <c r="C66">
        <v>0.25885135877881799</v>
      </c>
      <c r="D66">
        <v>1.4393237506086001</v>
      </c>
      <c r="E66">
        <v>4.1732793681031333E-3</v>
      </c>
      <c r="F66" s="8">
        <f t="shared" ref="F66:F129" si="3">_xlfn.XLOOKUP(A66,$L$2:$L$900,$M$2:$M$900)</f>
        <v>-2.0187747833245E-2</v>
      </c>
      <c r="G66" s="8">
        <f t="shared" ref="G66:G129" si="4">_xlfn.XLOOKUP(A66,$R$2:$R$900,$S$2:$S$900)</f>
        <v>-3.9675787051754299E-2</v>
      </c>
      <c r="I66" s="10" t="s">
        <v>131</v>
      </c>
      <c r="J66" s="11">
        <v>-2.0187747833245E-2</v>
      </c>
      <c r="L66" s="12" t="str">
        <f>_xlfn.XLOOKUP(I66,Sheet!$B$2:$B$900,Sheet!$A$2:$A$900)</f>
        <v>BX</v>
      </c>
      <c r="M66" s="9">
        <f t="shared" ref="M66:M129" si="5">J66</f>
        <v>-2.0187747833245E-2</v>
      </c>
      <c r="P66" s="15"/>
      <c r="R66" s="10" t="s">
        <v>130</v>
      </c>
      <c r="S66" s="11">
        <v>-3.9675787051754299E-2</v>
      </c>
      <c r="V66" s="16"/>
    </row>
    <row r="67" spans="1:22">
      <c r="A67" s="1" t="s">
        <v>132</v>
      </c>
      <c r="B67">
        <v>9.4680047530749378E-2</v>
      </c>
      <c r="C67">
        <v>6.8787633306112705E-2</v>
      </c>
      <c r="D67">
        <v>0.50111914004050617</v>
      </c>
      <c r="E67">
        <v>-2.5892414224636669E-2</v>
      </c>
      <c r="F67" s="8">
        <f t="shared" si="3"/>
        <v>-1.97388036274538E-2</v>
      </c>
      <c r="G67" s="8">
        <f t="shared" si="4"/>
        <v>5.4167182450824101E-2</v>
      </c>
      <c r="I67" s="10" t="s">
        <v>133</v>
      </c>
      <c r="J67" s="11">
        <v>-1.97388036274538E-2</v>
      </c>
      <c r="L67" s="12" t="str">
        <f>_xlfn.XLOOKUP(I67,Sheet!$B$2:$B$900,Sheet!$A$2:$A$900)</f>
        <v>BXP</v>
      </c>
      <c r="M67" s="9">
        <f t="shared" si="5"/>
        <v>-1.97388036274538E-2</v>
      </c>
      <c r="P67" s="15"/>
      <c r="R67" s="10" t="s">
        <v>132</v>
      </c>
      <c r="S67" s="11">
        <v>5.4167182450824101E-2</v>
      </c>
      <c r="V67" s="16"/>
    </row>
    <row r="68" spans="1:22">
      <c r="A68" s="1" t="s">
        <v>134</v>
      </c>
      <c r="B68">
        <v>0.27428984019459068</v>
      </c>
      <c r="C68">
        <v>0.25465082889398161</v>
      </c>
      <c r="D68">
        <v>1.5543241926302549</v>
      </c>
      <c r="E68">
        <v>-1.9639011300609129E-2</v>
      </c>
      <c r="F68" s="8">
        <f t="shared" si="3"/>
        <v>-2.0123017063236701E-2</v>
      </c>
      <c r="G68" s="8">
        <f t="shared" si="4"/>
        <v>-2.26539170677665E-2</v>
      </c>
      <c r="I68" s="10" t="s">
        <v>135</v>
      </c>
      <c r="J68" s="11">
        <v>-2.0123017063236701E-2</v>
      </c>
      <c r="L68" s="12" t="str">
        <f>_xlfn.XLOOKUP(I68,Sheet!$B$2:$B$900,Sheet!$A$2:$A$900)</f>
        <v>C</v>
      </c>
      <c r="M68" s="9">
        <f t="shared" si="5"/>
        <v>-2.0123017063236701E-2</v>
      </c>
      <c r="P68" s="15"/>
      <c r="R68" s="10" t="s">
        <v>134</v>
      </c>
      <c r="S68" s="11">
        <v>-2.26539170677665E-2</v>
      </c>
      <c r="V68" s="16"/>
    </row>
    <row r="69" spans="1:22">
      <c r="A69" s="1" t="s">
        <v>136</v>
      </c>
      <c r="B69">
        <v>0.10363450944264831</v>
      </c>
      <c r="C69">
        <v>-1.272368023920856E-2</v>
      </c>
      <c r="D69">
        <v>0.5536267699918711</v>
      </c>
      <c r="E69">
        <v>-0.11635818968185679</v>
      </c>
      <c r="F69" s="8">
        <f t="shared" si="3"/>
        <v>-1.94690088881979E-2</v>
      </c>
      <c r="G69" s="8">
        <f t="shared" si="4"/>
        <v>0.1297966552872262</v>
      </c>
      <c r="I69" s="10" t="s">
        <v>137</v>
      </c>
      <c r="J69" s="11">
        <v>-1.94690088881979E-2</v>
      </c>
      <c r="L69" s="12" t="str">
        <f>_xlfn.XLOOKUP(I69,Sheet!$B$2:$B$900,Sheet!$A$2:$A$900)</f>
        <v>CAG</v>
      </c>
      <c r="M69" s="9">
        <f t="shared" si="5"/>
        <v>-1.94690088881979E-2</v>
      </c>
      <c r="P69" s="15"/>
      <c r="R69" s="10" t="s">
        <v>136</v>
      </c>
      <c r="S69" s="11">
        <v>0.1297966552872262</v>
      </c>
      <c r="V69" s="16"/>
    </row>
    <row r="70" spans="1:22">
      <c r="A70" s="1" t="s">
        <v>138</v>
      </c>
      <c r="B70">
        <v>0.18509514783830311</v>
      </c>
      <c r="C70">
        <v>-0.10588589266674731</v>
      </c>
      <c r="D70">
        <v>1.0312998114950369</v>
      </c>
      <c r="E70">
        <v>-0.29098104050505041</v>
      </c>
      <c r="F70" s="8">
        <f t="shared" si="3"/>
        <v>-2.0014431605907601E-2</v>
      </c>
      <c r="G70" s="8">
        <f t="shared" si="4"/>
        <v>3.7351238193171897E-2</v>
      </c>
      <c r="I70" s="10" t="s">
        <v>139</v>
      </c>
      <c r="J70" s="11">
        <v>-2.0014431605907601E-2</v>
      </c>
      <c r="L70" s="12" t="str">
        <f>_xlfn.XLOOKUP(I70,Sheet!$B$2:$B$900,Sheet!$A$2:$A$900)</f>
        <v>CAH</v>
      </c>
      <c r="M70" s="9">
        <f t="shared" si="5"/>
        <v>-2.0014431605907601E-2</v>
      </c>
      <c r="P70" s="15"/>
      <c r="R70" s="10" t="s">
        <v>138</v>
      </c>
      <c r="S70" s="11">
        <v>3.7351238193171897E-2</v>
      </c>
      <c r="V70" s="16"/>
    </row>
    <row r="71" spans="1:22">
      <c r="A71" s="1" t="s">
        <v>140</v>
      </c>
      <c r="B71">
        <v>0.25978858375042357</v>
      </c>
      <c r="C71">
        <v>0.58080763277316449</v>
      </c>
      <c r="D71">
        <v>1.4692909863146</v>
      </c>
      <c r="E71">
        <v>0.32101904902274092</v>
      </c>
      <c r="F71" s="8">
        <f t="shared" si="3"/>
        <v>-2.0050929844134899E-2</v>
      </c>
      <c r="G71" s="8">
        <f t="shared" si="4"/>
        <v>-8.8543707909693403E-2</v>
      </c>
      <c r="I71" s="10" t="s">
        <v>141</v>
      </c>
      <c r="J71" s="11">
        <v>-2.0050929844134899E-2</v>
      </c>
      <c r="L71" s="12" t="str">
        <f>_xlfn.XLOOKUP(I71,Sheet!$B$2:$B$900,Sheet!$A$2:$A$900)</f>
        <v>CAT</v>
      </c>
      <c r="M71" s="9">
        <f t="shared" si="5"/>
        <v>-2.0050929844134899E-2</v>
      </c>
      <c r="P71" s="15"/>
      <c r="R71" s="10" t="s">
        <v>140</v>
      </c>
      <c r="S71" s="11">
        <v>-8.8543707909693403E-2</v>
      </c>
      <c r="V71" s="16"/>
    </row>
    <row r="72" spans="1:22">
      <c r="A72" s="1" t="s">
        <v>142</v>
      </c>
      <c r="B72">
        <v>0.1218646651312659</v>
      </c>
      <c r="C72">
        <v>0.1289326454608101</v>
      </c>
      <c r="D72">
        <v>0.66052568566895131</v>
      </c>
      <c r="E72">
        <v>7.0679803295441712E-3</v>
      </c>
      <c r="F72" s="8">
        <f t="shared" si="3"/>
        <v>-1.9756368348047101E-2</v>
      </c>
      <c r="G72" s="8">
        <f t="shared" si="4"/>
        <v>8.1008251965028796E-2</v>
      </c>
      <c r="I72" s="10" t="s">
        <v>143</v>
      </c>
      <c r="J72" s="11">
        <v>-1.9756368348047101E-2</v>
      </c>
      <c r="L72" s="12" t="str">
        <f>_xlfn.XLOOKUP(I72,Sheet!$B$2:$B$900,Sheet!$A$2:$A$900)</f>
        <v>CB</v>
      </c>
      <c r="M72" s="9">
        <f t="shared" si="5"/>
        <v>-1.9756368348047101E-2</v>
      </c>
      <c r="P72" s="15"/>
      <c r="R72" s="10" t="s">
        <v>142</v>
      </c>
      <c r="S72" s="11">
        <v>8.1008251965028796E-2</v>
      </c>
      <c r="V72" s="16"/>
    </row>
    <row r="73" spans="1:22">
      <c r="A73" s="1" t="s">
        <v>144</v>
      </c>
      <c r="B73">
        <v>0.27220828578509892</v>
      </c>
      <c r="C73">
        <v>0.33792313169367771</v>
      </c>
      <c r="D73">
        <v>1.5421182678373879</v>
      </c>
      <c r="E73">
        <v>6.5714845908578789E-2</v>
      </c>
      <c r="F73" s="8">
        <f t="shared" si="3"/>
        <v>-2.0028753676043402E-2</v>
      </c>
      <c r="G73" s="8">
        <f t="shared" si="4"/>
        <v>-1.7547159299223299E-2</v>
      </c>
      <c r="I73" s="10" t="s">
        <v>145</v>
      </c>
      <c r="J73" s="11">
        <v>-2.0028753676043402E-2</v>
      </c>
      <c r="L73" s="12" t="str">
        <f>_xlfn.XLOOKUP(I73,Sheet!$B$2:$B$900,Sheet!$A$2:$A$900)</f>
        <v>CBRE</v>
      </c>
      <c r="M73" s="9">
        <f t="shared" si="5"/>
        <v>-2.0028753676043402E-2</v>
      </c>
      <c r="P73" s="15"/>
      <c r="R73" s="10" t="s">
        <v>144</v>
      </c>
      <c r="S73" s="11">
        <v>-1.7547159299223299E-2</v>
      </c>
      <c r="V73" s="16"/>
    </row>
    <row r="74" spans="1:22">
      <c r="A74" s="1" t="s">
        <v>146</v>
      </c>
      <c r="B74">
        <v>4.9649698462908322E-2</v>
      </c>
      <c r="C74">
        <v>0.29719145958347659</v>
      </c>
      <c r="D74">
        <v>0.23706788506860499</v>
      </c>
      <c r="E74">
        <v>0.2475417611205683</v>
      </c>
      <c r="F74" s="8">
        <f t="shared" si="3"/>
        <v>-1.97556953884153E-2</v>
      </c>
      <c r="G74" s="8">
        <f t="shared" si="4"/>
        <v>8.2068811313739803E-2</v>
      </c>
      <c r="I74" s="10" t="s">
        <v>147</v>
      </c>
      <c r="J74" s="11">
        <v>-1.97556953884153E-2</v>
      </c>
      <c r="L74" s="12" t="str">
        <f>_xlfn.XLOOKUP(I74,Sheet!$B$2:$B$900,Sheet!$A$2:$A$900)</f>
        <v>CCI</v>
      </c>
      <c r="M74" s="9">
        <f t="shared" si="5"/>
        <v>-1.97556953884153E-2</v>
      </c>
      <c r="P74" s="15"/>
      <c r="R74" s="10" t="s">
        <v>146</v>
      </c>
      <c r="S74" s="11">
        <v>8.2068811313739803E-2</v>
      </c>
      <c r="V74" s="16"/>
    </row>
    <row r="75" spans="1:22">
      <c r="A75" s="1" t="s">
        <v>148</v>
      </c>
      <c r="B75">
        <v>0.18392462496606099</v>
      </c>
      <c r="C75">
        <v>0.28175415365191259</v>
      </c>
      <c r="D75">
        <v>1.024436039843541</v>
      </c>
      <c r="E75">
        <v>9.7829528685851569E-2</v>
      </c>
      <c r="F75" s="8">
        <f t="shared" si="3"/>
        <v>-1.9753436207798701E-2</v>
      </c>
      <c r="G75" s="8">
        <f t="shared" si="4"/>
        <v>8.8039502238459605E-2</v>
      </c>
      <c r="I75" s="10" t="s">
        <v>149</v>
      </c>
      <c r="J75" s="11">
        <v>-1.9753436207798701E-2</v>
      </c>
      <c r="L75" s="12" t="str">
        <f>_xlfn.XLOOKUP(I75,Sheet!$B$2:$B$900,Sheet!$A$2:$A$900)</f>
        <v>CCL</v>
      </c>
      <c r="M75" s="9">
        <f t="shared" si="5"/>
        <v>-1.9753436207798701E-2</v>
      </c>
      <c r="P75" s="15"/>
      <c r="R75" s="10" t="s">
        <v>148</v>
      </c>
      <c r="S75" s="11">
        <v>8.8039502238459605E-2</v>
      </c>
      <c r="V75" s="16"/>
    </row>
    <row r="76" spans="1:22">
      <c r="A76" s="1" t="s">
        <v>150</v>
      </c>
      <c r="B76">
        <v>0.18252084568432719</v>
      </c>
      <c r="C76">
        <v>0.52589416546013001</v>
      </c>
      <c r="D76">
        <v>1.0162044873746281</v>
      </c>
      <c r="E76">
        <v>0.34337331977580282</v>
      </c>
      <c r="F76" s="8">
        <f t="shared" si="3"/>
        <v>-1.9425285381553099E-2</v>
      </c>
      <c r="G76" s="8">
        <f t="shared" si="4"/>
        <v>0.12746284808735001</v>
      </c>
      <c r="I76" s="10" t="s">
        <v>151</v>
      </c>
      <c r="J76" s="11">
        <v>-1.9425285381553099E-2</v>
      </c>
      <c r="L76" s="12" t="str">
        <f>_xlfn.XLOOKUP(I76,Sheet!$B$2:$B$900,Sheet!$A$2:$A$900)</f>
        <v>CDNS</v>
      </c>
      <c r="M76" s="9">
        <f t="shared" si="5"/>
        <v>-1.9425285381553099E-2</v>
      </c>
      <c r="P76" s="15"/>
      <c r="R76" s="10" t="s">
        <v>150</v>
      </c>
      <c r="S76" s="11">
        <v>0.12746284808735001</v>
      </c>
      <c r="V76" s="16"/>
    </row>
    <row r="77" spans="1:22">
      <c r="A77" s="1" t="s">
        <v>152</v>
      </c>
      <c r="B77">
        <v>0.25020310794352218</v>
      </c>
      <c r="C77">
        <v>0.34101511192068001</v>
      </c>
      <c r="D77">
        <v>1.4130831849382011</v>
      </c>
      <c r="E77">
        <v>9.0812003977157774E-2</v>
      </c>
      <c r="F77" s="8">
        <f t="shared" si="3"/>
        <v>-1.9692053185579102E-2</v>
      </c>
      <c r="G77" s="8">
        <f t="shared" si="4"/>
        <v>7.5741977187939E-2</v>
      </c>
      <c r="I77" s="10" t="s">
        <v>153</v>
      </c>
      <c r="J77" s="11">
        <v>-1.9692053185579102E-2</v>
      </c>
      <c r="L77" s="12" t="str">
        <f>_xlfn.XLOOKUP(I77,Sheet!$B$2:$B$900,Sheet!$A$2:$A$900)</f>
        <v>CE</v>
      </c>
      <c r="M77" s="9">
        <f t="shared" si="5"/>
        <v>-1.9692053185579102E-2</v>
      </c>
      <c r="P77" s="15"/>
      <c r="R77" s="10" t="s">
        <v>152</v>
      </c>
      <c r="S77" s="11">
        <v>7.5741977187939E-2</v>
      </c>
      <c r="V77" s="16"/>
    </row>
    <row r="78" spans="1:22">
      <c r="A78" s="1" t="s">
        <v>154</v>
      </c>
      <c r="B78">
        <v>0.32136265111835638</v>
      </c>
      <c r="C78">
        <v>0.40110029202682612</v>
      </c>
      <c r="D78">
        <v>1.8303521394878131</v>
      </c>
      <c r="E78">
        <v>7.9737640908469687E-2</v>
      </c>
      <c r="F78" s="8">
        <f t="shared" si="3"/>
        <v>-2.04412910599923E-2</v>
      </c>
      <c r="G78" s="8">
        <f t="shared" si="4"/>
        <v>-0.37079208441765199</v>
      </c>
      <c r="I78" s="10" t="s">
        <v>155</v>
      </c>
      <c r="J78" s="11">
        <v>-2.04412910599923E-2</v>
      </c>
      <c r="L78" s="12" t="str">
        <f>_xlfn.XLOOKUP(I78,Sheet!$B$2:$B$900,Sheet!$A$2:$A$900)</f>
        <v>CF</v>
      </c>
      <c r="M78" s="9">
        <f t="shared" si="5"/>
        <v>-2.04412910599923E-2</v>
      </c>
      <c r="P78" s="15"/>
      <c r="R78" s="10" t="s">
        <v>154</v>
      </c>
      <c r="S78" s="11">
        <v>-0.37079208441765199</v>
      </c>
      <c r="V78" s="16"/>
    </row>
    <row r="79" spans="1:22">
      <c r="A79" s="1" t="s">
        <v>156</v>
      </c>
      <c r="B79">
        <v>8.4959800376050318E-2</v>
      </c>
      <c r="C79">
        <v>0.15352434958429459</v>
      </c>
      <c r="D79">
        <v>0.44412105956885523</v>
      </c>
      <c r="E79">
        <v>6.8564549208244299E-2</v>
      </c>
      <c r="F79" s="8">
        <f t="shared" si="3"/>
        <v>-1.96774100257321E-2</v>
      </c>
      <c r="G79" s="8">
        <f t="shared" si="4"/>
        <v>0.1071999910649697</v>
      </c>
      <c r="I79" s="10" t="s">
        <v>157</v>
      </c>
      <c r="J79" s="11">
        <v>-1.96774100257321E-2</v>
      </c>
      <c r="L79" s="12" t="str">
        <f>_xlfn.XLOOKUP(I79,Sheet!$B$2:$B$900,Sheet!$A$2:$A$900)</f>
        <v>CHD</v>
      </c>
      <c r="M79" s="9">
        <f t="shared" si="5"/>
        <v>-1.96774100257321E-2</v>
      </c>
      <c r="P79" s="15"/>
      <c r="R79" s="10" t="s">
        <v>156</v>
      </c>
      <c r="S79" s="11">
        <v>0.1071999910649697</v>
      </c>
      <c r="V79" s="16"/>
    </row>
    <row r="80" spans="1:22">
      <c r="A80" s="1" t="s">
        <v>158</v>
      </c>
      <c r="B80">
        <v>0.15900861119662521</v>
      </c>
      <c r="C80">
        <v>0.237004536592617</v>
      </c>
      <c r="D80">
        <v>0.87833224893566064</v>
      </c>
      <c r="E80">
        <v>7.7995925395991816E-2</v>
      </c>
      <c r="F80" s="8">
        <f t="shared" si="3"/>
        <v>-1.9734429147744901E-2</v>
      </c>
      <c r="G80" s="8">
        <f t="shared" si="4"/>
        <v>6.42873398393385E-2</v>
      </c>
      <c r="I80" s="10" t="s">
        <v>159</v>
      </c>
      <c r="J80" s="11">
        <v>-1.9734429147744901E-2</v>
      </c>
      <c r="L80" s="12" t="str">
        <f>_xlfn.XLOOKUP(I80,Sheet!$B$2:$B$900,Sheet!$A$2:$A$900)</f>
        <v>CHRW</v>
      </c>
      <c r="M80" s="9">
        <f t="shared" si="5"/>
        <v>-1.9734429147744901E-2</v>
      </c>
      <c r="P80" s="15"/>
      <c r="R80" s="10" t="s">
        <v>158</v>
      </c>
      <c r="S80" s="11">
        <v>6.42873398393385E-2</v>
      </c>
      <c r="V80" s="16"/>
    </row>
    <row r="81" spans="1:22">
      <c r="A81" s="1" t="s">
        <v>160</v>
      </c>
      <c r="B81">
        <v>0.18454410612594041</v>
      </c>
      <c r="C81">
        <v>0.43338760573646579</v>
      </c>
      <c r="D81">
        <v>1.0280685850288149</v>
      </c>
      <c r="E81">
        <v>0.2488434996105254</v>
      </c>
      <c r="F81" s="8">
        <f t="shared" si="3"/>
        <v>-1.9537330446811101E-2</v>
      </c>
      <c r="G81" s="8">
        <f t="shared" si="4"/>
        <v>0.11584998219462871</v>
      </c>
      <c r="I81" s="10" t="s">
        <v>161</v>
      </c>
      <c r="J81" s="11">
        <v>-1.9537330446811101E-2</v>
      </c>
      <c r="L81" s="12" t="str">
        <f>_xlfn.XLOOKUP(I81,Sheet!$B$2:$B$900,Sheet!$A$2:$A$900)</f>
        <v>CI</v>
      </c>
      <c r="M81" s="9">
        <f t="shared" si="5"/>
        <v>-1.9537330446811101E-2</v>
      </c>
      <c r="P81" s="15"/>
      <c r="R81" s="10" t="s">
        <v>160</v>
      </c>
      <c r="S81" s="11">
        <v>0.11584998219462871</v>
      </c>
      <c r="V81" s="16"/>
    </row>
    <row r="82" spans="1:22">
      <c r="A82" s="1" t="s">
        <v>162</v>
      </c>
      <c r="B82">
        <v>0.16584192090789479</v>
      </c>
      <c r="C82">
        <v>3.7379596746253907E-2</v>
      </c>
      <c r="D82">
        <v>0.9184017585491453</v>
      </c>
      <c r="E82">
        <v>-0.12846232416164091</v>
      </c>
      <c r="F82" s="8">
        <f t="shared" si="3"/>
        <v>-1.9561758610955202E-2</v>
      </c>
      <c r="G82" s="8">
        <f t="shared" si="4"/>
        <v>0.14141582215000009</v>
      </c>
      <c r="I82" s="10" t="s">
        <v>163</v>
      </c>
      <c r="J82" s="11">
        <v>-1.9561758610955202E-2</v>
      </c>
      <c r="L82" s="12" t="str">
        <f>_xlfn.XLOOKUP(I82,Sheet!$B$2:$B$900,Sheet!$A$2:$A$900)</f>
        <v>CINF</v>
      </c>
      <c r="M82" s="9">
        <f t="shared" si="5"/>
        <v>-1.9561758610955202E-2</v>
      </c>
      <c r="P82" s="15"/>
      <c r="R82" s="10" t="s">
        <v>162</v>
      </c>
      <c r="S82" s="11">
        <v>0.14141582215000009</v>
      </c>
      <c r="V82" s="16"/>
    </row>
    <row r="83" spans="1:22">
      <c r="A83" s="1" t="s">
        <v>164</v>
      </c>
      <c r="B83">
        <v>4.4567368405564189E-2</v>
      </c>
      <c r="C83">
        <v>0.17624907364729989</v>
      </c>
      <c r="D83">
        <v>0.2072658591548967</v>
      </c>
      <c r="E83">
        <v>0.1316817052417357</v>
      </c>
      <c r="F83" s="8">
        <f t="shared" si="3"/>
        <v>-2.0068207742796201E-2</v>
      </c>
      <c r="G83" s="8">
        <f t="shared" si="4"/>
        <v>3.6774254344433398E-2</v>
      </c>
      <c r="I83" s="10" t="s">
        <v>165</v>
      </c>
      <c r="J83" s="11">
        <v>-2.0068207742796201E-2</v>
      </c>
      <c r="L83" s="12" t="str">
        <f>_xlfn.XLOOKUP(I83,Sheet!$B$2:$B$900,Sheet!$A$2:$A$900)</f>
        <v>CL</v>
      </c>
      <c r="M83" s="9">
        <f t="shared" si="5"/>
        <v>-2.0068207742796201E-2</v>
      </c>
      <c r="P83" s="15"/>
      <c r="R83" s="10" t="s">
        <v>164</v>
      </c>
      <c r="S83" s="11">
        <v>3.6774254344433398E-2</v>
      </c>
      <c r="V83" s="16"/>
    </row>
    <row r="84" spans="1:22">
      <c r="A84" s="1" t="s">
        <v>166</v>
      </c>
      <c r="B84">
        <v>8.869888102992643E-2</v>
      </c>
      <c r="C84">
        <v>0.24963521164138561</v>
      </c>
      <c r="D84">
        <v>0.46604647119757031</v>
      </c>
      <c r="E84">
        <v>0.16093633061145909</v>
      </c>
      <c r="F84" s="8">
        <f t="shared" si="3"/>
        <v>-1.96276305741836E-2</v>
      </c>
      <c r="G84" s="8">
        <f t="shared" si="4"/>
        <v>0.1162508334578027</v>
      </c>
      <c r="I84" s="10" t="s">
        <v>167</v>
      </c>
      <c r="J84" s="11">
        <v>-1.96276305741836E-2</v>
      </c>
      <c r="L84" s="12" t="str">
        <f>_xlfn.XLOOKUP(I84,Sheet!$B$2:$B$900,Sheet!$A$2:$A$900)</f>
        <v>CLX</v>
      </c>
      <c r="M84" s="9">
        <f t="shared" si="5"/>
        <v>-1.96276305741836E-2</v>
      </c>
      <c r="P84" s="15"/>
      <c r="R84" s="10" t="s">
        <v>166</v>
      </c>
      <c r="S84" s="11">
        <v>0.1162508334578027</v>
      </c>
      <c r="V84" s="16"/>
    </row>
    <row r="85" spans="1:22">
      <c r="A85" s="1" t="s">
        <v>168</v>
      </c>
      <c r="B85">
        <v>0.32862004593399607</v>
      </c>
      <c r="C85">
        <v>0.28230651305571308</v>
      </c>
      <c r="D85">
        <v>1.8729084209416651</v>
      </c>
      <c r="E85">
        <v>-4.6313532878283048E-2</v>
      </c>
      <c r="F85" s="8">
        <f t="shared" si="3"/>
        <v>-1.9693124773155601E-2</v>
      </c>
      <c r="G85" s="8">
        <f t="shared" si="4"/>
        <v>3.4267807856997001E-3</v>
      </c>
      <c r="I85" s="10" t="s">
        <v>169</v>
      </c>
      <c r="J85" s="11">
        <v>-1.9693124773155601E-2</v>
      </c>
      <c r="L85" s="12" t="str">
        <f>_xlfn.XLOOKUP(I85,Sheet!$B$2:$B$900,Sheet!$A$2:$A$900)</f>
        <v>CMA</v>
      </c>
      <c r="M85" s="9">
        <f t="shared" si="5"/>
        <v>-1.9693124773155601E-2</v>
      </c>
      <c r="P85" s="15"/>
      <c r="R85" s="10" t="s">
        <v>168</v>
      </c>
      <c r="S85" s="11">
        <v>3.4267807856997001E-3</v>
      </c>
      <c r="V85" s="16"/>
    </row>
    <row r="86" spans="1:22">
      <c r="A86" s="1" t="s">
        <v>170</v>
      </c>
      <c r="B86">
        <v>0.170561740006556</v>
      </c>
      <c r="C86">
        <v>0.17970270217856829</v>
      </c>
      <c r="D86">
        <v>0.94607807423491175</v>
      </c>
      <c r="E86">
        <v>9.1409621720123235E-3</v>
      </c>
      <c r="F86" s="8">
        <f t="shared" si="3"/>
        <v>-1.97529769022355E-2</v>
      </c>
      <c r="G86" s="8">
        <f t="shared" si="4"/>
        <v>7.7180968749576001E-2</v>
      </c>
      <c r="I86" s="10" t="s">
        <v>171</v>
      </c>
      <c r="J86" s="11">
        <v>-1.97529769022355E-2</v>
      </c>
      <c r="L86" s="12" t="str">
        <f>_xlfn.XLOOKUP(I86,Sheet!$B$2:$B$900,Sheet!$A$2:$A$900)</f>
        <v>CMCSA</v>
      </c>
      <c r="M86" s="9">
        <f t="shared" si="5"/>
        <v>-1.97529769022355E-2</v>
      </c>
      <c r="P86" s="15"/>
      <c r="R86" s="10" t="s">
        <v>170</v>
      </c>
      <c r="S86" s="11">
        <v>7.7180968749576001E-2</v>
      </c>
      <c r="V86" s="16"/>
    </row>
    <row r="87" spans="1:22">
      <c r="A87" s="1" t="s">
        <v>172</v>
      </c>
      <c r="B87">
        <v>0.17938375233639131</v>
      </c>
      <c r="C87">
        <v>0.29185124711502181</v>
      </c>
      <c r="D87">
        <v>0.99780903957922051</v>
      </c>
      <c r="E87">
        <v>0.1124674947786304</v>
      </c>
      <c r="F87" s="8">
        <f t="shared" si="3"/>
        <v>-1.9454806827049701E-2</v>
      </c>
      <c r="G87" s="8">
        <f t="shared" si="4"/>
        <v>0.1221020727387469</v>
      </c>
      <c r="I87" s="10" t="s">
        <v>173</v>
      </c>
      <c r="J87" s="11">
        <v>-1.9454806827049701E-2</v>
      </c>
      <c r="L87" s="12" t="str">
        <f>_xlfn.XLOOKUP(I87,Sheet!$B$2:$B$900,Sheet!$A$2:$A$900)</f>
        <v>CME</v>
      </c>
      <c r="M87" s="9">
        <f t="shared" si="5"/>
        <v>-1.9454806827049701E-2</v>
      </c>
      <c r="P87" s="15"/>
      <c r="R87" s="10" t="s">
        <v>172</v>
      </c>
      <c r="S87" s="11">
        <v>0.1221020727387469</v>
      </c>
      <c r="V87" s="16"/>
    </row>
    <row r="88" spans="1:22">
      <c r="A88" s="1" t="s">
        <v>174</v>
      </c>
      <c r="B88">
        <v>0.16663307246634659</v>
      </c>
      <c r="C88">
        <v>-0.21844923822817039</v>
      </c>
      <c r="D88">
        <v>0.9230409533634566</v>
      </c>
      <c r="E88">
        <v>-0.38508231069451698</v>
      </c>
      <c r="F88" s="8">
        <f t="shared" si="3"/>
        <v>-2.04368696666897E-2</v>
      </c>
      <c r="G88" s="8">
        <f t="shared" si="4"/>
        <v>-0.18550943047401211</v>
      </c>
      <c r="I88" s="10" t="s">
        <v>175</v>
      </c>
      <c r="J88" s="11">
        <v>-2.04368696666897E-2</v>
      </c>
      <c r="L88" s="12" t="str">
        <f>_xlfn.XLOOKUP(I88,Sheet!$B$2:$B$900,Sheet!$A$2:$A$900)</f>
        <v>CMG</v>
      </c>
      <c r="M88" s="9">
        <f t="shared" si="5"/>
        <v>-2.04368696666897E-2</v>
      </c>
      <c r="P88" s="15"/>
      <c r="R88" s="10" t="s">
        <v>174</v>
      </c>
      <c r="S88" s="11">
        <v>-0.18550943047401211</v>
      </c>
      <c r="V88" s="16"/>
    </row>
    <row r="89" spans="1:22">
      <c r="A89" s="1" t="s">
        <v>176</v>
      </c>
      <c r="B89">
        <v>0.24966770822497431</v>
      </c>
      <c r="C89">
        <v>0.30013954639757201</v>
      </c>
      <c r="D89">
        <v>1.4099436807922039</v>
      </c>
      <c r="E89">
        <v>5.0471838172597677E-2</v>
      </c>
      <c r="F89" s="8">
        <f t="shared" si="3"/>
        <v>-2.01300443446095E-2</v>
      </c>
      <c r="G89" s="8">
        <f t="shared" si="4"/>
        <v>-8.6090211922933493E-2</v>
      </c>
      <c r="I89" s="10" t="s">
        <v>177</v>
      </c>
      <c r="J89" s="11">
        <v>-2.01300443446095E-2</v>
      </c>
      <c r="L89" s="12" t="str">
        <f>_xlfn.XLOOKUP(I89,Sheet!$B$2:$B$900,Sheet!$A$2:$A$900)</f>
        <v>CMI</v>
      </c>
      <c r="M89" s="9">
        <f t="shared" si="5"/>
        <v>-2.01300443446095E-2</v>
      </c>
      <c r="P89" s="15"/>
      <c r="R89" s="10" t="s">
        <v>176</v>
      </c>
      <c r="S89" s="11">
        <v>-8.6090211922933493E-2</v>
      </c>
      <c r="V89" s="16"/>
    </row>
    <row r="90" spans="1:22">
      <c r="A90" s="1" t="s">
        <v>178</v>
      </c>
      <c r="B90">
        <v>2.327944164786391E-2</v>
      </c>
      <c r="C90">
        <v>0.16323930244710411</v>
      </c>
      <c r="D90">
        <v>8.243662970228631E-2</v>
      </c>
      <c r="E90">
        <v>0.13995986079924011</v>
      </c>
      <c r="F90" s="8">
        <f t="shared" si="3"/>
        <v>-1.93439964316886E-2</v>
      </c>
      <c r="G90" s="8">
        <f t="shared" si="4"/>
        <v>0.1243885342196997</v>
      </c>
      <c r="I90" s="10" t="s">
        <v>179</v>
      </c>
      <c r="J90" s="11">
        <v>-1.93439964316886E-2</v>
      </c>
      <c r="L90" s="12" t="str">
        <f>_xlfn.XLOOKUP(I90,Sheet!$B$2:$B$900,Sheet!$A$2:$A$900)</f>
        <v>CMS</v>
      </c>
      <c r="M90" s="9">
        <f t="shared" si="5"/>
        <v>-1.93439964316886E-2</v>
      </c>
      <c r="P90" s="15"/>
      <c r="R90" s="10" t="s">
        <v>178</v>
      </c>
      <c r="S90" s="11">
        <v>0.1243885342196997</v>
      </c>
      <c r="V90" s="16"/>
    </row>
    <row r="91" spans="1:22">
      <c r="A91" s="1" t="s">
        <v>180</v>
      </c>
      <c r="B91">
        <v>0.23294236597259849</v>
      </c>
      <c r="C91">
        <v>0.6162090634813594</v>
      </c>
      <c r="D91">
        <v>1.311868766806507</v>
      </c>
      <c r="E91">
        <v>0.38326669750876102</v>
      </c>
      <c r="F91" s="8">
        <f t="shared" si="3"/>
        <v>-1.9224048514559999E-2</v>
      </c>
      <c r="G91" s="8">
        <f t="shared" si="4"/>
        <v>0.14017047382087319</v>
      </c>
      <c r="I91" s="10" t="s">
        <v>181</v>
      </c>
      <c r="J91" s="11">
        <v>-1.9224048514559999E-2</v>
      </c>
      <c r="L91" s="12" t="str">
        <f>_xlfn.XLOOKUP(I91,Sheet!$B$2:$B$900,Sheet!$A$2:$A$900)</f>
        <v>CNC</v>
      </c>
      <c r="M91" s="9">
        <f t="shared" si="5"/>
        <v>-1.9224048514559999E-2</v>
      </c>
      <c r="P91" s="15"/>
      <c r="R91" s="10" t="s">
        <v>180</v>
      </c>
      <c r="S91" s="11">
        <v>0.14017047382087319</v>
      </c>
      <c r="V91" s="16"/>
    </row>
    <row r="92" spans="1:22">
      <c r="A92" s="1" t="s">
        <v>182</v>
      </c>
      <c r="B92">
        <v>8.3118898847537717E-2</v>
      </c>
      <c r="C92">
        <v>0.18692007092362839</v>
      </c>
      <c r="D92">
        <v>0.43332628739973178</v>
      </c>
      <c r="E92">
        <v>0.1038011720760907</v>
      </c>
      <c r="F92" s="8">
        <f t="shared" si="3"/>
        <v>-1.9873777965692199E-2</v>
      </c>
      <c r="G92" s="8">
        <f t="shared" si="4"/>
        <v>-1.465819812944E-4</v>
      </c>
      <c r="I92" s="10" t="s">
        <v>183</v>
      </c>
      <c r="J92" s="11">
        <v>-1.9873777965692199E-2</v>
      </c>
      <c r="L92" s="12" t="str">
        <f>_xlfn.XLOOKUP(I92,Sheet!$B$2:$B$900,Sheet!$A$2:$A$900)</f>
        <v>CNP</v>
      </c>
      <c r="M92" s="9">
        <f t="shared" si="5"/>
        <v>-1.9873777965692199E-2</v>
      </c>
      <c r="P92" s="15"/>
      <c r="R92" s="10" t="s">
        <v>182</v>
      </c>
      <c r="S92" s="11">
        <v>-1.465819812944E-4</v>
      </c>
      <c r="V92" s="16"/>
    </row>
    <row r="93" spans="1:22">
      <c r="A93" s="1" t="s">
        <v>184</v>
      </c>
      <c r="B93">
        <v>0.28079994937204772</v>
      </c>
      <c r="C93">
        <v>0.17223353989617399</v>
      </c>
      <c r="D93">
        <v>1.5924985024878531</v>
      </c>
      <c r="E93">
        <v>-0.1085664094758737</v>
      </c>
      <c r="F93" s="8">
        <f t="shared" si="3"/>
        <v>-2.0014581394538301E-2</v>
      </c>
      <c r="G93" s="8">
        <f t="shared" si="4"/>
        <v>-2.0852068414216399E-2</v>
      </c>
      <c r="I93" s="10" t="s">
        <v>185</v>
      </c>
      <c r="J93" s="11">
        <v>-2.0014581394538301E-2</v>
      </c>
      <c r="L93" s="12" t="str">
        <f>_xlfn.XLOOKUP(I93,Sheet!$B$2:$B$900,Sheet!$A$2:$A$900)</f>
        <v>COF</v>
      </c>
      <c r="M93" s="9">
        <f t="shared" si="5"/>
        <v>-2.0014581394538301E-2</v>
      </c>
      <c r="P93" s="15"/>
      <c r="R93" s="10" t="s">
        <v>184</v>
      </c>
      <c r="S93" s="11">
        <v>-2.0852068414216399E-2</v>
      </c>
      <c r="V93" s="16"/>
    </row>
    <row r="94" spans="1:22">
      <c r="A94" s="1" t="s">
        <v>186</v>
      </c>
      <c r="B94">
        <v>0.1223627663343566</v>
      </c>
      <c r="C94">
        <v>0.24147725239556081</v>
      </c>
      <c r="D94">
        <v>0.66344647687980673</v>
      </c>
      <c r="E94">
        <v>0.1191144860612043</v>
      </c>
      <c r="F94" s="8">
        <f t="shared" si="3"/>
        <v>-1.9671926788421699E-2</v>
      </c>
      <c r="G94" s="8">
        <f t="shared" si="4"/>
        <v>4.9699950374550203E-2</v>
      </c>
      <c r="I94" s="10" t="s">
        <v>187</v>
      </c>
      <c r="J94" s="11">
        <v>-1.9671926788421699E-2</v>
      </c>
      <c r="L94" s="12" t="str">
        <f>_xlfn.XLOOKUP(I94,Sheet!$B$2:$B$900,Sheet!$A$2:$A$900)</f>
        <v>COO</v>
      </c>
      <c r="M94" s="9">
        <f t="shared" si="5"/>
        <v>-1.9671926788421699E-2</v>
      </c>
      <c r="P94" s="15"/>
      <c r="R94" s="10" t="s">
        <v>186</v>
      </c>
      <c r="S94" s="11">
        <v>4.9699950374550203E-2</v>
      </c>
      <c r="V94" s="16"/>
    </row>
    <row r="95" spans="1:22">
      <c r="A95" s="1" t="s">
        <v>188</v>
      </c>
      <c r="B95">
        <v>0.2102704177111471</v>
      </c>
      <c r="C95">
        <v>0.13980143098754011</v>
      </c>
      <c r="D95">
        <v>1.178923841550096</v>
      </c>
      <c r="E95">
        <v>-7.0468986723607047E-2</v>
      </c>
      <c r="F95" s="8">
        <f t="shared" si="3"/>
        <v>-2.0486191404906699E-2</v>
      </c>
      <c r="G95" s="8">
        <f t="shared" si="4"/>
        <v>-0.36499198897981111</v>
      </c>
      <c r="I95" s="10" t="s">
        <v>189</v>
      </c>
      <c r="J95" s="11">
        <v>-2.0486191404906699E-2</v>
      </c>
      <c r="L95" s="12" t="str">
        <f>_xlfn.XLOOKUP(I95,Sheet!$B$2:$B$900,Sheet!$A$2:$A$900)</f>
        <v>COP</v>
      </c>
      <c r="M95" s="9">
        <f t="shared" si="5"/>
        <v>-2.0486191404906699E-2</v>
      </c>
      <c r="P95" s="15"/>
      <c r="R95" s="10" t="s">
        <v>188</v>
      </c>
      <c r="S95" s="11">
        <v>-0.36499198897981111</v>
      </c>
      <c r="V95" s="16"/>
    </row>
    <row r="96" spans="1:22">
      <c r="A96" s="1" t="s">
        <v>190</v>
      </c>
      <c r="B96">
        <v>0.2035376159054593</v>
      </c>
      <c r="C96">
        <v>0.2109010751510165</v>
      </c>
      <c r="D96">
        <v>1.1394436953138189</v>
      </c>
      <c r="E96">
        <v>7.3634592455572301E-3</v>
      </c>
      <c r="F96" s="8">
        <f t="shared" si="3"/>
        <v>-1.9915016175096799E-2</v>
      </c>
      <c r="G96" s="8">
        <f t="shared" si="4"/>
        <v>4.2400307251037703E-2</v>
      </c>
      <c r="I96" s="10" t="s">
        <v>191</v>
      </c>
      <c r="J96" s="11">
        <v>-1.9915016175096799E-2</v>
      </c>
      <c r="L96" s="12" t="str">
        <f>_xlfn.XLOOKUP(I96,Sheet!$B$2:$B$900,Sheet!$A$2:$A$900)</f>
        <v>COR</v>
      </c>
      <c r="M96" s="9">
        <f t="shared" si="5"/>
        <v>-1.9915016175096799E-2</v>
      </c>
      <c r="P96" s="15"/>
      <c r="R96" s="10" t="s">
        <v>190</v>
      </c>
      <c r="S96" s="11">
        <v>4.2400307251037703E-2</v>
      </c>
      <c r="V96" s="16"/>
    </row>
    <row r="97" spans="1:22">
      <c r="A97" s="1" t="s">
        <v>192</v>
      </c>
      <c r="B97">
        <v>0.1321879191781456</v>
      </c>
      <c r="C97">
        <v>0.21988936143425819</v>
      </c>
      <c r="D97">
        <v>0.72105970867564939</v>
      </c>
      <c r="E97">
        <v>8.7701442256112622E-2</v>
      </c>
      <c r="F97" s="8">
        <f t="shared" si="3"/>
        <v>-1.9653607767920099E-2</v>
      </c>
      <c r="G97" s="8">
        <f t="shared" si="4"/>
        <v>9.7232655939876303E-2</v>
      </c>
      <c r="I97" s="10" t="s">
        <v>193</v>
      </c>
      <c r="J97" s="11">
        <v>-1.9653607767920099E-2</v>
      </c>
      <c r="L97" s="12" t="str">
        <f>_xlfn.XLOOKUP(I97,Sheet!$B$2:$B$900,Sheet!$A$2:$A$900)</f>
        <v>COST</v>
      </c>
      <c r="M97" s="9">
        <f t="shared" si="5"/>
        <v>-1.9653607767920099E-2</v>
      </c>
      <c r="P97" s="15"/>
      <c r="R97" s="10" t="s">
        <v>192</v>
      </c>
      <c r="S97" s="11">
        <v>9.7232655939876303E-2</v>
      </c>
      <c r="V97" s="16"/>
    </row>
    <row r="98" spans="1:22">
      <c r="A98" s="1" t="s">
        <v>194</v>
      </c>
      <c r="B98">
        <v>6.3083930346865671E-2</v>
      </c>
      <c r="C98">
        <v>-0.1749998697193276</v>
      </c>
      <c r="D98">
        <v>0.31584421840766491</v>
      </c>
      <c r="E98">
        <v>-0.2380838000661932</v>
      </c>
      <c r="F98" s="8">
        <f t="shared" si="3"/>
        <v>-1.9576511444851799E-2</v>
      </c>
      <c r="G98" s="8">
        <f t="shared" si="4"/>
        <v>0.1136801030335869</v>
      </c>
      <c r="I98" s="10" t="s">
        <v>195</v>
      </c>
      <c r="J98" s="11">
        <v>-1.9576511444851799E-2</v>
      </c>
      <c r="L98" s="12" t="str">
        <f>_xlfn.XLOOKUP(I98,Sheet!$B$2:$B$900,Sheet!$A$2:$A$900)</f>
        <v>CPB</v>
      </c>
      <c r="M98" s="9">
        <f t="shared" si="5"/>
        <v>-1.9576511444851799E-2</v>
      </c>
      <c r="P98" s="15"/>
      <c r="R98" s="10" t="s">
        <v>194</v>
      </c>
      <c r="S98" s="11">
        <v>0.1136801030335869</v>
      </c>
      <c r="V98" s="16"/>
    </row>
    <row r="99" spans="1:22">
      <c r="A99" s="1" t="s">
        <v>196</v>
      </c>
      <c r="B99">
        <v>0.20593512263612879</v>
      </c>
      <c r="C99">
        <v>0.46307022262444841</v>
      </c>
      <c r="D99">
        <v>1.153502317424056</v>
      </c>
      <c r="E99">
        <v>0.25713509998831963</v>
      </c>
      <c r="F99" s="8">
        <f t="shared" si="3"/>
        <v>-1.9634466297365701E-2</v>
      </c>
      <c r="G99" s="8">
        <f t="shared" si="4"/>
        <v>0.10790555467080171</v>
      </c>
      <c r="I99" s="10" t="s">
        <v>197</v>
      </c>
      <c r="J99" s="11">
        <v>-1.9634466297365701E-2</v>
      </c>
      <c r="L99" s="12" t="str">
        <f>_xlfn.XLOOKUP(I99,Sheet!$B$2:$B$900,Sheet!$A$2:$A$900)</f>
        <v>CPRT</v>
      </c>
      <c r="M99" s="9">
        <f t="shared" si="5"/>
        <v>-1.9634466297365701E-2</v>
      </c>
      <c r="P99" s="15"/>
      <c r="R99" s="10" t="s">
        <v>196</v>
      </c>
      <c r="S99" s="11">
        <v>0.10790555467080171</v>
      </c>
      <c r="V99" s="16"/>
    </row>
    <row r="100" spans="1:22">
      <c r="A100" s="1" t="s">
        <v>198</v>
      </c>
      <c r="B100">
        <v>7.9899894174522978E-2</v>
      </c>
      <c r="C100">
        <v>0.13427577430591381</v>
      </c>
      <c r="D100">
        <v>0.41445052380328701</v>
      </c>
      <c r="E100">
        <v>5.4375880131390768E-2</v>
      </c>
      <c r="F100" s="8">
        <f t="shared" si="3"/>
        <v>-1.9405198289549501E-2</v>
      </c>
      <c r="G100" s="8">
        <f t="shared" si="4"/>
        <v>8.7837245859655994E-2</v>
      </c>
      <c r="I100" s="10" t="s">
        <v>199</v>
      </c>
      <c r="J100" s="11">
        <v>-1.9405198289549501E-2</v>
      </c>
      <c r="L100" s="12" t="str">
        <f>_xlfn.XLOOKUP(I100,Sheet!$B$2:$B$900,Sheet!$A$2:$A$900)</f>
        <v>CPT</v>
      </c>
      <c r="M100" s="9">
        <f t="shared" si="5"/>
        <v>-1.9405198289549501E-2</v>
      </c>
      <c r="P100" s="15"/>
      <c r="R100" s="10" t="s">
        <v>198</v>
      </c>
      <c r="S100" s="11">
        <v>8.7837245859655994E-2</v>
      </c>
      <c r="V100" s="16"/>
    </row>
    <row r="101" spans="1:22">
      <c r="A101" s="1" t="s">
        <v>200</v>
      </c>
      <c r="B101">
        <v>0.19901880042657211</v>
      </c>
      <c r="C101">
        <v>0.38513572174087513</v>
      </c>
      <c r="D101">
        <v>1.112946034893977</v>
      </c>
      <c r="E101">
        <v>0.18611692131430299</v>
      </c>
      <c r="F101" s="8">
        <f t="shared" si="3"/>
        <v>-1.9685220486781198E-2</v>
      </c>
      <c r="G101" s="8">
        <f t="shared" si="4"/>
        <v>9.5783305629145402E-2</v>
      </c>
      <c r="I101" s="10" t="s">
        <v>201</v>
      </c>
      <c r="J101" s="11">
        <v>-1.9685220486781198E-2</v>
      </c>
      <c r="L101" s="12" t="str">
        <f>_xlfn.XLOOKUP(I101,Sheet!$B$2:$B$900,Sheet!$A$2:$A$900)</f>
        <v>CRL</v>
      </c>
      <c r="M101" s="9">
        <f t="shared" si="5"/>
        <v>-1.9685220486781198E-2</v>
      </c>
      <c r="P101" s="15"/>
      <c r="R101" s="10" t="s">
        <v>200</v>
      </c>
      <c r="S101" s="11">
        <v>9.5783305629145402E-2</v>
      </c>
      <c r="V101" s="16"/>
    </row>
    <row r="102" spans="1:22">
      <c r="A102" s="1" t="s">
        <v>202</v>
      </c>
      <c r="B102">
        <v>0.21542226972124481</v>
      </c>
      <c r="C102">
        <v>0.4139488441868856</v>
      </c>
      <c r="D102">
        <v>1.2091335338322129</v>
      </c>
      <c r="E102">
        <v>0.19852657446564079</v>
      </c>
      <c r="F102" s="8">
        <f t="shared" si="3"/>
        <v>-1.98983413253759E-2</v>
      </c>
      <c r="G102" s="8">
        <f t="shared" si="4"/>
        <v>9.0057377387879098E-2</v>
      </c>
      <c r="I102" s="10" t="s">
        <v>203</v>
      </c>
      <c r="J102" s="11">
        <v>-1.98983413253759E-2</v>
      </c>
      <c r="L102" s="12" t="str">
        <f>_xlfn.XLOOKUP(I102,Sheet!$B$2:$B$900,Sheet!$A$2:$A$900)</f>
        <v>CRM</v>
      </c>
      <c r="M102" s="9">
        <f t="shared" si="5"/>
        <v>-1.98983413253759E-2</v>
      </c>
      <c r="P102" s="15"/>
      <c r="R102" s="10" t="s">
        <v>202</v>
      </c>
      <c r="S102" s="11">
        <v>9.0057377387879098E-2</v>
      </c>
      <c r="V102" s="16"/>
    </row>
    <row r="103" spans="1:22">
      <c r="A103" s="1" t="s">
        <v>204</v>
      </c>
      <c r="B103">
        <v>0.21687464505980711</v>
      </c>
      <c r="C103">
        <v>0.28454036557758478</v>
      </c>
      <c r="D103">
        <v>1.217650046334922</v>
      </c>
      <c r="E103">
        <v>6.7665720517777639E-2</v>
      </c>
      <c r="F103" s="8">
        <f t="shared" si="3"/>
        <v>-1.9684339292088199E-2</v>
      </c>
      <c r="G103" s="8">
        <f t="shared" si="4"/>
        <v>8.6541518147528501E-2</v>
      </c>
      <c r="I103" s="10" t="s">
        <v>205</v>
      </c>
      <c r="J103" s="11">
        <v>-1.9684339292088199E-2</v>
      </c>
      <c r="L103" s="12" t="str">
        <f>_xlfn.XLOOKUP(I103,Sheet!$B$2:$B$900,Sheet!$A$2:$A$900)</f>
        <v>CSCO</v>
      </c>
      <c r="M103" s="9">
        <f t="shared" si="5"/>
        <v>-1.9684339292088199E-2</v>
      </c>
      <c r="P103" s="15"/>
      <c r="R103" s="10" t="s">
        <v>204</v>
      </c>
      <c r="S103" s="11">
        <v>8.6541518147528501E-2</v>
      </c>
      <c r="V103" s="16"/>
    </row>
    <row r="104" spans="1:22">
      <c r="A104" s="1" t="s">
        <v>206</v>
      </c>
      <c r="B104">
        <v>0.18353977725377851</v>
      </c>
      <c r="C104">
        <v>0.47226021974690291</v>
      </c>
      <c r="D104">
        <v>1.022179350221877</v>
      </c>
      <c r="E104">
        <v>0.28872044249312451</v>
      </c>
      <c r="F104" s="8">
        <f t="shared" si="3"/>
        <v>-2.0169392691015201E-2</v>
      </c>
      <c r="G104" s="8">
        <f t="shared" si="4"/>
        <v>5.5887471857299302E-2</v>
      </c>
      <c r="I104" s="10" t="s">
        <v>207</v>
      </c>
      <c r="J104" s="11">
        <v>-2.0169392691015201E-2</v>
      </c>
      <c r="L104" s="12" t="str">
        <f>_xlfn.XLOOKUP(I104,Sheet!$B$2:$B$900,Sheet!$A$2:$A$900)</f>
        <v>CSGP</v>
      </c>
      <c r="M104" s="9">
        <f t="shared" si="5"/>
        <v>-2.0169392691015201E-2</v>
      </c>
      <c r="P104" s="15"/>
      <c r="R104" s="10" t="s">
        <v>206</v>
      </c>
      <c r="S104" s="11">
        <v>5.5887471857299302E-2</v>
      </c>
      <c r="V104" s="16"/>
    </row>
    <row r="105" spans="1:22">
      <c r="A105" s="1" t="s">
        <v>208</v>
      </c>
      <c r="B105">
        <v>0.19129691274583949</v>
      </c>
      <c r="C105">
        <v>0.49420108764745541</v>
      </c>
      <c r="D105">
        <v>1.0676660365138251</v>
      </c>
      <c r="E105">
        <v>0.30290417490161581</v>
      </c>
      <c r="F105" s="8">
        <f t="shared" si="3"/>
        <v>-1.9832938027424099E-2</v>
      </c>
      <c r="G105" s="8">
        <f t="shared" si="4"/>
        <v>-1.2340148145122E-2</v>
      </c>
      <c r="I105" s="10" t="s">
        <v>209</v>
      </c>
      <c r="J105" s="11">
        <v>-1.9832938027424099E-2</v>
      </c>
      <c r="L105" s="12" t="str">
        <f>_xlfn.XLOOKUP(I105,Sheet!$B$2:$B$900,Sheet!$A$2:$A$900)</f>
        <v>CSX</v>
      </c>
      <c r="M105" s="9">
        <f t="shared" si="5"/>
        <v>-1.9832938027424099E-2</v>
      </c>
      <c r="P105" s="15"/>
      <c r="R105" s="10" t="s">
        <v>208</v>
      </c>
      <c r="S105" s="11">
        <v>-1.2340148145122E-2</v>
      </c>
      <c r="V105" s="16"/>
    </row>
    <row r="106" spans="1:22">
      <c r="A106" s="1" t="s">
        <v>210</v>
      </c>
      <c r="B106">
        <v>0.21894727101552439</v>
      </c>
      <c r="C106">
        <v>0.32508829729178912</v>
      </c>
      <c r="D106">
        <v>1.229803616005678</v>
      </c>
      <c r="E106">
        <v>0.1061410262762647</v>
      </c>
      <c r="F106" s="8">
        <f t="shared" si="3"/>
        <v>-1.9253746770120001E-2</v>
      </c>
      <c r="G106" s="8">
        <f t="shared" si="4"/>
        <v>0.14853099130967701</v>
      </c>
      <c r="I106" s="10" t="s">
        <v>211</v>
      </c>
      <c r="J106" s="11">
        <v>-1.9253746770120001E-2</v>
      </c>
      <c r="L106" s="12" t="str">
        <f>_xlfn.XLOOKUP(I106,Sheet!$B$2:$B$900,Sheet!$A$2:$A$900)</f>
        <v>CTAS</v>
      </c>
      <c r="M106" s="9">
        <f t="shared" si="5"/>
        <v>-1.9253746770120001E-2</v>
      </c>
      <c r="P106" s="15"/>
      <c r="R106" s="10" t="s">
        <v>210</v>
      </c>
      <c r="S106" s="11">
        <v>0.14853099130967701</v>
      </c>
      <c r="V106" s="16"/>
    </row>
    <row r="107" spans="1:22">
      <c r="A107" s="1" t="s">
        <v>212</v>
      </c>
      <c r="B107">
        <v>0.13146052635489941</v>
      </c>
      <c r="C107">
        <v>0.25141661270914689</v>
      </c>
      <c r="D107">
        <v>0.71679438558107744</v>
      </c>
      <c r="E107">
        <v>0.1199560863542475</v>
      </c>
      <c r="F107" s="8">
        <f t="shared" si="3"/>
        <v>-2.0694469115313099E-2</v>
      </c>
      <c r="G107" s="8">
        <f t="shared" si="4"/>
        <v>-0.34651531700240168</v>
      </c>
      <c r="I107" s="10" t="s">
        <v>213</v>
      </c>
      <c r="J107" s="11">
        <v>-2.0694469115313099E-2</v>
      </c>
      <c r="L107" s="12" t="str">
        <f>_xlfn.XLOOKUP(I107,Sheet!$B$2:$B$900,Sheet!$A$2:$A$900)</f>
        <v>CTRA</v>
      </c>
      <c r="M107" s="9">
        <f t="shared" si="5"/>
        <v>-2.0694469115313099E-2</v>
      </c>
      <c r="P107" s="15"/>
      <c r="R107" s="10" t="s">
        <v>212</v>
      </c>
      <c r="S107" s="11">
        <v>-0.34651531700240168</v>
      </c>
      <c r="V107" s="16"/>
    </row>
    <row r="108" spans="1:22">
      <c r="A108" s="1" t="s">
        <v>214</v>
      </c>
      <c r="B108">
        <v>0.21039510704480999</v>
      </c>
      <c r="C108">
        <v>0.25636100443998572</v>
      </c>
      <c r="D108">
        <v>1.179655001217228</v>
      </c>
      <c r="E108">
        <v>4.596589739517562E-2</v>
      </c>
      <c r="F108" s="8">
        <f t="shared" si="3"/>
        <v>-2.00514908276739E-2</v>
      </c>
      <c r="G108" s="8">
        <f t="shared" si="4"/>
        <v>4.8119007686646502E-2</v>
      </c>
      <c r="I108" s="10" t="s">
        <v>215</v>
      </c>
      <c r="J108" s="11">
        <v>-2.00514908276739E-2</v>
      </c>
      <c r="L108" s="12" t="str">
        <f>_xlfn.XLOOKUP(I108,Sheet!$B$2:$B$900,Sheet!$A$2:$A$900)</f>
        <v>CTSH</v>
      </c>
      <c r="M108" s="9">
        <f t="shared" si="5"/>
        <v>-2.00514908276739E-2</v>
      </c>
      <c r="P108" s="15"/>
      <c r="R108" s="10" t="s">
        <v>214</v>
      </c>
      <c r="S108" s="11">
        <v>4.8119007686646502E-2</v>
      </c>
      <c r="V108" s="16"/>
    </row>
    <row r="109" spans="1:22">
      <c r="A109" s="1" t="s">
        <v>216</v>
      </c>
      <c r="B109">
        <v>0.14232678143842531</v>
      </c>
      <c r="C109">
        <v>-3.5622674113906627E-2</v>
      </c>
      <c r="D109">
        <v>0.78051248573009269</v>
      </c>
      <c r="E109">
        <v>-0.17794945555233191</v>
      </c>
      <c r="F109" s="8">
        <f t="shared" si="3"/>
        <v>-1.99561955073988E-2</v>
      </c>
      <c r="G109" s="8">
        <f t="shared" si="4"/>
        <v>6.1552228046464902E-2</v>
      </c>
      <c r="I109" s="10" t="s">
        <v>217</v>
      </c>
      <c r="J109" s="11">
        <v>-1.99561955073988E-2</v>
      </c>
      <c r="L109" s="12" t="str">
        <f>_xlfn.XLOOKUP(I109,Sheet!$B$2:$B$900,Sheet!$A$2:$A$900)</f>
        <v>CVS</v>
      </c>
      <c r="M109" s="9">
        <f t="shared" si="5"/>
        <v>-1.99561955073988E-2</v>
      </c>
      <c r="P109" s="15"/>
      <c r="R109" s="10" t="s">
        <v>216</v>
      </c>
      <c r="S109" s="11">
        <v>6.1552228046464902E-2</v>
      </c>
      <c r="V109" s="16"/>
    </row>
    <row r="110" spans="1:22">
      <c r="A110" s="1" t="s">
        <v>218</v>
      </c>
      <c r="B110">
        <v>0.10926528808532369</v>
      </c>
      <c r="C110">
        <v>0.11052450796418831</v>
      </c>
      <c r="D110">
        <v>0.586644816661406</v>
      </c>
      <c r="E110">
        <v>1.259219878864654E-3</v>
      </c>
      <c r="F110" s="8">
        <f t="shared" si="3"/>
        <v>-2.01420789402218E-2</v>
      </c>
      <c r="G110" s="8">
        <f t="shared" si="4"/>
        <v>-5.6815797641166302E-2</v>
      </c>
      <c r="I110" s="10" t="s">
        <v>219</v>
      </c>
      <c r="J110" s="11">
        <v>-2.01420789402218E-2</v>
      </c>
      <c r="L110" s="12" t="str">
        <f>_xlfn.XLOOKUP(I110,Sheet!$B$2:$B$900,Sheet!$A$2:$A$900)</f>
        <v>CVX</v>
      </c>
      <c r="M110" s="9">
        <f t="shared" si="5"/>
        <v>-2.01420789402218E-2</v>
      </c>
      <c r="P110" s="15"/>
      <c r="R110" s="10" t="s">
        <v>218</v>
      </c>
      <c r="S110" s="11">
        <v>-5.6815797641166302E-2</v>
      </c>
      <c r="V110" s="16"/>
    </row>
    <row r="111" spans="1:22">
      <c r="A111" s="1" t="s">
        <v>220</v>
      </c>
      <c r="B111">
        <v>2.356058280883537E-2</v>
      </c>
      <c r="C111">
        <v>0.10277872018518119</v>
      </c>
      <c r="D111">
        <v>8.4085199564956678E-2</v>
      </c>
      <c r="E111">
        <v>7.9218137376345824E-2</v>
      </c>
      <c r="F111" s="8">
        <f t="shared" si="3"/>
        <v>-1.9710635725094901E-2</v>
      </c>
      <c r="G111" s="8">
        <f t="shared" si="4"/>
        <v>4.2698545836803201E-2</v>
      </c>
      <c r="I111" s="10" t="s">
        <v>221</v>
      </c>
      <c r="J111" s="11">
        <v>-1.9710635725094901E-2</v>
      </c>
      <c r="L111" s="12" t="str">
        <f>_xlfn.XLOOKUP(I111,Sheet!$B$2:$B$900,Sheet!$A$2:$A$900)</f>
        <v>D</v>
      </c>
      <c r="M111" s="9">
        <f t="shared" si="5"/>
        <v>-1.9710635725094901E-2</v>
      </c>
      <c r="P111" s="15"/>
      <c r="R111" s="10" t="s">
        <v>220</v>
      </c>
      <c r="S111" s="11">
        <v>4.2698545836803201E-2</v>
      </c>
      <c r="V111" s="16"/>
    </row>
    <row r="112" spans="1:22">
      <c r="A112" s="1" t="s">
        <v>222</v>
      </c>
      <c r="B112">
        <v>0.33269287180456669</v>
      </c>
      <c r="C112">
        <v>0.1778311962738702</v>
      </c>
      <c r="D112">
        <v>1.8967908647749561</v>
      </c>
      <c r="E112">
        <v>-0.15486167553069649</v>
      </c>
      <c r="F112" s="8">
        <f t="shared" si="3"/>
        <v>-1.9385257712593099E-2</v>
      </c>
      <c r="G112" s="8">
        <f t="shared" si="4"/>
        <v>5.9600130397392301E-2</v>
      </c>
      <c r="I112" s="10" t="s">
        <v>223</v>
      </c>
      <c r="J112" s="11">
        <v>-1.9385257712593099E-2</v>
      </c>
      <c r="L112" s="12" t="str">
        <f>_xlfn.XLOOKUP(I112,Sheet!$B$2:$B$900,Sheet!$A$2:$A$900)</f>
        <v>DAL</v>
      </c>
      <c r="M112" s="9">
        <f t="shared" si="5"/>
        <v>-1.9385257712593099E-2</v>
      </c>
      <c r="P112" s="15"/>
      <c r="R112" s="10" t="s">
        <v>222</v>
      </c>
      <c r="S112" s="11">
        <v>5.9600130397392301E-2</v>
      </c>
      <c r="V112" s="16"/>
    </row>
    <row r="113" spans="1:22">
      <c r="A113" s="1" t="s">
        <v>224</v>
      </c>
      <c r="B113">
        <v>0.2331642591315711</v>
      </c>
      <c r="C113">
        <v>0.26022620007519881</v>
      </c>
      <c r="D113">
        <v>1.313169915216619</v>
      </c>
      <c r="E113">
        <v>2.7061940943627679E-2</v>
      </c>
      <c r="F113" s="8">
        <f t="shared" si="3"/>
        <v>-1.9751329062330202E-2</v>
      </c>
      <c r="G113" s="8">
        <f t="shared" si="4"/>
        <v>4.9136049938836898E-2</v>
      </c>
      <c r="I113" s="10" t="s">
        <v>225</v>
      </c>
      <c r="J113" s="11">
        <v>-1.9751329062330202E-2</v>
      </c>
      <c r="L113" s="12" t="str">
        <f>_xlfn.XLOOKUP(I113,Sheet!$B$2:$B$900,Sheet!$A$2:$A$900)</f>
        <v>DD</v>
      </c>
      <c r="M113" s="9">
        <f t="shared" si="5"/>
        <v>-1.9751329062330202E-2</v>
      </c>
      <c r="P113" s="15"/>
      <c r="R113" s="10" t="s">
        <v>224</v>
      </c>
      <c r="S113" s="11">
        <v>4.9136049938836898E-2</v>
      </c>
      <c r="V113" s="16"/>
    </row>
    <row r="114" spans="1:22">
      <c r="A114" s="1" t="s">
        <v>226</v>
      </c>
      <c r="B114">
        <v>0.2175509371142261</v>
      </c>
      <c r="C114">
        <v>0.45221226569529333</v>
      </c>
      <c r="D114">
        <v>1.2216157221378749</v>
      </c>
      <c r="E114">
        <v>0.2346613285810672</v>
      </c>
      <c r="F114" s="8">
        <f t="shared" si="3"/>
        <v>-1.9862440978605601E-2</v>
      </c>
      <c r="G114" s="8">
        <f t="shared" si="4"/>
        <v>4.3233118313149997E-4</v>
      </c>
      <c r="I114" s="10" t="s">
        <v>227</v>
      </c>
      <c r="J114" s="11">
        <v>-1.9862440978605601E-2</v>
      </c>
      <c r="L114" s="12" t="str">
        <f>_xlfn.XLOOKUP(I114,Sheet!$B$2:$B$900,Sheet!$A$2:$A$900)</f>
        <v>DE</v>
      </c>
      <c r="M114" s="9">
        <f t="shared" si="5"/>
        <v>-1.9862440978605601E-2</v>
      </c>
      <c r="P114" s="15"/>
      <c r="R114" s="10" t="s">
        <v>226</v>
      </c>
      <c r="S114" s="11">
        <v>4.3233118313149997E-4</v>
      </c>
      <c r="V114" s="16"/>
    </row>
    <row r="115" spans="1:22">
      <c r="A115" s="1" t="s">
        <v>228</v>
      </c>
      <c r="B115">
        <v>0.23064873284715121</v>
      </c>
      <c r="C115">
        <v>0.1011675142817441</v>
      </c>
      <c r="D115">
        <v>1.298419244034497</v>
      </c>
      <c r="E115">
        <v>-0.12948121856540709</v>
      </c>
      <c r="F115" s="8">
        <f t="shared" si="3"/>
        <v>-1.98147401206702E-2</v>
      </c>
      <c r="G115" s="8">
        <f t="shared" si="4"/>
        <v>-7.6512257277843998E-3</v>
      </c>
      <c r="I115" s="10" t="s">
        <v>229</v>
      </c>
      <c r="J115" s="11">
        <v>-1.98147401206702E-2</v>
      </c>
      <c r="L115" s="12" t="str">
        <f>_xlfn.XLOOKUP(I115,Sheet!$B$2:$B$900,Sheet!$A$2:$A$900)</f>
        <v>DFS</v>
      </c>
      <c r="M115" s="9">
        <f t="shared" si="5"/>
        <v>-1.98147401206702E-2</v>
      </c>
      <c r="P115" s="15"/>
      <c r="R115" s="10" t="s">
        <v>228</v>
      </c>
      <c r="S115" s="11">
        <v>-7.6512257277843998E-3</v>
      </c>
      <c r="V115" s="16"/>
    </row>
    <row r="116" spans="1:22">
      <c r="A116" s="1" t="s">
        <v>230</v>
      </c>
      <c r="B116">
        <v>0.1761111609682888</v>
      </c>
      <c r="C116">
        <v>9.9334497351308393E-2</v>
      </c>
      <c r="D116">
        <v>0.97861905159010165</v>
      </c>
      <c r="E116">
        <v>-7.6776663616980378E-2</v>
      </c>
      <c r="F116" s="8">
        <f t="shared" si="3"/>
        <v>-1.9367547601538099E-2</v>
      </c>
      <c r="G116" s="8">
        <f t="shared" si="4"/>
        <v>0.1105166564159681</v>
      </c>
      <c r="I116" s="10" t="s">
        <v>231</v>
      </c>
      <c r="J116" s="11">
        <v>-1.9367547601538099E-2</v>
      </c>
      <c r="L116" s="12" t="str">
        <f>_xlfn.XLOOKUP(I116,Sheet!$B$2:$B$900,Sheet!$A$2:$A$900)</f>
        <v>DGX</v>
      </c>
      <c r="M116" s="9">
        <f t="shared" si="5"/>
        <v>-1.9367547601538099E-2</v>
      </c>
      <c r="P116" s="15"/>
      <c r="R116" s="10" t="s">
        <v>230</v>
      </c>
      <c r="S116" s="11">
        <v>0.1105166564159681</v>
      </c>
      <c r="V116" s="16"/>
    </row>
    <row r="117" spans="1:22">
      <c r="A117" s="1" t="s">
        <v>232</v>
      </c>
      <c r="B117">
        <v>0.19921086565239479</v>
      </c>
      <c r="C117">
        <v>0.6542212031237149</v>
      </c>
      <c r="D117">
        <v>1.1140722767500759</v>
      </c>
      <c r="E117">
        <v>0.45501033747132008</v>
      </c>
      <c r="F117" s="8">
        <f t="shared" si="3"/>
        <v>-1.9872918049143401E-2</v>
      </c>
      <c r="G117" s="8">
        <f t="shared" si="4"/>
        <v>9.7908940790922605E-2</v>
      </c>
      <c r="I117" s="10" t="s">
        <v>233</v>
      </c>
      <c r="J117" s="11">
        <v>-1.9872918049143401E-2</v>
      </c>
      <c r="L117" s="12" t="str">
        <f>_xlfn.XLOOKUP(I117,Sheet!$B$2:$B$900,Sheet!$A$2:$A$900)</f>
        <v>DHI</v>
      </c>
      <c r="M117" s="9">
        <f t="shared" si="5"/>
        <v>-1.9872918049143401E-2</v>
      </c>
      <c r="P117" s="15"/>
      <c r="R117" s="10" t="s">
        <v>232</v>
      </c>
      <c r="S117" s="11">
        <v>9.7908940790922605E-2</v>
      </c>
      <c r="V117" s="16"/>
    </row>
    <row r="118" spans="1:22">
      <c r="A118" s="1" t="s">
        <v>234</v>
      </c>
      <c r="B118">
        <v>0.14453230224047961</v>
      </c>
      <c r="C118">
        <v>0.19189658344022059</v>
      </c>
      <c r="D118">
        <v>0.7934453309712366</v>
      </c>
      <c r="E118">
        <v>4.736428119974101E-2</v>
      </c>
      <c r="F118" s="8">
        <f t="shared" si="3"/>
        <v>-1.98097802314691E-2</v>
      </c>
      <c r="G118" s="8">
        <f t="shared" si="4"/>
        <v>9.2701362924118194E-2</v>
      </c>
      <c r="I118" s="10" t="s">
        <v>235</v>
      </c>
      <c r="J118" s="11">
        <v>-1.98097802314691E-2</v>
      </c>
      <c r="L118" s="12" t="str">
        <f>_xlfn.XLOOKUP(I118,Sheet!$B$2:$B$900,Sheet!$A$2:$A$900)</f>
        <v>DHR</v>
      </c>
      <c r="M118" s="9">
        <f t="shared" si="5"/>
        <v>-1.98097802314691E-2</v>
      </c>
      <c r="P118" s="15"/>
      <c r="R118" s="10" t="s">
        <v>234</v>
      </c>
      <c r="S118" s="11">
        <v>9.2701362924118194E-2</v>
      </c>
      <c r="V118" s="16"/>
    </row>
    <row r="119" spans="1:22">
      <c r="A119" s="1" t="s">
        <v>236</v>
      </c>
      <c r="B119">
        <v>9.7849865357526239E-2</v>
      </c>
      <c r="C119">
        <v>5.791463605274938E-2</v>
      </c>
      <c r="D119">
        <v>0.51970647930211722</v>
      </c>
      <c r="E119">
        <v>-3.9935229304776859E-2</v>
      </c>
      <c r="F119" s="8">
        <f t="shared" si="3"/>
        <v>-1.9748897405893698E-2</v>
      </c>
      <c r="G119" s="8">
        <f t="shared" si="4"/>
        <v>6.1079064555492203E-2</v>
      </c>
      <c r="I119" s="10" t="s">
        <v>237</v>
      </c>
      <c r="J119" s="11">
        <v>-1.9748897405893698E-2</v>
      </c>
      <c r="L119" s="12" t="str">
        <f>_xlfn.XLOOKUP(I119,Sheet!$B$2:$B$900,Sheet!$A$2:$A$900)</f>
        <v>DIS</v>
      </c>
      <c r="M119" s="9">
        <f t="shared" si="5"/>
        <v>-1.9748897405893698E-2</v>
      </c>
      <c r="P119" s="15"/>
      <c r="R119" s="10" t="s">
        <v>236</v>
      </c>
      <c r="S119" s="11">
        <v>6.1079064555492203E-2</v>
      </c>
      <c r="V119" s="16"/>
    </row>
    <row r="120" spans="1:22">
      <c r="A120" s="1" t="s">
        <v>238</v>
      </c>
      <c r="B120">
        <v>0.128999593868659</v>
      </c>
      <c r="C120">
        <v>0.20040159732954621</v>
      </c>
      <c r="D120">
        <v>0.70236384429404619</v>
      </c>
      <c r="E120">
        <v>7.1402003460887237E-2</v>
      </c>
      <c r="F120" s="8">
        <f t="shared" si="3"/>
        <v>-1.9000864027173599E-2</v>
      </c>
      <c r="G120" s="8">
        <f t="shared" si="4"/>
        <v>0.1628665152568109</v>
      </c>
      <c r="I120" s="10" t="s">
        <v>239</v>
      </c>
      <c r="J120" s="11">
        <v>-1.9000864027173599E-2</v>
      </c>
      <c r="L120" s="12" t="str">
        <f>_xlfn.XLOOKUP(I120,Sheet!$B$2:$B$900,Sheet!$A$2:$A$900)</f>
        <v>DLR</v>
      </c>
      <c r="M120" s="9">
        <f t="shared" si="5"/>
        <v>-1.9000864027173599E-2</v>
      </c>
      <c r="P120" s="15"/>
      <c r="R120" s="10" t="s">
        <v>238</v>
      </c>
      <c r="S120" s="11">
        <v>0.1628665152568109</v>
      </c>
      <c r="V120" s="16"/>
    </row>
    <row r="121" spans="1:22">
      <c r="A121" s="1" t="s">
        <v>240</v>
      </c>
      <c r="B121">
        <v>0.1764052593637947</v>
      </c>
      <c r="C121">
        <v>0.35370230107128892</v>
      </c>
      <c r="D121">
        <v>0.98034360074475202</v>
      </c>
      <c r="E121">
        <v>0.17729704170749419</v>
      </c>
      <c r="F121" s="8">
        <f t="shared" si="3"/>
        <v>-1.9705134824266401E-2</v>
      </c>
      <c r="G121" s="8">
        <f t="shared" si="4"/>
        <v>0.1187069638820307</v>
      </c>
      <c r="I121" s="10" t="s">
        <v>241</v>
      </c>
      <c r="J121" s="11">
        <v>-1.9705134824266401E-2</v>
      </c>
      <c r="L121" s="12" t="str">
        <f>_xlfn.XLOOKUP(I121,Sheet!$B$2:$B$900,Sheet!$A$2:$A$900)</f>
        <v>DLTR</v>
      </c>
      <c r="M121" s="9">
        <f t="shared" si="5"/>
        <v>-1.9705134824266401E-2</v>
      </c>
      <c r="P121" s="15"/>
      <c r="R121" s="10" t="s">
        <v>240</v>
      </c>
      <c r="S121" s="11">
        <v>0.1187069638820307</v>
      </c>
      <c r="V121" s="16"/>
    </row>
    <row r="122" spans="1:22">
      <c r="A122" s="1" t="s">
        <v>242</v>
      </c>
      <c r="B122">
        <v>0.2585351773839481</v>
      </c>
      <c r="C122">
        <v>0.33649867745396589</v>
      </c>
      <c r="D122">
        <v>1.46194119820705</v>
      </c>
      <c r="E122">
        <v>7.7963500070017788E-2</v>
      </c>
      <c r="F122" s="8">
        <f t="shared" si="3"/>
        <v>-2.0222136994837499E-2</v>
      </c>
      <c r="G122" s="8">
        <f t="shared" si="4"/>
        <v>-8.0606310854451704E-2</v>
      </c>
      <c r="I122" s="10" t="s">
        <v>243</v>
      </c>
      <c r="J122" s="11">
        <v>-2.0222136994837499E-2</v>
      </c>
      <c r="L122" s="12" t="str">
        <f>_xlfn.XLOOKUP(I122,Sheet!$B$2:$B$900,Sheet!$A$2:$A$900)</f>
        <v>DOV</v>
      </c>
      <c r="M122" s="9">
        <f t="shared" si="5"/>
        <v>-2.0222136994837499E-2</v>
      </c>
      <c r="P122" s="15"/>
      <c r="R122" s="10" t="s">
        <v>242</v>
      </c>
      <c r="S122" s="11">
        <v>-8.0606310854451704E-2</v>
      </c>
      <c r="V122" s="16"/>
    </row>
    <row r="123" spans="1:22">
      <c r="A123" s="1" t="s">
        <v>244</v>
      </c>
      <c r="B123">
        <v>0.12906196718333959</v>
      </c>
      <c r="C123">
        <v>0.21141744359222431</v>
      </c>
      <c r="D123">
        <v>0.70272959211432995</v>
      </c>
      <c r="E123">
        <v>8.2355476408884631E-2</v>
      </c>
      <c r="F123" s="8">
        <f t="shared" si="3"/>
        <v>-1.8980305156235399E-2</v>
      </c>
      <c r="G123" s="8">
        <f t="shared" si="4"/>
        <v>0.17110803686593229</v>
      </c>
      <c r="I123" s="10" t="s">
        <v>245</v>
      </c>
      <c r="J123" s="11">
        <v>-1.8980305156235399E-2</v>
      </c>
      <c r="L123" s="12" t="str">
        <f>_xlfn.XLOOKUP(I123,Sheet!$B$2:$B$900,Sheet!$A$2:$A$900)</f>
        <v>DPZ</v>
      </c>
      <c r="M123" s="9">
        <f t="shared" si="5"/>
        <v>-1.8980305156235399E-2</v>
      </c>
      <c r="P123" s="15"/>
      <c r="R123" s="10" t="s">
        <v>244</v>
      </c>
      <c r="S123" s="11">
        <v>0.17110803686593229</v>
      </c>
      <c r="V123" s="16"/>
    </row>
    <row r="124" spans="1:22">
      <c r="A124" s="1" t="s">
        <v>246</v>
      </c>
      <c r="B124">
        <v>0.11298212120535769</v>
      </c>
      <c r="C124">
        <v>0.32982694276804092</v>
      </c>
      <c r="D124">
        <v>0.60843977206775901</v>
      </c>
      <c r="E124">
        <v>0.2168448215626832</v>
      </c>
      <c r="F124" s="8">
        <f t="shared" si="3"/>
        <v>-1.94252911946023E-2</v>
      </c>
      <c r="G124" s="8">
        <f t="shared" si="4"/>
        <v>0.13328513475844739</v>
      </c>
      <c r="I124" s="10" t="s">
        <v>247</v>
      </c>
      <c r="J124" s="11">
        <v>-1.94252911946023E-2</v>
      </c>
      <c r="L124" s="12" t="str">
        <f>_xlfn.XLOOKUP(I124,Sheet!$B$2:$B$900,Sheet!$A$2:$A$900)</f>
        <v>DRI</v>
      </c>
      <c r="M124" s="9">
        <f t="shared" si="5"/>
        <v>-1.94252911946023E-2</v>
      </c>
      <c r="P124" s="15"/>
      <c r="R124" s="10" t="s">
        <v>246</v>
      </c>
      <c r="S124" s="11">
        <v>0.13328513475844739</v>
      </c>
      <c r="V124" s="16"/>
    </row>
    <row r="125" spans="1:22">
      <c r="A125" s="1" t="s">
        <v>248</v>
      </c>
      <c r="B125">
        <v>2.999059297287562E-2</v>
      </c>
      <c r="C125">
        <v>0.14237221819039619</v>
      </c>
      <c r="D125">
        <v>0.121789820746973</v>
      </c>
      <c r="E125">
        <v>0.1123816252175206</v>
      </c>
      <c r="F125" s="8">
        <f t="shared" si="3"/>
        <v>-1.9412853481887499E-2</v>
      </c>
      <c r="G125" s="8">
        <f t="shared" si="4"/>
        <v>9.2345485395136095E-2</v>
      </c>
      <c r="I125" s="10" t="s">
        <v>249</v>
      </c>
      <c r="J125" s="11">
        <v>-1.9412853481887499E-2</v>
      </c>
      <c r="L125" s="12" t="str">
        <f>_xlfn.XLOOKUP(I125,Sheet!$B$2:$B$900,Sheet!$A$2:$A$900)</f>
        <v>DTE</v>
      </c>
      <c r="M125" s="9">
        <f t="shared" si="5"/>
        <v>-1.9412853481887499E-2</v>
      </c>
      <c r="P125" s="15"/>
      <c r="R125" s="10" t="s">
        <v>248</v>
      </c>
      <c r="S125" s="11">
        <v>9.2345485395136095E-2</v>
      </c>
      <c r="V125" s="16"/>
    </row>
    <row r="126" spans="1:22">
      <c r="A126" s="1" t="s">
        <v>250</v>
      </c>
      <c r="B126">
        <v>1.1398157939179339E-2</v>
      </c>
      <c r="C126">
        <v>0.12694381460849671</v>
      </c>
      <c r="D126">
        <v>1.276655298960361E-2</v>
      </c>
      <c r="E126">
        <v>0.11554565666931731</v>
      </c>
      <c r="F126" s="8">
        <f t="shared" si="3"/>
        <v>-1.9726008070492001E-2</v>
      </c>
      <c r="G126" s="8">
        <f t="shared" si="4"/>
        <v>5.2355278785339403E-2</v>
      </c>
      <c r="I126" s="10" t="s">
        <v>251</v>
      </c>
      <c r="J126" s="11">
        <v>-1.9726008070492001E-2</v>
      </c>
      <c r="L126" s="12" t="str">
        <f>_xlfn.XLOOKUP(I126,Sheet!$B$2:$B$900,Sheet!$A$2:$A$900)</f>
        <v>DUK</v>
      </c>
      <c r="M126" s="9">
        <f t="shared" si="5"/>
        <v>-1.9726008070492001E-2</v>
      </c>
      <c r="P126" s="15"/>
      <c r="R126" s="10" t="s">
        <v>250</v>
      </c>
      <c r="S126" s="11">
        <v>5.2355278785339403E-2</v>
      </c>
      <c r="V126" s="16"/>
    </row>
    <row r="127" spans="1:22">
      <c r="A127" s="1" t="s">
        <v>252</v>
      </c>
      <c r="B127">
        <v>0.16184765616116009</v>
      </c>
      <c r="C127">
        <v>0.16178264085582059</v>
      </c>
      <c r="D127">
        <v>0.89497998543616408</v>
      </c>
      <c r="E127">
        <v>-6.501530533950528E-5</v>
      </c>
      <c r="F127" s="8">
        <f t="shared" si="3"/>
        <v>-2.0169788179448402E-2</v>
      </c>
      <c r="G127" s="8">
        <f t="shared" si="4"/>
        <v>-2.4187110710697901E-2</v>
      </c>
      <c r="I127" s="10" t="s">
        <v>253</v>
      </c>
      <c r="J127" s="11">
        <v>-2.0169788179448402E-2</v>
      </c>
      <c r="L127" s="12" t="str">
        <f>_xlfn.XLOOKUP(I127,Sheet!$B$2:$B$900,Sheet!$A$2:$A$900)</f>
        <v>DVA</v>
      </c>
      <c r="M127" s="9">
        <f t="shared" si="5"/>
        <v>-2.0169788179448402E-2</v>
      </c>
      <c r="P127" s="15"/>
      <c r="R127" s="10" t="s">
        <v>252</v>
      </c>
      <c r="S127" s="11">
        <v>-2.4187110710697901E-2</v>
      </c>
      <c r="V127" s="16"/>
    </row>
    <row r="128" spans="1:22">
      <c r="A128" s="1" t="s">
        <v>254</v>
      </c>
      <c r="B128">
        <v>0.23999945929461411</v>
      </c>
      <c r="C128">
        <v>-4.4256504777058232E-2</v>
      </c>
      <c r="D128">
        <v>1.353250510157523</v>
      </c>
      <c r="E128">
        <v>-0.28425596407167231</v>
      </c>
      <c r="F128" s="8">
        <f t="shared" si="3"/>
        <v>-2.0437422271147001E-2</v>
      </c>
      <c r="G128" s="8">
        <f t="shared" si="4"/>
        <v>-0.54373379076206174</v>
      </c>
      <c r="I128" s="10" t="s">
        <v>255</v>
      </c>
      <c r="J128" s="11">
        <v>-2.0437422271147001E-2</v>
      </c>
      <c r="L128" s="12" t="str">
        <f>_xlfn.XLOOKUP(I128,Sheet!$B$2:$B$900,Sheet!$A$2:$A$900)</f>
        <v>DVN</v>
      </c>
      <c r="M128" s="9">
        <f t="shared" si="5"/>
        <v>-2.0437422271147001E-2</v>
      </c>
      <c r="P128" s="15"/>
      <c r="R128" s="10" t="s">
        <v>254</v>
      </c>
      <c r="S128" s="11">
        <v>-0.54373379076206174</v>
      </c>
      <c r="V128" s="16"/>
    </row>
    <row r="129" spans="1:22">
      <c r="A129" s="1" t="s">
        <v>256</v>
      </c>
      <c r="B129">
        <v>0.2488198317232948</v>
      </c>
      <c r="C129">
        <v>0.1121517844590421</v>
      </c>
      <c r="D129">
        <v>1.4049718593658951</v>
      </c>
      <c r="E129">
        <v>-0.1366680472642528</v>
      </c>
      <c r="F129" s="8">
        <f t="shared" si="3"/>
        <v>-1.9317108739939502E-2</v>
      </c>
      <c r="G129" s="8">
        <f t="shared" si="4"/>
        <v>0.1595917184197799</v>
      </c>
      <c r="I129" s="10" t="s">
        <v>257</v>
      </c>
      <c r="J129" s="11">
        <v>-1.9317108739939502E-2</v>
      </c>
      <c r="L129" s="12" t="str">
        <f>_xlfn.XLOOKUP(I129,Sheet!$B$2:$B$900,Sheet!$A$2:$A$900)</f>
        <v>DXCM</v>
      </c>
      <c r="M129" s="9">
        <f t="shared" si="5"/>
        <v>-1.9317108739939502E-2</v>
      </c>
      <c r="P129" s="15"/>
      <c r="R129" s="10" t="s">
        <v>256</v>
      </c>
      <c r="S129" s="11">
        <v>0.1595917184197799</v>
      </c>
      <c r="V129" s="16"/>
    </row>
    <row r="130" spans="1:22">
      <c r="A130" s="1" t="s">
        <v>258</v>
      </c>
      <c r="B130">
        <v>0.25211650002092167</v>
      </c>
      <c r="C130">
        <v>0.3165407162570445</v>
      </c>
      <c r="D130">
        <v>1.4243030308809781</v>
      </c>
      <c r="E130">
        <v>6.4424216236122767E-2</v>
      </c>
      <c r="F130" s="8">
        <f t="shared" ref="F130:F193" si="6">_xlfn.XLOOKUP(A130,$L$2:$L$900,$M$2:$M$900)</f>
        <v>-1.8462462128793201E-2</v>
      </c>
      <c r="G130" s="8">
        <f t="shared" ref="G130:G193" si="7">_xlfn.XLOOKUP(A130,$R$2:$R$900,$S$2:$S$900)</f>
        <v>0.19258924782284939</v>
      </c>
      <c r="I130" s="10" t="s">
        <v>259</v>
      </c>
      <c r="J130" s="11">
        <v>-1.8462462128793201E-2</v>
      </c>
      <c r="L130" s="12" t="str">
        <f>_xlfn.XLOOKUP(I130,Sheet!$B$2:$B$900,Sheet!$A$2:$A$900)</f>
        <v>EA</v>
      </c>
      <c r="M130" s="9">
        <f t="shared" ref="M130:M193" si="8">J130</f>
        <v>-1.8462462128793201E-2</v>
      </c>
      <c r="P130" s="15"/>
      <c r="R130" s="10" t="s">
        <v>258</v>
      </c>
      <c r="S130" s="11">
        <v>0.19258924782284939</v>
      </c>
      <c r="V130" s="16"/>
    </row>
    <row r="131" spans="1:22">
      <c r="A131" s="1" t="s">
        <v>260</v>
      </c>
      <c r="B131">
        <v>0.19382157794803351</v>
      </c>
      <c r="C131">
        <v>0.25784852149858101</v>
      </c>
      <c r="D131">
        <v>1.0824702969475799</v>
      </c>
      <c r="E131">
        <v>6.4026943550547416E-2</v>
      </c>
      <c r="F131" s="8">
        <f t="shared" si="6"/>
        <v>-1.9808030268753499E-2</v>
      </c>
      <c r="G131" s="8">
        <f t="shared" si="7"/>
        <v>7.3824970064079107E-2</v>
      </c>
      <c r="I131" s="10" t="s">
        <v>261</v>
      </c>
      <c r="J131" s="11">
        <v>-1.9808030268753499E-2</v>
      </c>
      <c r="L131" s="12" t="str">
        <f>_xlfn.XLOOKUP(I131,Sheet!$B$2:$B$900,Sheet!$A$2:$A$900)</f>
        <v>EBAY</v>
      </c>
      <c r="M131" s="9">
        <f t="shared" si="8"/>
        <v>-1.9808030268753499E-2</v>
      </c>
      <c r="P131" s="15"/>
      <c r="R131" s="10" t="s">
        <v>260</v>
      </c>
      <c r="S131" s="11">
        <v>7.3824970064079107E-2</v>
      </c>
      <c r="V131" s="16"/>
    </row>
    <row r="132" spans="1:22">
      <c r="A132" s="1" t="s">
        <v>262</v>
      </c>
      <c r="B132">
        <v>0.13623314002027229</v>
      </c>
      <c r="C132">
        <v>0.15224322868657039</v>
      </c>
      <c r="D132">
        <v>0.74478028073679015</v>
      </c>
      <c r="E132">
        <v>1.6010088666298081E-2</v>
      </c>
      <c r="F132" s="8">
        <f t="shared" si="6"/>
        <v>-2.0028932141563399E-2</v>
      </c>
      <c r="G132" s="8">
        <f t="shared" si="7"/>
        <v>3.3777520086594903E-2</v>
      </c>
      <c r="I132" s="10" t="s">
        <v>263</v>
      </c>
      <c r="J132" s="11">
        <v>-2.0028932141563399E-2</v>
      </c>
      <c r="L132" s="12" t="str">
        <f>_xlfn.XLOOKUP(I132,Sheet!$B$2:$B$900,Sheet!$A$2:$A$900)</f>
        <v>ECL</v>
      </c>
      <c r="M132" s="9">
        <f t="shared" si="8"/>
        <v>-2.0028932141563399E-2</v>
      </c>
      <c r="P132" s="15"/>
      <c r="R132" s="10" t="s">
        <v>262</v>
      </c>
      <c r="S132" s="11">
        <v>3.3777520086594903E-2</v>
      </c>
      <c r="V132" s="16"/>
    </row>
    <row r="133" spans="1:22">
      <c r="A133" s="1" t="s">
        <v>264</v>
      </c>
      <c r="B133">
        <v>2.017212493678203E-2</v>
      </c>
      <c r="C133">
        <v>0.18279710415419401</v>
      </c>
      <c r="D133">
        <v>6.421578766705778E-2</v>
      </c>
      <c r="E133">
        <v>0.16262497921741201</v>
      </c>
      <c r="F133" s="8">
        <f t="shared" si="6"/>
        <v>-1.94698902664532E-2</v>
      </c>
      <c r="G133" s="8">
        <f t="shared" si="7"/>
        <v>0.110684610084028</v>
      </c>
      <c r="I133" s="10" t="s">
        <v>265</v>
      </c>
      <c r="J133" s="11">
        <v>-1.94698902664532E-2</v>
      </c>
      <c r="L133" s="12" t="str">
        <f>_xlfn.XLOOKUP(I133,Sheet!$B$2:$B$900,Sheet!$A$2:$A$900)</f>
        <v>ED</v>
      </c>
      <c r="M133" s="9">
        <f t="shared" si="8"/>
        <v>-1.94698902664532E-2</v>
      </c>
      <c r="P133" s="15"/>
      <c r="R133" s="10" t="s">
        <v>264</v>
      </c>
      <c r="S133" s="11">
        <v>0.110684610084028</v>
      </c>
      <c r="V133" s="16"/>
    </row>
    <row r="134" spans="1:22">
      <c r="A134" s="1" t="s">
        <v>266</v>
      </c>
      <c r="B134">
        <v>0.13913644611949441</v>
      </c>
      <c r="C134">
        <v>4.884642145235607E-2</v>
      </c>
      <c r="D134">
        <v>0.76180483495270834</v>
      </c>
      <c r="E134">
        <v>-9.0290024667138341E-2</v>
      </c>
      <c r="F134" s="8">
        <f t="shared" si="6"/>
        <v>-1.9456134227487602E-2</v>
      </c>
      <c r="G134" s="8">
        <f t="shared" si="7"/>
        <v>0.15296627508311431</v>
      </c>
      <c r="I134" s="10" t="s">
        <v>267</v>
      </c>
      <c r="J134" s="11">
        <v>-1.9456134227487602E-2</v>
      </c>
      <c r="L134" s="12" t="str">
        <f>_xlfn.XLOOKUP(I134,Sheet!$B$2:$B$900,Sheet!$A$2:$A$900)</f>
        <v>EFX</v>
      </c>
      <c r="M134" s="9">
        <f t="shared" si="8"/>
        <v>-1.9456134227487602E-2</v>
      </c>
      <c r="P134" s="15"/>
      <c r="R134" s="10" t="s">
        <v>266</v>
      </c>
      <c r="S134" s="11">
        <v>0.15296627508311431</v>
      </c>
      <c r="V134" s="16"/>
    </row>
    <row r="135" spans="1:22">
      <c r="A135" s="1" t="s">
        <v>268</v>
      </c>
      <c r="B135">
        <v>0.15762306537722309</v>
      </c>
      <c r="C135">
        <v>6.4778953735452616E-2</v>
      </c>
      <c r="D135">
        <v>0.87020761477208786</v>
      </c>
      <c r="E135">
        <v>-9.2844111641770505E-2</v>
      </c>
      <c r="F135" s="8">
        <f t="shared" si="6"/>
        <v>-1.9584617236957699E-2</v>
      </c>
      <c r="G135" s="8">
        <f t="shared" si="7"/>
        <v>8.0650710266207806E-2</v>
      </c>
      <c r="I135" s="10" t="s">
        <v>269</v>
      </c>
      <c r="J135" s="11">
        <v>-1.9584617236957699E-2</v>
      </c>
      <c r="L135" s="12" t="str">
        <f>_xlfn.XLOOKUP(I135,Sheet!$B$2:$B$900,Sheet!$A$2:$A$900)</f>
        <v>EG</v>
      </c>
      <c r="M135" s="9">
        <f t="shared" si="8"/>
        <v>-1.9584617236957699E-2</v>
      </c>
      <c r="P135" s="15"/>
      <c r="R135" s="10" t="s">
        <v>268</v>
      </c>
      <c r="S135" s="11">
        <v>8.0650710266207806E-2</v>
      </c>
      <c r="V135" s="16"/>
    </row>
    <row r="136" spans="1:22">
      <c r="A136" s="1" t="s">
        <v>270</v>
      </c>
      <c r="B136">
        <v>7.2005085696825274E-2</v>
      </c>
      <c r="C136">
        <v>-7.7364974020128874E-2</v>
      </c>
      <c r="D136">
        <v>0.36815654364430023</v>
      </c>
      <c r="E136">
        <v>-0.14937005971695419</v>
      </c>
      <c r="F136" s="8">
        <f t="shared" si="6"/>
        <v>-1.9352690934059301E-2</v>
      </c>
      <c r="G136" s="8">
        <f t="shared" si="7"/>
        <v>9.7812547942858097E-2</v>
      </c>
      <c r="I136" s="10" t="s">
        <v>271</v>
      </c>
      <c r="J136" s="11">
        <v>-1.9352690934059301E-2</v>
      </c>
      <c r="L136" s="12" t="str">
        <f>_xlfn.XLOOKUP(I136,Sheet!$B$2:$B$900,Sheet!$A$2:$A$900)</f>
        <v>EIX</v>
      </c>
      <c r="M136" s="9">
        <f t="shared" si="8"/>
        <v>-1.9352690934059301E-2</v>
      </c>
      <c r="P136" s="15"/>
      <c r="R136" s="10" t="s">
        <v>270</v>
      </c>
      <c r="S136" s="11">
        <v>9.7812547942858097E-2</v>
      </c>
      <c r="V136" s="16"/>
    </row>
    <row r="137" spans="1:22">
      <c r="A137" s="1" t="s">
        <v>272</v>
      </c>
      <c r="B137">
        <v>0.1305685498835181</v>
      </c>
      <c r="C137">
        <v>0.53969064013051693</v>
      </c>
      <c r="D137">
        <v>0.7115639685057219</v>
      </c>
      <c r="E137">
        <v>0.40912209024699892</v>
      </c>
      <c r="F137" s="8">
        <f t="shared" si="6"/>
        <v>-2.0085547876880099E-2</v>
      </c>
      <c r="G137" s="8">
        <f t="shared" si="7"/>
        <v>7.1297045757031802E-2</v>
      </c>
      <c r="I137" s="10" t="s">
        <v>273</v>
      </c>
      <c r="J137" s="11">
        <v>-2.0085547876880099E-2</v>
      </c>
      <c r="L137" s="12" t="str">
        <f>_xlfn.XLOOKUP(I137,Sheet!$B$2:$B$900,Sheet!$A$2:$A$900)</f>
        <v>EL</v>
      </c>
      <c r="M137" s="9">
        <f t="shared" si="8"/>
        <v>-2.0085547876880099E-2</v>
      </c>
      <c r="P137" s="15"/>
      <c r="R137" s="10" t="s">
        <v>272</v>
      </c>
      <c r="S137" s="11">
        <v>7.1297045757031802E-2</v>
      </c>
      <c r="V137" s="16"/>
    </row>
    <row r="138" spans="1:22">
      <c r="A138" s="1" t="s">
        <v>274</v>
      </c>
      <c r="B138">
        <v>0.1652344879679509</v>
      </c>
      <c r="C138">
        <v>0.47844123832529012</v>
      </c>
      <c r="D138">
        <v>0.91483986232973491</v>
      </c>
      <c r="E138">
        <v>0.31320675035733919</v>
      </c>
      <c r="F138" s="8">
        <f t="shared" si="6"/>
        <v>-1.9481287589793499E-2</v>
      </c>
      <c r="G138" s="8">
        <f t="shared" si="7"/>
        <v>7.9854432099627407E-2</v>
      </c>
      <c r="I138" s="10" t="s">
        <v>275</v>
      </c>
      <c r="J138" s="11">
        <v>-1.9481287589793499E-2</v>
      </c>
      <c r="L138" s="12" t="str">
        <f>_xlfn.XLOOKUP(I138,Sheet!$B$2:$B$900,Sheet!$A$2:$A$900)</f>
        <v>ELV</v>
      </c>
      <c r="M138" s="9">
        <f t="shared" si="8"/>
        <v>-1.9481287589793499E-2</v>
      </c>
      <c r="P138" s="15"/>
      <c r="R138" s="10" t="s">
        <v>274</v>
      </c>
      <c r="S138" s="11">
        <v>7.9854432099627407E-2</v>
      </c>
      <c r="V138" s="16"/>
    </row>
    <row r="139" spans="1:22">
      <c r="A139" s="1" t="s">
        <v>276</v>
      </c>
      <c r="B139">
        <v>0.26586951007526127</v>
      </c>
      <c r="C139">
        <v>0.24605785679197509</v>
      </c>
      <c r="D139">
        <v>1.5049486318959391</v>
      </c>
      <c r="E139">
        <v>-1.981165328328624E-2</v>
      </c>
      <c r="F139" s="8">
        <f t="shared" si="6"/>
        <v>-2.0229584753934202E-2</v>
      </c>
      <c r="G139" s="8">
        <f t="shared" si="7"/>
        <v>-7.2406281293148897E-2</v>
      </c>
      <c r="I139" s="10" t="s">
        <v>277</v>
      </c>
      <c r="J139" s="11">
        <v>-2.0229584753934202E-2</v>
      </c>
      <c r="L139" s="12" t="str">
        <f>_xlfn.XLOOKUP(I139,Sheet!$B$2:$B$900,Sheet!$A$2:$A$900)</f>
        <v>EMN</v>
      </c>
      <c r="M139" s="9">
        <f t="shared" si="8"/>
        <v>-2.0229584753934202E-2</v>
      </c>
      <c r="P139" s="15"/>
      <c r="R139" s="10" t="s">
        <v>276</v>
      </c>
      <c r="S139" s="11">
        <v>-7.2406281293148897E-2</v>
      </c>
      <c r="V139" s="16"/>
    </row>
    <row r="140" spans="1:22">
      <c r="A140" s="1" t="s">
        <v>278</v>
      </c>
      <c r="B140">
        <v>0.22901035584321491</v>
      </c>
      <c r="C140">
        <v>0.26931448079780751</v>
      </c>
      <c r="D140">
        <v>1.288812045490362</v>
      </c>
      <c r="E140">
        <v>4.0304124954592568E-2</v>
      </c>
      <c r="F140" s="8">
        <f t="shared" si="6"/>
        <v>-2.03973330183547E-2</v>
      </c>
      <c r="G140" s="8">
        <f t="shared" si="7"/>
        <v>-9.5853150558497302E-2</v>
      </c>
      <c r="I140" s="10" t="s">
        <v>279</v>
      </c>
      <c r="J140" s="11">
        <v>-2.03973330183547E-2</v>
      </c>
      <c r="L140" s="12" t="str">
        <f>_xlfn.XLOOKUP(I140,Sheet!$B$2:$B$900,Sheet!$A$2:$A$900)</f>
        <v>EMR</v>
      </c>
      <c r="M140" s="9">
        <f t="shared" si="8"/>
        <v>-2.03973330183547E-2</v>
      </c>
      <c r="P140" s="15"/>
      <c r="R140" s="10" t="s">
        <v>278</v>
      </c>
      <c r="S140" s="11">
        <v>-9.5853150558497302E-2</v>
      </c>
      <c r="V140" s="16"/>
    </row>
    <row r="141" spans="1:22">
      <c r="A141" s="1" t="s">
        <v>280</v>
      </c>
      <c r="B141">
        <v>0.1795813026465381</v>
      </c>
      <c r="C141">
        <v>9.2048292270000664E-2</v>
      </c>
      <c r="D141">
        <v>0.9989674451522208</v>
      </c>
      <c r="E141">
        <v>-8.7533010376537435E-2</v>
      </c>
      <c r="F141" s="8">
        <f t="shared" si="6"/>
        <v>-1.9885874108212E-2</v>
      </c>
      <c r="G141" s="8">
        <f t="shared" si="7"/>
        <v>-7.3525106097377405E-2</v>
      </c>
      <c r="I141" s="10" t="s">
        <v>281</v>
      </c>
      <c r="J141" s="11">
        <v>-1.9885874108212E-2</v>
      </c>
      <c r="L141" s="12" t="str">
        <f>_xlfn.XLOOKUP(I141,Sheet!$B$2:$B$900,Sheet!$A$2:$A$900)</f>
        <v>EOG</v>
      </c>
      <c r="M141" s="9">
        <f t="shared" si="8"/>
        <v>-1.9885874108212E-2</v>
      </c>
      <c r="P141" s="15"/>
      <c r="R141" s="10" t="s">
        <v>280</v>
      </c>
      <c r="S141" s="11">
        <v>-7.3525106097377405E-2</v>
      </c>
      <c r="V141" s="16"/>
    </row>
    <row r="142" spans="1:22">
      <c r="A142" s="1" t="s">
        <v>282</v>
      </c>
      <c r="B142">
        <v>0.1159177938034186</v>
      </c>
      <c r="C142">
        <v>0.27063902584166483</v>
      </c>
      <c r="D142">
        <v>0.62565411860850584</v>
      </c>
      <c r="E142">
        <v>0.15472123203824609</v>
      </c>
      <c r="F142" s="8">
        <f t="shared" si="6"/>
        <v>-1.9075398981582E-2</v>
      </c>
      <c r="G142" s="8">
        <f t="shared" si="7"/>
        <v>0.1724768992861592</v>
      </c>
      <c r="I142" s="10" t="s">
        <v>283</v>
      </c>
      <c r="J142" s="11">
        <v>-1.9075398981582E-2</v>
      </c>
      <c r="L142" s="12" t="str">
        <f>_xlfn.XLOOKUP(I142,Sheet!$B$2:$B$900,Sheet!$A$2:$A$900)</f>
        <v>EQIX</v>
      </c>
      <c r="M142" s="9">
        <f t="shared" si="8"/>
        <v>-1.9075398981582E-2</v>
      </c>
      <c r="P142" s="15"/>
      <c r="R142" s="10" t="s">
        <v>282</v>
      </c>
      <c r="S142" s="11">
        <v>0.1724768992861592</v>
      </c>
      <c r="V142" s="16"/>
    </row>
    <row r="143" spans="1:22">
      <c r="A143" s="1" t="s">
        <v>284</v>
      </c>
      <c r="B143">
        <v>7.5823132652947281E-2</v>
      </c>
      <c r="C143">
        <v>2.910389148023684E-2</v>
      </c>
      <c r="D143">
        <v>0.3905450018991275</v>
      </c>
      <c r="E143">
        <v>-4.6719241172710438E-2</v>
      </c>
      <c r="F143" s="8">
        <f t="shared" si="6"/>
        <v>-1.95164792134527E-2</v>
      </c>
      <c r="G143" s="8">
        <f t="shared" si="7"/>
        <v>8.0851752223015702E-2</v>
      </c>
      <c r="I143" s="10" t="s">
        <v>285</v>
      </c>
      <c r="J143" s="11">
        <v>-1.95164792134527E-2</v>
      </c>
      <c r="L143" s="12" t="str">
        <f>_xlfn.XLOOKUP(I143,Sheet!$B$2:$B$900,Sheet!$A$2:$A$900)</f>
        <v>EQR</v>
      </c>
      <c r="M143" s="9">
        <f t="shared" si="8"/>
        <v>-1.95164792134527E-2</v>
      </c>
      <c r="P143" s="15"/>
      <c r="R143" s="10" t="s">
        <v>284</v>
      </c>
      <c r="S143" s="11">
        <v>8.0851752223015702E-2</v>
      </c>
      <c r="V143" s="16"/>
    </row>
    <row r="144" spans="1:22">
      <c r="A144" s="1" t="s">
        <v>286</v>
      </c>
      <c r="B144">
        <v>0.16531787677604859</v>
      </c>
      <c r="C144">
        <v>-9.4341029799229426E-2</v>
      </c>
      <c r="D144">
        <v>0.91532884187096952</v>
      </c>
      <c r="E144">
        <v>-0.25965890657527813</v>
      </c>
      <c r="F144" s="8">
        <f t="shared" si="6"/>
        <v>-2.0487364097443301E-2</v>
      </c>
      <c r="G144" s="8">
        <f t="shared" si="7"/>
        <v>-0.26244993644006809</v>
      </c>
      <c r="I144" s="10" t="s">
        <v>287</v>
      </c>
      <c r="J144" s="11">
        <v>-2.0487364097443301E-2</v>
      </c>
      <c r="L144" s="12" t="str">
        <f>_xlfn.XLOOKUP(I144,Sheet!$B$2:$B$900,Sheet!$A$2:$A$900)</f>
        <v>EQT</v>
      </c>
      <c r="M144" s="9">
        <f t="shared" si="8"/>
        <v>-2.0487364097443301E-2</v>
      </c>
      <c r="P144" s="15"/>
      <c r="R144" s="10" t="s">
        <v>286</v>
      </c>
      <c r="S144" s="11">
        <v>-0.26244993644006809</v>
      </c>
      <c r="V144" s="16"/>
    </row>
    <row r="145" spans="1:22">
      <c r="A145" s="1" t="s">
        <v>288</v>
      </c>
      <c r="B145">
        <v>4.2308625421197789E-3</v>
      </c>
      <c r="C145">
        <v>0.1715630403031507</v>
      </c>
      <c r="D145">
        <v>-2.9261398903389399E-2</v>
      </c>
      <c r="E145">
        <v>0.16733217776103099</v>
      </c>
      <c r="F145" s="8">
        <f t="shared" si="6"/>
        <v>-1.9574124130719801E-2</v>
      </c>
      <c r="G145" s="8">
        <f t="shared" si="7"/>
        <v>8.3671405444957297E-2</v>
      </c>
      <c r="I145" s="10" t="s">
        <v>289</v>
      </c>
      <c r="J145" s="11">
        <v>-1.9574124130719801E-2</v>
      </c>
      <c r="L145" s="12" t="str">
        <f>_xlfn.XLOOKUP(I145,Sheet!$B$2:$B$900,Sheet!$A$2:$A$900)</f>
        <v>ES</v>
      </c>
      <c r="M145" s="9">
        <f t="shared" si="8"/>
        <v>-1.9574124130719801E-2</v>
      </c>
      <c r="P145" s="15"/>
      <c r="R145" s="10" t="s">
        <v>288</v>
      </c>
      <c r="S145" s="11">
        <v>8.3671405444957297E-2</v>
      </c>
      <c r="V145" s="16"/>
    </row>
    <row r="146" spans="1:22">
      <c r="A146" s="1" t="s">
        <v>290</v>
      </c>
      <c r="B146">
        <v>7.8173826291881687E-2</v>
      </c>
      <c r="C146">
        <v>7.596667538964752E-2</v>
      </c>
      <c r="D146">
        <v>0.40432911901711749</v>
      </c>
      <c r="E146">
        <v>-2.2071509022341669E-3</v>
      </c>
      <c r="F146" s="8">
        <f t="shared" si="6"/>
        <v>-1.9406828874866E-2</v>
      </c>
      <c r="G146" s="8">
        <f t="shared" si="7"/>
        <v>8.38912515393401E-2</v>
      </c>
      <c r="I146" s="10" t="s">
        <v>291</v>
      </c>
      <c r="J146" s="11">
        <v>-1.9406828874866E-2</v>
      </c>
      <c r="L146" s="12" t="str">
        <f>_xlfn.XLOOKUP(I146,Sheet!$B$2:$B$900,Sheet!$A$2:$A$900)</f>
        <v>ESS</v>
      </c>
      <c r="M146" s="9">
        <f t="shared" si="8"/>
        <v>-1.9406828874866E-2</v>
      </c>
      <c r="P146" s="15"/>
      <c r="R146" s="10" t="s">
        <v>290</v>
      </c>
      <c r="S146" s="11">
        <v>8.38912515393401E-2</v>
      </c>
      <c r="V146" s="16"/>
    </row>
    <row r="147" spans="1:22">
      <c r="A147" s="1" t="s">
        <v>292</v>
      </c>
      <c r="B147">
        <v>0.24207542982294619</v>
      </c>
      <c r="C147">
        <v>0.2073561415939201</v>
      </c>
      <c r="D147">
        <v>1.36542369190357</v>
      </c>
      <c r="E147">
        <v>-3.4719288229026042E-2</v>
      </c>
      <c r="F147" s="8">
        <f t="shared" si="6"/>
        <v>-2.02908916174383E-2</v>
      </c>
      <c r="G147" s="8">
        <f t="shared" si="7"/>
        <v>-4.9614319734614103E-2</v>
      </c>
      <c r="I147" s="10" t="s">
        <v>293</v>
      </c>
      <c r="J147" s="11">
        <v>-2.02908916174383E-2</v>
      </c>
      <c r="L147" s="12" t="str">
        <f>_xlfn.XLOOKUP(I147,Sheet!$B$2:$B$900,Sheet!$A$2:$A$900)</f>
        <v>ETN</v>
      </c>
      <c r="M147" s="9">
        <f t="shared" si="8"/>
        <v>-2.02908916174383E-2</v>
      </c>
      <c r="P147" s="15"/>
      <c r="R147" s="10" t="s">
        <v>292</v>
      </c>
      <c r="S147" s="11">
        <v>-4.9614319734614103E-2</v>
      </c>
      <c r="V147" s="16"/>
    </row>
    <row r="148" spans="1:22">
      <c r="A148" s="1" t="s">
        <v>294</v>
      </c>
      <c r="B148">
        <v>4.3330306969986992E-2</v>
      </c>
      <c r="C148">
        <v>0.15658825121823511</v>
      </c>
      <c r="D148">
        <v>0.2000119152858543</v>
      </c>
      <c r="E148">
        <v>0.1132579442482481</v>
      </c>
      <c r="F148" s="8">
        <f t="shared" si="6"/>
        <v>-1.9672536297201799E-2</v>
      </c>
      <c r="G148" s="8">
        <f t="shared" si="7"/>
        <v>3.7429420394169202E-2</v>
      </c>
      <c r="I148" s="10" t="s">
        <v>295</v>
      </c>
      <c r="J148" s="11">
        <v>-1.9672536297201799E-2</v>
      </c>
      <c r="L148" s="12" t="str">
        <f>_xlfn.XLOOKUP(I148,Sheet!$B$2:$B$900,Sheet!$A$2:$A$900)</f>
        <v>ETR</v>
      </c>
      <c r="M148" s="9">
        <f t="shared" si="8"/>
        <v>-1.9672536297201799E-2</v>
      </c>
      <c r="P148" s="15"/>
      <c r="R148" s="10" t="s">
        <v>294</v>
      </c>
      <c r="S148" s="11">
        <v>3.7429420394169202E-2</v>
      </c>
      <c r="V148" s="16"/>
    </row>
    <row r="149" spans="1:22">
      <c r="A149" s="1" t="s">
        <v>296</v>
      </c>
      <c r="B149">
        <v>3.4317467472367767E-2</v>
      </c>
      <c r="C149">
        <v>-2.580627928682511E-2</v>
      </c>
      <c r="D149">
        <v>0.14716196787324881</v>
      </c>
      <c r="E149">
        <v>-6.0123746759192881E-2</v>
      </c>
      <c r="F149" s="8">
        <f t="shared" si="6"/>
        <v>-1.9187481063761301E-2</v>
      </c>
      <c r="G149" s="8">
        <f t="shared" si="7"/>
        <v>0.1462376443619183</v>
      </c>
      <c r="I149" s="10" t="s">
        <v>297</v>
      </c>
      <c r="J149" s="11">
        <v>-1.9187481063761301E-2</v>
      </c>
      <c r="L149" s="12" t="str">
        <f>_xlfn.XLOOKUP(I149,Sheet!$B$2:$B$900,Sheet!$A$2:$A$900)</f>
        <v>EVRG</v>
      </c>
      <c r="M149" s="9">
        <f t="shared" si="8"/>
        <v>-1.9187481063761301E-2</v>
      </c>
      <c r="P149" s="15"/>
      <c r="R149" s="10" t="s">
        <v>296</v>
      </c>
      <c r="S149" s="11">
        <v>0.1462376443619183</v>
      </c>
      <c r="V149" s="16"/>
    </row>
    <row r="150" spans="1:22">
      <c r="A150" s="1" t="s">
        <v>298</v>
      </c>
      <c r="B150">
        <v>0.21011282931048991</v>
      </c>
      <c r="C150">
        <v>0.21379934769439921</v>
      </c>
      <c r="D150">
        <v>1.1779997666578521</v>
      </c>
      <c r="E150">
        <v>3.6865183839093758E-3</v>
      </c>
      <c r="F150" s="8">
        <f t="shared" si="6"/>
        <v>-1.8734599249151399E-2</v>
      </c>
      <c r="G150" s="8">
        <f t="shared" si="7"/>
        <v>0.19896682819114361</v>
      </c>
      <c r="I150" s="10" t="s">
        <v>299</v>
      </c>
      <c r="J150" s="11">
        <v>-1.8734599249151399E-2</v>
      </c>
      <c r="L150" s="12" t="str">
        <f>_xlfn.XLOOKUP(I150,Sheet!$B$2:$B$900,Sheet!$A$2:$A$900)</f>
        <v>EW</v>
      </c>
      <c r="M150" s="9">
        <f t="shared" si="8"/>
        <v>-1.8734599249151399E-2</v>
      </c>
      <c r="P150" s="15"/>
      <c r="R150" s="10" t="s">
        <v>298</v>
      </c>
      <c r="S150" s="11">
        <v>0.19896682819114361</v>
      </c>
      <c r="V150" s="16"/>
    </row>
    <row r="151" spans="1:22">
      <c r="A151" s="1" t="s">
        <v>300</v>
      </c>
      <c r="B151">
        <v>3.5313942688100133E-2</v>
      </c>
      <c r="C151">
        <v>0.1503044386971891</v>
      </c>
      <c r="D151">
        <v>0.1530051500095036</v>
      </c>
      <c r="E151">
        <v>0.114990496009089</v>
      </c>
      <c r="F151" s="8">
        <f t="shared" si="6"/>
        <v>-1.9600741738432799E-2</v>
      </c>
      <c r="G151" s="8">
        <f t="shared" si="7"/>
        <v>2.7679349235468002E-2</v>
      </c>
      <c r="I151" s="10" t="s">
        <v>301</v>
      </c>
      <c r="J151" s="11">
        <v>-1.9600741738432799E-2</v>
      </c>
      <c r="L151" s="12" t="str">
        <f>_xlfn.XLOOKUP(I151,Sheet!$B$2:$B$900,Sheet!$A$2:$A$900)</f>
        <v>EXC</v>
      </c>
      <c r="M151" s="9">
        <f t="shared" si="8"/>
        <v>-1.9600741738432799E-2</v>
      </c>
      <c r="P151" s="15"/>
      <c r="R151" s="10" t="s">
        <v>300</v>
      </c>
      <c r="S151" s="11">
        <v>2.7679349235468002E-2</v>
      </c>
      <c r="V151" s="16"/>
    </row>
    <row r="152" spans="1:22">
      <c r="A152" s="1" t="s">
        <v>302</v>
      </c>
      <c r="B152">
        <v>0.18664352484854679</v>
      </c>
      <c r="C152">
        <v>0.22929972068041871</v>
      </c>
      <c r="D152">
        <v>1.0403792634910349</v>
      </c>
      <c r="E152">
        <v>4.2656195831871857E-2</v>
      </c>
      <c r="F152" s="8">
        <f t="shared" si="6"/>
        <v>-1.98464926385266E-2</v>
      </c>
      <c r="G152" s="8">
        <f t="shared" si="7"/>
        <v>6.7850793524848907E-2</v>
      </c>
      <c r="I152" s="10" t="s">
        <v>303</v>
      </c>
      <c r="J152" s="11">
        <v>-1.98464926385266E-2</v>
      </c>
      <c r="L152" s="12" t="str">
        <f>_xlfn.XLOOKUP(I152,Sheet!$B$2:$B$900,Sheet!$A$2:$A$900)</f>
        <v>EXPD</v>
      </c>
      <c r="M152" s="9">
        <f t="shared" si="8"/>
        <v>-1.98464926385266E-2</v>
      </c>
      <c r="P152" s="15"/>
      <c r="R152" s="10" t="s">
        <v>302</v>
      </c>
      <c r="S152" s="11">
        <v>6.7850793524848907E-2</v>
      </c>
      <c r="V152" s="16"/>
    </row>
    <row r="153" spans="1:22">
      <c r="A153" s="1" t="s">
        <v>304</v>
      </c>
      <c r="B153">
        <v>0.1772510844854619</v>
      </c>
      <c r="C153">
        <v>9.8613591527068056E-2</v>
      </c>
      <c r="D153">
        <v>0.98530339318443561</v>
      </c>
      <c r="E153">
        <v>-7.863749295839384E-2</v>
      </c>
      <c r="F153" s="8">
        <f t="shared" si="6"/>
        <v>-1.9490165647719201E-2</v>
      </c>
      <c r="G153" s="8">
        <f t="shared" si="7"/>
        <v>0.126148827836219</v>
      </c>
      <c r="I153" s="10" t="s">
        <v>305</v>
      </c>
      <c r="J153" s="11">
        <v>-1.9490165647719201E-2</v>
      </c>
      <c r="L153" s="12" t="str">
        <f>_xlfn.XLOOKUP(I153,Sheet!$B$2:$B$900,Sheet!$A$2:$A$900)</f>
        <v>EXPE</v>
      </c>
      <c r="M153" s="9">
        <f t="shared" si="8"/>
        <v>-1.9490165647719201E-2</v>
      </c>
      <c r="P153" s="15"/>
      <c r="R153" s="10" t="s">
        <v>304</v>
      </c>
      <c r="S153" s="11">
        <v>0.126148827836219</v>
      </c>
      <c r="V153" s="16"/>
    </row>
    <row r="154" spans="1:22">
      <c r="A154" s="1" t="s">
        <v>306</v>
      </c>
      <c r="B154">
        <v>1.7577316397613119E-2</v>
      </c>
      <c r="C154">
        <v>0.18252307256856609</v>
      </c>
      <c r="D154">
        <v>4.9000217160439757E-2</v>
      </c>
      <c r="E154">
        <v>0.164945756170953</v>
      </c>
      <c r="F154" s="8">
        <f t="shared" si="6"/>
        <v>-1.9153081935547701E-2</v>
      </c>
      <c r="G154" s="8">
        <f t="shared" si="7"/>
        <v>0.15150166117933789</v>
      </c>
      <c r="I154" s="10" t="s">
        <v>307</v>
      </c>
      <c r="J154" s="11">
        <v>-1.9153081935547701E-2</v>
      </c>
      <c r="L154" s="12" t="str">
        <f>_xlfn.XLOOKUP(I154,Sheet!$B$2:$B$900,Sheet!$A$2:$A$900)</f>
        <v>EXR</v>
      </c>
      <c r="M154" s="9">
        <f t="shared" si="8"/>
        <v>-1.9153081935547701E-2</v>
      </c>
      <c r="P154" s="15"/>
      <c r="R154" s="10" t="s">
        <v>306</v>
      </c>
      <c r="S154" s="11">
        <v>0.15150166117933789</v>
      </c>
      <c r="V154" s="16"/>
    </row>
    <row r="155" spans="1:22">
      <c r="A155" s="1" t="s">
        <v>308</v>
      </c>
      <c r="B155">
        <v>0.21510970535068941</v>
      </c>
      <c r="C155">
        <v>9.9612746339197145E-2</v>
      </c>
      <c r="D155">
        <v>1.2073007029523031</v>
      </c>
      <c r="E155">
        <v>-0.11549695901149221</v>
      </c>
      <c r="F155" s="8">
        <f t="shared" si="6"/>
        <v>-2.0366866939842101E-2</v>
      </c>
      <c r="G155" s="8">
        <f t="shared" si="7"/>
        <v>-7.7678539612446806E-2</v>
      </c>
      <c r="I155" s="10" t="s">
        <v>309</v>
      </c>
      <c r="J155" s="11">
        <v>-2.0366866939842101E-2</v>
      </c>
      <c r="L155" s="12" t="str">
        <f>_xlfn.XLOOKUP(I155,Sheet!$B$2:$B$900,Sheet!$A$2:$A$900)</f>
        <v>F</v>
      </c>
      <c r="M155" s="9">
        <f t="shared" si="8"/>
        <v>-2.0366866939842101E-2</v>
      </c>
      <c r="P155" s="15"/>
      <c r="R155" s="10" t="s">
        <v>308</v>
      </c>
      <c r="S155" s="11">
        <v>-7.7678539612446806E-2</v>
      </c>
      <c r="V155" s="16"/>
    </row>
    <row r="156" spans="1:22">
      <c r="A156" s="1" t="s">
        <v>310</v>
      </c>
      <c r="B156">
        <v>0.23036066317844109</v>
      </c>
      <c r="C156">
        <v>0.20597393128224781</v>
      </c>
      <c r="D156">
        <v>1.296730046435171</v>
      </c>
      <c r="E156">
        <v>-2.438673189619325E-2</v>
      </c>
      <c r="F156" s="8">
        <f t="shared" si="6"/>
        <v>-2.0094052165204601E-2</v>
      </c>
      <c r="G156" s="8">
        <f t="shared" si="7"/>
        <v>-1.68888787304107E-2</v>
      </c>
      <c r="I156" s="10" t="s">
        <v>311</v>
      </c>
      <c r="J156" s="11">
        <v>-2.0094052165204601E-2</v>
      </c>
      <c r="L156" s="12" t="str">
        <f>_xlfn.XLOOKUP(I156,Sheet!$B$2:$B$900,Sheet!$A$2:$A$900)</f>
        <v>FAST</v>
      </c>
      <c r="M156" s="9">
        <f t="shared" si="8"/>
        <v>-2.0094052165204601E-2</v>
      </c>
      <c r="P156" s="15"/>
      <c r="R156" s="10" t="s">
        <v>310</v>
      </c>
      <c r="S156" s="11">
        <v>-1.68888787304107E-2</v>
      </c>
      <c r="V156" s="16"/>
    </row>
    <row r="157" spans="1:22">
      <c r="A157" s="1" t="s">
        <v>312</v>
      </c>
      <c r="B157">
        <v>0.35918194475778581</v>
      </c>
      <c r="C157">
        <v>0.44177378129915063</v>
      </c>
      <c r="D157">
        <v>2.052118840265488</v>
      </c>
      <c r="E157">
        <v>8.2591836541364816E-2</v>
      </c>
      <c r="F157" s="8">
        <f t="shared" si="6"/>
        <v>-2.1160212630643299E-2</v>
      </c>
      <c r="G157" s="8">
        <f t="shared" si="7"/>
        <v>-1.4200623198376321</v>
      </c>
      <c r="I157" s="10" t="s">
        <v>313</v>
      </c>
      <c r="J157" s="11">
        <v>-2.1160212630643299E-2</v>
      </c>
      <c r="L157" s="12" t="str">
        <f>_xlfn.XLOOKUP(I157,Sheet!$B$2:$B$900,Sheet!$A$2:$A$900)</f>
        <v>FCX</v>
      </c>
      <c r="M157" s="9">
        <f t="shared" si="8"/>
        <v>-2.1160212630643299E-2</v>
      </c>
      <c r="P157" s="15"/>
      <c r="R157" s="10" t="s">
        <v>312</v>
      </c>
      <c r="S157" s="11">
        <v>-1.4200623198376321</v>
      </c>
      <c r="V157" s="16"/>
    </row>
    <row r="158" spans="1:22">
      <c r="A158" s="1" t="s">
        <v>314</v>
      </c>
      <c r="B158">
        <v>0.17287973191322589</v>
      </c>
      <c r="C158">
        <v>0.19463515591532679</v>
      </c>
      <c r="D158">
        <v>0.95967043326923296</v>
      </c>
      <c r="E158">
        <v>2.1755424002100839E-2</v>
      </c>
      <c r="F158" s="8">
        <f t="shared" si="6"/>
        <v>-1.9619976008435E-2</v>
      </c>
      <c r="G158" s="8">
        <f t="shared" si="7"/>
        <v>0.10659919706751381</v>
      </c>
      <c r="I158" s="10" t="s">
        <v>315</v>
      </c>
      <c r="J158" s="11">
        <v>-1.9619976008435E-2</v>
      </c>
      <c r="L158" s="12" t="str">
        <f>_xlfn.XLOOKUP(I158,Sheet!$B$2:$B$900,Sheet!$A$2:$A$900)</f>
        <v>FDS</v>
      </c>
      <c r="M158" s="9">
        <f t="shared" si="8"/>
        <v>-1.9619976008435E-2</v>
      </c>
      <c r="P158" s="15"/>
      <c r="R158" s="10" t="s">
        <v>314</v>
      </c>
      <c r="S158" s="11">
        <v>0.10659919706751381</v>
      </c>
      <c r="V158" s="16"/>
    </row>
    <row r="159" spans="1:22">
      <c r="A159" s="1" t="s">
        <v>316</v>
      </c>
      <c r="B159">
        <v>0.2478154967185334</v>
      </c>
      <c r="C159">
        <v>0.3163139824436495</v>
      </c>
      <c r="D159">
        <v>1.399082588598308</v>
      </c>
      <c r="E159">
        <v>6.8498485725116132E-2</v>
      </c>
      <c r="F159" s="8">
        <f t="shared" si="6"/>
        <v>-1.9830642100347299E-2</v>
      </c>
      <c r="G159" s="8">
        <f t="shared" si="7"/>
        <v>4.2050876851881101E-2</v>
      </c>
      <c r="I159" s="10" t="s">
        <v>317</v>
      </c>
      <c r="J159" s="11">
        <v>-1.9830642100347299E-2</v>
      </c>
      <c r="L159" s="12" t="str">
        <f>_xlfn.XLOOKUP(I159,Sheet!$B$2:$B$900,Sheet!$A$2:$A$900)</f>
        <v>FDX</v>
      </c>
      <c r="M159" s="9">
        <f t="shared" si="8"/>
        <v>-1.9830642100347299E-2</v>
      </c>
      <c r="P159" s="15"/>
      <c r="R159" s="10" t="s">
        <v>316</v>
      </c>
      <c r="S159" s="11">
        <v>4.2050876851881101E-2</v>
      </c>
      <c r="V159" s="16"/>
    </row>
    <row r="160" spans="1:22">
      <c r="A160" s="1" t="s">
        <v>318</v>
      </c>
      <c r="B160">
        <v>2.315533445163593E-2</v>
      </c>
      <c r="C160">
        <v>4.863721641431773E-2</v>
      </c>
      <c r="D160">
        <v>8.1708883602302246E-2</v>
      </c>
      <c r="E160">
        <v>2.54818819626818E-2</v>
      </c>
      <c r="F160" s="8">
        <f t="shared" si="6"/>
        <v>-1.9970224533972701E-2</v>
      </c>
      <c r="G160" s="8">
        <f t="shared" si="7"/>
        <v>2.0242413291338902E-2</v>
      </c>
      <c r="I160" s="10" t="s">
        <v>319</v>
      </c>
      <c r="J160" s="11">
        <v>-1.9970224533972701E-2</v>
      </c>
      <c r="L160" s="12" t="str">
        <f>_xlfn.XLOOKUP(I160,Sheet!$B$2:$B$900,Sheet!$A$2:$A$900)</f>
        <v>FE</v>
      </c>
      <c r="M160" s="9">
        <f t="shared" si="8"/>
        <v>-1.9970224533972701E-2</v>
      </c>
      <c r="P160" s="15"/>
      <c r="R160" s="10" t="s">
        <v>318</v>
      </c>
      <c r="S160" s="11">
        <v>2.0242413291338902E-2</v>
      </c>
      <c r="V160" s="16"/>
    </row>
    <row r="161" spans="1:22">
      <c r="A161" s="1" t="s">
        <v>320</v>
      </c>
      <c r="B161">
        <v>0.2228461069869811</v>
      </c>
      <c r="C161">
        <v>-7.3201003994751712E-2</v>
      </c>
      <c r="D161">
        <v>1.252665809004488</v>
      </c>
      <c r="E161">
        <v>-0.29604711098173281</v>
      </c>
      <c r="F161" s="8">
        <f t="shared" si="6"/>
        <v>-1.9506770844589402E-2</v>
      </c>
      <c r="G161" s="8">
        <f t="shared" si="7"/>
        <v>1.5672085841725601E-2</v>
      </c>
      <c r="I161" s="10" t="s">
        <v>321</v>
      </c>
      <c r="J161" s="11">
        <v>-1.9506770844589402E-2</v>
      </c>
      <c r="L161" s="12" t="str">
        <f>_xlfn.XLOOKUP(I161,Sheet!$B$2:$B$900,Sheet!$A$2:$A$900)</f>
        <v>FFIV</v>
      </c>
      <c r="M161" s="9">
        <f t="shared" si="8"/>
        <v>-1.9506770844589402E-2</v>
      </c>
      <c r="P161" s="15"/>
      <c r="R161" s="10" t="s">
        <v>320</v>
      </c>
      <c r="S161" s="11">
        <v>1.5672085841725601E-2</v>
      </c>
      <c r="V161" s="16"/>
    </row>
    <row r="162" spans="1:22">
      <c r="A162" s="1" t="s">
        <v>322</v>
      </c>
      <c r="B162">
        <v>0.16596189390482749</v>
      </c>
      <c r="C162">
        <v>0.21757185638003751</v>
      </c>
      <c r="D162">
        <v>0.91910526232068146</v>
      </c>
      <c r="E162">
        <v>5.1609962475209992E-2</v>
      </c>
      <c r="F162" s="8">
        <f t="shared" si="6"/>
        <v>-1.9447513827042701E-2</v>
      </c>
      <c r="G162" s="8">
        <f t="shared" si="7"/>
        <v>0.14784723767792479</v>
      </c>
      <c r="I162" s="10" t="s">
        <v>323</v>
      </c>
      <c r="J162" s="11">
        <v>-1.9447513827042701E-2</v>
      </c>
      <c r="L162" s="12" t="str">
        <f>_xlfn.XLOOKUP(I162,Sheet!$B$2:$B$900,Sheet!$A$2:$A$900)</f>
        <v>FI</v>
      </c>
      <c r="M162" s="9">
        <f t="shared" si="8"/>
        <v>-1.9447513827042701E-2</v>
      </c>
      <c r="P162" s="15"/>
      <c r="R162" s="10" t="s">
        <v>322</v>
      </c>
      <c r="S162" s="11">
        <v>0.14784723767792479</v>
      </c>
      <c r="V162" s="16"/>
    </row>
    <row r="163" spans="1:22">
      <c r="A163" s="1" t="s">
        <v>324</v>
      </c>
      <c r="B163">
        <v>0.24617534459722201</v>
      </c>
      <c r="C163">
        <v>0.26363405862458728</v>
      </c>
      <c r="D163">
        <v>1.389464981030474</v>
      </c>
      <c r="E163">
        <v>1.7458714027365319E-2</v>
      </c>
      <c r="F163" s="8">
        <f t="shared" si="6"/>
        <v>-1.9329482272707799E-2</v>
      </c>
      <c r="G163" s="8">
        <f t="shared" si="7"/>
        <v>0.17345225852854729</v>
      </c>
      <c r="I163" s="10" t="s">
        <v>325</v>
      </c>
      <c r="J163" s="11">
        <v>-1.9329482272707799E-2</v>
      </c>
      <c r="L163" s="12" t="str">
        <f>_xlfn.XLOOKUP(I163,Sheet!$B$2:$B$900,Sheet!$A$2:$A$900)</f>
        <v>FICO</v>
      </c>
      <c r="M163" s="9">
        <f t="shared" si="8"/>
        <v>-1.9329482272707799E-2</v>
      </c>
      <c r="P163" s="15"/>
      <c r="R163" s="10" t="s">
        <v>324</v>
      </c>
      <c r="S163" s="11">
        <v>0.17345225852854729</v>
      </c>
      <c r="V163" s="16"/>
    </row>
    <row r="164" spans="1:22">
      <c r="A164" s="1" t="s">
        <v>326</v>
      </c>
      <c r="B164">
        <v>0.12930770282756729</v>
      </c>
      <c r="C164">
        <v>0.23843520254528119</v>
      </c>
      <c r="D164">
        <v>0.70417054930415557</v>
      </c>
      <c r="E164">
        <v>0.10912749971771379</v>
      </c>
      <c r="F164" s="8">
        <f t="shared" si="6"/>
        <v>-1.9691741553384198E-2</v>
      </c>
      <c r="G164" s="8">
        <f t="shared" si="7"/>
        <v>0.1001779197885125</v>
      </c>
      <c r="I164" s="10" t="s">
        <v>327</v>
      </c>
      <c r="J164" s="11">
        <v>-1.9691741553384198E-2</v>
      </c>
      <c r="L164" s="12" t="str">
        <f>_xlfn.XLOOKUP(I164,Sheet!$B$2:$B$900,Sheet!$A$2:$A$900)</f>
        <v>FIS</v>
      </c>
      <c r="M164" s="9">
        <f t="shared" si="8"/>
        <v>-1.9691741553384198E-2</v>
      </c>
      <c r="P164" s="15"/>
      <c r="R164" s="10" t="s">
        <v>326</v>
      </c>
      <c r="S164" s="11">
        <v>0.1001779197885125</v>
      </c>
      <c r="V164" s="16"/>
    </row>
    <row r="165" spans="1:22">
      <c r="A165" s="1" t="s">
        <v>328</v>
      </c>
      <c r="B165">
        <v>0.28933132601575179</v>
      </c>
      <c r="C165">
        <v>0.16236187233364999</v>
      </c>
      <c r="D165">
        <v>1.642525223489153</v>
      </c>
      <c r="E165">
        <v>-0.1269694536821018</v>
      </c>
      <c r="F165" s="8">
        <f t="shared" si="6"/>
        <v>-1.9828218918526899E-2</v>
      </c>
      <c r="G165" s="8">
        <f t="shared" si="7"/>
        <v>3.2706851685995E-3</v>
      </c>
      <c r="I165" s="10" t="s">
        <v>329</v>
      </c>
      <c r="J165" s="11">
        <v>-1.9828218918526899E-2</v>
      </c>
      <c r="L165" s="12" t="str">
        <f>_xlfn.XLOOKUP(I165,Sheet!$B$2:$B$900,Sheet!$A$2:$A$900)</f>
        <v>FITB</v>
      </c>
      <c r="M165" s="9">
        <f t="shared" si="8"/>
        <v>-1.9828218918526899E-2</v>
      </c>
      <c r="P165" s="15"/>
      <c r="R165" s="10" t="s">
        <v>328</v>
      </c>
      <c r="S165" s="11">
        <v>3.2706851685995E-3</v>
      </c>
      <c r="V165" s="16"/>
    </row>
    <row r="166" spans="1:22">
      <c r="A166" s="1" t="s">
        <v>330</v>
      </c>
      <c r="B166">
        <v>0.25645141552728168</v>
      </c>
      <c r="C166">
        <v>0.5547934244794579</v>
      </c>
      <c r="D166">
        <v>1.4497223292729811</v>
      </c>
      <c r="E166">
        <v>0.29834200895217622</v>
      </c>
      <c r="F166" s="8">
        <f t="shared" si="6"/>
        <v>-2.0525537106577899E-2</v>
      </c>
      <c r="G166" s="8">
        <f t="shared" si="7"/>
        <v>-0.3138901911629487</v>
      </c>
      <c r="I166" s="10" t="s">
        <v>331</v>
      </c>
      <c r="J166" s="11">
        <v>-2.0525537106577899E-2</v>
      </c>
      <c r="L166" s="12" t="str">
        <f>_xlfn.XLOOKUP(I166,Sheet!$B$2:$B$900,Sheet!$A$2:$A$900)</f>
        <v>FMC</v>
      </c>
      <c r="M166" s="9">
        <f t="shared" si="8"/>
        <v>-2.0525537106577899E-2</v>
      </c>
      <c r="P166" s="15"/>
      <c r="R166" s="10" t="s">
        <v>330</v>
      </c>
      <c r="S166" s="11">
        <v>-0.3138901911629487</v>
      </c>
      <c r="V166" s="16"/>
    </row>
    <row r="167" spans="1:22">
      <c r="A167" s="1" t="s">
        <v>332</v>
      </c>
      <c r="B167">
        <v>7.7524144150544982E-2</v>
      </c>
      <c r="C167">
        <v>-2.201884507223395E-2</v>
      </c>
      <c r="D167">
        <v>0.40051947977816033</v>
      </c>
      <c r="E167">
        <v>-9.9542989222778933E-2</v>
      </c>
      <c r="F167" s="8">
        <f t="shared" si="6"/>
        <v>-1.95852112858299E-2</v>
      </c>
      <c r="G167" s="8">
        <f t="shared" si="7"/>
        <v>9.4238994434716894E-2</v>
      </c>
      <c r="I167" s="10" t="s">
        <v>333</v>
      </c>
      <c r="J167" s="11">
        <v>-1.95852112858299E-2</v>
      </c>
      <c r="L167" s="12" t="str">
        <f>_xlfn.XLOOKUP(I167,Sheet!$B$2:$B$900,Sheet!$A$2:$A$900)</f>
        <v>FRT</v>
      </c>
      <c r="M167" s="9">
        <f t="shared" si="8"/>
        <v>-1.95852112858299E-2</v>
      </c>
      <c r="P167" s="15"/>
      <c r="R167" s="10" t="s">
        <v>332</v>
      </c>
      <c r="S167" s="11">
        <v>9.4238994434716894E-2</v>
      </c>
      <c r="V167" s="16"/>
    </row>
    <row r="168" spans="1:22">
      <c r="A168" s="1" t="s">
        <v>334</v>
      </c>
      <c r="B168">
        <v>0.36894439777649729</v>
      </c>
      <c r="C168">
        <v>0.85051889652568757</v>
      </c>
      <c r="D168">
        <v>2.109364409632748</v>
      </c>
      <c r="E168">
        <v>0.48157449874919023</v>
      </c>
      <c r="F168" s="8">
        <f t="shared" si="6"/>
        <v>-2.08368520088715E-2</v>
      </c>
      <c r="G168" s="8">
        <f t="shared" si="7"/>
        <v>-0.16917072401748379</v>
      </c>
      <c r="I168" s="10" t="s">
        <v>335</v>
      </c>
      <c r="J168" s="11">
        <v>-2.08368520088715E-2</v>
      </c>
      <c r="L168" s="12" t="str">
        <f>_xlfn.XLOOKUP(I168,Sheet!$B$2:$B$900,Sheet!$A$2:$A$900)</f>
        <v>FSLR</v>
      </c>
      <c r="M168" s="9">
        <f t="shared" si="8"/>
        <v>-2.08368520088715E-2</v>
      </c>
      <c r="P168" s="15"/>
      <c r="R168" s="10" t="s">
        <v>334</v>
      </c>
      <c r="S168" s="11">
        <v>-0.16917072401748379</v>
      </c>
      <c r="V168" s="16"/>
    </row>
    <row r="169" spans="1:22">
      <c r="A169" s="1" t="s">
        <v>336</v>
      </c>
      <c r="B169">
        <v>0.18127139063693751</v>
      </c>
      <c r="C169">
        <v>0.19088794208746651</v>
      </c>
      <c r="D169">
        <v>1.008877869213237</v>
      </c>
      <c r="E169">
        <v>9.6165514505290595E-3</v>
      </c>
      <c r="F169" s="8">
        <f t="shared" si="6"/>
        <v>-1.9343516681533099E-2</v>
      </c>
      <c r="G169" s="8">
        <f t="shared" si="7"/>
        <v>9.4796215471717099E-2</v>
      </c>
      <c r="I169" s="10" t="s">
        <v>337</v>
      </c>
      <c r="J169" s="11">
        <v>-1.9343516681533099E-2</v>
      </c>
      <c r="L169" s="12" t="str">
        <f>_xlfn.XLOOKUP(I169,Sheet!$B$2:$B$900,Sheet!$A$2:$A$900)</f>
        <v>GD</v>
      </c>
      <c r="M169" s="9">
        <f t="shared" si="8"/>
        <v>-1.9343516681533099E-2</v>
      </c>
      <c r="P169" s="15"/>
      <c r="R169" s="10" t="s">
        <v>336</v>
      </c>
      <c r="S169" s="11">
        <v>9.4796215471717099E-2</v>
      </c>
      <c r="V169" s="16"/>
    </row>
    <row r="170" spans="1:22">
      <c r="A170" s="1" t="s">
        <v>338</v>
      </c>
      <c r="B170">
        <v>0.15777348212890241</v>
      </c>
      <c r="C170">
        <v>-0.54022817859183281</v>
      </c>
      <c r="D170">
        <v>0.87108963618368918</v>
      </c>
      <c r="E170">
        <v>-0.69800166072073522</v>
      </c>
      <c r="F170" s="8">
        <f t="shared" si="6"/>
        <v>-1.9917904517595501E-2</v>
      </c>
      <c r="G170" s="8">
        <f t="shared" si="7"/>
        <v>7.9322273044713398E-2</v>
      </c>
      <c r="I170" s="10" t="s">
        <v>339</v>
      </c>
      <c r="J170" s="11">
        <v>-1.9917904517595501E-2</v>
      </c>
      <c r="L170" s="12" t="str">
        <f>_xlfn.XLOOKUP(I170,Sheet!$B$2:$B$900,Sheet!$A$2:$A$900)</f>
        <v>GE</v>
      </c>
      <c r="M170" s="9">
        <f t="shared" si="8"/>
        <v>-1.9917904517595501E-2</v>
      </c>
      <c r="P170" s="15"/>
      <c r="R170" s="10" t="s">
        <v>338</v>
      </c>
      <c r="S170" s="11">
        <v>7.9322273044713398E-2</v>
      </c>
      <c r="V170" s="16"/>
    </row>
    <row r="171" spans="1:22">
      <c r="A171" s="1" t="s">
        <v>340</v>
      </c>
      <c r="B171">
        <v>0.2437971831316883</v>
      </c>
      <c r="C171">
        <v>0.19929682219730621</v>
      </c>
      <c r="D171">
        <v>1.3755197966715</v>
      </c>
      <c r="E171">
        <v>-4.4500360934382137E-2</v>
      </c>
      <c r="F171" s="8">
        <f t="shared" si="6"/>
        <v>-1.9748944434584002E-2</v>
      </c>
      <c r="G171" s="8">
        <f t="shared" si="7"/>
        <v>6.9663545413562095E-2</v>
      </c>
      <c r="I171" s="10" t="s">
        <v>341</v>
      </c>
      <c r="J171" s="11">
        <v>-1.9748944434584002E-2</v>
      </c>
      <c r="L171" s="12" t="str">
        <f>_xlfn.XLOOKUP(I171,Sheet!$B$2:$B$900,Sheet!$A$2:$A$900)</f>
        <v>GEN</v>
      </c>
      <c r="M171" s="9">
        <f t="shared" si="8"/>
        <v>-1.9748944434584002E-2</v>
      </c>
      <c r="P171" s="15"/>
      <c r="R171" s="10" t="s">
        <v>340</v>
      </c>
      <c r="S171" s="11">
        <v>6.9663545413562095E-2</v>
      </c>
      <c r="V171" s="16"/>
    </row>
    <row r="172" spans="1:22">
      <c r="A172" s="1" t="s">
        <v>342</v>
      </c>
      <c r="B172">
        <v>0.16220455277330281</v>
      </c>
      <c r="C172">
        <v>5.1291556347508822E-2</v>
      </c>
      <c r="D172">
        <v>0.89707277397283547</v>
      </c>
      <c r="E172">
        <v>-0.110912996425794</v>
      </c>
      <c r="F172" s="8">
        <f t="shared" si="6"/>
        <v>-2.0186425663324001E-2</v>
      </c>
      <c r="G172" s="8">
        <f t="shared" si="7"/>
        <v>-2.1086328539031401E-2</v>
      </c>
      <c r="I172" s="10" t="s">
        <v>343</v>
      </c>
      <c r="J172" s="11">
        <v>-2.0186425663324001E-2</v>
      </c>
      <c r="L172" s="12" t="str">
        <f>_xlfn.XLOOKUP(I172,Sheet!$B$2:$B$900,Sheet!$A$2:$A$900)</f>
        <v>GILD</v>
      </c>
      <c r="M172" s="9">
        <f t="shared" si="8"/>
        <v>-2.0186425663324001E-2</v>
      </c>
      <c r="P172" s="15"/>
      <c r="R172" s="10" t="s">
        <v>342</v>
      </c>
      <c r="S172" s="11">
        <v>-2.1086328539031401E-2</v>
      </c>
      <c r="V172" s="16"/>
    </row>
    <row r="173" spans="1:22">
      <c r="A173" s="1" t="s">
        <v>344</v>
      </c>
      <c r="B173">
        <v>0.11765356825253109</v>
      </c>
      <c r="C173">
        <v>9.0231219560739095E-3</v>
      </c>
      <c r="D173">
        <v>0.63583244125365768</v>
      </c>
      <c r="E173">
        <v>-0.1086304462964572</v>
      </c>
      <c r="F173" s="8">
        <f t="shared" si="6"/>
        <v>-1.97359276806565E-2</v>
      </c>
      <c r="G173" s="8">
        <f t="shared" si="7"/>
        <v>9.28920428383503E-2</v>
      </c>
      <c r="I173" s="10" t="s">
        <v>345</v>
      </c>
      <c r="J173" s="11">
        <v>-1.97359276806565E-2</v>
      </c>
      <c r="L173" s="12" t="str">
        <f>_xlfn.XLOOKUP(I173,Sheet!$B$2:$B$900,Sheet!$A$2:$A$900)</f>
        <v>GIS</v>
      </c>
      <c r="M173" s="9">
        <f t="shared" si="8"/>
        <v>-1.97359276806565E-2</v>
      </c>
      <c r="P173" s="15"/>
      <c r="R173" s="10" t="s">
        <v>344</v>
      </c>
      <c r="S173" s="11">
        <v>9.28920428383503E-2</v>
      </c>
      <c r="V173" s="16"/>
    </row>
    <row r="174" spans="1:22">
      <c r="A174" s="1" t="s">
        <v>346</v>
      </c>
      <c r="B174">
        <v>0.18318554329228581</v>
      </c>
      <c r="C174">
        <v>0.22073444083372459</v>
      </c>
      <c r="D174">
        <v>1.0201021750717381</v>
      </c>
      <c r="E174">
        <v>3.7548897541438857E-2</v>
      </c>
      <c r="F174" s="8">
        <f t="shared" si="6"/>
        <v>-1.97239513603478E-2</v>
      </c>
      <c r="G174" s="8">
        <f t="shared" si="7"/>
        <v>6.6013296554128201E-2</v>
      </c>
      <c r="I174" s="10" t="s">
        <v>347</v>
      </c>
      <c r="J174" s="11">
        <v>-1.97239513603478E-2</v>
      </c>
      <c r="L174" s="12" t="str">
        <f>_xlfn.XLOOKUP(I174,Sheet!$B$2:$B$900,Sheet!$A$2:$A$900)</f>
        <v>GL</v>
      </c>
      <c r="M174" s="9">
        <f t="shared" si="8"/>
        <v>-1.97239513603478E-2</v>
      </c>
      <c r="P174" s="15"/>
      <c r="R174" s="10" t="s">
        <v>346</v>
      </c>
      <c r="S174" s="11">
        <v>6.6013296554128201E-2</v>
      </c>
      <c r="V174" s="16"/>
    </row>
    <row r="175" spans="1:22">
      <c r="A175" s="1" t="s">
        <v>348</v>
      </c>
      <c r="B175">
        <v>0.27695806624484132</v>
      </c>
      <c r="C175">
        <v>0.31406167437913718</v>
      </c>
      <c r="D175">
        <v>1.5699702724786679</v>
      </c>
      <c r="E175">
        <v>3.7103608134295918E-2</v>
      </c>
      <c r="F175" s="8">
        <f t="shared" si="6"/>
        <v>-1.97236248871594E-2</v>
      </c>
      <c r="G175" s="8">
        <f t="shared" si="7"/>
        <v>3.1974880342789801E-2</v>
      </c>
      <c r="I175" s="10" t="s">
        <v>349</v>
      </c>
      <c r="J175" s="11">
        <v>-1.97236248871594E-2</v>
      </c>
      <c r="L175" s="12" t="str">
        <f>_xlfn.XLOOKUP(I175,Sheet!$B$2:$B$900,Sheet!$A$2:$A$900)</f>
        <v>GLW</v>
      </c>
      <c r="M175" s="9">
        <f t="shared" si="8"/>
        <v>-1.97236248871594E-2</v>
      </c>
      <c r="P175" s="15"/>
      <c r="R175" s="10" t="s">
        <v>348</v>
      </c>
      <c r="S175" s="11">
        <v>3.1974880342789801E-2</v>
      </c>
      <c r="V175" s="16"/>
    </row>
    <row r="176" spans="1:22">
      <c r="A176" s="1" t="s">
        <v>350</v>
      </c>
      <c r="B176">
        <v>0.2246402678309761</v>
      </c>
      <c r="C176">
        <v>0.31638547165315178</v>
      </c>
      <c r="D176">
        <v>1.263186500766494</v>
      </c>
      <c r="E176">
        <v>9.1745203822175714E-2</v>
      </c>
      <c r="F176" s="8">
        <f t="shared" si="6"/>
        <v>-1.9777641837677301E-2</v>
      </c>
      <c r="G176" s="8">
        <f t="shared" si="7"/>
        <v>0.1025666240328471</v>
      </c>
      <c r="I176" s="10" t="s">
        <v>351</v>
      </c>
      <c r="J176" s="11">
        <v>-1.9777641837677301E-2</v>
      </c>
      <c r="L176" s="12" t="str">
        <f>_xlfn.XLOOKUP(I176,Sheet!$B$2:$B$900,Sheet!$A$2:$A$900)</f>
        <v>GOOG</v>
      </c>
      <c r="M176" s="9">
        <f t="shared" si="8"/>
        <v>-1.9777641837677301E-2</v>
      </c>
      <c r="P176" s="15"/>
      <c r="R176" s="10" t="s">
        <v>350</v>
      </c>
      <c r="S176" s="11">
        <v>0.1025666240328471</v>
      </c>
      <c r="V176" s="16"/>
    </row>
    <row r="177" spans="1:22">
      <c r="A177" s="1" t="s">
        <v>352</v>
      </c>
      <c r="B177">
        <v>0.21865668274809361</v>
      </c>
      <c r="C177">
        <v>0.296391589287752</v>
      </c>
      <c r="D177">
        <v>1.228099649718861</v>
      </c>
      <c r="E177">
        <v>7.7734906539658366E-2</v>
      </c>
      <c r="F177" s="8">
        <f t="shared" si="6"/>
        <v>-1.97501452793005E-2</v>
      </c>
      <c r="G177" s="8">
        <f t="shared" si="7"/>
        <v>0.1063130188319717</v>
      </c>
      <c r="I177" s="10" t="s">
        <v>353</v>
      </c>
      <c r="J177" s="11">
        <v>-1.97501452793005E-2</v>
      </c>
      <c r="L177" s="12" t="str">
        <f>_xlfn.XLOOKUP(I177,Sheet!$B$2:$B$900,Sheet!$A$2:$A$900)</f>
        <v>GOOGL</v>
      </c>
      <c r="M177" s="9">
        <f t="shared" si="8"/>
        <v>-1.97501452793005E-2</v>
      </c>
      <c r="P177" s="15"/>
      <c r="R177" s="10" t="s">
        <v>352</v>
      </c>
      <c r="S177" s="11">
        <v>0.1063130188319717</v>
      </c>
      <c r="V177" s="16"/>
    </row>
    <row r="178" spans="1:22">
      <c r="A178" s="1" t="s">
        <v>354</v>
      </c>
      <c r="B178">
        <v>0.1290102045503681</v>
      </c>
      <c r="C178">
        <v>4.3422230963059423E-2</v>
      </c>
      <c r="D178">
        <v>0.70242606375002214</v>
      </c>
      <c r="E178">
        <v>-8.5587973587308713E-2</v>
      </c>
      <c r="F178" s="8">
        <f t="shared" si="6"/>
        <v>-1.9919374527889101E-2</v>
      </c>
      <c r="G178" s="8">
        <f t="shared" si="7"/>
        <v>4.8117136477520202E-2</v>
      </c>
      <c r="I178" s="10" t="s">
        <v>355</v>
      </c>
      <c r="J178" s="11">
        <v>-1.9919374527889101E-2</v>
      </c>
      <c r="L178" s="12" t="str">
        <f>_xlfn.XLOOKUP(I178,Sheet!$B$2:$B$900,Sheet!$A$2:$A$900)</f>
        <v>GPC</v>
      </c>
      <c r="M178" s="9">
        <f t="shared" si="8"/>
        <v>-1.9919374527889101E-2</v>
      </c>
      <c r="P178" s="15"/>
      <c r="R178" s="10" t="s">
        <v>354</v>
      </c>
      <c r="S178" s="11">
        <v>4.8117136477520202E-2</v>
      </c>
      <c r="V178" s="16"/>
    </row>
    <row r="179" spans="1:22">
      <c r="A179" s="1" t="s">
        <v>356</v>
      </c>
      <c r="B179">
        <v>0.1929110155606524</v>
      </c>
      <c r="C179">
        <v>0.38732160121351578</v>
      </c>
      <c r="D179">
        <v>1.07713089483111</v>
      </c>
      <c r="E179">
        <v>0.1944105856528634</v>
      </c>
      <c r="F179" s="8">
        <f t="shared" si="6"/>
        <v>-1.92287270542927E-2</v>
      </c>
      <c r="G179" s="8">
        <f t="shared" si="7"/>
        <v>0.18183332383666581</v>
      </c>
      <c r="I179" s="10" t="s">
        <v>357</v>
      </c>
      <c r="J179" s="11">
        <v>-1.92287270542927E-2</v>
      </c>
      <c r="L179" s="12" t="str">
        <f>_xlfn.XLOOKUP(I179,Sheet!$B$2:$B$900,Sheet!$A$2:$A$900)</f>
        <v>GPN</v>
      </c>
      <c r="M179" s="9">
        <f t="shared" si="8"/>
        <v>-1.92287270542927E-2</v>
      </c>
      <c r="P179" s="15"/>
      <c r="R179" s="10" t="s">
        <v>356</v>
      </c>
      <c r="S179" s="11">
        <v>0.18183332383666581</v>
      </c>
      <c r="V179" s="16"/>
    </row>
    <row r="180" spans="1:22">
      <c r="A180" s="1" t="s">
        <v>358</v>
      </c>
      <c r="B180">
        <v>0.19282731157742539</v>
      </c>
      <c r="C180">
        <v>0.26130702294201968</v>
      </c>
      <c r="D180">
        <v>1.0766400671498959</v>
      </c>
      <c r="E180">
        <v>6.8479711364594326E-2</v>
      </c>
      <c r="F180" s="8">
        <f t="shared" si="6"/>
        <v>-1.9876425503768801E-2</v>
      </c>
      <c r="G180" s="8">
        <f t="shared" si="7"/>
        <v>-5.3845505728267698E-2</v>
      </c>
      <c r="I180" s="10" t="s">
        <v>359</v>
      </c>
      <c r="J180" s="11">
        <v>-1.9876425503768801E-2</v>
      </c>
      <c r="L180" s="12" t="str">
        <f>_xlfn.XLOOKUP(I180,Sheet!$B$2:$B$900,Sheet!$A$2:$A$900)</f>
        <v>GRMN</v>
      </c>
      <c r="M180" s="9">
        <f t="shared" si="8"/>
        <v>-1.9876425503768801E-2</v>
      </c>
      <c r="P180" s="15"/>
      <c r="R180" s="10" t="s">
        <v>358</v>
      </c>
      <c r="S180" s="11">
        <v>-5.3845505728267698E-2</v>
      </c>
      <c r="V180" s="16"/>
    </row>
    <row r="181" spans="1:22">
      <c r="A181" s="1" t="s">
        <v>360</v>
      </c>
      <c r="B181">
        <v>0.31603141910559879</v>
      </c>
      <c r="C181">
        <v>9.3813448163938884E-2</v>
      </c>
      <c r="D181">
        <v>1.7990905896074381</v>
      </c>
      <c r="E181">
        <v>-0.22221797094165999</v>
      </c>
      <c r="F181" s="8">
        <f t="shared" si="6"/>
        <v>-1.9830904290501002E-2</v>
      </c>
      <c r="G181" s="8">
        <f t="shared" si="7"/>
        <v>1.05968066289867E-2</v>
      </c>
      <c r="I181" s="10" t="s">
        <v>361</v>
      </c>
      <c r="J181" s="11">
        <v>-1.9830904290501002E-2</v>
      </c>
      <c r="L181" s="12" t="str">
        <f>_xlfn.XLOOKUP(I181,Sheet!$B$2:$B$900,Sheet!$A$2:$A$900)</f>
        <v>GS</v>
      </c>
      <c r="M181" s="9">
        <f t="shared" si="8"/>
        <v>-1.9830904290501002E-2</v>
      </c>
      <c r="P181" s="15"/>
      <c r="R181" s="10" t="s">
        <v>360</v>
      </c>
      <c r="S181" s="11">
        <v>1.05968066289867E-2</v>
      </c>
      <c r="V181" s="16"/>
    </row>
    <row r="182" spans="1:22">
      <c r="A182" s="1" t="s">
        <v>362</v>
      </c>
      <c r="B182">
        <v>0.1810585032015371</v>
      </c>
      <c r="C182">
        <v>8.218642249456376E-2</v>
      </c>
      <c r="D182">
        <v>1.007629529023812</v>
      </c>
      <c r="E182">
        <v>-9.8872080706973314E-2</v>
      </c>
      <c r="F182" s="8">
        <f t="shared" si="6"/>
        <v>-2.0212155122683598E-2</v>
      </c>
      <c r="G182" s="8">
        <f t="shared" si="7"/>
        <v>-4.9421254448707298E-2</v>
      </c>
      <c r="I182" s="10" t="s">
        <v>363</v>
      </c>
      <c r="J182" s="11">
        <v>-2.0212155122683598E-2</v>
      </c>
      <c r="L182" s="12" t="str">
        <f>_xlfn.XLOOKUP(I182,Sheet!$B$2:$B$900,Sheet!$A$2:$A$900)</f>
        <v>GWW</v>
      </c>
      <c r="M182" s="9">
        <f t="shared" si="8"/>
        <v>-2.0212155122683598E-2</v>
      </c>
      <c r="P182" s="15"/>
      <c r="R182" s="10" t="s">
        <v>362</v>
      </c>
      <c r="S182" s="11">
        <v>-4.9421254448707298E-2</v>
      </c>
      <c r="V182" s="16"/>
    </row>
    <row r="183" spans="1:22">
      <c r="A183" s="1" t="s">
        <v>364</v>
      </c>
      <c r="B183">
        <v>0.20840446647872971</v>
      </c>
      <c r="C183">
        <v>-5.9691765419242038E-2</v>
      </c>
      <c r="D183">
        <v>1.1679821816510381</v>
      </c>
      <c r="E183">
        <v>-0.26809623189797172</v>
      </c>
      <c r="F183" s="8">
        <f t="shared" si="6"/>
        <v>-2.00373200330555E-2</v>
      </c>
      <c r="G183" s="8">
        <f t="shared" si="7"/>
        <v>-0.18983571963505261</v>
      </c>
      <c r="I183" s="10" t="s">
        <v>365</v>
      </c>
      <c r="J183" s="11">
        <v>-2.00373200330555E-2</v>
      </c>
      <c r="L183" s="12" t="str">
        <f>_xlfn.XLOOKUP(I183,Sheet!$B$2:$B$900,Sheet!$A$2:$A$900)</f>
        <v>HAL</v>
      </c>
      <c r="M183" s="9">
        <f t="shared" si="8"/>
        <v>-2.00373200330555E-2</v>
      </c>
      <c r="P183" s="15"/>
      <c r="R183" s="10" t="s">
        <v>364</v>
      </c>
      <c r="S183" s="11">
        <v>-0.18983571963505261</v>
      </c>
      <c r="V183" s="16"/>
    </row>
    <row r="184" spans="1:22">
      <c r="A184" s="1" t="s">
        <v>366</v>
      </c>
      <c r="B184">
        <v>0.19198670536303691</v>
      </c>
      <c r="C184">
        <v>0.21559987776605111</v>
      </c>
      <c r="D184">
        <v>1.0717108776045949</v>
      </c>
      <c r="E184">
        <v>2.3613172403014169E-2</v>
      </c>
      <c r="F184" s="8">
        <f t="shared" si="6"/>
        <v>-1.9558736475909399E-2</v>
      </c>
      <c r="G184" s="8">
        <f t="shared" si="7"/>
        <v>0.13920981593253889</v>
      </c>
      <c r="I184" s="10" t="s">
        <v>367</v>
      </c>
      <c r="J184" s="11">
        <v>-1.9558736475909399E-2</v>
      </c>
      <c r="L184" s="12" t="str">
        <f>_xlfn.XLOOKUP(I184,Sheet!$B$2:$B$900,Sheet!$A$2:$A$900)</f>
        <v>HAS</v>
      </c>
      <c r="M184" s="9">
        <f t="shared" si="8"/>
        <v>-1.9558736475909399E-2</v>
      </c>
      <c r="P184" s="15"/>
      <c r="R184" s="10" t="s">
        <v>366</v>
      </c>
      <c r="S184" s="11">
        <v>0.13920981593253889</v>
      </c>
      <c r="V184" s="16"/>
    </row>
    <row r="185" spans="1:22">
      <c r="A185" s="1" t="s">
        <v>368</v>
      </c>
      <c r="B185">
        <v>0.34109178791948253</v>
      </c>
      <c r="C185">
        <v>0.14689560638398139</v>
      </c>
      <c r="D185">
        <v>1.9460408569792369</v>
      </c>
      <c r="E185">
        <v>-0.19419618153550111</v>
      </c>
      <c r="F185" s="8">
        <f t="shared" si="6"/>
        <v>-1.9721359466562199E-2</v>
      </c>
      <c r="G185" s="8">
        <f t="shared" si="7"/>
        <v>4.09232620760622E-2</v>
      </c>
      <c r="I185" s="10" t="s">
        <v>369</v>
      </c>
      <c r="J185" s="11">
        <v>-1.9721359466562199E-2</v>
      </c>
      <c r="L185" s="12" t="str">
        <f>_xlfn.XLOOKUP(I185,Sheet!$B$2:$B$900,Sheet!$A$2:$A$900)</f>
        <v>HBAN</v>
      </c>
      <c r="M185" s="9">
        <f t="shared" si="8"/>
        <v>-1.9721359466562199E-2</v>
      </c>
      <c r="P185" s="15"/>
      <c r="R185" s="10" t="s">
        <v>368</v>
      </c>
      <c r="S185" s="11">
        <v>4.09232620760622E-2</v>
      </c>
      <c r="V185" s="16"/>
    </row>
    <row r="186" spans="1:22">
      <c r="A186" s="1" t="s">
        <v>370</v>
      </c>
      <c r="B186">
        <v>0.119168469827704</v>
      </c>
      <c r="C186">
        <v>0.37770298404230901</v>
      </c>
      <c r="D186">
        <v>0.64471559828805403</v>
      </c>
      <c r="E186">
        <v>0.25853451421460499</v>
      </c>
      <c r="F186" s="8">
        <f t="shared" si="6"/>
        <v>-1.9477749858606799E-2</v>
      </c>
      <c r="G186" s="8">
        <f t="shared" si="7"/>
        <v>0.13791795983300259</v>
      </c>
      <c r="I186" s="10" t="s">
        <v>371</v>
      </c>
      <c r="J186" s="11">
        <v>-1.9477749858606799E-2</v>
      </c>
      <c r="L186" s="12" t="str">
        <f>_xlfn.XLOOKUP(I186,Sheet!$B$2:$B$900,Sheet!$A$2:$A$900)</f>
        <v>HD</v>
      </c>
      <c r="M186" s="9">
        <f t="shared" si="8"/>
        <v>-1.9477749858606799E-2</v>
      </c>
      <c r="P186" s="15"/>
      <c r="R186" s="10" t="s">
        <v>370</v>
      </c>
      <c r="S186" s="11">
        <v>0.13791795983300259</v>
      </c>
      <c r="V186" s="16"/>
    </row>
    <row r="187" spans="1:22">
      <c r="A187" s="1" t="s">
        <v>372</v>
      </c>
      <c r="B187">
        <v>0.2442651215797359</v>
      </c>
      <c r="C187">
        <v>-0.20054924526821699</v>
      </c>
      <c r="D187">
        <v>1.378263717982668</v>
      </c>
      <c r="E187">
        <v>-0.44481436684795289</v>
      </c>
      <c r="F187" s="8">
        <f t="shared" si="6"/>
        <v>-2.0458408677775899E-2</v>
      </c>
      <c r="G187" s="8">
        <f t="shared" si="7"/>
        <v>-0.38500828682607668</v>
      </c>
      <c r="I187" s="10" t="s">
        <v>373</v>
      </c>
      <c r="J187" s="11">
        <v>-2.0458408677775899E-2</v>
      </c>
      <c r="L187" s="12" t="str">
        <f>_xlfn.XLOOKUP(I187,Sheet!$B$2:$B$900,Sheet!$A$2:$A$900)</f>
        <v>HES</v>
      </c>
      <c r="M187" s="9">
        <f t="shared" si="8"/>
        <v>-2.0458408677775899E-2</v>
      </c>
      <c r="P187" s="15"/>
      <c r="R187" s="10" t="s">
        <v>372</v>
      </c>
      <c r="S187" s="11">
        <v>-0.38500828682607668</v>
      </c>
      <c r="V187" s="16"/>
    </row>
    <row r="188" spans="1:22">
      <c r="A188" s="1" t="s">
        <v>374</v>
      </c>
      <c r="B188">
        <v>0.13642569284361489</v>
      </c>
      <c r="C188">
        <v>0.19416165643415251</v>
      </c>
      <c r="D188">
        <v>0.74590938179206745</v>
      </c>
      <c r="E188">
        <v>5.7735963590537592E-2</v>
      </c>
      <c r="F188" s="8">
        <f t="shared" si="6"/>
        <v>-1.9779344164777599E-2</v>
      </c>
      <c r="G188" s="8">
        <f t="shared" si="7"/>
        <v>7.9881087513382798E-2</v>
      </c>
      <c r="I188" s="10" t="s">
        <v>375</v>
      </c>
      <c r="J188" s="11">
        <v>-1.9779344164777599E-2</v>
      </c>
      <c r="L188" s="12" t="str">
        <f>_xlfn.XLOOKUP(I188,Sheet!$B$2:$B$900,Sheet!$A$2:$A$900)</f>
        <v>HIG</v>
      </c>
      <c r="M188" s="9">
        <f t="shared" si="8"/>
        <v>-1.9779344164777599E-2</v>
      </c>
      <c r="P188" s="15"/>
      <c r="R188" s="10" t="s">
        <v>374</v>
      </c>
      <c r="S188" s="11">
        <v>7.9881087513382798E-2</v>
      </c>
      <c r="V188" s="16"/>
    </row>
    <row r="189" spans="1:22">
      <c r="A189" s="1" t="s">
        <v>376</v>
      </c>
      <c r="B189">
        <v>0.17317287462356601</v>
      </c>
      <c r="C189">
        <v>8.3489942489228475E-2</v>
      </c>
      <c r="D189">
        <v>0.96138937842851968</v>
      </c>
      <c r="E189">
        <v>-8.9682932134337506E-2</v>
      </c>
      <c r="F189" s="8">
        <f t="shared" si="6"/>
        <v>-1.93720823884636E-2</v>
      </c>
      <c r="G189" s="8">
        <f t="shared" si="7"/>
        <v>0.13106822796572429</v>
      </c>
      <c r="I189" s="10" t="s">
        <v>377</v>
      </c>
      <c r="J189" s="11">
        <v>-1.93720823884636E-2</v>
      </c>
      <c r="L189" s="12" t="str">
        <f>_xlfn.XLOOKUP(I189,Sheet!$B$2:$B$900,Sheet!$A$2:$A$900)</f>
        <v>HOLX</v>
      </c>
      <c r="M189" s="9">
        <f t="shared" si="8"/>
        <v>-1.93720823884636E-2</v>
      </c>
      <c r="P189" s="15"/>
      <c r="R189" s="10" t="s">
        <v>376</v>
      </c>
      <c r="S189" s="11">
        <v>0.13106822796572429</v>
      </c>
      <c r="V189" s="16"/>
    </row>
    <row r="190" spans="1:22">
      <c r="A190" s="1" t="s">
        <v>378</v>
      </c>
      <c r="B190">
        <v>0.16193570790719949</v>
      </c>
      <c r="C190">
        <v>0.3060975836953429</v>
      </c>
      <c r="D190">
        <v>0.89549630775045785</v>
      </c>
      <c r="E190">
        <v>0.14416187578814341</v>
      </c>
      <c r="F190" s="8">
        <f t="shared" si="6"/>
        <v>-1.9836940950278499E-2</v>
      </c>
      <c r="G190" s="8">
        <f t="shared" si="7"/>
        <v>7.6433570354518199E-2</v>
      </c>
      <c r="I190" s="10" t="s">
        <v>379</v>
      </c>
      <c r="J190" s="11">
        <v>-1.9836940950278499E-2</v>
      </c>
      <c r="L190" s="12" t="str">
        <f>_xlfn.XLOOKUP(I190,Sheet!$B$2:$B$900,Sheet!$A$2:$A$900)</f>
        <v>HON</v>
      </c>
      <c r="M190" s="9">
        <f t="shared" si="8"/>
        <v>-1.9836940950278499E-2</v>
      </c>
      <c r="P190" s="15"/>
      <c r="R190" s="10" t="s">
        <v>378</v>
      </c>
      <c r="S190" s="11">
        <v>7.6433570354518199E-2</v>
      </c>
      <c r="V190" s="16"/>
    </row>
    <row r="191" spans="1:22">
      <c r="A191" s="1" t="s">
        <v>380</v>
      </c>
      <c r="B191">
        <v>0.20313779521624051</v>
      </c>
      <c r="C191">
        <v>0.39690020359545608</v>
      </c>
      <c r="D191">
        <v>1.1370992063871861</v>
      </c>
      <c r="E191">
        <v>0.1937624083792156</v>
      </c>
      <c r="F191" s="8">
        <f t="shared" si="6"/>
        <v>-1.98703480711937E-2</v>
      </c>
      <c r="G191" s="8">
        <f t="shared" si="7"/>
        <v>-3.9400902224658002E-2</v>
      </c>
      <c r="I191" s="10" t="s">
        <v>381</v>
      </c>
      <c r="J191" s="11">
        <v>-1.98703480711937E-2</v>
      </c>
      <c r="L191" s="12" t="str">
        <f>_xlfn.XLOOKUP(I191,Sheet!$B$2:$B$900,Sheet!$A$2:$A$900)</f>
        <v>HPQ</v>
      </c>
      <c r="M191" s="9">
        <f t="shared" si="8"/>
        <v>-1.98703480711937E-2</v>
      </c>
      <c r="P191" s="15"/>
      <c r="R191" s="10" t="s">
        <v>380</v>
      </c>
      <c r="S191" s="11">
        <v>-3.9400902224658002E-2</v>
      </c>
      <c r="V191" s="16"/>
    </row>
    <row r="192" spans="1:22">
      <c r="A192" s="1" t="s">
        <v>382</v>
      </c>
      <c r="B192">
        <v>0.1330275243049148</v>
      </c>
      <c r="C192">
        <v>8.3123750834127041E-2</v>
      </c>
      <c r="D192">
        <v>0.72598302799236758</v>
      </c>
      <c r="E192">
        <v>-4.9903773470787782E-2</v>
      </c>
      <c r="F192" s="8">
        <f t="shared" si="6"/>
        <v>-1.9474136723619199E-2</v>
      </c>
      <c r="G192" s="8">
        <f t="shared" si="7"/>
        <v>0.1419570991668615</v>
      </c>
      <c r="I192" s="10" t="s">
        <v>383</v>
      </c>
      <c r="J192" s="11">
        <v>-1.9474136723619199E-2</v>
      </c>
      <c r="L192" s="12" t="str">
        <f>_xlfn.XLOOKUP(I192,Sheet!$B$2:$B$900,Sheet!$A$2:$A$900)</f>
        <v>HRL</v>
      </c>
      <c r="M192" s="9">
        <f t="shared" si="8"/>
        <v>-1.9474136723619199E-2</v>
      </c>
      <c r="P192" s="15"/>
      <c r="R192" s="10" t="s">
        <v>382</v>
      </c>
      <c r="S192" s="11">
        <v>0.1419570991668615</v>
      </c>
      <c r="V192" s="16"/>
    </row>
    <row r="193" spans="1:22">
      <c r="A193" s="1" t="s">
        <v>384</v>
      </c>
      <c r="B193">
        <v>0.16967827584878051</v>
      </c>
      <c r="C193">
        <v>-5.7930640340508537E-2</v>
      </c>
      <c r="D193">
        <v>0.94089757209774494</v>
      </c>
      <c r="E193">
        <v>-0.227608916189289</v>
      </c>
      <c r="F193" s="8">
        <f t="shared" si="6"/>
        <v>-1.9815072851073801E-2</v>
      </c>
      <c r="G193" s="8">
        <f t="shared" si="7"/>
        <v>0.10053781407337301</v>
      </c>
      <c r="I193" s="10" t="s">
        <v>385</v>
      </c>
      <c r="J193" s="11">
        <v>-1.9815072851073801E-2</v>
      </c>
      <c r="L193" s="12" t="str">
        <f>_xlfn.XLOOKUP(I193,Sheet!$B$2:$B$900,Sheet!$A$2:$A$900)</f>
        <v>HSIC</v>
      </c>
      <c r="M193" s="9">
        <f t="shared" si="8"/>
        <v>-1.9815072851073801E-2</v>
      </c>
      <c r="P193" s="15"/>
      <c r="R193" s="10" t="s">
        <v>384</v>
      </c>
      <c r="S193" s="11">
        <v>0.10053781407337301</v>
      </c>
      <c r="V193" s="16"/>
    </row>
    <row r="194" spans="1:22">
      <c r="A194" s="1" t="s">
        <v>386</v>
      </c>
      <c r="B194">
        <v>0.2196716199503915</v>
      </c>
      <c r="C194">
        <v>0.1179637411894028</v>
      </c>
      <c r="D194">
        <v>1.2340510901924999</v>
      </c>
      <c r="E194">
        <v>-0.1017078787609887</v>
      </c>
      <c r="F194" s="8">
        <f t="shared" ref="F194:F257" si="9">_xlfn.XLOOKUP(A194,$L$2:$L$900,$M$2:$M$900)</f>
        <v>-2.0083201276669699E-2</v>
      </c>
      <c r="G194" s="8">
        <f t="shared" ref="G194:G257" si="10">_xlfn.XLOOKUP(A194,$R$2:$R$900,$S$2:$S$900)</f>
        <v>-0.10595738758050011</v>
      </c>
      <c r="I194" s="10" t="s">
        <v>387</v>
      </c>
      <c r="J194" s="11">
        <v>-2.0083201276669699E-2</v>
      </c>
      <c r="L194" s="12" t="str">
        <f>_xlfn.XLOOKUP(I194,Sheet!$B$2:$B$900,Sheet!$A$2:$A$900)</f>
        <v>HST</v>
      </c>
      <c r="M194" s="9">
        <f t="shared" ref="M194:M257" si="11">J194</f>
        <v>-2.0083201276669699E-2</v>
      </c>
      <c r="P194" s="15"/>
      <c r="R194" s="10" t="s">
        <v>386</v>
      </c>
      <c r="S194" s="11">
        <v>-0.10595738758050011</v>
      </c>
      <c r="V194" s="16"/>
    </row>
    <row r="195" spans="1:22">
      <c r="A195" s="1" t="s">
        <v>388</v>
      </c>
      <c r="B195">
        <v>8.7468186351233698E-2</v>
      </c>
      <c r="C195">
        <v>0.1246845471201824</v>
      </c>
      <c r="D195">
        <v>0.45882986104190682</v>
      </c>
      <c r="E195">
        <v>3.72163607689487E-2</v>
      </c>
      <c r="F195" s="8">
        <f t="shared" si="9"/>
        <v>-1.99133994901366E-2</v>
      </c>
      <c r="G195" s="8">
        <f t="shared" si="10"/>
        <v>7.4473414203965003E-3</v>
      </c>
      <c r="I195" s="10" t="s">
        <v>389</v>
      </c>
      <c r="J195" s="11">
        <v>-1.99133994901366E-2</v>
      </c>
      <c r="L195" s="12" t="str">
        <f>_xlfn.XLOOKUP(I195,Sheet!$B$2:$B$900,Sheet!$A$2:$A$900)</f>
        <v>HSY</v>
      </c>
      <c r="M195" s="9">
        <f t="shared" si="11"/>
        <v>-1.99133994901366E-2</v>
      </c>
      <c r="P195" s="15"/>
      <c r="R195" s="10" t="s">
        <v>388</v>
      </c>
      <c r="S195" s="11">
        <v>7.4473414203965003E-3</v>
      </c>
      <c r="V195" s="16"/>
    </row>
    <row r="196" spans="1:22">
      <c r="A196" s="1" t="s">
        <v>390</v>
      </c>
      <c r="B196">
        <v>0.2135166407908802</v>
      </c>
      <c r="C196">
        <v>0.18688549904714569</v>
      </c>
      <c r="D196">
        <v>1.197959209826519</v>
      </c>
      <c r="E196">
        <v>-2.6631141743734491E-2</v>
      </c>
      <c r="F196" s="8">
        <f t="shared" si="9"/>
        <v>-2.0030835986791E-2</v>
      </c>
      <c r="G196" s="8">
        <f t="shared" si="10"/>
        <v>-4.23317222536519E-2</v>
      </c>
      <c r="I196" s="10" t="s">
        <v>391</v>
      </c>
      <c r="J196" s="11">
        <v>-2.0030835986791E-2</v>
      </c>
      <c r="L196" s="12" t="str">
        <f>_xlfn.XLOOKUP(I196,Sheet!$B$2:$B$900,Sheet!$A$2:$A$900)</f>
        <v>HUBB</v>
      </c>
      <c r="M196" s="9">
        <f t="shared" si="11"/>
        <v>-2.0030835986791E-2</v>
      </c>
      <c r="P196" s="15"/>
      <c r="R196" s="10" t="s">
        <v>390</v>
      </c>
      <c r="S196" s="11">
        <v>-4.23317222536519E-2</v>
      </c>
      <c r="V196" s="16"/>
    </row>
    <row r="197" spans="1:22">
      <c r="A197" s="1" t="s">
        <v>392</v>
      </c>
      <c r="B197">
        <v>0.11088041116091039</v>
      </c>
      <c r="C197">
        <v>0.22149374822793139</v>
      </c>
      <c r="D197">
        <v>0.59611565763579477</v>
      </c>
      <c r="E197">
        <v>0.1106133370670211</v>
      </c>
      <c r="F197" s="8">
        <f t="shared" si="9"/>
        <v>-1.91456544456301E-2</v>
      </c>
      <c r="G197" s="8">
        <f t="shared" si="10"/>
        <v>0.12228838227961721</v>
      </c>
      <c r="I197" s="10" t="s">
        <v>393</v>
      </c>
      <c r="J197" s="11">
        <v>-1.91456544456301E-2</v>
      </c>
      <c r="L197" s="12" t="str">
        <f>_xlfn.XLOOKUP(I197,Sheet!$B$2:$B$900,Sheet!$A$2:$A$900)</f>
        <v>HUM</v>
      </c>
      <c r="M197" s="9">
        <f t="shared" si="11"/>
        <v>-1.91456544456301E-2</v>
      </c>
      <c r="P197" s="15"/>
      <c r="R197" s="10" t="s">
        <v>392</v>
      </c>
      <c r="S197" s="11">
        <v>0.12228838227961721</v>
      </c>
      <c r="V197" s="16"/>
    </row>
    <row r="198" spans="1:22">
      <c r="A198" s="1" t="s">
        <v>394</v>
      </c>
      <c r="B198">
        <v>0.11926895126845009</v>
      </c>
      <c r="C198">
        <v>-2.8628723604126272E-2</v>
      </c>
      <c r="D198">
        <v>0.64530480647941002</v>
      </c>
      <c r="E198">
        <v>-0.1478976748725763</v>
      </c>
      <c r="F198" s="8">
        <f t="shared" si="9"/>
        <v>-2.0225379150689698E-2</v>
      </c>
      <c r="G198" s="8">
        <f t="shared" si="10"/>
        <v>-7.2416070457122506E-2</v>
      </c>
      <c r="I198" s="10" t="s">
        <v>395</v>
      </c>
      <c r="J198" s="11">
        <v>-2.0225379150689698E-2</v>
      </c>
      <c r="L198" s="12" t="str">
        <f>_xlfn.XLOOKUP(I198,Sheet!$B$2:$B$900,Sheet!$A$2:$A$900)</f>
        <v>IBM</v>
      </c>
      <c r="M198" s="9">
        <f t="shared" si="11"/>
        <v>-2.0225379150689698E-2</v>
      </c>
      <c r="P198" s="15"/>
      <c r="R198" s="10" t="s">
        <v>394</v>
      </c>
      <c r="S198" s="11">
        <v>-7.2416070457122506E-2</v>
      </c>
      <c r="V198" s="16"/>
    </row>
    <row r="199" spans="1:22">
      <c r="A199" s="1" t="s">
        <v>396</v>
      </c>
      <c r="B199">
        <v>0.14105624816148779</v>
      </c>
      <c r="C199">
        <v>0.24855370864540849</v>
      </c>
      <c r="D199">
        <v>0.77306226797243149</v>
      </c>
      <c r="E199">
        <v>0.1074974604839207</v>
      </c>
      <c r="F199" s="8">
        <f t="shared" si="9"/>
        <v>-1.98188222114449E-2</v>
      </c>
      <c r="G199" s="8">
        <f t="shared" si="10"/>
        <v>9.74751372023797E-2</v>
      </c>
      <c r="I199" s="10" t="s">
        <v>397</v>
      </c>
      <c r="J199" s="11">
        <v>-1.98188222114449E-2</v>
      </c>
      <c r="L199" s="12" t="str">
        <f>_xlfn.XLOOKUP(I199,Sheet!$B$2:$B$900,Sheet!$A$2:$A$900)</f>
        <v>ICE</v>
      </c>
      <c r="M199" s="9">
        <f t="shared" si="11"/>
        <v>-1.98188222114449E-2</v>
      </c>
      <c r="P199" s="15"/>
      <c r="R199" s="10" t="s">
        <v>396</v>
      </c>
      <c r="S199" s="11">
        <v>9.74751372023797E-2</v>
      </c>
      <c r="V199" s="16"/>
    </row>
    <row r="200" spans="1:22">
      <c r="A200" s="1" t="s">
        <v>398</v>
      </c>
      <c r="B200">
        <v>0.20812875714170581</v>
      </c>
      <c r="C200">
        <v>0.31735375672118371</v>
      </c>
      <c r="D200">
        <v>1.1663654631943601</v>
      </c>
      <c r="E200">
        <v>0.1092249995794779</v>
      </c>
      <c r="F200" s="8">
        <f t="shared" si="9"/>
        <v>-1.90505678529071E-2</v>
      </c>
      <c r="G200" s="8">
        <f t="shared" si="10"/>
        <v>0.133985021656262</v>
      </c>
      <c r="I200" s="10" t="s">
        <v>399</v>
      </c>
      <c r="J200" s="11">
        <v>-1.90505678529071E-2</v>
      </c>
      <c r="L200" s="12" t="str">
        <f>_xlfn.XLOOKUP(I200,Sheet!$B$2:$B$900,Sheet!$A$2:$A$900)</f>
        <v>IDXX</v>
      </c>
      <c r="M200" s="9">
        <f t="shared" si="11"/>
        <v>-1.90505678529071E-2</v>
      </c>
      <c r="P200" s="15"/>
      <c r="R200" s="10" t="s">
        <v>398</v>
      </c>
      <c r="S200" s="11">
        <v>0.133985021656262</v>
      </c>
      <c r="V200" s="16"/>
    </row>
    <row r="201" spans="1:22">
      <c r="A201" s="1" t="s">
        <v>400</v>
      </c>
      <c r="B201">
        <v>0.24594842021879881</v>
      </c>
      <c r="C201">
        <v>0.40786635282647837</v>
      </c>
      <c r="D201">
        <v>1.388134330299428</v>
      </c>
      <c r="E201">
        <v>0.1619179326076797</v>
      </c>
      <c r="F201" s="8">
        <f t="shared" si="9"/>
        <v>-1.9892576583865E-2</v>
      </c>
      <c r="G201" s="8">
        <f t="shared" si="10"/>
        <v>6.1367863604745297E-2</v>
      </c>
      <c r="I201" s="10" t="s">
        <v>401</v>
      </c>
      <c r="J201" s="11">
        <v>-1.9892576583865E-2</v>
      </c>
      <c r="L201" s="12" t="str">
        <f>_xlfn.XLOOKUP(I201,Sheet!$B$2:$B$900,Sheet!$A$2:$A$900)</f>
        <v>IEX</v>
      </c>
      <c r="M201" s="9">
        <f t="shared" si="11"/>
        <v>-1.9892576583865E-2</v>
      </c>
      <c r="P201" s="15"/>
      <c r="R201" s="10" t="s">
        <v>400</v>
      </c>
      <c r="S201" s="11">
        <v>6.1367863604745297E-2</v>
      </c>
      <c r="V201" s="16"/>
    </row>
    <row r="202" spans="1:22">
      <c r="A202" s="1" t="s">
        <v>402</v>
      </c>
      <c r="B202">
        <v>0.15132547133437879</v>
      </c>
      <c r="C202">
        <v>0.289726828417599</v>
      </c>
      <c r="D202">
        <v>0.83327946198758784</v>
      </c>
      <c r="E202">
        <v>0.13840135708322021</v>
      </c>
      <c r="F202" s="8">
        <f t="shared" si="9"/>
        <v>-1.9722792292704499E-2</v>
      </c>
      <c r="G202" s="8">
        <f t="shared" si="10"/>
        <v>9.5971491854590099E-2</v>
      </c>
      <c r="I202" s="10" t="s">
        <v>403</v>
      </c>
      <c r="J202" s="11">
        <v>-1.9722792292704499E-2</v>
      </c>
      <c r="L202" s="12" t="str">
        <f>_xlfn.XLOOKUP(I202,Sheet!$B$2:$B$900,Sheet!$A$2:$A$900)</f>
        <v>IFF</v>
      </c>
      <c r="M202" s="9">
        <f t="shared" si="11"/>
        <v>-1.9722792292704499E-2</v>
      </c>
      <c r="P202" s="15"/>
      <c r="R202" s="10" t="s">
        <v>402</v>
      </c>
      <c r="S202" s="11">
        <v>9.5971491854590099E-2</v>
      </c>
      <c r="V202" s="16"/>
    </row>
    <row r="203" spans="1:22">
      <c r="A203" s="1" t="s">
        <v>404</v>
      </c>
      <c r="B203">
        <v>0.21105924148038219</v>
      </c>
      <c r="C203">
        <v>0.57927836601700899</v>
      </c>
      <c r="D203">
        <v>1.183549386555407</v>
      </c>
      <c r="E203">
        <v>0.36821912453662681</v>
      </c>
      <c r="F203" s="8">
        <f t="shared" si="9"/>
        <v>-1.98659980271087E-2</v>
      </c>
      <c r="G203" s="8">
        <f t="shared" si="10"/>
        <v>-4.3670796610226298E-2</v>
      </c>
      <c r="I203" s="10" t="s">
        <v>405</v>
      </c>
      <c r="J203" s="11">
        <v>-1.98659980271087E-2</v>
      </c>
      <c r="L203" s="12" t="str">
        <f>_xlfn.XLOOKUP(I203,Sheet!$B$2:$B$900,Sheet!$A$2:$A$900)</f>
        <v>ILMN</v>
      </c>
      <c r="M203" s="9">
        <f t="shared" si="11"/>
        <v>-1.98659980271087E-2</v>
      </c>
      <c r="P203" s="15"/>
      <c r="R203" s="10" t="s">
        <v>404</v>
      </c>
      <c r="S203" s="11">
        <v>-4.3670796610226298E-2</v>
      </c>
      <c r="V203" s="16"/>
    </row>
    <row r="204" spans="1:22">
      <c r="A204" s="1" t="s">
        <v>406</v>
      </c>
      <c r="B204">
        <v>0.1811921340327782</v>
      </c>
      <c r="C204">
        <v>1.441936996786908E-2</v>
      </c>
      <c r="D204">
        <v>1.008413120299976</v>
      </c>
      <c r="E204">
        <v>-0.1667727640649091</v>
      </c>
      <c r="F204" s="8">
        <f t="shared" si="9"/>
        <v>-1.9158400314874001E-2</v>
      </c>
      <c r="G204" s="8">
        <f t="shared" si="10"/>
        <v>0.1194702695979061</v>
      </c>
      <c r="I204" s="10" t="s">
        <v>407</v>
      </c>
      <c r="J204" s="11">
        <v>-1.9158400314874001E-2</v>
      </c>
      <c r="L204" s="12" t="str">
        <f>_xlfn.XLOOKUP(I204,Sheet!$B$2:$B$900,Sheet!$A$2:$A$900)</f>
        <v>INCY</v>
      </c>
      <c r="M204" s="9">
        <f t="shared" si="11"/>
        <v>-1.9158400314874001E-2</v>
      </c>
      <c r="P204" s="15"/>
      <c r="R204" s="10" t="s">
        <v>406</v>
      </c>
      <c r="S204" s="11">
        <v>0.1194702695979061</v>
      </c>
      <c r="V204" s="16"/>
    </row>
    <row r="205" spans="1:22">
      <c r="A205" s="1" t="s">
        <v>408</v>
      </c>
      <c r="B205">
        <v>0.20873962859911141</v>
      </c>
      <c r="C205">
        <v>0.28364344920064211</v>
      </c>
      <c r="D205">
        <v>1.1699475223676401</v>
      </c>
      <c r="E205">
        <v>7.4903820601530696E-2</v>
      </c>
      <c r="F205" s="8">
        <f t="shared" si="9"/>
        <v>-1.9650329804689198E-2</v>
      </c>
      <c r="G205" s="8">
        <f t="shared" si="10"/>
        <v>7.0040557296868505E-2</v>
      </c>
      <c r="I205" s="10" t="s">
        <v>409</v>
      </c>
      <c r="J205" s="11">
        <v>-1.9650329804689198E-2</v>
      </c>
      <c r="L205" s="12" t="str">
        <f>_xlfn.XLOOKUP(I205,Sheet!$B$2:$B$900,Sheet!$A$2:$A$900)</f>
        <v>INTC</v>
      </c>
      <c r="M205" s="9">
        <f t="shared" si="11"/>
        <v>-1.9650329804689198E-2</v>
      </c>
      <c r="P205" s="15"/>
      <c r="R205" s="10" t="s">
        <v>408</v>
      </c>
      <c r="S205" s="11">
        <v>7.0040557296868505E-2</v>
      </c>
      <c r="V205" s="16"/>
    </row>
    <row r="206" spans="1:22">
      <c r="A206" s="1" t="s">
        <v>410</v>
      </c>
      <c r="B206">
        <v>0.15907104710361181</v>
      </c>
      <c r="C206">
        <v>0.34651682685867929</v>
      </c>
      <c r="D206">
        <v>0.8786983637878969</v>
      </c>
      <c r="E206">
        <v>0.1874457797550676</v>
      </c>
      <c r="F206" s="8">
        <f t="shared" si="9"/>
        <v>-1.9660034038667201E-2</v>
      </c>
      <c r="G206" s="8">
        <f t="shared" si="10"/>
        <v>0.1001073799642315</v>
      </c>
      <c r="I206" s="10" t="s">
        <v>411</v>
      </c>
      <c r="J206" s="11">
        <v>-1.9660034038667201E-2</v>
      </c>
      <c r="L206" s="12" t="str">
        <f>_xlfn.XLOOKUP(I206,Sheet!$B$2:$B$900,Sheet!$A$2:$A$900)</f>
        <v>INTU</v>
      </c>
      <c r="M206" s="9">
        <f t="shared" si="11"/>
        <v>-1.9660034038667201E-2</v>
      </c>
      <c r="P206" s="15"/>
      <c r="R206" s="10" t="s">
        <v>410</v>
      </c>
      <c r="S206" s="11">
        <v>0.1001073799642315</v>
      </c>
      <c r="V206" s="16"/>
    </row>
    <row r="207" spans="1:22">
      <c r="A207" s="1" t="s">
        <v>412</v>
      </c>
      <c r="B207">
        <v>0.23298607642135619</v>
      </c>
      <c r="C207">
        <v>0.1405527359785077</v>
      </c>
      <c r="D207">
        <v>1.3121250783627969</v>
      </c>
      <c r="E207">
        <v>-9.2433340442848511E-2</v>
      </c>
      <c r="F207" s="8">
        <f t="shared" si="9"/>
        <v>-1.9948699484037699E-2</v>
      </c>
      <c r="G207" s="8">
        <f t="shared" si="10"/>
        <v>-1.6408288232389601E-2</v>
      </c>
      <c r="I207" s="10" t="s">
        <v>413</v>
      </c>
      <c r="J207" s="11">
        <v>-1.9948699484037699E-2</v>
      </c>
      <c r="L207" s="12" t="str">
        <f>_xlfn.XLOOKUP(I207,Sheet!$B$2:$B$900,Sheet!$A$2:$A$900)</f>
        <v>IP</v>
      </c>
      <c r="M207" s="9">
        <f t="shared" si="11"/>
        <v>-1.9948699484037699E-2</v>
      </c>
      <c r="P207" s="15"/>
      <c r="R207" s="10" t="s">
        <v>412</v>
      </c>
      <c r="S207" s="11">
        <v>-1.6408288232389601E-2</v>
      </c>
      <c r="V207" s="16"/>
    </row>
    <row r="208" spans="1:22">
      <c r="A208" s="1" t="s">
        <v>414</v>
      </c>
      <c r="B208">
        <v>0.1903724797382175</v>
      </c>
      <c r="C208">
        <v>-8.4029097860600976E-2</v>
      </c>
      <c r="D208">
        <v>1.0622452991477369</v>
      </c>
      <c r="E208">
        <v>-0.2744015775988185</v>
      </c>
      <c r="F208" s="8">
        <f t="shared" si="9"/>
        <v>-1.9769375904231602E-2</v>
      </c>
      <c r="G208" s="8">
        <f t="shared" si="10"/>
        <v>9.0395147825518204E-2</v>
      </c>
      <c r="I208" s="10" t="s">
        <v>415</v>
      </c>
      <c r="J208" s="11">
        <v>-1.9769375904231602E-2</v>
      </c>
      <c r="L208" s="12" t="str">
        <f>_xlfn.XLOOKUP(I208,Sheet!$B$2:$B$900,Sheet!$A$2:$A$900)</f>
        <v>IPG</v>
      </c>
      <c r="M208" s="9">
        <f t="shared" si="11"/>
        <v>-1.9769375904231602E-2</v>
      </c>
      <c r="P208" s="15"/>
      <c r="R208" s="10" t="s">
        <v>414</v>
      </c>
      <c r="S208" s="11">
        <v>9.0395147825518204E-2</v>
      </c>
      <c r="V208" s="16"/>
    </row>
    <row r="209" spans="1:22">
      <c r="A209" s="1" t="s">
        <v>416</v>
      </c>
      <c r="B209">
        <v>0.1312423916460731</v>
      </c>
      <c r="C209">
        <v>0.22956917723576939</v>
      </c>
      <c r="D209">
        <v>0.71551527616241073</v>
      </c>
      <c r="E209">
        <v>9.8326785589696347E-2</v>
      </c>
      <c r="F209" s="8">
        <f t="shared" si="9"/>
        <v>-1.9642232419353398E-2</v>
      </c>
      <c r="G209" s="8">
        <f t="shared" si="10"/>
        <v>9.0685346363312699E-2</v>
      </c>
      <c r="I209" s="10" t="s">
        <v>417</v>
      </c>
      <c r="J209" s="11">
        <v>-1.9642232419353398E-2</v>
      </c>
      <c r="L209" s="12" t="str">
        <f>_xlfn.XLOOKUP(I209,Sheet!$B$2:$B$900,Sheet!$A$2:$A$900)</f>
        <v>IRM</v>
      </c>
      <c r="M209" s="9">
        <f t="shared" si="11"/>
        <v>-1.9642232419353398E-2</v>
      </c>
      <c r="P209" s="15"/>
      <c r="R209" s="10" t="s">
        <v>416</v>
      </c>
      <c r="S209" s="11">
        <v>9.0685346363312699E-2</v>
      </c>
      <c r="V209" s="16"/>
    </row>
    <row r="210" spans="1:22">
      <c r="A210" s="1" t="s">
        <v>418</v>
      </c>
      <c r="B210">
        <v>0.17568980246186069</v>
      </c>
      <c r="C210">
        <v>0.56470161749822922</v>
      </c>
      <c r="D210">
        <v>0.97614826811365585</v>
      </c>
      <c r="E210">
        <v>0.3890118150363685</v>
      </c>
      <c r="F210" s="8">
        <f t="shared" si="9"/>
        <v>-1.94204561801424E-2</v>
      </c>
      <c r="G210" s="8">
        <f t="shared" si="10"/>
        <v>0.1212140295392361</v>
      </c>
      <c r="I210" s="10" t="s">
        <v>419</v>
      </c>
      <c r="J210" s="11">
        <v>-1.94204561801424E-2</v>
      </c>
      <c r="L210" s="12" t="str">
        <f>_xlfn.XLOOKUP(I210,Sheet!$B$2:$B$900,Sheet!$A$2:$A$900)</f>
        <v>ISRG</v>
      </c>
      <c r="M210" s="9">
        <f t="shared" si="11"/>
        <v>-1.94204561801424E-2</v>
      </c>
      <c r="P210" s="15"/>
      <c r="R210" s="10" t="s">
        <v>418</v>
      </c>
      <c r="S210" s="11">
        <v>0.1212140295392361</v>
      </c>
      <c r="V210" s="16"/>
    </row>
    <row r="211" spans="1:22">
      <c r="A211" s="1" t="s">
        <v>420</v>
      </c>
      <c r="B211">
        <v>0.19318717142587191</v>
      </c>
      <c r="C211">
        <v>0.21718706787254041</v>
      </c>
      <c r="D211">
        <v>1.078750231662571</v>
      </c>
      <c r="E211">
        <v>2.3999896446668469E-2</v>
      </c>
      <c r="F211" s="8">
        <f t="shared" si="9"/>
        <v>-1.9697200774140899E-2</v>
      </c>
      <c r="G211" s="8">
        <f t="shared" si="10"/>
        <v>8.5209589551932696E-2</v>
      </c>
      <c r="I211" s="10" t="s">
        <v>421</v>
      </c>
      <c r="J211" s="11">
        <v>-1.9697200774140899E-2</v>
      </c>
      <c r="L211" s="12" t="str">
        <f>_xlfn.XLOOKUP(I211,Sheet!$B$2:$B$900,Sheet!$A$2:$A$900)</f>
        <v>IT</v>
      </c>
      <c r="M211" s="9">
        <f t="shared" si="11"/>
        <v>-1.9697200774140899E-2</v>
      </c>
      <c r="P211" s="15"/>
      <c r="R211" s="10" t="s">
        <v>420</v>
      </c>
      <c r="S211" s="11">
        <v>8.5209589551932696E-2</v>
      </c>
      <c r="V211" s="16"/>
    </row>
    <row r="212" spans="1:22">
      <c r="A212" s="1" t="s">
        <v>422</v>
      </c>
      <c r="B212">
        <v>0.23848687383420539</v>
      </c>
      <c r="C212">
        <v>0.33814542321172919</v>
      </c>
      <c r="D212">
        <v>1.3443809344748781</v>
      </c>
      <c r="E212">
        <v>9.9658549377523803E-2</v>
      </c>
      <c r="F212" s="8">
        <f t="shared" si="9"/>
        <v>-1.96479158474295E-2</v>
      </c>
      <c r="G212" s="8">
        <f t="shared" si="10"/>
        <v>0.1000623003576787</v>
      </c>
      <c r="I212" s="10" t="s">
        <v>423</v>
      </c>
      <c r="J212" s="11">
        <v>-1.96479158474295E-2</v>
      </c>
      <c r="L212" s="12" t="str">
        <f>_xlfn.XLOOKUP(I212,Sheet!$B$2:$B$900,Sheet!$A$2:$A$900)</f>
        <v>ITW</v>
      </c>
      <c r="M212" s="9">
        <f t="shared" si="11"/>
        <v>-1.96479158474295E-2</v>
      </c>
      <c r="P212" s="15"/>
      <c r="R212" s="10" t="s">
        <v>422</v>
      </c>
      <c r="S212" s="11">
        <v>0.1000623003576787</v>
      </c>
      <c r="V212" s="16"/>
    </row>
    <row r="213" spans="1:22">
      <c r="A213" s="1" t="s">
        <v>424</v>
      </c>
      <c r="B213">
        <v>0.32900547095402921</v>
      </c>
      <c r="C213">
        <v>0.2401955022309944</v>
      </c>
      <c r="D213">
        <v>1.8751684958099271</v>
      </c>
      <c r="E213">
        <v>-8.880996872303476E-2</v>
      </c>
      <c r="F213" s="8">
        <f t="shared" si="9"/>
        <v>-2.04300118907777E-2</v>
      </c>
      <c r="G213" s="8">
        <f t="shared" si="10"/>
        <v>-8.9945520698691703E-2</v>
      </c>
      <c r="I213" s="10" t="s">
        <v>425</v>
      </c>
      <c r="J213" s="11">
        <v>-2.04300118907777E-2</v>
      </c>
      <c r="L213" s="12" t="str">
        <f>_xlfn.XLOOKUP(I213,Sheet!$B$2:$B$900,Sheet!$A$2:$A$900)</f>
        <v>IVZ</v>
      </c>
      <c r="M213" s="9">
        <f t="shared" si="11"/>
        <v>-2.04300118907777E-2</v>
      </c>
      <c r="P213" s="15"/>
      <c r="R213" s="10" t="s">
        <v>424</v>
      </c>
      <c r="S213" s="11">
        <v>-8.9945520698691703E-2</v>
      </c>
      <c r="V213" s="16"/>
    </row>
    <row r="214" spans="1:22">
      <c r="A214" s="1" t="s">
        <v>426</v>
      </c>
      <c r="B214">
        <v>0.2821999821719629</v>
      </c>
      <c r="C214">
        <v>0.18052785499317989</v>
      </c>
      <c r="D214">
        <v>1.6007080861458101</v>
      </c>
      <c r="E214">
        <v>-0.101672127178783</v>
      </c>
      <c r="F214" s="8">
        <f t="shared" si="9"/>
        <v>-2.03527716738457E-2</v>
      </c>
      <c r="G214" s="8">
        <f t="shared" si="10"/>
        <v>-6.8248311600138306E-2</v>
      </c>
      <c r="I214" s="10" t="s">
        <v>427</v>
      </c>
      <c r="J214" s="11">
        <v>-2.03527716738457E-2</v>
      </c>
      <c r="L214" s="12" t="str">
        <f>_xlfn.XLOOKUP(I214,Sheet!$B$2:$B$900,Sheet!$A$2:$A$900)</f>
        <v>J</v>
      </c>
      <c r="M214" s="9">
        <f t="shared" si="11"/>
        <v>-2.03527716738457E-2</v>
      </c>
      <c r="P214" s="15"/>
      <c r="R214" s="10" t="s">
        <v>426</v>
      </c>
      <c r="S214" s="11">
        <v>-6.8248311600138306E-2</v>
      </c>
      <c r="V214" s="16"/>
    </row>
    <row r="215" spans="1:22">
      <c r="A215" s="1" t="s">
        <v>428</v>
      </c>
      <c r="B215">
        <v>0.2180091125575426</v>
      </c>
      <c r="C215">
        <v>0.19784307526430989</v>
      </c>
      <c r="D215">
        <v>1.224302394644516</v>
      </c>
      <c r="E215">
        <v>-2.0166037293232689E-2</v>
      </c>
      <c r="F215" s="8">
        <f t="shared" si="9"/>
        <v>-1.9825637368110601E-2</v>
      </c>
      <c r="G215" s="8">
        <f t="shared" si="10"/>
        <v>3.4264792342894798E-2</v>
      </c>
      <c r="I215" s="10" t="s">
        <v>429</v>
      </c>
      <c r="J215" s="11">
        <v>-1.9825637368110601E-2</v>
      </c>
      <c r="L215" s="12" t="str">
        <f>_xlfn.XLOOKUP(I215,Sheet!$B$2:$B$900,Sheet!$A$2:$A$900)</f>
        <v>JBHT</v>
      </c>
      <c r="M215" s="9">
        <f t="shared" si="11"/>
        <v>-1.9825637368110601E-2</v>
      </c>
      <c r="P215" s="15"/>
      <c r="R215" s="10" t="s">
        <v>428</v>
      </c>
      <c r="S215" s="11">
        <v>3.4264792342894798E-2</v>
      </c>
      <c r="V215" s="16"/>
    </row>
    <row r="216" spans="1:22">
      <c r="A216" s="1" t="s">
        <v>430</v>
      </c>
      <c r="B216">
        <v>0.27752005494936172</v>
      </c>
      <c r="C216">
        <v>0.1413981167249482</v>
      </c>
      <c r="D216">
        <v>1.573265690475208</v>
      </c>
      <c r="E216">
        <v>-0.13612193822441351</v>
      </c>
      <c r="F216" s="8">
        <f t="shared" si="9"/>
        <v>-1.9718790075949601E-2</v>
      </c>
      <c r="G216" s="8">
        <f t="shared" si="10"/>
        <v>3.26556625860773E-2</v>
      </c>
      <c r="I216" s="10" t="s">
        <v>431</v>
      </c>
      <c r="J216" s="11">
        <v>-1.9718790075949601E-2</v>
      </c>
      <c r="L216" s="12" t="str">
        <f>_xlfn.XLOOKUP(I216,Sheet!$B$2:$B$900,Sheet!$A$2:$A$900)</f>
        <v>JBL</v>
      </c>
      <c r="M216" s="9">
        <f t="shared" si="11"/>
        <v>-1.9718790075949601E-2</v>
      </c>
      <c r="P216" s="15"/>
      <c r="R216" s="10" t="s">
        <v>430</v>
      </c>
      <c r="S216" s="11">
        <v>3.26556625860773E-2</v>
      </c>
      <c r="V216" s="16"/>
    </row>
    <row r="217" spans="1:22">
      <c r="A217" s="1" t="s">
        <v>432</v>
      </c>
      <c r="B217">
        <v>0.23992838616639989</v>
      </c>
      <c r="C217">
        <v>-3.2407887212037023E-2</v>
      </c>
      <c r="D217">
        <v>1.3528337479274219</v>
      </c>
      <c r="E217">
        <v>-0.27233627337843702</v>
      </c>
      <c r="F217" s="8">
        <f t="shared" si="9"/>
        <v>-1.9999657680589599E-2</v>
      </c>
      <c r="G217" s="8">
        <f t="shared" si="10"/>
        <v>-3.9535333040349998E-3</v>
      </c>
      <c r="I217" s="10" t="s">
        <v>433</v>
      </c>
      <c r="J217" s="11">
        <v>-1.9999657680589599E-2</v>
      </c>
      <c r="L217" s="12" t="str">
        <f>_xlfn.XLOOKUP(I217,Sheet!$B$2:$B$900,Sheet!$A$2:$A$900)</f>
        <v>JCI</v>
      </c>
      <c r="M217" s="9">
        <f t="shared" si="11"/>
        <v>-1.9999657680589599E-2</v>
      </c>
      <c r="P217" s="15"/>
      <c r="R217" s="10" t="s">
        <v>432</v>
      </c>
      <c r="S217" s="11">
        <v>-3.9535333040349998E-3</v>
      </c>
      <c r="V217" s="16"/>
    </row>
    <row r="218" spans="1:22">
      <c r="A218" s="1" t="s">
        <v>434</v>
      </c>
      <c r="B218">
        <v>0.1429416820026414</v>
      </c>
      <c r="C218">
        <v>0.29473308620551558</v>
      </c>
      <c r="D218">
        <v>0.78411817098515402</v>
      </c>
      <c r="E218">
        <v>0.15179140420287429</v>
      </c>
      <c r="F218" s="8">
        <f t="shared" si="9"/>
        <v>-1.9590265238573601E-2</v>
      </c>
      <c r="G218" s="8">
        <f t="shared" si="10"/>
        <v>0.12754625395778349</v>
      </c>
      <c r="I218" s="10" t="s">
        <v>435</v>
      </c>
      <c r="J218" s="11">
        <v>-1.9590265238573601E-2</v>
      </c>
      <c r="L218" s="12" t="str">
        <f>_xlfn.XLOOKUP(I218,Sheet!$B$2:$B$900,Sheet!$A$2:$A$900)</f>
        <v>JKHY</v>
      </c>
      <c r="M218" s="9">
        <f t="shared" si="11"/>
        <v>-1.9590265238573601E-2</v>
      </c>
      <c r="P218" s="15"/>
      <c r="R218" s="10" t="s">
        <v>434</v>
      </c>
      <c r="S218" s="11">
        <v>0.12754625395778349</v>
      </c>
      <c r="V218" s="16"/>
    </row>
    <row r="219" spans="1:22">
      <c r="A219" s="1" t="s">
        <v>436</v>
      </c>
      <c r="B219">
        <v>9.7320715771751942E-2</v>
      </c>
      <c r="C219">
        <v>0.22511065938008781</v>
      </c>
      <c r="D219">
        <v>0.51660362500309631</v>
      </c>
      <c r="E219">
        <v>0.12778994360833579</v>
      </c>
      <c r="F219" s="8">
        <f t="shared" si="9"/>
        <v>-1.97591424270596E-2</v>
      </c>
      <c r="G219" s="8">
        <f t="shared" si="10"/>
        <v>6.8265287174383099E-2</v>
      </c>
      <c r="I219" s="10" t="s">
        <v>437</v>
      </c>
      <c r="J219" s="11">
        <v>-1.97591424270596E-2</v>
      </c>
      <c r="L219" s="12" t="str">
        <f>_xlfn.XLOOKUP(I219,Sheet!$B$2:$B$900,Sheet!$A$2:$A$900)</f>
        <v>JNJ</v>
      </c>
      <c r="M219" s="9">
        <f t="shared" si="11"/>
        <v>-1.97591424270596E-2</v>
      </c>
      <c r="P219" s="15"/>
      <c r="R219" s="10" t="s">
        <v>436</v>
      </c>
      <c r="S219" s="11">
        <v>6.8265287174383099E-2</v>
      </c>
      <c r="V219" s="16"/>
    </row>
    <row r="220" spans="1:22">
      <c r="A220" s="1" t="s">
        <v>438</v>
      </c>
      <c r="B220">
        <v>0.2228253259347367</v>
      </c>
      <c r="C220">
        <v>4.8582876779618263E-2</v>
      </c>
      <c r="D220">
        <v>1.252543952011629</v>
      </c>
      <c r="E220">
        <v>-0.1742424491551185</v>
      </c>
      <c r="F220" s="8">
        <f t="shared" si="9"/>
        <v>-1.97617063850609E-2</v>
      </c>
      <c r="G220" s="8">
        <f t="shared" si="10"/>
        <v>1.6758452133823001E-2</v>
      </c>
      <c r="I220" s="10" t="s">
        <v>439</v>
      </c>
      <c r="J220" s="11">
        <v>-1.97617063850609E-2</v>
      </c>
      <c r="L220" s="12" t="str">
        <f>_xlfn.XLOOKUP(I220,Sheet!$B$2:$B$900,Sheet!$A$2:$A$900)</f>
        <v>JNPR</v>
      </c>
      <c r="M220" s="9">
        <f t="shared" si="11"/>
        <v>-1.97617063850609E-2</v>
      </c>
      <c r="P220" s="15"/>
      <c r="R220" s="10" t="s">
        <v>438</v>
      </c>
      <c r="S220" s="11">
        <v>1.6758452133823001E-2</v>
      </c>
      <c r="V220" s="16"/>
    </row>
    <row r="221" spans="1:22">
      <c r="A221" s="1" t="s">
        <v>440</v>
      </c>
      <c r="B221">
        <v>0.26301833246547129</v>
      </c>
      <c r="C221">
        <v>0.25028970296502678</v>
      </c>
      <c r="D221">
        <v>1.488229751372081</v>
      </c>
      <c r="E221">
        <v>-1.272862950044451E-2</v>
      </c>
      <c r="F221" s="8">
        <f t="shared" si="9"/>
        <v>-1.9667725894958899E-2</v>
      </c>
      <c r="G221" s="8">
        <f t="shared" si="10"/>
        <v>7.3465746477256205E-2</v>
      </c>
      <c r="I221" s="10" t="s">
        <v>441</v>
      </c>
      <c r="J221" s="11">
        <v>-1.9667725894958899E-2</v>
      </c>
      <c r="L221" s="12" t="str">
        <f>_xlfn.XLOOKUP(I221,Sheet!$B$2:$B$900,Sheet!$A$2:$A$900)</f>
        <v>JPM</v>
      </c>
      <c r="M221" s="9">
        <f t="shared" si="11"/>
        <v>-1.9667725894958899E-2</v>
      </c>
      <c r="P221" s="15"/>
      <c r="R221" s="10" t="s">
        <v>440</v>
      </c>
      <c r="S221" s="11">
        <v>7.3465746477256205E-2</v>
      </c>
      <c r="V221" s="16"/>
    </row>
    <row r="222" spans="1:22">
      <c r="A222" s="1" t="s">
        <v>442</v>
      </c>
      <c r="B222">
        <v>9.3182150157351165E-2</v>
      </c>
      <c r="C222">
        <v>-3.2391201293940908E-2</v>
      </c>
      <c r="D222">
        <v>0.49233569311076919</v>
      </c>
      <c r="E222">
        <v>-0.12557335145129209</v>
      </c>
      <c r="F222" s="8">
        <f t="shared" si="9"/>
        <v>-1.97510364143988E-2</v>
      </c>
      <c r="G222" s="8">
        <f t="shared" si="10"/>
        <v>8.5261117887952098E-2</v>
      </c>
      <c r="I222" s="10" t="s">
        <v>443</v>
      </c>
      <c r="J222" s="11">
        <v>-1.97510364143988E-2</v>
      </c>
      <c r="L222" s="12" t="str">
        <f>_xlfn.XLOOKUP(I222,Sheet!$B$2:$B$900,Sheet!$A$2:$A$900)</f>
        <v>K</v>
      </c>
      <c r="M222" s="9">
        <f t="shared" si="11"/>
        <v>-1.97510364143988E-2</v>
      </c>
      <c r="P222" s="15"/>
      <c r="R222" s="10" t="s">
        <v>442</v>
      </c>
      <c r="S222" s="11">
        <v>8.5261117887952098E-2</v>
      </c>
      <c r="V222" s="16"/>
    </row>
    <row r="223" spans="1:22">
      <c r="A223" s="1" t="s">
        <v>444</v>
      </c>
      <c r="B223">
        <v>8.4610091358658976E-2</v>
      </c>
      <c r="C223">
        <v>0.1027924455975158</v>
      </c>
      <c r="D223">
        <v>0.44207041801646452</v>
      </c>
      <c r="E223">
        <v>1.818235423885679E-2</v>
      </c>
      <c r="F223" s="8">
        <f t="shared" si="9"/>
        <v>-1.91742434579757E-2</v>
      </c>
      <c r="G223" s="8">
        <f t="shared" si="10"/>
        <v>0.14473281654520659</v>
      </c>
      <c r="I223" s="10" t="s">
        <v>445</v>
      </c>
      <c r="J223" s="11">
        <v>-1.91742434579757E-2</v>
      </c>
      <c r="L223" s="12" t="str">
        <f>_xlfn.XLOOKUP(I223,Sheet!$B$2:$B$900,Sheet!$A$2:$A$900)</f>
        <v>KDP</v>
      </c>
      <c r="M223" s="9">
        <f t="shared" si="11"/>
        <v>-1.91742434579757E-2</v>
      </c>
      <c r="P223" s="15"/>
      <c r="R223" s="10" t="s">
        <v>444</v>
      </c>
      <c r="S223" s="11">
        <v>0.14473281654520659</v>
      </c>
      <c r="V223" s="16"/>
    </row>
    <row r="224" spans="1:22">
      <c r="A224" s="1" t="s">
        <v>446</v>
      </c>
      <c r="B224">
        <v>0.31301035399222771</v>
      </c>
      <c r="C224">
        <v>0.1441375663736241</v>
      </c>
      <c r="D224">
        <v>1.781375514085024</v>
      </c>
      <c r="E224">
        <v>-0.16887278761860361</v>
      </c>
      <c r="F224" s="8">
        <f t="shared" si="9"/>
        <v>-1.97651382860893E-2</v>
      </c>
      <c r="G224" s="8">
        <f t="shared" si="10"/>
        <v>-1.3334047851204E-3</v>
      </c>
      <c r="I224" s="10" t="s">
        <v>447</v>
      </c>
      <c r="J224" s="11">
        <v>-1.97651382860893E-2</v>
      </c>
      <c r="L224" s="12" t="str">
        <f>_xlfn.XLOOKUP(I224,Sheet!$B$2:$B$900,Sheet!$A$2:$A$900)</f>
        <v>KEY</v>
      </c>
      <c r="M224" s="9">
        <f t="shared" si="11"/>
        <v>-1.97651382860893E-2</v>
      </c>
      <c r="P224" s="15"/>
      <c r="R224" s="10" t="s">
        <v>446</v>
      </c>
      <c r="S224" s="11">
        <v>-1.3334047851204E-3</v>
      </c>
      <c r="V224" s="16"/>
    </row>
    <row r="225" spans="1:22">
      <c r="A225" s="1" t="s">
        <v>448</v>
      </c>
      <c r="B225">
        <v>4.7551707189467878E-2</v>
      </c>
      <c r="C225">
        <v>-0.23669800344397879</v>
      </c>
      <c r="D225">
        <v>0.22476557695552679</v>
      </c>
      <c r="E225">
        <v>-0.28424971063344667</v>
      </c>
      <c r="F225" s="8">
        <f t="shared" si="9"/>
        <v>-1.9695752062233299E-2</v>
      </c>
      <c r="G225" s="8">
        <f t="shared" si="10"/>
        <v>9.5160187138107102E-2</v>
      </c>
      <c r="I225" s="10" t="s">
        <v>449</v>
      </c>
      <c r="J225" s="11">
        <v>-1.9695752062233299E-2</v>
      </c>
      <c r="L225" s="12" t="str">
        <f>_xlfn.XLOOKUP(I225,Sheet!$B$2:$B$900,Sheet!$A$2:$A$900)</f>
        <v>KIM</v>
      </c>
      <c r="M225" s="9">
        <f t="shared" si="11"/>
        <v>-1.9695752062233299E-2</v>
      </c>
      <c r="P225" s="15"/>
      <c r="R225" s="10" t="s">
        <v>448</v>
      </c>
      <c r="S225" s="11">
        <v>9.5160187138107102E-2</v>
      </c>
      <c r="V225" s="16"/>
    </row>
    <row r="226" spans="1:22">
      <c r="A226" s="1" t="s">
        <v>450</v>
      </c>
      <c r="B226">
        <v>0.29961025129743341</v>
      </c>
      <c r="C226">
        <v>0.34555949143148079</v>
      </c>
      <c r="D226">
        <v>1.702799309224118</v>
      </c>
      <c r="E226">
        <v>4.5949240134047387E-2</v>
      </c>
      <c r="F226" s="8">
        <f t="shared" si="9"/>
        <v>-1.9476415683109899E-2</v>
      </c>
      <c r="G226" s="8">
        <f t="shared" si="10"/>
        <v>0.1031077465511971</v>
      </c>
      <c r="I226" s="10" t="s">
        <v>451</v>
      </c>
      <c r="J226" s="11">
        <v>-1.9476415683109899E-2</v>
      </c>
      <c r="L226" s="12" t="str">
        <f>_xlfn.XLOOKUP(I226,Sheet!$B$2:$B$900,Sheet!$A$2:$A$900)</f>
        <v>KLAC</v>
      </c>
      <c r="M226" s="9">
        <f t="shared" si="11"/>
        <v>-1.9476415683109899E-2</v>
      </c>
      <c r="P226" s="15"/>
      <c r="R226" s="10" t="s">
        <v>450</v>
      </c>
      <c r="S226" s="11">
        <v>0.1031077465511971</v>
      </c>
      <c r="V226" s="16"/>
    </row>
    <row r="227" spans="1:22">
      <c r="A227" s="1" t="s">
        <v>452</v>
      </c>
      <c r="B227">
        <v>9.1278713599475855E-2</v>
      </c>
      <c r="C227">
        <v>9.6441032528509218E-2</v>
      </c>
      <c r="D227">
        <v>0.4811742248505706</v>
      </c>
      <c r="E227">
        <v>5.1623189290333632E-3</v>
      </c>
      <c r="F227" s="8">
        <f t="shared" si="9"/>
        <v>-1.9854299115896399E-2</v>
      </c>
      <c r="G227" s="8">
        <f t="shared" si="10"/>
        <v>7.8801344875218504E-2</v>
      </c>
      <c r="I227" s="10" t="s">
        <v>453</v>
      </c>
      <c r="J227" s="11">
        <v>-1.9854299115896399E-2</v>
      </c>
      <c r="L227" s="12" t="str">
        <f>_xlfn.XLOOKUP(I227,Sheet!$B$2:$B$900,Sheet!$A$2:$A$900)</f>
        <v>KMB</v>
      </c>
      <c r="M227" s="9">
        <f t="shared" si="11"/>
        <v>-1.9854299115896399E-2</v>
      </c>
      <c r="P227" s="15"/>
      <c r="R227" s="10" t="s">
        <v>452</v>
      </c>
      <c r="S227" s="11">
        <v>7.8801344875218504E-2</v>
      </c>
      <c r="V227" s="16"/>
    </row>
    <row r="228" spans="1:22">
      <c r="A228" s="1" t="s">
        <v>454</v>
      </c>
      <c r="B228">
        <v>0.21880800222847771</v>
      </c>
      <c r="C228">
        <v>2.302891115377426E-2</v>
      </c>
      <c r="D228">
        <v>1.2289869645970319</v>
      </c>
      <c r="E228">
        <v>-0.19577909107470351</v>
      </c>
      <c r="F228" s="8">
        <f t="shared" si="9"/>
        <v>-1.9773999001825901E-2</v>
      </c>
      <c r="G228" s="8">
        <f t="shared" si="10"/>
        <v>2.2203366289469999E-2</v>
      </c>
      <c r="I228" s="10" t="s">
        <v>455</v>
      </c>
      <c r="J228" s="11">
        <v>-1.9773999001825901E-2</v>
      </c>
      <c r="L228" s="12" t="str">
        <f>_xlfn.XLOOKUP(I228,Sheet!$B$2:$B$900,Sheet!$A$2:$A$900)</f>
        <v>KMX</v>
      </c>
      <c r="M228" s="9">
        <f t="shared" si="11"/>
        <v>-1.9773999001825901E-2</v>
      </c>
      <c r="P228" s="15"/>
      <c r="R228" s="10" t="s">
        <v>454</v>
      </c>
      <c r="S228" s="11">
        <v>2.2203366289469999E-2</v>
      </c>
      <c r="V228" s="16"/>
    </row>
    <row r="229" spans="1:22">
      <c r="A229" s="1" t="s">
        <v>456</v>
      </c>
      <c r="B229">
        <v>3.8847823603134261E-2</v>
      </c>
      <c r="C229">
        <v>0.13847851426608279</v>
      </c>
      <c r="D229">
        <v>0.17372730095552891</v>
      </c>
      <c r="E229">
        <v>9.9630690662948551E-2</v>
      </c>
      <c r="F229" s="8">
        <f t="shared" si="9"/>
        <v>-1.99807152127007E-2</v>
      </c>
      <c r="G229" s="8">
        <f t="shared" si="10"/>
        <v>4.5334242328642797E-2</v>
      </c>
      <c r="I229" s="10" t="s">
        <v>457</v>
      </c>
      <c r="J229" s="11">
        <v>-1.99807152127007E-2</v>
      </c>
      <c r="L229" s="12" t="str">
        <f>_xlfn.XLOOKUP(I229,Sheet!$B$2:$B$900,Sheet!$A$2:$A$900)</f>
        <v>KO</v>
      </c>
      <c r="M229" s="9">
        <f t="shared" si="11"/>
        <v>-1.99807152127007E-2</v>
      </c>
      <c r="P229" s="15"/>
      <c r="R229" s="10" t="s">
        <v>456</v>
      </c>
      <c r="S229" s="11">
        <v>4.5334242328642797E-2</v>
      </c>
      <c r="V229" s="16"/>
    </row>
    <row r="230" spans="1:22">
      <c r="A230" s="1" t="s">
        <v>458</v>
      </c>
      <c r="B230">
        <v>0.1888779269449799</v>
      </c>
      <c r="C230">
        <v>-0.1529731956136742</v>
      </c>
      <c r="D230">
        <v>1.0534814643375381</v>
      </c>
      <c r="E230">
        <v>-0.34185112255865407</v>
      </c>
      <c r="F230" s="8">
        <f t="shared" si="9"/>
        <v>-1.9308130629800802E-2</v>
      </c>
      <c r="G230" s="8">
        <f t="shared" si="10"/>
        <v>0.11467302359818569</v>
      </c>
      <c r="I230" s="10" t="s">
        <v>459</v>
      </c>
      <c r="J230" s="11">
        <v>-1.9308130629800802E-2</v>
      </c>
      <c r="L230" s="12" t="str">
        <f>_xlfn.XLOOKUP(I230,Sheet!$B$2:$B$900,Sheet!$A$2:$A$900)</f>
        <v>KR</v>
      </c>
      <c r="M230" s="9">
        <f t="shared" si="11"/>
        <v>-1.9308130629800802E-2</v>
      </c>
      <c r="P230" s="15"/>
      <c r="R230" s="10" t="s">
        <v>458</v>
      </c>
      <c r="S230" s="11">
        <v>0.11467302359818569</v>
      </c>
      <c r="V230" s="16"/>
    </row>
    <row r="231" spans="1:22">
      <c r="A231" s="1" t="s">
        <v>460</v>
      </c>
      <c r="B231">
        <v>0.15508059307492661</v>
      </c>
      <c r="C231">
        <v>7.7684682620797973E-2</v>
      </c>
      <c r="D231">
        <v>0.85529893615755459</v>
      </c>
      <c r="E231">
        <v>-7.7395910454128636E-2</v>
      </c>
      <c r="F231" s="8">
        <f t="shared" si="9"/>
        <v>-2.0211028396344099E-2</v>
      </c>
      <c r="G231" s="8">
        <f t="shared" si="10"/>
        <v>-3.5344021871881799E-2</v>
      </c>
      <c r="I231" s="10" t="s">
        <v>461</v>
      </c>
      <c r="J231" s="11">
        <v>-2.0211028396344099E-2</v>
      </c>
      <c r="L231" s="12" t="str">
        <f>_xlfn.XLOOKUP(I231,Sheet!$B$2:$B$900,Sheet!$A$2:$A$900)</f>
        <v>L</v>
      </c>
      <c r="M231" s="9">
        <f t="shared" si="11"/>
        <v>-2.0211028396344099E-2</v>
      </c>
      <c r="P231" s="15"/>
      <c r="R231" s="10" t="s">
        <v>460</v>
      </c>
      <c r="S231" s="11">
        <v>-3.5344021871881799E-2</v>
      </c>
      <c r="V231" s="16"/>
    </row>
    <row r="232" spans="1:22">
      <c r="A232" s="1" t="s">
        <v>462</v>
      </c>
      <c r="B232">
        <v>0.22954068822825341</v>
      </c>
      <c r="C232">
        <v>0.27249689829703039</v>
      </c>
      <c r="D232">
        <v>1.2919218355479669</v>
      </c>
      <c r="E232">
        <v>4.2956210068776951E-2</v>
      </c>
      <c r="F232" s="8">
        <f t="shared" si="9"/>
        <v>-1.9483018856141999E-2</v>
      </c>
      <c r="G232" s="8">
        <f t="shared" si="10"/>
        <v>0.1271546224335649</v>
      </c>
      <c r="I232" s="10" t="s">
        <v>463</v>
      </c>
      <c r="J232" s="11">
        <v>-1.9483018856141999E-2</v>
      </c>
      <c r="L232" s="12" t="str">
        <f>_xlfn.XLOOKUP(I232,Sheet!$B$2:$B$900,Sheet!$A$2:$A$900)</f>
        <v>LDOS</v>
      </c>
      <c r="M232" s="9">
        <f t="shared" si="11"/>
        <v>-1.9483018856141999E-2</v>
      </c>
      <c r="P232" s="15"/>
      <c r="R232" s="10" t="s">
        <v>462</v>
      </c>
      <c r="S232" s="11">
        <v>0.1271546224335649</v>
      </c>
      <c r="V232" s="16"/>
    </row>
    <row r="233" spans="1:22">
      <c r="A233" s="1" t="s">
        <v>464</v>
      </c>
      <c r="B233">
        <v>0.201817490610426</v>
      </c>
      <c r="C233">
        <v>0.42726599014839922</v>
      </c>
      <c r="D233">
        <v>1.129357136975615</v>
      </c>
      <c r="E233">
        <v>0.22544849953797319</v>
      </c>
      <c r="F233" s="8">
        <f t="shared" si="9"/>
        <v>-2.00941762899755E-2</v>
      </c>
      <c r="G233" s="8">
        <f t="shared" si="10"/>
        <v>3.43288286363913E-2</v>
      </c>
      <c r="I233" s="10" t="s">
        <v>465</v>
      </c>
      <c r="J233" s="11">
        <v>-2.00941762899755E-2</v>
      </c>
      <c r="L233" s="12" t="str">
        <f>_xlfn.XLOOKUP(I233,Sheet!$B$2:$B$900,Sheet!$A$2:$A$900)</f>
        <v>LEN</v>
      </c>
      <c r="M233" s="9">
        <f t="shared" si="11"/>
        <v>-2.00941762899755E-2</v>
      </c>
      <c r="P233" s="15"/>
      <c r="R233" s="10" t="s">
        <v>464</v>
      </c>
      <c r="S233" s="11">
        <v>3.43288286363913E-2</v>
      </c>
      <c r="V233" s="16"/>
    </row>
    <row r="234" spans="1:22">
      <c r="A234" s="1" t="s">
        <v>466</v>
      </c>
      <c r="B234">
        <v>0.1535379110476085</v>
      </c>
      <c r="C234">
        <v>0.2297315104902673</v>
      </c>
      <c r="D234">
        <v>0.84625287869257149</v>
      </c>
      <c r="E234">
        <v>7.6193599442658771E-2</v>
      </c>
      <c r="F234" s="8">
        <f t="shared" si="9"/>
        <v>-1.9696933406753599E-2</v>
      </c>
      <c r="G234" s="8">
        <f t="shared" si="10"/>
        <v>7.9229505686163798E-2</v>
      </c>
      <c r="I234" s="10" t="s">
        <v>467</v>
      </c>
      <c r="J234" s="11">
        <v>-1.9696933406753599E-2</v>
      </c>
      <c r="L234" s="12" t="str">
        <f>_xlfn.XLOOKUP(I234,Sheet!$B$2:$B$900,Sheet!$A$2:$A$900)</f>
        <v>LH</v>
      </c>
      <c r="M234" s="9">
        <f t="shared" si="11"/>
        <v>-1.9696933406753599E-2</v>
      </c>
      <c r="P234" s="15"/>
      <c r="R234" s="10" t="s">
        <v>466</v>
      </c>
      <c r="S234" s="11">
        <v>7.9229505686163798E-2</v>
      </c>
      <c r="V234" s="16"/>
    </row>
    <row r="235" spans="1:22">
      <c r="A235" s="1" t="s">
        <v>468</v>
      </c>
      <c r="B235">
        <v>0.17062335067339879</v>
      </c>
      <c r="C235">
        <v>0.35150135347070172</v>
      </c>
      <c r="D235">
        <v>0.94643935000195012</v>
      </c>
      <c r="E235">
        <v>0.1808780027973029</v>
      </c>
      <c r="F235" s="8">
        <f t="shared" si="9"/>
        <v>-1.9582437326321499E-2</v>
      </c>
      <c r="G235" s="8">
        <f t="shared" si="10"/>
        <v>9.0223765539867898E-2</v>
      </c>
      <c r="I235" s="10" t="s">
        <v>469</v>
      </c>
      <c r="J235" s="11">
        <v>-1.9582437326321499E-2</v>
      </c>
      <c r="L235" s="12" t="str">
        <f>_xlfn.XLOOKUP(I235,Sheet!$B$2:$B$900,Sheet!$A$2:$A$900)</f>
        <v>LHX</v>
      </c>
      <c r="M235" s="9">
        <f t="shared" si="11"/>
        <v>-1.9582437326321499E-2</v>
      </c>
      <c r="P235" s="15"/>
      <c r="R235" s="10" t="s">
        <v>468</v>
      </c>
      <c r="S235" s="11">
        <v>9.0223765539867898E-2</v>
      </c>
      <c r="V235" s="16"/>
    </row>
    <row r="236" spans="1:22">
      <c r="A236" s="1" t="s">
        <v>470</v>
      </c>
      <c r="B236">
        <v>0.20018781078040079</v>
      </c>
      <c r="C236">
        <v>0.31110761994239339</v>
      </c>
      <c r="D236">
        <v>1.1198009373629441</v>
      </c>
      <c r="E236">
        <v>0.11091980916199259</v>
      </c>
      <c r="F236" s="8">
        <f t="shared" si="9"/>
        <v>-2.0245121895473599E-2</v>
      </c>
      <c r="G236" s="8">
        <f t="shared" si="10"/>
        <v>-4.7299765318572301E-2</v>
      </c>
      <c r="I236" s="10" t="s">
        <v>471</v>
      </c>
      <c r="J236" s="11">
        <v>-2.0245121895473599E-2</v>
      </c>
      <c r="L236" s="12" t="str">
        <f>_xlfn.XLOOKUP(I236,Sheet!$B$2:$B$900,Sheet!$A$2:$A$900)</f>
        <v>LIN</v>
      </c>
      <c r="M236" s="9">
        <f t="shared" si="11"/>
        <v>-2.0245121895473599E-2</v>
      </c>
      <c r="P236" s="15"/>
      <c r="R236" s="10" t="s">
        <v>470</v>
      </c>
      <c r="S236" s="11">
        <v>-4.7299765318572301E-2</v>
      </c>
      <c r="V236" s="16"/>
    </row>
    <row r="237" spans="1:22">
      <c r="A237" s="1" t="s">
        <v>472</v>
      </c>
      <c r="B237">
        <v>0.19929476886246661</v>
      </c>
      <c r="C237">
        <v>0.29663428576030848</v>
      </c>
      <c r="D237">
        <v>1.114564272667812</v>
      </c>
      <c r="E237">
        <v>9.7339516897841899E-2</v>
      </c>
      <c r="F237" s="8">
        <f t="shared" si="9"/>
        <v>-2.02529101760974E-2</v>
      </c>
      <c r="G237" s="8">
        <f t="shared" si="10"/>
        <v>5.8588041789871897E-2</v>
      </c>
      <c r="I237" s="10" t="s">
        <v>473</v>
      </c>
      <c r="J237" s="11">
        <v>-2.02529101760974E-2</v>
      </c>
      <c r="L237" s="12" t="str">
        <f>_xlfn.XLOOKUP(I237,Sheet!$B$2:$B$900,Sheet!$A$2:$A$900)</f>
        <v>LKQ</v>
      </c>
      <c r="M237" s="9">
        <f t="shared" si="11"/>
        <v>-2.02529101760974E-2</v>
      </c>
      <c r="P237" s="15"/>
      <c r="R237" s="10" t="s">
        <v>472</v>
      </c>
      <c r="S237" s="11">
        <v>5.8588041789871897E-2</v>
      </c>
      <c r="V237" s="16"/>
    </row>
    <row r="238" spans="1:22">
      <c r="A238" s="1" t="s">
        <v>474</v>
      </c>
      <c r="B238">
        <v>9.6846932580813103E-2</v>
      </c>
      <c r="C238">
        <v>0.17526217660454199</v>
      </c>
      <c r="D238">
        <v>0.51382543099079769</v>
      </c>
      <c r="E238">
        <v>7.8415244023728917E-2</v>
      </c>
      <c r="F238" s="8">
        <f t="shared" si="9"/>
        <v>-1.95476202720672E-2</v>
      </c>
      <c r="G238" s="8">
        <f t="shared" si="10"/>
        <v>9.39663308485644E-2</v>
      </c>
      <c r="I238" s="10" t="s">
        <v>475</v>
      </c>
      <c r="J238" s="11">
        <v>-1.95476202720672E-2</v>
      </c>
      <c r="L238" s="12" t="str">
        <f>_xlfn.XLOOKUP(I238,Sheet!$B$2:$B$900,Sheet!$A$2:$A$900)</f>
        <v>LLY</v>
      </c>
      <c r="M238" s="9">
        <f t="shared" si="11"/>
        <v>-1.95476202720672E-2</v>
      </c>
      <c r="P238" s="15"/>
      <c r="R238" s="10" t="s">
        <v>474</v>
      </c>
      <c r="S238" s="11">
        <v>9.39663308485644E-2</v>
      </c>
      <c r="V238" s="16"/>
    </row>
    <row r="239" spans="1:22">
      <c r="A239" s="1" t="s">
        <v>476</v>
      </c>
      <c r="B239">
        <v>0.12263407008313711</v>
      </c>
      <c r="C239">
        <v>0.28217853206485138</v>
      </c>
      <c r="D239">
        <v>0.66503736162369687</v>
      </c>
      <c r="E239">
        <v>0.1595444619817144</v>
      </c>
      <c r="F239" s="8">
        <f t="shared" si="9"/>
        <v>-1.9328669620858899E-2</v>
      </c>
      <c r="G239" s="8">
        <f t="shared" si="10"/>
        <v>0.1290826115506967</v>
      </c>
      <c r="I239" s="10" t="s">
        <v>477</v>
      </c>
      <c r="J239" s="11">
        <v>-1.9328669620858899E-2</v>
      </c>
      <c r="L239" s="12" t="str">
        <f>_xlfn.XLOOKUP(I239,Sheet!$B$2:$B$900,Sheet!$A$2:$A$900)</f>
        <v>LMT</v>
      </c>
      <c r="M239" s="9">
        <f t="shared" si="11"/>
        <v>-1.9328669620858899E-2</v>
      </c>
      <c r="P239" s="15"/>
      <c r="R239" s="10" t="s">
        <v>476</v>
      </c>
      <c r="S239" s="11">
        <v>0.1290826115506967</v>
      </c>
      <c r="V239" s="16"/>
    </row>
    <row r="240" spans="1:22">
      <c r="A240" s="1" t="s">
        <v>478</v>
      </c>
      <c r="B240">
        <v>3.6355389555271678E-2</v>
      </c>
      <c r="C240">
        <v>0.15623286256878979</v>
      </c>
      <c r="D240">
        <v>0.15911203920658501</v>
      </c>
      <c r="E240">
        <v>0.1198774730135181</v>
      </c>
      <c r="F240" s="8">
        <f t="shared" si="9"/>
        <v>-1.9432761346288501E-2</v>
      </c>
      <c r="G240" s="8">
        <f t="shared" si="10"/>
        <v>0.10670205492689031</v>
      </c>
      <c r="I240" s="10" t="s">
        <v>479</v>
      </c>
      <c r="J240" s="11">
        <v>-1.9432761346288501E-2</v>
      </c>
      <c r="L240" s="12" t="str">
        <f>_xlfn.XLOOKUP(I240,Sheet!$B$2:$B$900,Sheet!$A$2:$A$900)</f>
        <v>LNT</v>
      </c>
      <c r="M240" s="9">
        <f t="shared" si="11"/>
        <v>-1.9432761346288501E-2</v>
      </c>
      <c r="P240" s="15"/>
      <c r="R240" s="10" t="s">
        <v>478</v>
      </c>
      <c r="S240" s="11">
        <v>0.10670205492689031</v>
      </c>
      <c r="V240" s="16"/>
    </row>
    <row r="241" spans="1:22">
      <c r="A241" s="1" t="s">
        <v>480</v>
      </c>
      <c r="B241">
        <v>0.21096587712669601</v>
      </c>
      <c r="C241">
        <v>0.31048942647405942</v>
      </c>
      <c r="D241">
        <v>1.183001911901739</v>
      </c>
      <c r="E241">
        <v>9.952354934736346E-2</v>
      </c>
      <c r="F241" s="8">
        <f t="shared" si="9"/>
        <v>-1.9648016364270101E-2</v>
      </c>
      <c r="G241" s="8">
        <f t="shared" si="10"/>
        <v>0.1207967124268399</v>
      </c>
      <c r="I241" s="10" t="s">
        <v>481</v>
      </c>
      <c r="J241" s="11">
        <v>-1.9648016364270101E-2</v>
      </c>
      <c r="L241" s="12" t="str">
        <f>_xlfn.XLOOKUP(I241,Sheet!$B$2:$B$900,Sheet!$A$2:$A$900)</f>
        <v>LOW</v>
      </c>
      <c r="M241" s="9">
        <f t="shared" si="11"/>
        <v>-1.9648016364270101E-2</v>
      </c>
      <c r="P241" s="15"/>
      <c r="R241" s="10" t="s">
        <v>480</v>
      </c>
      <c r="S241" s="11">
        <v>0.1207967124268399</v>
      </c>
      <c r="V241" s="16"/>
    </row>
    <row r="242" spans="1:22">
      <c r="A242" s="1" t="s">
        <v>482</v>
      </c>
      <c r="B242">
        <v>0.33489170234353199</v>
      </c>
      <c r="C242">
        <v>0.60360752416496566</v>
      </c>
      <c r="D242">
        <v>1.9096844793105581</v>
      </c>
      <c r="E242">
        <v>0.26871582182143361</v>
      </c>
      <c r="F242" s="8">
        <f t="shared" si="9"/>
        <v>-1.9292105485283002E-2</v>
      </c>
      <c r="G242" s="8">
        <f t="shared" si="10"/>
        <v>0.113880809703507</v>
      </c>
      <c r="I242" s="10" t="s">
        <v>483</v>
      </c>
      <c r="J242" s="11">
        <v>-1.9292105485283002E-2</v>
      </c>
      <c r="L242" s="12" t="str">
        <f>_xlfn.XLOOKUP(I242,Sheet!$B$2:$B$900,Sheet!$A$2:$A$900)</f>
        <v>LRCX</v>
      </c>
      <c r="M242" s="9">
        <f t="shared" si="11"/>
        <v>-1.9292105485283002E-2</v>
      </c>
      <c r="P242" s="15"/>
      <c r="R242" s="10" t="s">
        <v>482</v>
      </c>
      <c r="S242" s="11">
        <v>0.113880809703507</v>
      </c>
      <c r="V242" s="16"/>
    </row>
    <row r="243" spans="1:22">
      <c r="A243" s="1" t="s">
        <v>484</v>
      </c>
      <c r="B243">
        <v>0.1596444350317324</v>
      </c>
      <c r="C243">
        <v>0.25924365931749338</v>
      </c>
      <c r="D243">
        <v>0.88206062513252659</v>
      </c>
      <c r="E243">
        <v>9.9599224285760984E-2</v>
      </c>
      <c r="F243" s="8">
        <f t="shared" si="9"/>
        <v>-1.98336677565926E-2</v>
      </c>
      <c r="G243" s="8">
        <f t="shared" si="10"/>
        <v>9.8802352535077298E-2</v>
      </c>
      <c r="I243" s="10" t="s">
        <v>485</v>
      </c>
      <c r="J243" s="11">
        <v>-1.98336677565926E-2</v>
      </c>
      <c r="L243" s="12" t="str">
        <f>_xlfn.XLOOKUP(I243,Sheet!$B$2:$B$900,Sheet!$A$2:$A$900)</f>
        <v>LULU</v>
      </c>
      <c r="M243" s="9">
        <f t="shared" si="11"/>
        <v>-1.98336677565926E-2</v>
      </c>
      <c r="P243" s="15"/>
      <c r="R243" s="10" t="s">
        <v>484</v>
      </c>
      <c r="S243" s="11">
        <v>9.8802352535077298E-2</v>
      </c>
      <c r="V243" s="16"/>
    </row>
    <row r="244" spans="1:22">
      <c r="A244" s="1" t="s">
        <v>486</v>
      </c>
      <c r="B244">
        <v>0.25791639789774079</v>
      </c>
      <c r="C244">
        <v>0.30940610378957423</v>
      </c>
      <c r="D244">
        <v>1.458312767531601</v>
      </c>
      <c r="E244">
        <v>5.1489705891833437E-2</v>
      </c>
      <c r="F244" s="8">
        <f t="shared" si="9"/>
        <v>-1.8850615376570401E-2</v>
      </c>
      <c r="G244" s="8">
        <f t="shared" si="10"/>
        <v>0.1237053892014303</v>
      </c>
      <c r="I244" s="10" t="s">
        <v>487</v>
      </c>
      <c r="J244" s="11">
        <v>-1.8850615376570401E-2</v>
      </c>
      <c r="L244" s="12" t="str">
        <f>_xlfn.XLOOKUP(I244,Sheet!$B$2:$B$900,Sheet!$A$2:$A$900)</f>
        <v>LUV</v>
      </c>
      <c r="M244" s="9">
        <f t="shared" si="11"/>
        <v>-1.8850615376570401E-2</v>
      </c>
      <c r="P244" s="15"/>
      <c r="R244" s="10" t="s">
        <v>486</v>
      </c>
      <c r="S244" s="11">
        <v>0.1237053892014303</v>
      </c>
      <c r="V244" s="16"/>
    </row>
    <row r="245" spans="1:22">
      <c r="A245" s="1" t="s">
        <v>488</v>
      </c>
      <c r="B245">
        <v>0.21436539235880081</v>
      </c>
      <c r="C245">
        <v>0.32657763276639928</v>
      </c>
      <c r="D245">
        <v>1.2029361625108339</v>
      </c>
      <c r="E245">
        <v>0.1122122404075985</v>
      </c>
      <c r="F245" s="8">
        <f t="shared" si="9"/>
        <v>-2.05168560473739E-2</v>
      </c>
      <c r="G245" s="8">
        <f t="shared" si="10"/>
        <v>-0.17136331921269421</v>
      </c>
      <c r="I245" s="10" t="s">
        <v>489</v>
      </c>
      <c r="J245" s="11">
        <v>-2.05168560473739E-2</v>
      </c>
      <c r="L245" s="12" t="str">
        <f>_xlfn.XLOOKUP(I245,Sheet!$B$2:$B$900,Sheet!$A$2:$A$900)</f>
        <v>LVS</v>
      </c>
      <c r="M245" s="9">
        <f t="shared" si="11"/>
        <v>-2.05168560473739E-2</v>
      </c>
      <c r="P245" s="15"/>
      <c r="R245" s="10" t="s">
        <v>488</v>
      </c>
      <c r="S245" s="11">
        <v>-0.17136331921269421</v>
      </c>
      <c r="V245" s="16"/>
    </row>
    <row r="246" spans="1:22">
      <c r="A246" s="1" t="s">
        <v>490</v>
      </c>
      <c r="B246">
        <v>0.1554630363750617</v>
      </c>
      <c r="C246">
        <v>0.49360511084347741</v>
      </c>
      <c r="D246">
        <v>0.85754152666477312</v>
      </c>
      <c r="E246">
        <v>0.33814207446841571</v>
      </c>
      <c r="F246" s="8">
        <f t="shared" si="9"/>
        <v>-1.9839684799538401E-2</v>
      </c>
      <c r="G246" s="8">
        <f t="shared" si="10"/>
        <v>3.1484362879132401E-2</v>
      </c>
      <c r="I246" s="10" t="s">
        <v>491</v>
      </c>
      <c r="J246" s="11">
        <v>-1.9839684799538401E-2</v>
      </c>
      <c r="L246" s="12" t="str">
        <f>_xlfn.XLOOKUP(I246,Sheet!$B$2:$B$900,Sheet!$A$2:$A$900)</f>
        <v>LYV</v>
      </c>
      <c r="M246" s="9">
        <f t="shared" si="11"/>
        <v>-1.9839684799538401E-2</v>
      </c>
      <c r="P246" s="15"/>
      <c r="R246" s="10" t="s">
        <v>490</v>
      </c>
      <c r="S246" s="11">
        <v>3.1484362879132401E-2</v>
      </c>
      <c r="V246" s="16"/>
    </row>
    <row r="247" spans="1:22">
      <c r="A247" s="1" t="s">
        <v>492</v>
      </c>
      <c r="B247">
        <v>0.2233583195895146</v>
      </c>
      <c r="C247">
        <v>0.40022512568206292</v>
      </c>
      <c r="D247">
        <v>1.2556693473583129</v>
      </c>
      <c r="E247">
        <v>0.17686680609254829</v>
      </c>
      <c r="F247" s="8">
        <f t="shared" si="9"/>
        <v>-1.99619089057286E-2</v>
      </c>
      <c r="G247" s="8">
        <f t="shared" si="10"/>
        <v>8.2123980376661201E-2</v>
      </c>
      <c r="I247" s="10" t="s">
        <v>493</v>
      </c>
      <c r="J247" s="11">
        <v>-1.99619089057286E-2</v>
      </c>
      <c r="L247" s="12" t="str">
        <f>_xlfn.XLOOKUP(I247,Sheet!$B$2:$B$900,Sheet!$A$2:$A$900)</f>
        <v>MA</v>
      </c>
      <c r="M247" s="9">
        <f t="shared" si="11"/>
        <v>-1.99619089057286E-2</v>
      </c>
      <c r="P247" s="15"/>
      <c r="R247" s="10" t="s">
        <v>492</v>
      </c>
      <c r="S247" s="11">
        <v>8.2123980376661201E-2</v>
      </c>
      <c r="V247" s="16"/>
    </row>
    <row r="248" spans="1:22">
      <c r="A248" s="1" t="s">
        <v>494</v>
      </c>
      <c r="B248">
        <v>9.354687167033289E-2</v>
      </c>
      <c r="C248">
        <v>7.107598593191522E-2</v>
      </c>
      <c r="D248">
        <v>0.49447436569962672</v>
      </c>
      <c r="E248">
        <v>-2.247088573841767E-2</v>
      </c>
      <c r="F248" s="8">
        <f t="shared" si="9"/>
        <v>-1.9326383648539301E-2</v>
      </c>
      <c r="G248" s="8">
        <f t="shared" si="10"/>
        <v>0.12625277975668789</v>
      </c>
      <c r="I248" s="10" t="s">
        <v>495</v>
      </c>
      <c r="J248" s="11">
        <v>-1.9326383648539301E-2</v>
      </c>
      <c r="L248" s="12" t="str">
        <f>_xlfn.XLOOKUP(I248,Sheet!$B$2:$B$900,Sheet!$A$2:$A$900)</f>
        <v>MAA</v>
      </c>
      <c r="M248" s="9">
        <f t="shared" si="11"/>
        <v>-1.9326383648539301E-2</v>
      </c>
      <c r="P248" s="15"/>
      <c r="R248" s="10" t="s">
        <v>494</v>
      </c>
      <c r="S248" s="11">
        <v>0.12625277975668789</v>
      </c>
      <c r="V248" s="16"/>
    </row>
    <row r="249" spans="1:22">
      <c r="A249" s="1" t="s">
        <v>496</v>
      </c>
      <c r="B249">
        <v>0.21519539628679721</v>
      </c>
      <c r="C249">
        <v>0.52274533097453846</v>
      </c>
      <c r="D249">
        <v>1.2078031818290469</v>
      </c>
      <c r="E249">
        <v>0.30754993468774128</v>
      </c>
      <c r="F249" s="8">
        <f t="shared" si="9"/>
        <v>-1.9494300348958798E-2</v>
      </c>
      <c r="G249" s="8">
        <f t="shared" si="10"/>
        <v>5.1305918450063701E-2</v>
      </c>
      <c r="I249" s="10" t="s">
        <v>497</v>
      </c>
      <c r="J249" s="11">
        <v>-1.9494300348958798E-2</v>
      </c>
      <c r="L249" s="12" t="str">
        <f>_xlfn.XLOOKUP(I249,Sheet!$B$2:$B$900,Sheet!$A$2:$A$900)</f>
        <v>MAR</v>
      </c>
      <c r="M249" s="9">
        <f t="shared" si="11"/>
        <v>-1.9494300348958798E-2</v>
      </c>
      <c r="P249" s="15"/>
      <c r="R249" s="10" t="s">
        <v>496</v>
      </c>
      <c r="S249" s="11">
        <v>5.1305918450063701E-2</v>
      </c>
      <c r="V249" s="16"/>
    </row>
    <row r="250" spans="1:22">
      <c r="A250" s="1" t="s">
        <v>498</v>
      </c>
      <c r="B250">
        <v>0.25011745937752627</v>
      </c>
      <c r="C250">
        <v>0.35487261571424528</v>
      </c>
      <c r="D250">
        <v>1.412580954513478</v>
      </c>
      <c r="E250">
        <v>0.1047551563367191</v>
      </c>
      <c r="F250" s="8">
        <f t="shared" si="9"/>
        <v>-1.9559717191240601E-2</v>
      </c>
      <c r="G250" s="8">
        <f t="shared" si="10"/>
        <v>0.15228342428162461</v>
      </c>
      <c r="I250" s="10" t="s">
        <v>499</v>
      </c>
      <c r="J250" s="11">
        <v>-1.9559717191240601E-2</v>
      </c>
      <c r="L250" s="12" t="str">
        <f>_xlfn.XLOOKUP(I250,Sheet!$B$2:$B$900,Sheet!$A$2:$A$900)</f>
        <v>MAS</v>
      </c>
      <c r="M250" s="9">
        <f t="shared" si="11"/>
        <v>-1.9559717191240601E-2</v>
      </c>
      <c r="P250" s="15"/>
      <c r="R250" s="10" t="s">
        <v>498</v>
      </c>
      <c r="S250" s="11">
        <v>0.15228342428162461</v>
      </c>
      <c r="V250" s="16"/>
    </row>
    <row r="251" spans="1:22">
      <c r="A251" s="1" t="s">
        <v>500</v>
      </c>
      <c r="B251">
        <v>0.1013097784493221</v>
      </c>
      <c r="C251">
        <v>0.38062664401989599</v>
      </c>
      <c r="D251">
        <v>0.53999489395788669</v>
      </c>
      <c r="E251">
        <v>0.27931686557057389</v>
      </c>
      <c r="F251" s="8">
        <f t="shared" si="9"/>
        <v>-1.9714967553097301E-2</v>
      </c>
      <c r="G251" s="8">
        <f t="shared" si="10"/>
        <v>9.6301693884237899E-2</v>
      </c>
      <c r="I251" s="10" t="s">
        <v>501</v>
      </c>
      <c r="J251" s="11">
        <v>-1.9714967553097301E-2</v>
      </c>
      <c r="L251" s="12" t="str">
        <f>_xlfn.XLOOKUP(I251,Sheet!$B$2:$B$900,Sheet!$A$2:$A$900)</f>
        <v>MCD</v>
      </c>
      <c r="M251" s="9">
        <f t="shared" si="11"/>
        <v>-1.9714967553097301E-2</v>
      </c>
      <c r="P251" s="15"/>
      <c r="R251" s="10" t="s">
        <v>500</v>
      </c>
      <c r="S251" s="11">
        <v>9.6301693884237899E-2</v>
      </c>
      <c r="V251" s="16"/>
    </row>
    <row r="252" spans="1:22">
      <c r="A252" s="1" t="s">
        <v>502</v>
      </c>
      <c r="B252">
        <v>0.28886965185117791</v>
      </c>
      <c r="C252">
        <v>0.35574520340184163</v>
      </c>
      <c r="D252">
        <v>1.639818035002558</v>
      </c>
      <c r="E252">
        <v>6.6875551550663659E-2</v>
      </c>
      <c r="F252" s="8">
        <f t="shared" si="9"/>
        <v>-1.9628193837593101E-2</v>
      </c>
      <c r="G252" s="8">
        <f t="shared" si="10"/>
        <v>8.5138458851053006E-2</v>
      </c>
      <c r="I252" s="10" t="s">
        <v>503</v>
      </c>
      <c r="J252" s="11">
        <v>-1.9628193837593101E-2</v>
      </c>
      <c r="L252" s="12" t="str">
        <f>_xlfn.XLOOKUP(I252,Sheet!$B$2:$B$900,Sheet!$A$2:$A$900)</f>
        <v>MCHP</v>
      </c>
      <c r="M252" s="9">
        <f t="shared" si="11"/>
        <v>-1.9628193837593101E-2</v>
      </c>
      <c r="P252" s="15"/>
      <c r="R252" s="10" t="s">
        <v>502</v>
      </c>
      <c r="S252" s="11">
        <v>8.5138458851053006E-2</v>
      </c>
      <c r="V252" s="16"/>
    </row>
    <row r="253" spans="1:22">
      <c r="A253" s="1" t="s">
        <v>504</v>
      </c>
      <c r="B253">
        <v>0.19782344000362689</v>
      </c>
      <c r="C253">
        <v>0.14402552725911391</v>
      </c>
      <c r="D253">
        <v>1.1059366195472979</v>
      </c>
      <c r="E253">
        <v>-5.3797912744512982E-2</v>
      </c>
      <c r="F253" s="8">
        <f t="shared" si="9"/>
        <v>-2.0290174914581301E-2</v>
      </c>
      <c r="G253" s="8">
        <f t="shared" si="10"/>
        <v>-5.6868787107483998E-2</v>
      </c>
      <c r="I253" s="10" t="s">
        <v>505</v>
      </c>
      <c r="J253" s="11">
        <v>-2.0290174914581301E-2</v>
      </c>
      <c r="L253" s="12" t="str">
        <f>_xlfn.XLOOKUP(I253,Sheet!$B$2:$B$900,Sheet!$A$2:$A$900)</f>
        <v>MCK</v>
      </c>
      <c r="M253" s="9">
        <f t="shared" si="11"/>
        <v>-2.0290174914581301E-2</v>
      </c>
      <c r="P253" s="15"/>
      <c r="R253" s="10" t="s">
        <v>504</v>
      </c>
      <c r="S253" s="11">
        <v>-5.6868787107483998E-2</v>
      </c>
      <c r="V253" s="16"/>
    </row>
    <row r="254" spans="1:22">
      <c r="A254" s="1" t="s">
        <v>506</v>
      </c>
      <c r="B254">
        <v>0.17540222234206829</v>
      </c>
      <c r="C254">
        <v>0.47024739855102188</v>
      </c>
      <c r="D254">
        <v>0.97446194115621299</v>
      </c>
      <c r="E254">
        <v>0.29484517620895367</v>
      </c>
      <c r="F254" s="8">
        <f t="shared" si="9"/>
        <v>-1.9964446203183901E-2</v>
      </c>
      <c r="G254" s="8">
        <f t="shared" si="10"/>
        <v>5.8597977365231702E-2</v>
      </c>
      <c r="I254" s="10" t="s">
        <v>507</v>
      </c>
      <c r="J254" s="11">
        <v>-1.9964446203183901E-2</v>
      </c>
      <c r="L254" s="12" t="str">
        <f>_xlfn.XLOOKUP(I254,Sheet!$B$2:$B$900,Sheet!$A$2:$A$900)</f>
        <v>MCO</v>
      </c>
      <c r="M254" s="9">
        <f t="shared" si="11"/>
        <v>-1.9964446203183901E-2</v>
      </c>
      <c r="P254" s="15"/>
      <c r="R254" s="10" t="s">
        <v>506</v>
      </c>
      <c r="S254" s="11">
        <v>5.8597977365231702E-2</v>
      </c>
      <c r="V254" s="16"/>
    </row>
    <row r="255" spans="1:22">
      <c r="A255" s="1" t="s">
        <v>508</v>
      </c>
      <c r="B255">
        <v>0.15556959300814771</v>
      </c>
      <c r="C255">
        <v>-2.1675999647436939E-3</v>
      </c>
      <c r="D255">
        <v>0.85816635887847714</v>
      </c>
      <c r="E255">
        <v>-0.1577371929728914</v>
      </c>
      <c r="F255" s="8">
        <f t="shared" si="9"/>
        <v>-1.9823731598149801E-2</v>
      </c>
      <c r="G255" s="8">
        <f t="shared" si="10"/>
        <v>7.8774924798623303E-2</v>
      </c>
      <c r="I255" s="10" t="s">
        <v>509</v>
      </c>
      <c r="J255" s="11">
        <v>-1.9823731598149801E-2</v>
      </c>
      <c r="L255" s="12" t="str">
        <f>_xlfn.XLOOKUP(I255,Sheet!$B$2:$B$900,Sheet!$A$2:$A$900)</f>
        <v>MDLZ</v>
      </c>
      <c r="M255" s="9">
        <f t="shared" si="11"/>
        <v>-1.9823731598149801E-2</v>
      </c>
      <c r="P255" s="15"/>
      <c r="R255" s="10" t="s">
        <v>508</v>
      </c>
      <c r="S255" s="11">
        <v>7.8774924798623303E-2</v>
      </c>
      <c r="V255" s="16"/>
    </row>
    <row r="256" spans="1:22">
      <c r="A256" s="1" t="s">
        <v>510</v>
      </c>
      <c r="B256">
        <v>0.13915655958357431</v>
      </c>
      <c r="C256">
        <v>0.1590128263951405</v>
      </c>
      <c r="D256">
        <v>0.76192277730807678</v>
      </c>
      <c r="E256">
        <v>1.985626681156619E-2</v>
      </c>
      <c r="F256" s="8">
        <f t="shared" si="9"/>
        <v>-1.9832678036135601E-2</v>
      </c>
      <c r="G256" s="8">
        <f t="shared" si="10"/>
        <v>9.5090979066104794E-2</v>
      </c>
      <c r="I256" s="10" t="s">
        <v>511</v>
      </c>
      <c r="J256" s="11">
        <v>-1.9832678036135601E-2</v>
      </c>
      <c r="L256" s="12" t="str">
        <f>_xlfn.XLOOKUP(I256,Sheet!$B$2:$B$900,Sheet!$A$2:$A$900)</f>
        <v>MDT</v>
      </c>
      <c r="M256" s="9">
        <f t="shared" si="11"/>
        <v>-1.9832678036135601E-2</v>
      </c>
      <c r="P256" s="15"/>
      <c r="R256" s="10" t="s">
        <v>510</v>
      </c>
      <c r="S256" s="11">
        <v>9.5090979066104794E-2</v>
      </c>
      <c r="V256" s="16"/>
    </row>
    <row r="257" spans="1:22">
      <c r="A257" s="1" t="s">
        <v>512</v>
      </c>
      <c r="B257">
        <v>0.24446840372217171</v>
      </c>
      <c r="C257">
        <v>9.6495622659474312E-2</v>
      </c>
      <c r="D257">
        <v>1.3794557341658571</v>
      </c>
      <c r="E257">
        <v>-0.14797278106269729</v>
      </c>
      <c r="F257" s="8">
        <f t="shared" si="9"/>
        <v>-2.0149295159092299E-2</v>
      </c>
      <c r="G257" s="8">
        <f t="shared" si="10"/>
        <v>-4.4809558964150099E-2</v>
      </c>
      <c r="I257" s="10" t="s">
        <v>513</v>
      </c>
      <c r="J257" s="11">
        <v>-2.0149295159092299E-2</v>
      </c>
      <c r="L257" s="12" t="str">
        <f>_xlfn.XLOOKUP(I257,Sheet!$B$2:$B$900,Sheet!$A$2:$A$900)</f>
        <v>MET</v>
      </c>
      <c r="M257" s="9">
        <f t="shared" si="11"/>
        <v>-2.0149295159092299E-2</v>
      </c>
      <c r="P257" s="15"/>
      <c r="R257" s="10" t="s">
        <v>512</v>
      </c>
      <c r="S257" s="11">
        <v>-4.4809558964150099E-2</v>
      </c>
      <c r="V257" s="16"/>
    </row>
    <row r="258" spans="1:22">
      <c r="A258" s="1" t="s">
        <v>514</v>
      </c>
      <c r="B258">
        <v>0.25461423000452282</v>
      </c>
      <c r="C258">
        <v>0.19186498288280829</v>
      </c>
      <c r="D258">
        <v>1.43894934720771</v>
      </c>
      <c r="E258">
        <v>-6.274924712171448E-2</v>
      </c>
      <c r="F258" s="8">
        <f t="shared" ref="F258:F321" si="12">_xlfn.XLOOKUP(A258,$L$2:$L$900,$M$2:$M$900)</f>
        <v>-1.99770194823541E-2</v>
      </c>
      <c r="G258" s="8">
        <f t="shared" ref="G258:G321" si="13">_xlfn.XLOOKUP(A258,$R$2:$R$900,$S$2:$S$900)</f>
        <v>-1.1463233598548599E-2</v>
      </c>
      <c r="I258" s="10" t="s">
        <v>515</v>
      </c>
      <c r="J258" s="11">
        <v>-1.99770194823541E-2</v>
      </c>
      <c r="L258" s="12" t="str">
        <f>_xlfn.XLOOKUP(I258,Sheet!$B$2:$B$900,Sheet!$A$2:$A$900)</f>
        <v>MGM</v>
      </c>
      <c r="M258" s="9">
        <f t="shared" ref="M258:M321" si="14">J258</f>
        <v>-1.99770194823541E-2</v>
      </c>
      <c r="P258" s="15"/>
      <c r="R258" s="10" t="s">
        <v>514</v>
      </c>
      <c r="S258" s="11">
        <v>-1.1463233598548599E-2</v>
      </c>
      <c r="V258" s="16"/>
    </row>
    <row r="259" spans="1:22">
      <c r="A259" s="1" t="s">
        <v>516</v>
      </c>
      <c r="B259">
        <v>0.15749318945324781</v>
      </c>
      <c r="C259">
        <v>0.33316155503009942</v>
      </c>
      <c r="D259">
        <v>0.86944604171244655</v>
      </c>
      <c r="E259">
        <v>0.17566836557685159</v>
      </c>
      <c r="F259" s="8">
        <f t="shared" si="12"/>
        <v>-1.9855212781227E-2</v>
      </c>
      <c r="G259" s="8">
        <f t="shared" si="13"/>
        <v>0.1017859490418164</v>
      </c>
      <c r="I259" s="10" t="s">
        <v>517</v>
      </c>
      <c r="J259" s="11">
        <v>-1.9855212781227E-2</v>
      </c>
      <c r="L259" s="12" t="str">
        <f>_xlfn.XLOOKUP(I259,Sheet!$B$2:$B$900,Sheet!$A$2:$A$900)</f>
        <v>MHK</v>
      </c>
      <c r="M259" s="9">
        <f t="shared" si="14"/>
        <v>-1.9855212781227E-2</v>
      </c>
      <c r="P259" s="15"/>
      <c r="R259" s="10" t="s">
        <v>516</v>
      </c>
      <c r="S259" s="11">
        <v>0.1017859490418164</v>
      </c>
      <c r="V259" s="16"/>
    </row>
    <row r="260" spans="1:22">
      <c r="A260" s="1" t="s">
        <v>518</v>
      </c>
      <c r="B260">
        <v>0.1037880074154202</v>
      </c>
      <c r="C260">
        <v>0.1218181643268138</v>
      </c>
      <c r="D260">
        <v>0.5545268592246908</v>
      </c>
      <c r="E260">
        <v>1.8030156911393591E-2</v>
      </c>
      <c r="F260" s="8">
        <f t="shared" si="12"/>
        <v>-1.9664495816347102E-2</v>
      </c>
      <c r="G260" s="8">
        <f t="shared" si="13"/>
        <v>0.1163886270346965</v>
      </c>
      <c r="I260" s="10" t="s">
        <v>519</v>
      </c>
      <c r="J260" s="11">
        <v>-1.9664495816347102E-2</v>
      </c>
      <c r="L260" s="12" t="str">
        <f>_xlfn.XLOOKUP(I260,Sheet!$B$2:$B$900,Sheet!$A$2:$A$900)</f>
        <v>MKC</v>
      </c>
      <c r="M260" s="9">
        <f t="shared" si="14"/>
        <v>-1.9664495816347102E-2</v>
      </c>
      <c r="P260" s="15"/>
      <c r="R260" s="10" t="s">
        <v>518</v>
      </c>
      <c r="S260" s="11">
        <v>0.1163886270346965</v>
      </c>
      <c r="V260" s="16"/>
    </row>
    <row r="261" spans="1:22">
      <c r="A261" s="1" t="s">
        <v>520</v>
      </c>
      <c r="B261">
        <v>0.24893655979191559</v>
      </c>
      <c r="C261">
        <v>0.35405547035150342</v>
      </c>
      <c r="D261">
        <v>1.405656335361481</v>
      </c>
      <c r="E261">
        <v>0.1051189105595878</v>
      </c>
      <c r="F261" s="8">
        <f t="shared" si="12"/>
        <v>-1.9041641051196E-2</v>
      </c>
      <c r="G261" s="8">
        <f t="shared" si="13"/>
        <v>0.2144389849894251</v>
      </c>
      <c r="I261" s="10" t="s">
        <v>521</v>
      </c>
      <c r="J261" s="11">
        <v>-1.9041641051196E-2</v>
      </c>
      <c r="L261" s="12" t="str">
        <f>_xlfn.XLOOKUP(I261,Sheet!$B$2:$B$900,Sheet!$A$2:$A$900)</f>
        <v>MKTX</v>
      </c>
      <c r="M261" s="9">
        <f t="shared" si="14"/>
        <v>-1.9041641051196E-2</v>
      </c>
      <c r="P261" s="15"/>
      <c r="R261" s="10" t="s">
        <v>520</v>
      </c>
      <c r="S261" s="11">
        <v>0.2144389849894251</v>
      </c>
      <c r="V261" s="16"/>
    </row>
    <row r="262" spans="1:22">
      <c r="A262" s="1" t="s">
        <v>522</v>
      </c>
      <c r="B262">
        <v>0.28665036042652908</v>
      </c>
      <c r="C262">
        <v>4.0203216608561521E-2</v>
      </c>
      <c r="D262">
        <v>1.6268044408830891</v>
      </c>
      <c r="E262">
        <v>-0.24644714381796759</v>
      </c>
      <c r="F262" s="8">
        <f t="shared" si="12"/>
        <v>-1.90900414738931E-2</v>
      </c>
      <c r="G262" s="8">
        <f t="shared" si="13"/>
        <v>0.13470789603882241</v>
      </c>
      <c r="I262" s="10" t="s">
        <v>523</v>
      </c>
      <c r="J262" s="11">
        <v>-1.90900414738931E-2</v>
      </c>
      <c r="L262" s="12" t="str">
        <f>_xlfn.XLOOKUP(I262,Sheet!$B$2:$B$900,Sheet!$A$2:$A$900)</f>
        <v>MLM</v>
      </c>
      <c r="M262" s="9">
        <f t="shared" si="14"/>
        <v>-1.90900414738931E-2</v>
      </c>
      <c r="P262" s="15"/>
      <c r="R262" s="10" t="s">
        <v>522</v>
      </c>
      <c r="S262" s="11">
        <v>0.13470789603882241</v>
      </c>
      <c r="V262" s="16"/>
    </row>
    <row r="263" spans="1:22">
      <c r="A263" s="1" t="s">
        <v>524</v>
      </c>
      <c r="B263">
        <v>0.1230929588735339</v>
      </c>
      <c r="C263">
        <v>0.2129854348983172</v>
      </c>
      <c r="D263">
        <v>0.66772821709128971</v>
      </c>
      <c r="E263">
        <v>8.9892476024783355E-2</v>
      </c>
      <c r="F263" s="8">
        <f t="shared" si="12"/>
        <v>-1.9691665706439199E-2</v>
      </c>
      <c r="G263" s="8">
        <f t="shared" si="13"/>
        <v>9.4268855762806095E-2</v>
      </c>
      <c r="I263" s="10" t="s">
        <v>525</v>
      </c>
      <c r="J263" s="11">
        <v>-1.9691665706439199E-2</v>
      </c>
      <c r="L263" s="12" t="str">
        <f>_xlfn.XLOOKUP(I263,Sheet!$B$2:$B$900,Sheet!$A$2:$A$900)</f>
        <v>MMC</v>
      </c>
      <c r="M263" s="9">
        <f t="shared" si="14"/>
        <v>-1.9691665706439199E-2</v>
      </c>
      <c r="P263" s="15"/>
      <c r="R263" s="10" t="s">
        <v>524</v>
      </c>
      <c r="S263" s="11">
        <v>9.4268855762806095E-2</v>
      </c>
      <c r="V263" s="16"/>
    </row>
    <row r="264" spans="1:22">
      <c r="A264" s="1" t="s">
        <v>526</v>
      </c>
      <c r="B264">
        <v>0.1237496372803347</v>
      </c>
      <c r="C264">
        <v>0.30749315402407879</v>
      </c>
      <c r="D264">
        <v>0.67157888138810573</v>
      </c>
      <c r="E264">
        <v>0.1837435167437442</v>
      </c>
      <c r="F264" s="8">
        <f t="shared" si="12"/>
        <v>-1.9776218169681E-2</v>
      </c>
      <c r="G264" s="8">
        <f t="shared" si="13"/>
        <v>7.6993922187308494E-2</v>
      </c>
      <c r="I264" s="10" t="s">
        <v>527</v>
      </c>
      <c r="J264" s="11">
        <v>-1.9776218169681E-2</v>
      </c>
      <c r="L264" s="12" t="str">
        <f>_xlfn.XLOOKUP(I264,Sheet!$B$2:$B$900,Sheet!$A$2:$A$900)</f>
        <v>MMM</v>
      </c>
      <c r="M264" s="9">
        <f t="shared" si="14"/>
        <v>-1.9776218169681E-2</v>
      </c>
      <c r="P264" s="15"/>
      <c r="R264" s="10" t="s">
        <v>526</v>
      </c>
      <c r="S264" s="11">
        <v>7.6993922187308494E-2</v>
      </c>
      <c r="V264" s="16"/>
    </row>
    <row r="265" spans="1:22">
      <c r="A265" s="1" t="s">
        <v>528</v>
      </c>
      <c r="B265">
        <v>9.9923144702985064E-2</v>
      </c>
      <c r="C265">
        <v>0.37689612528207678</v>
      </c>
      <c r="D265">
        <v>0.53186388035292753</v>
      </c>
      <c r="E265">
        <v>0.27697298057909181</v>
      </c>
      <c r="F265" s="8">
        <f t="shared" si="12"/>
        <v>-1.9119642835913501E-2</v>
      </c>
      <c r="G265" s="8">
        <f t="shared" si="13"/>
        <v>0.15885794206221349</v>
      </c>
      <c r="I265" s="10" t="s">
        <v>529</v>
      </c>
      <c r="J265" s="11">
        <v>-1.9119642835913501E-2</v>
      </c>
      <c r="L265" s="12" t="str">
        <f>_xlfn.XLOOKUP(I265,Sheet!$B$2:$B$900,Sheet!$A$2:$A$900)</f>
        <v>MNST</v>
      </c>
      <c r="M265" s="9">
        <f t="shared" si="14"/>
        <v>-1.9119642835913501E-2</v>
      </c>
      <c r="P265" s="15"/>
      <c r="R265" s="10" t="s">
        <v>528</v>
      </c>
      <c r="S265" s="11">
        <v>0.15885794206221349</v>
      </c>
      <c r="V265" s="16"/>
    </row>
    <row r="266" spans="1:22">
      <c r="A266" s="1" t="s">
        <v>530</v>
      </c>
      <c r="B266">
        <v>9.5232941330363099E-2</v>
      </c>
      <c r="C266">
        <v>0.1038144711790087</v>
      </c>
      <c r="D266">
        <v>0.50436122687030704</v>
      </c>
      <c r="E266">
        <v>8.581529848645561E-3</v>
      </c>
      <c r="F266" s="8">
        <f t="shared" si="12"/>
        <v>-1.9199910290667001E-2</v>
      </c>
      <c r="G266" s="8">
        <f t="shared" si="13"/>
        <v>0.15101537601996551</v>
      </c>
      <c r="I266" s="10" t="s">
        <v>531</v>
      </c>
      <c r="J266" s="11">
        <v>-1.9199910290667001E-2</v>
      </c>
      <c r="L266" s="12" t="str">
        <f>_xlfn.XLOOKUP(I266,Sheet!$B$2:$B$900,Sheet!$A$2:$A$900)</f>
        <v>MO</v>
      </c>
      <c r="M266" s="9">
        <f t="shared" si="14"/>
        <v>-1.9199910290667001E-2</v>
      </c>
      <c r="P266" s="15"/>
      <c r="R266" s="10" t="s">
        <v>530</v>
      </c>
      <c r="S266" s="11">
        <v>0.15101537601996551</v>
      </c>
      <c r="V266" s="16"/>
    </row>
    <row r="267" spans="1:22">
      <c r="A267" s="1" t="s">
        <v>532</v>
      </c>
      <c r="B267">
        <v>0.13790043846407701</v>
      </c>
      <c r="C267">
        <v>0.4233638300527427</v>
      </c>
      <c r="D267">
        <v>0.75455707029345231</v>
      </c>
      <c r="E267">
        <v>0.28546339158866568</v>
      </c>
      <c r="F267" s="8">
        <f t="shared" si="12"/>
        <v>-1.9527224131714298E-2</v>
      </c>
      <c r="G267" s="8">
        <f t="shared" si="13"/>
        <v>8.6235388131850901E-2</v>
      </c>
      <c r="I267" s="10" t="s">
        <v>533</v>
      </c>
      <c r="J267" s="11">
        <v>-1.9527224131714298E-2</v>
      </c>
      <c r="L267" s="12" t="str">
        <f>_xlfn.XLOOKUP(I267,Sheet!$B$2:$B$900,Sheet!$A$2:$A$900)</f>
        <v>MOH</v>
      </c>
      <c r="M267" s="9">
        <f t="shared" si="14"/>
        <v>-1.9527224131714298E-2</v>
      </c>
      <c r="P267" s="15"/>
      <c r="R267" s="10" t="s">
        <v>532</v>
      </c>
      <c r="S267" s="11">
        <v>8.6235388131850901E-2</v>
      </c>
      <c r="V267" s="16"/>
    </row>
    <row r="268" spans="1:22">
      <c r="A268" s="1" t="s">
        <v>534</v>
      </c>
      <c r="B268">
        <v>0.27645901733375378</v>
      </c>
      <c r="C268">
        <v>-6.8210761056794134E-2</v>
      </c>
      <c r="D268">
        <v>1.5670439240493801</v>
      </c>
      <c r="E268">
        <v>-0.34466977839054802</v>
      </c>
      <c r="F268" s="8">
        <f t="shared" si="12"/>
        <v>-2.0622460692727801E-2</v>
      </c>
      <c r="G268" s="8">
        <f t="shared" si="13"/>
        <v>-0.44520499764091398</v>
      </c>
      <c r="I268" s="10" t="s">
        <v>535</v>
      </c>
      <c r="J268" s="11">
        <v>-2.0622460692727801E-2</v>
      </c>
      <c r="L268" s="12" t="str">
        <f>_xlfn.XLOOKUP(I268,Sheet!$B$2:$B$900,Sheet!$A$2:$A$900)</f>
        <v>MOS</v>
      </c>
      <c r="M268" s="9">
        <f t="shared" si="14"/>
        <v>-2.0622460692727801E-2</v>
      </c>
      <c r="P268" s="15"/>
      <c r="R268" s="10" t="s">
        <v>534</v>
      </c>
      <c r="S268" s="11">
        <v>-0.44520499764091398</v>
      </c>
      <c r="V268" s="16"/>
    </row>
    <row r="269" spans="1:22">
      <c r="A269" s="1" t="s">
        <v>536</v>
      </c>
      <c r="B269">
        <v>0.32504469589297658</v>
      </c>
      <c r="C269">
        <v>0.35038212473313141</v>
      </c>
      <c r="D269">
        <v>1.851943101222008</v>
      </c>
      <c r="E269">
        <v>2.5337428840154719E-2</v>
      </c>
      <c r="F269" s="8">
        <f t="shared" si="12"/>
        <v>-1.90113998056155E-2</v>
      </c>
      <c r="G269" s="8">
        <f t="shared" si="13"/>
        <v>0.1702037145713336</v>
      </c>
      <c r="I269" s="10" t="s">
        <v>537</v>
      </c>
      <c r="J269" s="11">
        <v>-1.90113998056155E-2</v>
      </c>
      <c r="L269" s="12" t="str">
        <f>_xlfn.XLOOKUP(I269,Sheet!$B$2:$B$900,Sheet!$A$2:$A$900)</f>
        <v>MPWR</v>
      </c>
      <c r="M269" s="9">
        <f t="shared" si="14"/>
        <v>-1.90113998056155E-2</v>
      </c>
      <c r="P269" s="15"/>
      <c r="R269" s="10" t="s">
        <v>536</v>
      </c>
      <c r="S269" s="11">
        <v>0.1702037145713336</v>
      </c>
      <c r="V269" s="16"/>
    </row>
    <row r="270" spans="1:22">
      <c r="A270" s="1" t="s">
        <v>538</v>
      </c>
      <c r="B270">
        <v>0.1024867225302465</v>
      </c>
      <c r="C270">
        <v>-2.603322916985396E-3</v>
      </c>
      <c r="D270">
        <v>0.54689631861998822</v>
      </c>
      <c r="E270">
        <v>-0.1050900454472319</v>
      </c>
      <c r="F270" s="8">
        <f t="shared" si="12"/>
        <v>-1.9839694405748402E-2</v>
      </c>
      <c r="G270" s="8">
        <f t="shared" si="13"/>
        <v>2.8446761912868702E-2</v>
      </c>
      <c r="I270" s="10" t="s">
        <v>539</v>
      </c>
      <c r="J270" s="11">
        <v>-1.9839694405748402E-2</v>
      </c>
      <c r="L270" s="12" t="str">
        <f>_xlfn.XLOOKUP(I270,Sheet!$B$2:$B$900,Sheet!$A$2:$A$900)</f>
        <v>MRK</v>
      </c>
      <c r="M270" s="9">
        <f t="shared" si="14"/>
        <v>-1.9839694405748402E-2</v>
      </c>
      <c r="P270" s="15"/>
      <c r="R270" s="10" t="s">
        <v>538</v>
      </c>
      <c r="S270" s="11">
        <v>2.8446761912868702E-2</v>
      </c>
      <c r="V270" s="16"/>
    </row>
    <row r="271" spans="1:22">
      <c r="A271" s="1" t="s">
        <v>540</v>
      </c>
      <c r="B271">
        <v>0.242020364214001</v>
      </c>
      <c r="C271">
        <v>4.9810426959564717E-2</v>
      </c>
      <c r="D271">
        <v>1.365100795380475</v>
      </c>
      <c r="E271">
        <v>-0.1922099372544363</v>
      </c>
      <c r="F271" s="8">
        <f t="shared" si="12"/>
        <v>-2.0885839896779598E-2</v>
      </c>
      <c r="G271" s="8">
        <f t="shared" si="13"/>
        <v>-2.1044463605468922</v>
      </c>
      <c r="I271" s="10" t="s">
        <v>541</v>
      </c>
      <c r="J271" s="11">
        <v>-2.0885839896779598E-2</v>
      </c>
      <c r="L271" s="12" t="str">
        <f>_xlfn.XLOOKUP(I271,Sheet!$B$2:$B$900,Sheet!$A$2:$A$900)</f>
        <v>MRO</v>
      </c>
      <c r="M271" s="9">
        <f t="shared" si="14"/>
        <v>-2.0885839896779598E-2</v>
      </c>
      <c r="P271" s="15"/>
      <c r="R271" s="10" t="s">
        <v>540</v>
      </c>
      <c r="S271" s="11">
        <v>-2.1044463605468922</v>
      </c>
      <c r="V271" s="16"/>
    </row>
    <row r="272" spans="1:22">
      <c r="A272" s="1" t="s">
        <v>542</v>
      </c>
      <c r="B272">
        <v>0.34305162821331942</v>
      </c>
      <c r="C272">
        <v>0.257587166017197</v>
      </c>
      <c r="D272">
        <v>1.957533068339901</v>
      </c>
      <c r="E272">
        <v>-8.5464462196122359E-2</v>
      </c>
      <c r="F272" s="8">
        <f t="shared" si="12"/>
        <v>-1.9836443232468901E-2</v>
      </c>
      <c r="G272" s="8">
        <f t="shared" si="13"/>
        <v>-8.8305524456315995E-3</v>
      </c>
      <c r="I272" s="10" t="s">
        <v>543</v>
      </c>
      <c r="J272" s="11">
        <v>-1.9836443232468901E-2</v>
      </c>
      <c r="L272" s="12" t="str">
        <f>_xlfn.XLOOKUP(I272,Sheet!$B$2:$B$900,Sheet!$A$2:$A$900)</f>
        <v>MS</v>
      </c>
      <c r="M272" s="9">
        <f t="shared" si="14"/>
        <v>-1.9836443232468901E-2</v>
      </c>
      <c r="P272" s="15"/>
      <c r="R272" s="10" t="s">
        <v>542</v>
      </c>
      <c r="S272" s="11">
        <v>-8.8305524456315995E-3</v>
      </c>
      <c r="V272" s="16"/>
    </row>
    <row r="273" spans="1:22">
      <c r="A273" s="1" t="s">
        <v>544</v>
      </c>
      <c r="B273">
        <v>0.2132101439080622</v>
      </c>
      <c r="C273">
        <v>0.50510295240329783</v>
      </c>
      <c r="D273">
        <v>1.1961619577903171</v>
      </c>
      <c r="E273">
        <v>0.29189280849523569</v>
      </c>
      <c r="F273" s="8">
        <f t="shared" si="12"/>
        <v>-1.9389104850938099E-2</v>
      </c>
      <c r="G273" s="8">
        <f t="shared" si="13"/>
        <v>0.16293964380095369</v>
      </c>
      <c r="I273" s="10" t="s">
        <v>545</v>
      </c>
      <c r="J273" s="11">
        <v>-1.9389104850938099E-2</v>
      </c>
      <c r="L273" s="12" t="str">
        <f>_xlfn.XLOOKUP(I273,Sheet!$B$2:$B$900,Sheet!$A$2:$A$900)</f>
        <v>MSCI</v>
      </c>
      <c r="M273" s="9">
        <f t="shared" si="14"/>
        <v>-1.9389104850938099E-2</v>
      </c>
      <c r="P273" s="15"/>
      <c r="R273" s="10" t="s">
        <v>544</v>
      </c>
      <c r="S273" s="11">
        <v>0.16293964380095369</v>
      </c>
      <c r="V273" s="16"/>
    </row>
    <row r="274" spans="1:22">
      <c r="A274" s="1" t="s">
        <v>546</v>
      </c>
      <c r="B274">
        <v>0.23088273758354441</v>
      </c>
      <c r="C274">
        <v>0.35271093093195499</v>
      </c>
      <c r="D274">
        <v>1.299791412929322</v>
      </c>
      <c r="E274">
        <v>0.12182819334841059</v>
      </c>
      <c r="F274" s="8">
        <f t="shared" si="12"/>
        <v>-1.9455549381962901E-2</v>
      </c>
      <c r="G274" s="8">
        <f t="shared" si="13"/>
        <v>0.1166859577324824</v>
      </c>
      <c r="I274" s="10" t="s">
        <v>547</v>
      </c>
      <c r="J274" s="11">
        <v>-1.9455549381962901E-2</v>
      </c>
      <c r="L274" s="12" t="str">
        <f>_xlfn.XLOOKUP(I274,Sheet!$B$2:$B$900,Sheet!$A$2:$A$900)</f>
        <v>MSFT</v>
      </c>
      <c r="M274" s="9">
        <f t="shared" si="14"/>
        <v>-1.9455549381962901E-2</v>
      </c>
      <c r="P274" s="15"/>
      <c r="R274" s="10" t="s">
        <v>546</v>
      </c>
      <c r="S274" s="11">
        <v>0.1166859577324824</v>
      </c>
      <c r="V274" s="16"/>
    </row>
    <row r="275" spans="1:22">
      <c r="A275" s="1" t="s">
        <v>548</v>
      </c>
      <c r="B275">
        <v>0.21228491765400609</v>
      </c>
      <c r="C275">
        <v>0.12248453024288899</v>
      </c>
      <c r="D275">
        <v>1.190736568945377</v>
      </c>
      <c r="E275">
        <v>-8.980038741111715E-2</v>
      </c>
      <c r="F275" s="8">
        <f t="shared" si="12"/>
        <v>-1.9780798825186699E-2</v>
      </c>
      <c r="G275" s="8">
        <f t="shared" si="13"/>
        <v>6.32500353785138E-2</v>
      </c>
      <c r="I275" s="10" t="s">
        <v>549</v>
      </c>
      <c r="J275" s="11">
        <v>-1.9780798825186699E-2</v>
      </c>
      <c r="L275" s="12" t="str">
        <f>_xlfn.XLOOKUP(I275,Sheet!$B$2:$B$900,Sheet!$A$2:$A$900)</f>
        <v>MSI</v>
      </c>
      <c r="M275" s="9">
        <f t="shared" si="14"/>
        <v>-1.9780798825186699E-2</v>
      </c>
      <c r="P275" s="15"/>
      <c r="R275" s="10" t="s">
        <v>548</v>
      </c>
      <c r="S275" s="11">
        <v>6.32500353785138E-2</v>
      </c>
      <c r="V275" s="16"/>
    </row>
    <row r="276" spans="1:22">
      <c r="A276" s="1" t="s">
        <v>550</v>
      </c>
      <c r="B276">
        <v>0.25793939618239431</v>
      </c>
      <c r="C276">
        <v>0.1224988106592271</v>
      </c>
      <c r="D276">
        <v>1.4584476260448189</v>
      </c>
      <c r="E276">
        <v>-0.13544058552316721</v>
      </c>
      <c r="F276" s="8">
        <f t="shared" si="12"/>
        <v>-1.9738846603093701E-2</v>
      </c>
      <c r="G276" s="8">
        <f t="shared" si="13"/>
        <v>1.95686379888576E-2</v>
      </c>
      <c r="I276" s="10" t="s">
        <v>551</v>
      </c>
      <c r="J276" s="11">
        <v>-1.9738846603093701E-2</v>
      </c>
      <c r="L276" s="12" t="str">
        <f>_xlfn.XLOOKUP(I276,Sheet!$B$2:$B$900,Sheet!$A$2:$A$900)</f>
        <v>MTB</v>
      </c>
      <c r="M276" s="9">
        <f t="shared" si="14"/>
        <v>-1.9738846603093701E-2</v>
      </c>
      <c r="P276" s="15"/>
      <c r="R276" s="10" t="s">
        <v>550</v>
      </c>
      <c r="S276" s="11">
        <v>1.95686379888576E-2</v>
      </c>
      <c r="V276" s="16"/>
    </row>
    <row r="277" spans="1:22">
      <c r="A277" s="1" t="s">
        <v>552</v>
      </c>
      <c r="B277">
        <v>0.25674769812552461</v>
      </c>
      <c r="C277">
        <v>0.65524341189070856</v>
      </c>
      <c r="D277">
        <v>1.451459686266916</v>
      </c>
      <c r="E277">
        <v>0.39849571376518389</v>
      </c>
      <c r="F277" s="8">
        <f t="shared" si="12"/>
        <v>-2.0178109501208401E-2</v>
      </c>
      <c r="G277" s="8">
        <f t="shared" si="13"/>
        <v>-0.12567309436500329</v>
      </c>
      <c r="I277" s="10" t="s">
        <v>553</v>
      </c>
      <c r="J277" s="11">
        <v>-2.0178109501208401E-2</v>
      </c>
      <c r="L277" s="12" t="str">
        <f>_xlfn.XLOOKUP(I277,Sheet!$B$2:$B$900,Sheet!$A$2:$A$900)</f>
        <v>MTCH</v>
      </c>
      <c r="M277" s="9">
        <f t="shared" si="14"/>
        <v>-2.0178109501208401E-2</v>
      </c>
      <c r="P277" s="15"/>
      <c r="R277" s="10" t="s">
        <v>552</v>
      </c>
      <c r="S277" s="11">
        <v>-0.12567309436500329</v>
      </c>
      <c r="V277" s="16"/>
    </row>
    <row r="278" spans="1:22">
      <c r="A278" s="1" t="s">
        <v>554</v>
      </c>
      <c r="B278">
        <v>0.2091610183304895</v>
      </c>
      <c r="C278">
        <v>0.40619184479411641</v>
      </c>
      <c r="D278">
        <v>1.172418488942538</v>
      </c>
      <c r="E278">
        <v>0.19703082646362691</v>
      </c>
      <c r="F278" s="8">
        <f t="shared" si="12"/>
        <v>-1.9518169061805202E-2</v>
      </c>
      <c r="G278" s="8">
        <f t="shared" si="13"/>
        <v>0.1197087625428967</v>
      </c>
      <c r="I278" s="10" t="s">
        <v>555</v>
      </c>
      <c r="J278" s="11">
        <v>-1.9518169061805202E-2</v>
      </c>
      <c r="L278" s="12" t="str">
        <f>_xlfn.XLOOKUP(I278,Sheet!$B$2:$B$900,Sheet!$A$2:$A$900)</f>
        <v>MTD</v>
      </c>
      <c r="M278" s="9">
        <f t="shared" si="14"/>
        <v>-1.9518169061805202E-2</v>
      </c>
      <c r="P278" s="15"/>
      <c r="R278" s="10" t="s">
        <v>554</v>
      </c>
      <c r="S278" s="11">
        <v>0.1197087625428967</v>
      </c>
      <c r="V278" s="16"/>
    </row>
    <row r="279" spans="1:22">
      <c r="A279" s="1" t="s">
        <v>556</v>
      </c>
      <c r="B279">
        <v>0.34438311960550438</v>
      </c>
      <c r="C279">
        <v>0.69225623932844504</v>
      </c>
      <c r="D279">
        <v>1.965340735399312</v>
      </c>
      <c r="E279">
        <v>0.34787311972294072</v>
      </c>
      <c r="F279" s="8">
        <f t="shared" si="12"/>
        <v>-2.0097302691257101E-2</v>
      </c>
      <c r="G279" s="8">
        <f t="shared" si="13"/>
        <v>-0.77739512075171757</v>
      </c>
      <c r="I279" s="10" t="s">
        <v>557</v>
      </c>
      <c r="J279" s="11">
        <v>-2.0097302691257101E-2</v>
      </c>
      <c r="L279" s="12" t="str">
        <f>_xlfn.XLOOKUP(I279,Sheet!$B$2:$B$900,Sheet!$A$2:$A$900)</f>
        <v>MU</v>
      </c>
      <c r="M279" s="9">
        <f t="shared" si="14"/>
        <v>-2.0097302691257101E-2</v>
      </c>
      <c r="P279" s="15"/>
      <c r="R279" s="10" t="s">
        <v>556</v>
      </c>
      <c r="S279" s="11">
        <v>-0.77739512075171757</v>
      </c>
      <c r="V279" s="16"/>
    </row>
    <row r="280" spans="1:22">
      <c r="A280" s="1" t="s">
        <v>558</v>
      </c>
      <c r="B280">
        <v>0.13268293110391921</v>
      </c>
      <c r="C280">
        <v>0.16354866919284461</v>
      </c>
      <c r="D280">
        <v>0.72396238482478759</v>
      </c>
      <c r="E280">
        <v>3.0865738088925398E-2</v>
      </c>
      <c r="F280" s="8">
        <f t="shared" si="12"/>
        <v>-1.9415191888764002E-2</v>
      </c>
      <c r="G280" s="8">
        <f t="shared" si="13"/>
        <v>0.1542881328100815</v>
      </c>
      <c r="I280" s="10" t="s">
        <v>559</v>
      </c>
      <c r="J280" s="11">
        <v>-1.9415191888764002E-2</v>
      </c>
      <c r="L280" s="12" t="str">
        <f>_xlfn.XLOOKUP(I280,Sheet!$B$2:$B$900,Sheet!$A$2:$A$900)</f>
        <v>NDAQ</v>
      </c>
      <c r="M280" s="9">
        <f t="shared" si="14"/>
        <v>-1.9415191888764002E-2</v>
      </c>
      <c r="P280" s="15"/>
      <c r="R280" s="10" t="s">
        <v>558</v>
      </c>
      <c r="S280" s="11">
        <v>0.1542881328100815</v>
      </c>
      <c r="V280" s="16"/>
    </row>
    <row r="281" spans="1:22">
      <c r="A281" s="1" t="s">
        <v>560</v>
      </c>
      <c r="B281">
        <v>0.180400970158688</v>
      </c>
      <c r="C281">
        <v>0.30735196931299757</v>
      </c>
      <c r="D281">
        <v>1.003773853268596</v>
      </c>
      <c r="E281">
        <v>0.1269509991543096</v>
      </c>
      <c r="F281" s="8">
        <f t="shared" si="12"/>
        <v>-1.9628023985357498E-2</v>
      </c>
      <c r="G281" s="8">
        <f t="shared" si="13"/>
        <v>6.9032504617033405E-2</v>
      </c>
      <c r="I281" s="10" t="s">
        <v>561</v>
      </c>
      <c r="J281" s="11">
        <v>-1.9628023985357498E-2</v>
      </c>
      <c r="L281" s="12" t="str">
        <f>_xlfn.XLOOKUP(I281,Sheet!$B$2:$B$900,Sheet!$A$2:$A$900)</f>
        <v>NDSN</v>
      </c>
      <c r="M281" s="9">
        <f t="shared" si="14"/>
        <v>-1.9628023985357498E-2</v>
      </c>
      <c r="P281" s="15"/>
      <c r="R281" s="10" t="s">
        <v>560</v>
      </c>
      <c r="S281" s="11">
        <v>6.9032504617033405E-2</v>
      </c>
      <c r="V281" s="16"/>
    </row>
    <row r="282" spans="1:22">
      <c r="A282" s="1" t="s">
        <v>562</v>
      </c>
      <c r="B282">
        <v>1.627574493216755E-2</v>
      </c>
      <c r="C282">
        <v>0.30231865691926763</v>
      </c>
      <c r="D282">
        <v>4.1367996091739197E-2</v>
      </c>
      <c r="E282">
        <v>0.28604291198710008</v>
      </c>
      <c r="F282" s="8">
        <f t="shared" si="12"/>
        <v>-1.9521999749387699E-2</v>
      </c>
      <c r="G282" s="8">
        <f t="shared" si="13"/>
        <v>9.4791697883040094E-2</v>
      </c>
      <c r="I282" s="10" t="s">
        <v>563</v>
      </c>
      <c r="J282" s="11">
        <v>-1.9521999749387699E-2</v>
      </c>
      <c r="L282" s="12" t="str">
        <f>_xlfn.XLOOKUP(I282,Sheet!$B$2:$B$900,Sheet!$A$2:$A$900)</f>
        <v>NEE</v>
      </c>
      <c r="M282" s="9">
        <f t="shared" si="14"/>
        <v>-1.9521999749387699E-2</v>
      </c>
      <c r="P282" s="15"/>
      <c r="R282" s="10" t="s">
        <v>562</v>
      </c>
      <c r="S282" s="11">
        <v>9.4791697883040094E-2</v>
      </c>
      <c r="V282" s="16"/>
    </row>
    <row r="283" spans="1:22">
      <c r="A283" s="1" t="s">
        <v>564</v>
      </c>
      <c r="B283">
        <v>-1.172081432236784E-2</v>
      </c>
      <c r="C283">
        <v>0.13348002105422729</v>
      </c>
      <c r="D283">
        <v>-0.1227996543725722</v>
      </c>
      <c r="E283">
        <v>0.14520083537659509</v>
      </c>
      <c r="F283" s="8">
        <f t="shared" si="12"/>
        <v>-1.9257576700982101E-2</v>
      </c>
      <c r="G283" s="8">
        <f t="shared" si="13"/>
        <v>0.12039292182822101</v>
      </c>
      <c r="I283" s="10" t="s">
        <v>565</v>
      </c>
      <c r="J283" s="11">
        <v>-1.9257576700982101E-2</v>
      </c>
      <c r="L283" s="12" t="str">
        <f>_xlfn.XLOOKUP(I283,Sheet!$B$2:$B$900,Sheet!$A$2:$A$900)</f>
        <v>NEM</v>
      </c>
      <c r="M283" s="9">
        <f t="shared" si="14"/>
        <v>-1.9257576700982101E-2</v>
      </c>
      <c r="P283" s="15"/>
      <c r="R283" s="10" t="s">
        <v>564</v>
      </c>
      <c r="S283" s="11">
        <v>0.12039292182822101</v>
      </c>
      <c r="V283" s="16"/>
    </row>
    <row r="284" spans="1:22">
      <c r="A284" s="1" t="s">
        <v>566</v>
      </c>
      <c r="B284">
        <v>0.30551683586561729</v>
      </c>
      <c r="C284">
        <v>0.47709266217919849</v>
      </c>
      <c r="D284">
        <v>1.7374346407308081</v>
      </c>
      <c r="E284">
        <v>0.1715758263135812</v>
      </c>
      <c r="F284" s="8">
        <f t="shared" si="12"/>
        <v>-1.8824189542770799E-2</v>
      </c>
      <c r="G284" s="8">
        <f t="shared" si="13"/>
        <v>0.16601743158597199</v>
      </c>
      <c r="I284" s="10" t="s">
        <v>567</v>
      </c>
      <c r="J284" s="11">
        <v>-1.8824189542770799E-2</v>
      </c>
      <c r="L284" s="12" t="str">
        <f>_xlfn.XLOOKUP(I284,Sheet!$B$2:$B$900,Sheet!$A$2:$A$900)</f>
        <v>NFLX</v>
      </c>
      <c r="M284" s="9">
        <f t="shared" si="14"/>
        <v>-1.8824189542770799E-2</v>
      </c>
      <c r="P284" s="15"/>
      <c r="R284" s="10" t="s">
        <v>566</v>
      </c>
      <c r="S284" s="11">
        <v>0.16601743158597199</v>
      </c>
      <c r="V284" s="16"/>
    </row>
    <row r="285" spans="1:22">
      <c r="A285" s="1" t="s">
        <v>568</v>
      </c>
      <c r="B285">
        <v>6.4262384264997835E-2</v>
      </c>
      <c r="C285">
        <v>0.1862482230871074</v>
      </c>
      <c r="D285">
        <v>0.32275449653010507</v>
      </c>
      <c r="E285">
        <v>0.1219858388221096</v>
      </c>
      <c r="F285" s="8">
        <f t="shared" si="12"/>
        <v>-1.9279397637179198E-2</v>
      </c>
      <c r="G285" s="8">
        <f t="shared" si="13"/>
        <v>0.1518794231996356</v>
      </c>
      <c r="I285" s="10" t="s">
        <v>569</v>
      </c>
      <c r="J285" s="11">
        <v>-1.9279397637179198E-2</v>
      </c>
      <c r="L285" s="12" t="str">
        <f>_xlfn.XLOOKUP(I285,Sheet!$B$2:$B$900,Sheet!$A$2:$A$900)</f>
        <v>NI</v>
      </c>
      <c r="M285" s="9">
        <f t="shared" si="14"/>
        <v>-1.9279397637179198E-2</v>
      </c>
      <c r="P285" s="15"/>
      <c r="R285" s="10" t="s">
        <v>568</v>
      </c>
      <c r="S285" s="11">
        <v>0.1518794231996356</v>
      </c>
      <c r="V285" s="16"/>
    </row>
    <row r="286" spans="1:22">
      <c r="A286" s="1" t="s">
        <v>570</v>
      </c>
      <c r="B286">
        <v>0.13005968435109061</v>
      </c>
      <c r="C286">
        <v>0.24429415692563769</v>
      </c>
      <c r="D286">
        <v>0.70858005687210357</v>
      </c>
      <c r="E286">
        <v>0.11423447257454721</v>
      </c>
      <c r="F286" s="8">
        <f t="shared" si="12"/>
        <v>-1.98012639870155E-2</v>
      </c>
      <c r="G286" s="8">
        <f t="shared" si="13"/>
        <v>0.1134123081817042</v>
      </c>
      <c r="I286" s="10" t="s">
        <v>571</v>
      </c>
      <c r="J286" s="11">
        <v>-1.98012639870155E-2</v>
      </c>
      <c r="L286" s="12" t="str">
        <f>_xlfn.XLOOKUP(I286,Sheet!$B$2:$B$900,Sheet!$A$2:$A$900)</f>
        <v>NKE</v>
      </c>
      <c r="M286" s="9">
        <f t="shared" si="14"/>
        <v>-1.98012639870155E-2</v>
      </c>
      <c r="P286" s="15"/>
      <c r="R286" s="10" t="s">
        <v>570</v>
      </c>
      <c r="S286" s="11">
        <v>0.1134123081817042</v>
      </c>
      <c r="V286" s="16"/>
    </row>
    <row r="287" spans="1:22">
      <c r="A287" s="1" t="s">
        <v>572</v>
      </c>
      <c r="B287">
        <v>0.1181936236486591</v>
      </c>
      <c r="C287">
        <v>0.2993301549269658</v>
      </c>
      <c r="D287">
        <v>0.63899924559903631</v>
      </c>
      <c r="E287">
        <v>0.1811365312783067</v>
      </c>
      <c r="F287" s="8">
        <f t="shared" si="12"/>
        <v>-1.9174433042284202E-2</v>
      </c>
      <c r="G287" s="8">
        <f t="shared" si="13"/>
        <v>0.16042260510495349</v>
      </c>
      <c r="I287" s="10" t="s">
        <v>573</v>
      </c>
      <c r="J287" s="11">
        <v>-1.9174433042284202E-2</v>
      </c>
      <c r="L287" s="12" t="str">
        <f>_xlfn.XLOOKUP(I287,Sheet!$B$2:$B$900,Sheet!$A$2:$A$900)</f>
        <v>NOC</v>
      </c>
      <c r="M287" s="9">
        <f t="shared" si="14"/>
        <v>-1.9174433042284202E-2</v>
      </c>
      <c r="P287" s="15"/>
      <c r="R287" s="10" t="s">
        <v>572</v>
      </c>
      <c r="S287" s="11">
        <v>0.16042260510495349</v>
      </c>
      <c r="V287" s="16"/>
    </row>
    <row r="288" spans="1:22">
      <c r="A288" s="1" t="s">
        <v>574</v>
      </c>
      <c r="B288">
        <v>0.25679400137765629</v>
      </c>
      <c r="C288">
        <v>0.93027930634759337</v>
      </c>
      <c r="D288">
        <v>1.4517312016357229</v>
      </c>
      <c r="E288">
        <v>0.67348530496993697</v>
      </c>
      <c r="F288" s="8">
        <f t="shared" si="12"/>
        <v>-2.1011894477528999E-2</v>
      </c>
      <c r="G288" s="8">
        <f t="shared" si="13"/>
        <v>-1.99194271160523</v>
      </c>
      <c r="I288" s="10" t="s">
        <v>575</v>
      </c>
      <c r="J288" s="11">
        <v>-2.1011894477528999E-2</v>
      </c>
      <c r="L288" s="12" t="str">
        <f>_xlfn.XLOOKUP(I288,Sheet!$B$2:$B$900,Sheet!$A$2:$A$900)</f>
        <v>NRG</v>
      </c>
      <c r="M288" s="9">
        <f t="shared" si="14"/>
        <v>-2.1011894477528999E-2</v>
      </c>
      <c r="P288" s="15"/>
      <c r="R288" s="10" t="s">
        <v>574</v>
      </c>
      <c r="S288" s="11">
        <v>-1.99194271160523</v>
      </c>
      <c r="V288" s="16"/>
    </row>
    <row r="289" spans="1:22">
      <c r="A289" s="1" t="s">
        <v>576</v>
      </c>
      <c r="B289">
        <v>0.27146129151256881</v>
      </c>
      <c r="C289">
        <v>0.33351731332783158</v>
      </c>
      <c r="D289">
        <v>1.537738004765892</v>
      </c>
      <c r="E289">
        <v>6.2056021815262867E-2</v>
      </c>
      <c r="F289" s="8">
        <f t="shared" si="12"/>
        <v>-1.9872069811740299E-2</v>
      </c>
      <c r="G289" s="8">
        <f t="shared" si="13"/>
        <v>-3.4305517720260803E-2</v>
      </c>
      <c r="I289" s="10" t="s">
        <v>577</v>
      </c>
      <c r="J289" s="11">
        <v>-1.9872069811740299E-2</v>
      </c>
      <c r="L289" s="12" t="str">
        <f>_xlfn.XLOOKUP(I289,Sheet!$B$2:$B$900,Sheet!$A$2:$A$900)</f>
        <v>NSC</v>
      </c>
      <c r="M289" s="9">
        <f t="shared" si="14"/>
        <v>-1.9872069811740299E-2</v>
      </c>
      <c r="P289" s="15"/>
      <c r="R289" s="10" t="s">
        <v>576</v>
      </c>
      <c r="S289" s="11">
        <v>-3.4305517720260803E-2</v>
      </c>
      <c r="V289" s="16"/>
    </row>
    <row r="290" spans="1:22">
      <c r="A290" s="1" t="s">
        <v>578</v>
      </c>
      <c r="B290">
        <v>0.31223515603117452</v>
      </c>
      <c r="C290">
        <v>0.50213076430966108</v>
      </c>
      <c r="D290">
        <v>1.7768298687879081</v>
      </c>
      <c r="E290">
        <v>0.18989560827848659</v>
      </c>
      <c r="F290" s="8">
        <f t="shared" si="12"/>
        <v>-2.0260966069240199E-2</v>
      </c>
      <c r="G290" s="8">
        <f t="shared" si="13"/>
        <v>-0.14951732676223969</v>
      </c>
      <c r="I290" s="10" t="s">
        <v>579</v>
      </c>
      <c r="J290" s="11">
        <v>-2.0260966069240199E-2</v>
      </c>
      <c r="L290" s="12" t="str">
        <f>_xlfn.XLOOKUP(I290,Sheet!$B$2:$B$900,Sheet!$A$2:$A$900)</f>
        <v>NTAP</v>
      </c>
      <c r="M290" s="9">
        <f t="shared" si="14"/>
        <v>-2.0260966069240199E-2</v>
      </c>
      <c r="P290" s="15"/>
      <c r="R290" s="10" t="s">
        <v>578</v>
      </c>
      <c r="S290" s="11">
        <v>-0.14951732676223969</v>
      </c>
      <c r="V290" s="16"/>
    </row>
    <row r="291" spans="1:22">
      <c r="A291" s="1" t="s">
        <v>580</v>
      </c>
      <c r="B291">
        <v>0.23617295302794269</v>
      </c>
      <c r="C291">
        <v>0.15034934816815451</v>
      </c>
      <c r="D291">
        <v>1.33081244776653</v>
      </c>
      <c r="E291">
        <v>-8.5823604859788211E-2</v>
      </c>
      <c r="F291" s="8">
        <f t="shared" si="12"/>
        <v>-1.9691600975065299E-2</v>
      </c>
      <c r="G291" s="8">
        <f t="shared" si="13"/>
        <v>5.3827097001699797E-2</v>
      </c>
      <c r="I291" s="10" t="s">
        <v>581</v>
      </c>
      <c r="J291" s="11">
        <v>-1.9691600975065299E-2</v>
      </c>
      <c r="L291" s="12" t="str">
        <f>_xlfn.XLOOKUP(I291,Sheet!$B$2:$B$900,Sheet!$A$2:$A$900)</f>
        <v>NTRS</v>
      </c>
      <c r="M291" s="9">
        <f t="shared" si="14"/>
        <v>-1.9691600975065299E-2</v>
      </c>
      <c r="P291" s="15"/>
      <c r="R291" s="10" t="s">
        <v>580</v>
      </c>
      <c r="S291" s="11">
        <v>5.3827097001699797E-2</v>
      </c>
      <c r="V291" s="16"/>
    </row>
    <row r="292" spans="1:22">
      <c r="A292" s="1" t="s">
        <v>582</v>
      </c>
      <c r="B292">
        <v>0.31382423281435712</v>
      </c>
      <c r="C292">
        <v>0.12531790399199619</v>
      </c>
      <c r="D292">
        <v>1.7861479781859479</v>
      </c>
      <c r="E292">
        <v>-0.18850632882236101</v>
      </c>
      <c r="F292" s="8">
        <f t="shared" si="12"/>
        <v>-1.9953639816262098E-2</v>
      </c>
      <c r="G292" s="8">
        <f t="shared" si="13"/>
        <v>1.16406708251639E-2</v>
      </c>
      <c r="I292" s="10" t="s">
        <v>583</v>
      </c>
      <c r="J292" s="11">
        <v>-1.9953639816262098E-2</v>
      </c>
      <c r="L292" s="12" t="str">
        <f>_xlfn.XLOOKUP(I292,Sheet!$B$2:$B$900,Sheet!$A$2:$A$900)</f>
        <v>NUE</v>
      </c>
      <c r="M292" s="9">
        <f t="shared" si="14"/>
        <v>-1.9953639816262098E-2</v>
      </c>
      <c r="P292" s="15"/>
      <c r="R292" s="10" t="s">
        <v>582</v>
      </c>
      <c r="S292" s="11">
        <v>1.16406708251639E-2</v>
      </c>
      <c r="V292" s="16"/>
    </row>
    <row r="293" spans="1:22">
      <c r="A293" s="1" t="s">
        <v>584</v>
      </c>
      <c r="B293">
        <v>0.36137737152902849</v>
      </c>
      <c r="C293">
        <v>0.67916777619926516</v>
      </c>
      <c r="D293">
        <v>2.06499249561451</v>
      </c>
      <c r="E293">
        <v>0.31779040467023673</v>
      </c>
      <c r="F293" s="8">
        <f t="shared" si="12"/>
        <v>-1.7532785130647099E-2</v>
      </c>
      <c r="G293" s="8">
        <f t="shared" si="13"/>
        <v>0.26338618883007109</v>
      </c>
      <c r="I293" s="10" t="s">
        <v>585</v>
      </c>
      <c r="J293" s="11">
        <v>-1.7532785130647099E-2</v>
      </c>
      <c r="L293" s="12" t="str">
        <f>_xlfn.XLOOKUP(I293,Sheet!$B$2:$B$900,Sheet!$A$2:$A$900)</f>
        <v>NVDA</v>
      </c>
      <c r="M293" s="9">
        <f t="shared" si="14"/>
        <v>-1.7532785130647099E-2</v>
      </c>
      <c r="P293" s="15"/>
      <c r="R293" s="10" t="s">
        <v>584</v>
      </c>
      <c r="S293" s="11">
        <v>0.26338618883007109</v>
      </c>
      <c r="V293" s="16"/>
    </row>
    <row r="294" spans="1:22">
      <c r="A294" s="1" t="s">
        <v>586</v>
      </c>
      <c r="B294">
        <v>0.15948825396883179</v>
      </c>
      <c r="C294">
        <v>0.76987219416955022</v>
      </c>
      <c r="D294">
        <v>0.88114480265911843</v>
      </c>
      <c r="E294">
        <v>0.6103839402007184</v>
      </c>
      <c r="F294" s="8">
        <f t="shared" si="12"/>
        <v>-1.9464366778140198E-2</v>
      </c>
      <c r="G294" s="8">
        <f t="shared" si="13"/>
        <v>8.7720846825117896E-2</v>
      </c>
      <c r="I294" s="10" t="s">
        <v>587</v>
      </c>
      <c r="J294" s="11">
        <v>-1.9464366778140198E-2</v>
      </c>
      <c r="L294" s="12" t="str">
        <f>_xlfn.XLOOKUP(I294,Sheet!$B$2:$B$900,Sheet!$A$2:$A$900)</f>
        <v>NVR</v>
      </c>
      <c r="M294" s="9">
        <f t="shared" si="14"/>
        <v>-1.9464366778140198E-2</v>
      </c>
      <c r="P294" s="15"/>
      <c r="R294" s="10" t="s">
        <v>586</v>
      </c>
      <c r="S294" s="11">
        <v>8.7720846825117896E-2</v>
      </c>
      <c r="V294" s="16"/>
    </row>
    <row r="295" spans="1:22">
      <c r="A295" s="1" t="s">
        <v>588</v>
      </c>
      <c r="B295">
        <v>6.6701091436756579E-2</v>
      </c>
      <c r="C295">
        <v>4.9679667895293322E-2</v>
      </c>
      <c r="D295">
        <v>0.33705471188579178</v>
      </c>
      <c r="E295">
        <v>-1.702142354146326E-2</v>
      </c>
      <c r="F295" s="8">
        <f t="shared" si="12"/>
        <v>-1.9309764654267501E-2</v>
      </c>
      <c r="G295" s="8">
        <f t="shared" si="13"/>
        <v>0.13500351864444241</v>
      </c>
      <c r="I295" s="10" t="s">
        <v>589</v>
      </c>
      <c r="J295" s="11">
        <v>-1.9309764654267501E-2</v>
      </c>
      <c r="L295" s="12" t="str">
        <f>_xlfn.XLOOKUP(I295,Sheet!$B$2:$B$900,Sheet!$A$2:$A$900)</f>
        <v>O</v>
      </c>
      <c r="M295" s="9">
        <f t="shared" si="14"/>
        <v>-1.9309764654267501E-2</v>
      </c>
      <c r="P295" s="15"/>
      <c r="R295" s="10" t="s">
        <v>588</v>
      </c>
      <c r="S295" s="11">
        <v>0.13500351864444241</v>
      </c>
      <c r="V295" s="16"/>
    </row>
    <row r="296" spans="1:22">
      <c r="A296" s="1" t="s">
        <v>590</v>
      </c>
      <c r="B296">
        <v>0.28512300940462049</v>
      </c>
      <c r="C296">
        <v>0.45127180964269681</v>
      </c>
      <c r="D296">
        <v>1.617848282148677</v>
      </c>
      <c r="E296">
        <v>0.16614880023807629</v>
      </c>
      <c r="F296" s="8">
        <f t="shared" si="12"/>
        <v>-1.9542134817788499E-2</v>
      </c>
      <c r="G296" s="8">
        <f t="shared" si="13"/>
        <v>3.4719790987332202E-2</v>
      </c>
      <c r="I296" s="10" t="s">
        <v>591</v>
      </c>
      <c r="J296" s="11">
        <v>-1.9542134817788499E-2</v>
      </c>
      <c r="L296" s="12" t="str">
        <f>_xlfn.XLOOKUP(I296,Sheet!$B$2:$B$900,Sheet!$A$2:$A$900)</f>
        <v>ODFL</v>
      </c>
      <c r="M296" s="9">
        <f t="shared" si="14"/>
        <v>-1.9542134817788499E-2</v>
      </c>
      <c r="P296" s="15"/>
      <c r="R296" s="10" t="s">
        <v>590</v>
      </c>
      <c r="S296" s="11">
        <v>3.4719790987332202E-2</v>
      </c>
      <c r="V296" s="16"/>
    </row>
    <row r="297" spans="1:22">
      <c r="A297" s="1" t="s">
        <v>592</v>
      </c>
      <c r="B297">
        <v>0.17958876559266851</v>
      </c>
      <c r="C297">
        <v>3.4665122166208651E-3</v>
      </c>
      <c r="D297">
        <v>0.99901120675594601</v>
      </c>
      <c r="E297">
        <v>-0.17612225337604759</v>
      </c>
      <c r="F297" s="8">
        <f t="shared" si="12"/>
        <v>-1.98110635656592E-2</v>
      </c>
      <c r="G297" s="8">
        <f t="shared" si="13"/>
        <v>-0.1531142748344575</v>
      </c>
      <c r="I297" s="10" t="s">
        <v>593</v>
      </c>
      <c r="J297" s="11">
        <v>-1.98110635656592E-2</v>
      </c>
      <c r="L297" s="12" t="str">
        <f>_xlfn.XLOOKUP(I297,Sheet!$B$2:$B$900,Sheet!$A$2:$A$900)</f>
        <v>OKE</v>
      </c>
      <c r="M297" s="9">
        <f t="shared" si="14"/>
        <v>-1.98110635656592E-2</v>
      </c>
      <c r="P297" s="15"/>
      <c r="R297" s="10" t="s">
        <v>592</v>
      </c>
      <c r="S297" s="11">
        <v>-0.1531142748344575</v>
      </c>
      <c r="V297" s="16"/>
    </row>
    <row r="298" spans="1:22">
      <c r="A298" s="1" t="s">
        <v>594</v>
      </c>
      <c r="B298">
        <v>0.128449168988922</v>
      </c>
      <c r="C298">
        <v>-0.11096109041447789</v>
      </c>
      <c r="D298">
        <v>0.69913623484239984</v>
      </c>
      <c r="E298">
        <v>-0.23941025940339991</v>
      </c>
      <c r="F298" s="8">
        <f t="shared" si="12"/>
        <v>-1.9932551788605202E-2</v>
      </c>
      <c r="G298" s="8">
        <f t="shared" si="13"/>
        <v>6.4024042346584098E-2</v>
      </c>
      <c r="I298" s="10" t="s">
        <v>595</v>
      </c>
      <c r="J298" s="11">
        <v>-1.9932551788605202E-2</v>
      </c>
      <c r="L298" s="12" t="str">
        <f>_xlfn.XLOOKUP(I298,Sheet!$B$2:$B$900,Sheet!$A$2:$A$900)</f>
        <v>OMC</v>
      </c>
      <c r="M298" s="9">
        <f t="shared" si="14"/>
        <v>-1.9932551788605202E-2</v>
      </c>
      <c r="P298" s="15"/>
      <c r="R298" s="10" t="s">
        <v>594</v>
      </c>
      <c r="S298" s="11">
        <v>6.4024042346584098E-2</v>
      </c>
      <c r="V298" s="16"/>
    </row>
    <row r="299" spans="1:22">
      <c r="A299" s="1" t="s">
        <v>596</v>
      </c>
      <c r="B299">
        <v>0.41325677406796069</v>
      </c>
      <c r="C299">
        <v>0.53746733970203786</v>
      </c>
      <c r="D299">
        <v>2.3692055792608162</v>
      </c>
      <c r="E299">
        <v>0.1242105656340772</v>
      </c>
      <c r="F299" s="8">
        <f t="shared" si="12"/>
        <v>-1.95751891293564E-2</v>
      </c>
      <c r="G299" s="8">
        <f t="shared" si="13"/>
        <v>4.17439521002324E-2</v>
      </c>
      <c r="I299" s="10" t="s">
        <v>597</v>
      </c>
      <c r="J299" s="11">
        <v>-1.95751891293564E-2</v>
      </c>
      <c r="L299" s="12" t="str">
        <f>_xlfn.XLOOKUP(I299,Sheet!$B$2:$B$900,Sheet!$A$2:$A$900)</f>
        <v>ON</v>
      </c>
      <c r="M299" s="9">
        <f t="shared" si="14"/>
        <v>-1.95751891293564E-2</v>
      </c>
      <c r="P299" s="15"/>
      <c r="R299" s="10" t="s">
        <v>596</v>
      </c>
      <c r="S299" s="11">
        <v>4.17439521002324E-2</v>
      </c>
      <c r="V299" s="16"/>
    </row>
    <row r="300" spans="1:22">
      <c r="A300" s="1" t="s">
        <v>598</v>
      </c>
      <c r="B300">
        <v>0.13473311875289001</v>
      </c>
      <c r="C300">
        <v>0.2382970137748216</v>
      </c>
      <c r="D300">
        <v>0.73598437960930607</v>
      </c>
      <c r="E300">
        <v>0.1035638950219316</v>
      </c>
      <c r="F300" s="8">
        <f t="shared" si="12"/>
        <v>-2.0165494011240199E-2</v>
      </c>
      <c r="G300" s="8">
        <f t="shared" si="13"/>
        <v>-7.0797279276689001E-3</v>
      </c>
      <c r="I300" s="10" t="s">
        <v>599</v>
      </c>
      <c r="J300" s="11">
        <v>-2.0165494011240199E-2</v>
      </c>
      <c r="L300" s="12" t="str">
        <f>_xlfn.XLOOKUP(I300,Sheet!$B$2:$B$900,Sheet!$A$2:$A$900)</f>
        <v>ORCL</v>
      </c>
      <c r="M300" s="9">
        <f t="shared" si="14"/>
        <v>-2.0165494011240199E-2</v>
      </c>
      <c r="P300" s="15"/>
      <c r="R300" s="10" t="s">
        <v>598</v>
      </c>
      <c r="S300" s="11">
        <v>-7.0797279276689001E-3</v>
      </c>
      <c r="V300" s="16"/>
    </row>
    <row r="301" spans="1:22">
      <c r="A301" s="1" t="s">
        <v>600</v>
      </c>
      <c r="B301">
        <v>0.1176748178811429</v>
      </c>
      <c r="C301">
        <v>-9.4846895920827623E-2</v>
      </c>
      <c r="D301">
        <v>0.63595704590849123</v>
      </c>
      <c r="E301">
        <v>-0.21252171380197049</v>
      </c>
      <c r="F301" s="8">
        <f t="shared" si="12"/>
        <v>-1.9156308120353498E-2</v>
      </c>
      <c r="G301" s="8">
        <f t="shared" si="13"/>
        <v>0.1525457899854126</v>
      </c>
      <c r="I301" s="10" t="s">
        <v>601</v>
      </c>
      <c r="J301" s="11">
        <v>-1.9156308120353498E-2</v>
      </c>
      <c r="L301" s="12" t="str">
        <f>_xlfn.XLOOKUP(I301,Sheet!$B$2:$B$900,Sheet!$A$2:$A$900)</f>
        <v>ORLY</v>
      </c>
      <c r="M301" s="9">
        <f t="shared" si="14"/>
        <v>-1.9156308120353498E-2</v>
      </c>
      <c r="P301" s="15"/>
      <c r="R301" s="10" t="s">
        <v>600</v>
      </c>
      <c r="S301" s="11">
        <v>0.1525457899854126</v>
      </c>
      <c r="V301" s="16"/>
    </row>
    <row r="302" spans="1:22">
      <c r="A302" s="1" t="s">
        <v>602</v>
      </c>
      <c r="B302">
        <v>0.1381674580266064</v>
      </c>
      <c r="C302">
        <v>9.7105279714396642E-2</v>
      </c>
      <c r="D302">
        <v>0.75612283320774221</v>
      </c>
      <c r="E302">
        <v>-4.1062178312209763E-2</v>
      </c>
      <c r="F302" s="8">
        <f t="shared" si="12"/>
        <v>-2.0367846044046199E-2</v>
      </c>
      <c r="G302" s="8">
        <f t="shared" si="13"/>
        <v>-9.1569958077163102E-2</v>
      </c>
      <c r="I302" s="10" t="s">
        <v>603</v>
      </c>
      <c r="J302" s="11">
        <v>-2.0367846044046199E-2</v>
      </c>
      <c r="L302" s="12" t="str">
        <f>_xlfn.XLOOKUP(I302,Sheet!$B$2:$B$900,Sheet!$A$2:$A$900)</f>
        <v>OXY</v>
      </c>
      <c r="M302" s="9">
        <f t="shared" si="14"/>
        <v>-2.0367846044046199E-2</v>
      </c>
      <c r="P302" s="15"/>
      <c r="R302" s="10" t="s">
        <v>602</v>
      </c>
      <c r="S302" s="11">
        <v>-9.1569958077163102E-2</v>
      </c>
      <c r="V302" s="16"/>
    </row>
    <row r="303" spans="1:22">
      <c r="A303" s="1" t="s">
        <v>604</v>
      </c>
      <c r="B303">
        <v>0.1233760521553094</v>
      </c>
      <c r="C303">
        <v>-4.1448941155748042E-2</v>
      </c>
      <c r="D303">
        <v>0.6693882338993834</v>
      </c>
      <c r="E303">
        <v>-0.16482499331105741</v>
      </c>
      <c r="F303" s="8">
        <f t="shared" si="12"/>
        <v>-2.01604900187159E-2</v>
      </c>
      <c r="G303" s="8">
        <f t="shared" si="13"/>
        <v>-4.9569646594917201E-2</v>
      </c>
      <c r="I303" s="10" t="s">
        <v>605</v>
      </c>
      <c r="J303" s="11">
        <v>-2.01604900187159E-2</v>
      </c>
      <c r="L303" s="12" t="str">
        <f>_xlfn.XLOOKUP(I303,Sheet!$B$2:$B$900,Sheet!$A$2:$A$900)</f>
        <v>PARA</v>
      </c>
      <c r="M303" s="9">
        <f t="shared" si="14"/>
        <v>-2.01604900187159E-2</v>
      </c>
      <c r="P303" s="15"/>
      <c r="R303" s="10" t="s">
        <v>604</v>
      </c>
      <c r="S303" s="11">
        <v>-4.9569646594917201E-2</v>
      </c>
      <c r="V303" s="16"/>
    </row>
    <row r="304" spans="1:22">
      <c r="A304" s="1" t="s">
        <v>606</v>
      </c>
      <c r="B304">
        <v>0.16030209782664129</v>
      </c>
      <c r="C304">
        <v>0.15405343727487439</v>
      </c>
      <c r="D304">
        <v>0.88591706173448159</v>
      </c>
      <c r="E304">
        <v>-6.2486605517668992E-3</v>
      </c>
      <c r="F304" s="8">
        <f t="shared" si="12"/>
        <v>-1.9687181403757501E-2</v>
      </c>
      <c r="G304" s="8">
        <f t="shared" si="13"/>
        <v>0.1112773446466527</v>
      </c>
      <c r="I304" s="10" t="s">
        <v>607</v>
      </c>
      <c r="J304" s="11">
        <v>-1.9687181403757501E-2</v>
      </c>
      <c r="L304" s="12" t="str">
        <f>_xlfn.XLOOKUP(I304,Sheet!$B$2:$B$900,Sheet!$A$2:$A$900)</f>
        <v>PAYX</v>
      </c>
      <c r="M304" s="9">
        <f t="shared" si="14"/>
        <v>-1.9687181403757501E-2</v>
      </c>
      <c r="P304" s="15"/>
      <c r="R304" s="10" t="s">
        <v>606</v>
      </c>
      <c r="S304" s="11">
        <v>0.1112773446466527</v>
      </c>
      <c r="V304" s="16"/>
    </row>
    <row r="305" spans="1:22">
      <c r="A305" s="1" t="s">
        <v>608</v>
      </c>
      <c r="B305">
        <v>0.25808201212451232</v>
      </c>
      <c r="C305">
        <v>0.15790700292518259</v>
      </c>
      <c r="D305">
        <v>1.4592839046718959</v>
      </c>
      <c r="E305">
        <v>-0.1001750091993298</v>
      </c>
      <c r="F305" s="8">
        <f t="shared" si="12"/>
        <v>-2.0017604070438601E-2</v>
      </c>
      <c r="G305" s="8">
        <f t="shared" si="13"/>
        <v>-2.9662622666978999E-2</v>
      </c>
      <c r="I305" s="10" t="s">
        <v>609</v>
      </c>
      <c r="J305" s="11">
        <v>-2.0017604070438601E-2</v>
      </c>
      <c r="L305" s="12" t="str">
        <f>_xlfn.XLOOKUP(I305,Sheet!$B$2:$B$900,Sheet!$A$2:$A$900)</f>
        <v>PCAR</v>
      </c>
      <c r="M305" s="9">
        <f t="shared" si="14"/>
        <v>-2.0017604070438601E-2</v>
      </c>
      <c r="P305" s="15"/>
      <c r="R305" s="10" t="s">
        <v>608</v>
      </c>
      <c r="S305" s="11">
        <v>-2.9662622666978999E-2</v>
      </c>
      <c r="V305" s="16"/>
    </row>
    <row r="306" spans="1:22">
      <c r="A306" s="1" t="s">
        <v>610</v>
      </c>
      <c r="B306">
        <v>4.2846542036522439E-2</v>
      </c>
      <c r="C306">
        <v>-0.25024101918545222</v>
      </c>
      <c r="D306">
        <v>0.1971751898232055</v>
      </c>
      <c r="E306">
        <v>-0.2930875612219746</v>
      </c>
      <c r="F306" s="8">
        <f t="shared" si="12"/>
        <v>-1.9382367091168699E-2</v>
      </c>
      <c r="G306" s="8">
        <f t="shared" si="13"/>
        <v>0.1103807933759665</v>
      </c>
      <c r="I306" s="10" t="s">
        <v>611</v>
      </c>
      <c r="J306" s="11">
        <v>-1.9382367091168699E-2</v>
      </c>
      <c r="L306" s="12" t="str">
        <f>_xlfn.XLOOKUP(I306,Sheet!$B$2:$B$900,Sheet!$A$2:$A$900)</f>
        <v>PCG</v>
      </c>
      <c r="M306" s="9">
        <f t="shared" si="14"/>
        <v>-1.9382367091168699E-2</v>
      </c>
      <c r="P306" s="15"/>
      <c r="R306" s="10" t="s">
        <v>610</v>
      </c>
      <c r="S306" s="11">
        <v>0.1103807933759665</v>
      </c>
      <c r="V306" s="16"/>
    </row>
    <row r="307" spans="1:22">
      <c r="A307" s="1" t="s">
        <v>612</v>
      </c>
      <c r="B307">
        <v>5.9282342135361148E-2</v>
      </c>
      <c r="C307">
        <v>-6.4618067556344694E-2</v>
      </c>
      <c r="D307">
        <v>0.29355227177802973</v>
      </c>
      <c r="E307">
        <v>-0.12390040969170581</v>
      </c>
      <c r="F307" s="8">
        <f t="shared" si="12"/>
        <v>-1.9982248417538401E-2</v>
      </c>
      <c r="G307" s="8">
        <f t="shared" si="13"/>
        <v>-2.9063437504579501E-2</v>
      </c>
      <c r="I307" s="10" t="s">
        <v>613</v>
      </c>
      <c r="J307" s="11">
        <v>-1.9982248417538401E-2</v>
      </c>
      <c r="L307" s="12" t="str">
        <f>_xlfn.XLOOKUP(I307,Sheet!$B$2:$B$900,Sheet!$A$2:$A$900)</f>
        <v>PEAK</v>
      </c>
      <c r="M307" s="9">
        <f t="shared" si="14"/>
        <v>-1.9982248417538401E-2</v>
      </c>
      <c r="P307" s="15"/>
      <c r="R307" s="10" t="s">
        <v>612</v>
      </c>
      <c r="S307" s="11">
        <v>-2.9063437504579501E-2</v>
      </c>
      <c r="V307" s="16"/>
    </row>
    <row r="308" spans="1:22">
      <c r="A308" s="1" t="s">
        <v>614</v>
      </c>
      <c r="B308">
        <v>3.0883290750212389E-2</v>
      </c>
      <c r="C308">
        <v>0.2048949775165172</v>
      </c>
      <c r="D308">
        <v>0.12702446745293741</v>
      </c>
      <c r="E308">
        <v>0.1740116867663048</v>
      </c>
      <c r="F308" s="8">
        <f t="shared" si="12"/>
        <v>-1.9497157262257699E-2</v>
      </c>
      <c r="G308" s="8">
        <f t="shared" si="13"/>
        <v>7.4814587699331095E-2</v>
      </c>
      <c r="I308" s="10" t="s">
        <v>615</v>
      </c>
      <c r="J308" s="11">
        <v>-1.9497157262257699E-2</v>
      </c>
      <c r="L308" s="12" t="str">
        <f>_xlfn.XLOOKUP(I308,Sheet!$B$2:$B$900,Sheet!$A$2:$A$900)</f>
        <v>PEG</v>
      </c>
      <c r="M308" s="9">
        <f t="shared" si="14"/>
        <v>-1.9497157262257699E-2</v>
      </c>
      <c r="P308" s="15"/>
      <c r="R308" s="10" t="s">
        <v>614</v>
      </c>
      <c r="S308" s="11">
        <v>7.4814587699331095E-2</v>
      </c>
      <c r="V308" s="16"/>
    </row>
    <row r="309" spans="1:22">
      <c r="A309" s="1" t="s">
        <v>616</v>
      </c>
      <c r="B309">
        <v>6.6060880021163962E-2</v>
      </c>
      <c r="C309">
        <v>0.1687287675297976</v>
      </c>
      <c r="D309">
        <v>0.33330060757094659</v>
      </c>
      <c r="E309">
        <v>0.10266788750863361</v>
      </c>
      <c r="F309" s="8">
        <f t="shared" si="12"/>
        <v>-1.9720123765870401E-2</v>
      </c>
      <c r="G309" s="8">
        <f t="shared" si="13"/>
        <v>7.8268091302323303E-2</v>
      </c>
      <c r="I309" s="10" t="s">
        <v>617</v>
      </c>
      <c r="J309" s="11">
        <v>-1.9720123765870401E-2</v>
      </c>
      <c r="L309" s="12" t="str">
        <f>_xlfn.XLOOKUP(I309,Sheet!$B$2:$B$900,Sheet!$A$2:$A$900)</f>
        <v>PEP</v>
      </c>
      <c r="M309" s="9">
        <f t="shared" si="14"/>
        <v>-1.9720123765870401E-2</v>
      </c>
      <c r="P309" s="15"/>
      <c r="R309" s="10" t="s">
        <v>616</v>
      </c>
      <c r="S309" s="11">
        <v>7.8268091302323303E-2</v>
      </c>
      <c r="V309" s="16"/>
    </row>
    <row r="310" spans="1:22">
      <c r="A310" s="1" t="s">
        <v>618</v>
      </c>
      <c r="B310">
        <v>0.1121546946390365</v>
      </c>
      <c r="C310">
        <v>0.15384143565664379</v>
      </c>
      <c r="D310">
        <v>0.60358786601424275</v>
      </c>
      <c r="E310">
        <v>4.168674101760729E-2</v>
      </c>
      <c r="F310" s="8">
        <f t="shared" si="12"/>
        <v>-1.9964090719642801E-2</v>
      </c>
      <c r="G310" s="8">
        <f t="shared" si="13"/>
        <v>5.1058021100478697E-2</v>
      </c>
      <c r="I310" s="10" t="s">
        <v>619</v>
      </c>
      <c r="J310" s="11">
        <v>-1.9964090719642801E-2</v>
      </c>
      <c r="L310" s="12" t="str">
        <f>_xlfn.XLOOKUP(I310,Sheet!$B$2:$B$900,Sheet!$A$2:$A$900)</f>
        <v>PFE</v>
      </c>
      <c r="M310" s="9">
        <f t="shared" si="14"/>
        <v>-1.9964090719642801E-2</v>
      </c>
      <c r="P310" s="15"/>
      <c r="R310" s="10" t="s">
        <v>618</v>
      </c>
      <c r="S310" s="11">
        <v>5.1058021100478697E-2</v>
      </c>
      <c r="V310" s="16"/>
    </row>
    <row r="311" spans="1:22">
      <c r="A311" s="1" t="s">
        <v>620</v>
      </c>
      <c r="B311">
        <v>0.26202219763859308</v>
      </c>
      <c r="C311">
        <v>0.24028442401820119</v>
      </c>
      <c r="D311">
        <v>1.482388565225331</v>
      </c>
      <c r="E311">
        <v>-2.173777362039192E-2</v>
      </c>
      <c r="F311" s="8">
        <f t="shared" si="12"/>
        <v>-1.99730495199263E-2</v>
      </c>
      <c r="G311" s="8">
        <f t="shared" si="13"/>
        <v>1.18393321298831E-2</v>
      </c>
      <c r="I311" s="10" t="s">
        <v>621</v>
      </c>
      <c r="J311" s="11">
        <v>-1.99730495199263E-2</v>
      </c>
      <c r="L311" s="12" t="str">
        <f>_xlfn.XLOOKUP(I311,Sheet!$B$2:$B$900,Sheet!$A$2:$A$900)</f>
        <v>PFG</v>
      </c>
      <c r="M311" s="9">
        <f t="shared" si="14"/>
        <v>-1.99730495199263E-2</v>
      </c>
      <c r="P311" s="15"/>
      <c r="R311" s="10" t="s">
        <v>620</v>
      </c>
      <c r="S311" s="11">
        <v>1.18393321298831E-2</v>
      </c>
      <c r="V311" s="16"/>
    </row>
    <row r="312" spans="1:22">
      <c r="A312" s="1" t="s">
        <v>622</v>
      </c>
      <c r="B312">
        <v>6.7350051964790256E-2</v>
      </c>
      <c r="C312">
        <v>0.12530380785266551</v>
      </c>
      <c r="D312">
        <v>0.34086011969189961</v>
      </c>
      <c r="E312">
        <v>5.7953755887875227E-2</v>
      </c>
      <c r="F312" s="8">
        <f t="shared" si="12"/>
        <v>-1.9962882429183398E-2</v>
      </c>
      <c r="G312" s="8">
        <f t="shared" si="13"/>
        <v>2.8989153481864701E-2</v>
      </c>
      <c r="I312" s="10" t="s">
        <v>623</v>
      </c>
      <c r="J312" s="11">
        <v>-1.9962882429183398E-2</v>
      </c>
      <c r="L312" s="12" t="str">
        <f>_xlfn.XLOOKUP(I312,Sheet!$B$2:$B$900,Sheet!$A$2:$A$900)</f>
        <v>PG</v>
      </c>
      <c r="M312" s="9">
        <f t="shared" si="14"/>
        <v>-1.9962882429183398E-2</v>
      </c>
      <c r="P312" s="15"/>
      <c r="R312" s="10" t="s">
        <v>622</v>
      </c>
      <c r="S312" s="11">
        <v>2.8989153481864701E-2</v>
      </c>
      <c r="V312" s="16"/>
    </row>
    <row r="313" spans="1:22">
      <c r="A313" s="1" t="s">
        <v>624</v>
      </c>
      <c r="B313">
        <v>0.11227962231563279</v>
      </c>
      <c r="C313">
        <v>0.4899589160474187</v>
      </c>
      <c r="D313">
        <v>0.60432042328881097</v>
      </c>
      <c r="E313">
        <v>0.37767929373178588</v>
      </c>
      <c r="F313" s="8">
        <f t="shared" si="12"/>
        <v>-1.96603135885813E-2</v>
      </c>
      <c r="G313" s="8">
        <f t="shared" si="13"/>
        <v>0.1096394622328592</v>
      </c>
      <c r="I313" s="10" t="s">
        <v>625</v>
      </c>
      <c r="J313" s="11">
        <v>-1.96603135885813E-2</v>
      </c>
      <c r="L313" s="12" t="str">
        <f>_xlfn.XLOOKUP(I313,Sheet!$B$2:$B$900,Sheet!$A$2:$A$900)</f>
        <v>PGR</v>
      </c>
      <c r="M313" s="9">
        <f t="shared" si="14"/>
        <v>-1.96603135885813E-2</v>
      </c>
      <c r="P313" s="15"/>
      <c r="R313" s="10" t="s">
        <v>624</v>
      </c>
      <c r="S313" s="11">
        <v>0.1096394622328592</v>
      </c>
      <c r="V313" s="16"/>
    </row>
    <row r="314" spans="1:22">
      <c r="A314" s="1" t="s">
        <v>626</v>
      </c>
      <c r="B314">
        <v>0.27622411780025369</v>
      </c>
      <c r="C314">
        <v>0.38574396300603742</v>
      </c>
      <c r="D314">
        <v>1.565666508197693</v>
      </c>
      <c r="E314">
        <v>0.1095198452057837</v>
      </c>
      <c r="F314" s="8">
        <f t="shared" si="12"/>
        <v>-2.0056315209128001E-2</v>
      </c>
      <c r="G314" s="8">
        <f t="shared" si="13"/>
        <v>-1.3005254473239E-3</v>
      </c>
      <c r="I314" s="10" t="s">
        <v>627</v>
      </c>
      <c r="J314" s="11">
        <v>-2.0056315209128001E-2</v>
      </c>
      <c r="L314" s="12" t="str">
        <f>_xlfn.XLOOKUP(I314,Sheet!$B$2:$B$900,Sheet!$A$2:$A$900)</f>
        <v>PH</v>
      </c>
      <c r="M314" s="9">
        <f t="shared" si="14"/>
        <v>-2.0056315209128001E-2</v>
      </c>
      <c r="P314" s="15"/>
      <c r="R314" s="10" t="s">
        <v>626</v>
      </c>
      <c r="S314" s="11">
        <v>-1.3005254473239E-3</v>
      </c>
      <c r="V314" s="16"/>
    </row>
    <row r="315" spans="1:22">
      <c r="A315" s="1" t="s">
        <v>628</v>
      </c>
      <c r="B315">
        <v>0.1839384081300694</v>
      </c>
      <c r="C315">
        <v>0.62362666722635907</v>
      </c>
      <c r="D315">
        <v>1.024516862262848</v>
      </c>
      <c r="E315">
        <v>0.43968825909628972</v>
      </c>
      <c r="F315" s="8">
        <f t="shared" si="12"/>
        <v>-2.0262385602426401E-2</v>
      </c>
      <c r="G315" s="8">
        <f t="shared" si="13"/>
        <v>-7.1853031831349999E-3</v>
      </c>
      <c r="I315" s="10" t="s">
        <v>629</v>
      </c>
      <c r="J315" s="11">
        <v>-2.0262385602426401E-2</v>
      </c>
      <c r="L315" s="12" t="str">
        <f>_xlfn.XLOOKUP(I315,Sheet!$B$2:$B$900,Sheet!$A$2:$A$900)</f>
        <v>PHM</v>
      </c>
      <c r="M315" s="9">
        <f t="shared" si="14"/>
        <v>-2.0262385602426401E-2</v>
      </c>
      <c r="P315" s="15"/>
      <c r="R315" s="10" t="s">
        <v>628</v>
      </c>
      <c r="S315" s="11">
        <v>-7.1853031831349999E-3</v>
      </c>
      <c r="V315" s="16"/>
    </row>
    <row r="316" spans="1:22">
      <c r="A316" s="1" t="s">
        <v>630</v>
      </c>
      <c r="B316">
        <v>0.22244972882093639</v>
      </c>
      <c r="C316">
        <v>0.39235431325520859</v>
      </c>
      <c r="D316">
        <v>1.250341506520626</v>
      </c>
      <c r="E316">
        <v>0.1699045844342722</v>
      </c>
      <c r="F316" s="8">
        <f t="shared" si="12"/>
        <v>-1.9685861227691E-2</v>
      </c>
      <c r="G316" s="8">
        <f t="shared" si="13"/>
        <v>3.7001245882569901E-2</v>
      </c>
      <c r="I316" s="10" t="s">
        <v>631</v>
      </c>
      <c r="J316" s="11">
        <v>-1.9685861227691E-2</v>
      </c>
      <c r="L316" s="12" t="str">
        <f>_xlfn.XLOOKUP(I316,Sheet!$B$2:$B$900,Sheet!$A$2:$A$900)</f>
        <v>PKG</v>
      </c>
      <c r="M316" s="9">
        <f t="shared" si="14"/>
        <v>-1.9685861227691E-2</v>
      </c>
      <c r="P316" s="15"/>
      <c r="R316" s="10" t="s">
        <v>630</v>
      </c>
      <c r="S316" s="11">
        <v>3.7001245882569901E-2</v>
      </c>
      <c r="V316" s="16"/>
    </row>
    <row r="317" spans="1:22">
      <c r="A317" s="1" t="s">
        <v>632</v>
      </c>
      <c r="B317">
        <v>0.15421425082091311</v>
      </c>
      <c r="C317">
        <v>0.24339049270305821</v>
      </c>
      <c r="D317">
        <v>0.85021883431195677</v>
      </c>
      <c r="E317">
        <v>8.9176241882145152E-2</v>
      </c>
      <c r="F317" s="8">
        <f t="shared" si="12"/>
        <v>-1.9584401999305698E-2</v>
      </c>
      <c r="G317" s="8">
        <f t="shared" si="13"/>
        <v>8.8638124932206797E-2</v>
      </c>
      <c r="I317" s="10" t="s">
        <v>633</v>
      </c>
      <c r="J317" s="11">
        <v>-1.9584401999305698E-2</v>
      </c>
      <c r="L317" s="12" t="str">
        <f>_xlfn.XLOOKUP(I317,Sheet!$B$2:$B$900,Sheet!$A$2:$A$900)</f>
        <v>PLD</v>
      </c>
      <c r="M317" s="9">
        <f t="shared" si="14"/>
        <v>-1.9584401999305698E-2</v>
      </c>
      <c r="P317" s="15"/>
      <c r="R317" s="10" t="s">
        <v>632</v>
      </c>
      <c r="S317" s="11">
        <v>8.8638124932206797E-2</v>
      </c>
      <c r="V317" s="16"/>
    </row>
    <row r="318" spans="1:22">
      <c r="A318" s="1" t="s">
        <v>634</v>
      </c>
      <c r="B318">
        <v>0.1008451091834898</v>
      </c>
      <c r="C318">
        <v>0.19108332894270769</v>
      </c>
      <c r="D318">
        <v>0.53727014264394424</v>
      </c>
      <c r="E318">
        <v>9.0238219759217961E-2</v>
      </c>
      <c r="F318" s="8">
        <f t="shared" si="12"/>
        <v>-1.9891395066343201E-2</v>
      </c>
      <c r="G318" s="8">
        <f t="shared" si="13"/>
        <v>8.0738803419496893E-2</v>
      </c>
      <c r="I318" s="10" t="s">
        <v>635</v>
      </c>
      <c r="J318" s="11">
        <v>-1.9891395066343201E-2</v>
      </c>
      <c r="L318" s="12" t="str">
        <f>_xlfn.XLOOKUP(I318,Sheet!$B$2:$B$900,Sheet!$A$2:$A$900)</f>
        <v>PM</v>
      </c>
      <c r="M318" s="9">
        <f t="shared" si="14"/>
        <v>-1.9891395066343201E-2</v>
      </c>
      <c r="P318" s="15"/>
      <c r="R318" s="10" t="s">
        <v>634</v>
      </c>
      <c r="S318" s="11">
        <v>8.0738803419496893E-2</v>
      </c>
      <c r="V318" s="16"/>
    </row>
    <row r="319" spans="1:22">
      <c r="A319" s="1" t="s">
        <v>636</v>
      </c>
      <c r="B319">
        <v>0.27076452157778691</v>
      </c>
      <c r="C319">
        <v>0.24602323025973249</v>
      </c>
      <c r="D319">
        <v>1.5336522497248051</v>
      </c>
      <c r="E319">
        <v>-2.4741291318054359E-2</v>
      </c>
      <c r="F319" s="8">
        <f t="shared" si="12"/>
        <v>-1.9607514232968502E-2</v>
      </c>
      <c r="G319" s="8">
        <f t="shared" si="13"/>
        <v>4.6934595859132303E-2</v>
      </c>
      <c r="I319" s="10" t="s">
        <v>637</v>
      </c>
      <c r="J319" s="11">
        <v>-1.9607514232968502E-2</v>
      </c>
      <c r="L319" s="12" t="str">
        <f>_xlfn.XLOOKUP(I319,Sheet!$B$2:$B$900,Sheet!$A$2:$A$900)</f>
        <v>PNC</v>
      </c>
      <c r="M319" s="9">
        <f t="shared" si="14"/>
        <v>-1.9607514232968502E-2</v>
      </c>
      <c r="P319" s="15"/>
      <c r="R319" s="10" t="s">
        <v>636</v>
      </c>
      <c r="S319" s="11">
        <v>4.6934595859132303E-2</v>
      </c>
      <c r="V319" s="16"/>
    </row>
    <row r="320" spans="1:22">
      <c r="A320" s="1" t="s">
        <v>638</v>
      </c>
      <c r="B320">
        <v>0.24685505698137719</v>
      </c>
      <c r="C320">
        <v>0.26668490597130867</v>
      </c>
      <c r="D320">
        <v>1.393450713137186</v>
      </c>
      <c r="E320">
        <v>1.9829848989931429E-2</v>
      </c>
      <c r="F320" s="8">
        <f t="shared" si="12"/>
        <v>-2.0588994567947601E-2</v>
      </c>
      <c r="G320" s="8">
        <f t="shared" si="13"/>
        <v>-0.1243307375825897</v>
      </c>
      <c r="I320" s="10" t="s">
        <v>639</v>
      </c>
      <c r="J320" s="11">
        <v>-2.0588994567947601E-2</v>
      </c>
      <c r="L320" s="12" t="str">
        <f>_xlfn.XLOOKUP(I320,Sheet!$B$2:$B$900,Sheet!$A$2:$A$900)</f>
        <v>PNR</v>
      </c>
      <c r="M320" s="9">
        <f t="shared" si="14"/>
        <v>-2.0588994567947601E-2</v>
      </c>
      <c r="P320" s="15"/>
      <c r="R320" s="10" t="s">
        <v>638</v>
      </c>
      <c r="S320" s="11">
        <v>-0.1243307375825897</v>
      </c>
      <c r="V320" s="16"/>
    </row>
    <row r="321" spans="1:22">
      <c r="A321" s="1" t="s">
        <v>640</v>
      </c>
      <c r="B321">
        <v>4.4450916445748001E-2</v>
      </c>
      <c r="C321">
        <v>0.1259560718654108</v>
      </c>
      <c r="D321">
        <v>0.20658300222018641</v>
      </c>
      <c r="E321">
        <v>8.15051554196628E-2</v>
      </c>
      <c r="F321" s="8">
        <f t="shared" si="12"/>
        <v>-1.9399276285572701E-2</v>
      </c>
      <c r="G321" s="8">
        <f t="shared" si="13"/>
        <v>0.1135472112819659</v>
      </c>
      <c r="I321" s="10" t="s">
        <v>641</v>
      </c>
      <c r="J321" s="11">
        <v>-1.9399276285572701E-2</v>
      </c>
      <c r="L321" s="12" t="str">
        <f>_xlfn.XLOOKUP(I321,Sheet!$B$2:$B$900,Sheet!$A$2:$A$900)</f>
        <v>PNW</v>
      </c>
      <c r="M321" s="9">
        <f t="shared" si="14"/>
        <v>-1.9399276285572701E-2</v>
      </c>
      <c r="P321" s="15"/>
      <c r="R321" s="10" t="s">
        <v>640</v>
      </c>
      <c r="S321" s="11">
        <v>0.1135472112819659</v>
      </c>
      <c r="V321" s="16"/>
    </row>
    <row r="322" spans="1:22">
      <c r="A322" s="1" t="s">
        <v>642</v>
      </c>
      <c r="B322">
        <v>0.28064359901153307</v>
      </c>
      <c r="C322">
        <v>0.66648765282919675</v>
      </c>
      <c r="D322">
        <v>1.591581687278472</v>
      </c>
      <c r="E322">
        <v>0.38584405381766362</v>
      </c>
      <c r="F322" s="8">
        <f t="shared" ref="F322:F385" si="15">_xlfn.XLOOKUP(A322,$L$2:$L$900,$M$2:$M$900)</f>
        <v>-1.9961223643656101E-2</v>
      </c>
      <c r="G322" s="8">
        <f t="shared" ref="G322:G385" si="16">_xlfn.XLOOKUP(A322,$R$2:$R$900,$S$2:$S$900)</f>
        <v>-7.6844355052982899E-2</v>
      </c>
      <c r="I322" s="10" t="s">
        <v>643</v>
      </c>
      <c r="J322" s="11">
        <v>-1.9961223643656101E-2</v>
      </c>
      <c r="L322" s="12" t="str">
        <f>_xlfn.XLOOKUP(I322,Sheet!$B$2:$B$900,Sheet!$A$2:$A$900)</f>
        <v>PODD</v>
      </c>
      <c r="M322" s="9">
        <f t="shared" ref="M322:M385" si="17">J322</f>
        <v>-1.9961223643656101E-2</v>
      </c>
      <c r="P322" s="15"/>
      <c r="R322" s="10" t="s">
        <v>642</v>
      </c>
      <c r="S322" s="11">
        <v>-7.6844355052982899E-2</v>
      </c>
      <c r="V322" s="16"/>
    </row>
    <row r="323" spans="1:22">
      <c r="A323" s="1" t="s">
        <v>644</v>
      </c>
      <c r="B323">
        <v>0.19581715604160321</v>
      </c>
      <c r="C323">
        <v>0.2493269788623331</v>
      </c>
      <c r="D323">
        <v>1.09417206943901</v>
      </c>
      <c r="E323">
        <v>5.3509822820729892E-2</v>
      </c>
      <c r="F323" s="8">
        <f t="shared" si="15"/>
        <v>-1.9353738802989202E-2</v>
      </c>
      <c r="G323" s="8">
        <f t="shared" si="16"/>
        <v>0.15111048746587699</v>
      </c>
      <c r="I323" s="10" t="s">
        <v>645</v>
      </c>
      <c r="J323" s="11">
        <v>-1.9353738802989202E-2</v>
      </c>
      <c r="L323" s="12" t="str">
        <f>_xlfn.XLOOKUP(I323,Sheet!$B$2:$B$900,Sheet!$A$2:$A$900)</f>
        <v>POOL</v>
      </c>
      <c r="M323" s="9">
        <f t="shared" si="17"/>
        <v>-1.9353738802989202E-2</v>
      </c>
      <c r="P323" s="15"/>
      <c r="R323" s="10" t="s">
        <v>644</v>
      </c>
      <c r="S323" s="11">
        <v>0.15111048746587699</v>
      </c>
      <c r="V323" s="16"/>
    </row>
    <row r="324" spans="1:22">
      <c r="A324" s="1" t="s">
        <v>646</v>
      </c>
      <c r="B324">
        <v>0.1944967550270858</v>
      </c>
      <c r="C324">
        <v>0.2378433457865379</v>
      </c>
      <c r="D324">
        <v>1.0864294347011749</v>
      </c>
      <c r="E324">
        <v>4.3346590759452047E-2</v>
      </c>
      <c r="F324" s="8">
        <f t="shared" si="15"/>
        <v>-2.0200253417592198E-2</v>
      </c>
      <c r="G324" s="8">
        <f t="shared" si="16"/>
        <v>7.3485532562205004E-3</v>
      </c>
      <c r="I324" s="10" t="s">
        <v>647</v>
      </c>
      <c r="J324" s="11">
        <v>-2.0200253417592198E-2</v>
      </c>
      <c r="L324" s="12" t="str">
        <f>_xlfn.XLOOKUP(I324,Sheet!$B$2:$B$900,Sheet!$A$2:$A$900)</f>
        <v>PPG</v>
      </c>
      <c r="M324" s="9">
        <f t="shared" si="17"/>
        <v>-2.0200253417592198E-2</v>
      </c>
      <c r="P324" s="15"/>
      <c r="R324" s="10" t="s">
        <v>646</v>
      </c>
      <c r="S324" s="11">
        <v>7.3485532562205004E-3</v>
      </c>
      <c r="V324" s="16"/>
    </row>
    <row r="325" spans="1:22">
      <c r="A325" s="1" t="s">
        <v>648</v>
      </c>
      <c r="B325">
        <v>2.531907328964348E-2</v>
      </c>
      <c r="C325">
        <v>-4.610561477953834E-2</v>
      </c>
      <c r="D325">
        <v>9.4396725634052409E-2</v>
      </c>
      <c r="E325">
        <v>-7.1424688069181813E-2</v>
      </c>
      <c r="F325" s="8">
        <f t="shared" si="15"/>
        <v>-1.9664102906305901E-2</v>
      </c>
      <c r="G325" s="8">
        <f t="shared" si="16"/>
        <v>8.0349362880789199E-2</v>
      </c>
      <c r="I325" s="10" t="s">
        <v>649</v>
      </c>
      <c r="J325" s="11">
        <v>-1.9664102906305901E-2</v>
      </c>
      <c r="L325" s="12" t="str">
        <f>_xlfn.XLOOKUP(I325,Sheet!$B$2:$B$900,Sheet!$A$2:$A$900)</f>
        <v>PPL</v>
      </c>
      <c r="M325" s="9">
        <f t="shared" si="17"/>
        <v>-1.9664102906305901E-2</v>
      </c>
      <c r="P325" s="15"/>
      <c r="R325" s="10" t="s">
        <v>648</v>
      </c>
      <c r="S325" s="11">
        <v>8.0349362880789199E-2</v>
      </c>
      <c r="V325" s="16"/>
    </row>
    <row r="326" spans="1:22">
      <c r="A326" s="1" t="s">
        <v>650</v>
      </c>
      <c r="B326">
        <v>0.272603516750339</v>
      </c>
      <c r="C326">
        <v>0.14225666259657649</v>
      </c>
      <c r="D326">
        <v>1.5444358433067269</v>
      </c>
      <c r="E326">
        <v>-0.13034685415376249</v>
      </c>
      <c r="F326" s="8">
        <f t="shared" si="15"/>
        <v>-2.0005202004981602E-2</v>
      </c>
      <c r="G326" s="8">
        <f t="shared" si="16"/>
        <v>-6.2187451503170003E-4</v>
      </c>
      <c r="I326" s="10" t="s">
        <v>651</v>
      </c>
      <c r="J326" s="11">
        <v>-2.0005202004981602E-2</v>
      </c>
      <c r="L326" s="12" t="str">
        <f>_xlfn.XLOOKUP(I326,Sheet!$B$2:$B$900,Sheet!$A$2:$A$900)</f>
        <v>PRU</v>
      </c>
      <c r="M326" s="9">
        <f t="shared" si="17"/>
        <v>-2.0005202004981602E-2</v>
      </c>
      <c r="P326" s="15"/>
      <c r="R326" s="10" t="s">
        <v>650</v>
      </c>
      <c r="S326" s="11">
        <v>-6.2187451503170003E-4</v>
      </c>
      <c r="V326" s="16"/>
    </row>
    <row r="327" spans="1:22">
      <c r="A327" s="1" t="s">
        <v>652</v>
      </c>
      <c r="B327">
        <v>3.4089775253062067E-2</v>
      </c>
      <c r="C327">
        <v>-1.475176505273923E-2</v>
      </c>
      <c r="D327">
        <v>0.14582681463771799</v>
      </c>
      <c r="E327">
        <v>-4.8841540305801297E-2</v>
      </c>
      <c r="F327" s="8">
        <f t="shared" si="15"/>
        <v>-1.9461617896826398E-2</v>
      </c>
      <c r="G327" s="8">
        <f t="shared" si="16"/>
        <v>0.11769740393221841</v>
      </c>
      <c r="I327" s="10" t="s">
        <v>653</v>
      </c>
      <c r="J327" s="11">
        <v>-1.9461617896826398E-2</v>
      </c>
      <c r="L327" s="12" t="str">
        <f>_xlfn.XLOOKUP(I327,Sheet!$B$2:$B$900,Sheet!$A$2:$A$900)</f>
        <v>PSA</v>
      </c>
      <c r="M327" s="9">
        <f t="shared" si="17"/>
        <v>-1.9461617896826398E-2</v>
      </c>
      <c r="P327" s="15"/>
      <c r="R327" s="10" t="s">
        <v>652</v>
      </c>
      <c r="S327" s="11">
        <v>0.11769740393221841</v>
      </c>
      <c r="V327" s="16"/>
    </row>
    <row r="328" spans="1:22">
      <c r="A328" s="1" t="s">
        <v>654</v>
      </c>
      <c r="B328">
        <v>0.30185765981702201</v>
      </c>
      <c r="C328">
        <v>0.30473361386185721</v>
      </c>
      <c r="D328">
        <v>1.715977777797344</v>
      </c>
      <c r="E328">
        <v>2.8759540448351491E-3</v>
      </c>
      <c r="F328" s="8">
        <f t="shared" si="15"/>
        <v>-1.98350610312879E-2</v>
      </c>
      <c r="G328" s="8">
        <f t="shared" si="16"/>
        <v>2.9388340968928599E-2</v>
      </c>
      <c r="I328" s="10" t="s">
        <v>655</v>
      </c>
      <c r="J328" s="11">
        <v>-1.98350610312879E-2</v>
      </c>
      <c r="L328" s="12" t="str">
        <f>_xlfn.XLOOKUP(I328,Sheet!$B$2:$B$900,Sheet!$A$2:$A$900)</f>
        <v>PTC</v>
      </c>
      <c r="M328" s="9">
        <f t="shared" si="17"/>
        <v>-1.98350610312879E-2</v>
      </c>
      <c r="P328" s="15"/>
      <c r="R328" s="10" t="s">
        <v>654</v>
      </c>
      <c r="S328" s="11">
        <v>2.9388340968928599E-2</v>
      </c>
      <c r="V328" s="16"/>
    </row>
    <row r="329" spans="1:22">
      <c r="A329" s="1" t="s">
        <v>656</v>
      </c>
      <c r="B329">
        <v>0.28622834743512637</v>
      </c>
      <c r="C329">
        <v>0.13977020664666001</v>
      </c>
      <c r="D329">
        <v>1.624329819604305</v>
      </c>
      <c r="E329">
        <v>-0.14645814078846639</v>
      </c>
      <c r="F329" s="8">
        <f t="shared" si="15"/>
        <v>-1.9994887233658099E-2</v>
      </c>
      <c r="G329" s="8">
        <f t="shared" si="16"/>
        <v>-0.18864832956442801</v>
      </c>
      <c r="I329" s="10" t="s">
        <v>657</v>
      </c>
      <c r="J329" s="11">
        <v>-1.9994887233658099E-2</v>
      </c>
      <c r="L329" s="12" t="str">
        <f>_xlfn.XLOOKUP(I329,Sheet!$B$2:$B$900,Sheet!$A$2:$A$900)</f>
        <v>PWR</v>
      </c>
      <c r="M329" s="9">
        <f t="shared" si="17"/>
        <v>-1.9994887233658099E-2</v>
      </c>
      <c r="P329" s="15"/>
      <c r="R329" s="10" t="s">
        <v>656</v>
      </c>
      <c r="S329" s="11">
        <v>-0.18864832956442801</v>
      </c>
      <c r="V329" s="16"/>
    </row>
    <row r="330" spans="1:22">
      <c r="A330" s="1" t="s">
        <v>658</v>
      </c>
      <c r="B330">
        <v>0.190111028167296</v>
      </c>
      <c r="C330">
        <v>1.9271063884581661E-3</v>
      </c>
      <c r="D330">
        <v>1.060712186106304</v>
      </c>
      <c r="E330">
        <v>-0.1881839217788378</v>
      </c>
      <c r="F330" s="8">
        <f t="shared" si="15"/>
        <v>-2.0116014378156199E-2</v>
      </c>
      <c r="G330" s="8">
        <f t="shared" si="16"/>
        <v>-0.1060984596247362</v>
      </c>
      <c r="I330" s="10" t="s">
        <v>659</v>
      </c>
      <c r="J330" s="11">
        <v>-2.0116014378156199E-2</v>
      </c>
      <c r="L330" s="12" t="str">
        <f>_xlfn.XLOOKUP(I330,Sheet!$B$2:$B$900,Sheet!$A$2:$A$900)</f>
        <v>PXD</v>
      </c>
      <c r="M330" s="9">
        <f t="shared" si="17"/>
        <v>-2.0116014378156199E-2</v>
      </c>
      <c r="P330" s="15"/>
      <c r="R330" s="10" t="s">
        <v>658</v>
      </c>
      <c r="S330" s="11">
        <v>-0.1060984596247362</v>
      </c>
      <c r="V330" s="16"/>
    </row>
    <row r="331" spans="1:22">
      <c r="A331" s="1" t="s">
        <v>660</v>
      </c>
      <c r="B331">
        <v>0.25363493194657588</v>
      </c>
      <c r="C331">
        <v>5.7320636164545968E-2</v>
      </c>
      <c r="D331">
        <v>1.433206889364383</v>
      </c>
      <c r="E331">
        <v>-0.19631429578203</v>
      </c>
      <c r="F331" s="8">
        <f t="shared" si="15"/>
        <v>-2.02064759277212E-2</v>
      </c>
      <c r="G331" s="8">
        <f t="shared" si="16"/>
        <v>-0.12921972184908939</v>
      </c>
      <c r="I331" s="10" t="s">
        <v>661</v>
      </c>
      <c r="J331" s="11">
        <v>-2.02064759277212E-2</v>
      </c>
      <c r="L331" s="12" t="str">
        <f>_xlfn.XLOOKUP(I331,Sheet!$B$2:$B$900,Sheet!$A$2:$A$900)</f>
        <v>QCOM</v>
      </c>
      <c r="M331" s="9">
        <f t="shared" si="17"/>
        <v>-2.02064759277212E-2</v>
      </c>
      <c r="P331" s="15"/>
      <c r="R331" s="10" t="s">
        <v>660</v>
      </c>
      <c r="S331" s="11">
        <v>-0.12921972184908939</v>
      </c>
      <c r="V331" s="16"/>
    </row>
    <row r="332" spans="1:22">
      <c r="A332" s="1" t="s">
        <v>662</v>
      </c>
      <c r="B332">
        <v>0.24311876730671031</v>
      </c>
      <c r="C332">
        <v>0.41761977999020139</v>
      </c>
      <c r="D332">
        <v>1.371541667394546</v>
      </c>
      <c r="E332">
        <v>0.17450101268349111</v>
      </c>
      <c r="F332" s="8">
        <f t="shared" si="15"/>
        <v>-1.93772879392419E-2</v>
      </c>
      <c r="G332" s="8">
        <f t="shared" si="16"/>
        <v>9.8834071610780699E-2</v>
      </c>
      <c r="I332" s="10" t="s">
        <v>663</v>
      </c>
      <c r="J332" s="11">
        <v>-1.93772879392419E-2</v>
      </c>
      <c r="L332" s="12" t="str">
        <f>_xlfn.XLOOKUP(I332,Sheet!$B$2:$B$900,Sheet!$A$2:$A$900)</f>
        <v>RCL</v>
      </c>
      <c r="M332" s="9">
        <f t="shared" si="17"/>
        <v>-1.93772879392419E-2</v>
      </c>
      <c r="P332" s="15"/>
      <c r="R332" s="10" t="s">
        <v>662</v>
      </c>
      <c r="S332" s="11">
        <v>9.8834071610780699E-2</v>
      </c>
      <c r="V332" s="16"/>
    </row>
    <row r="333" spans="1:22">
      <c r="A333" s="1" t="s">
        <v>664</v>
      </c>
      <c r="B333">
        <v>5.006822021912781E-2</v>
      </c>
      <c r="C333">
        <v>5.3125981140956791E-2</v>
      </c>
      <c r="D333">
        <v>0.2395220342646574</v>
      </c>
      <c r="E333">
        <v>3.0577609218289808E-3</v>
      </c>
      <c r="F333" s="8">
        <f t="shared" si="15"/>
        <v>-1.9487675167825201E-2</v>
      </c>
      <c r="G333" s="8">
        <f t="shared" si="16"/>
        <v>0.1176154648308097</v>
      </c>
      <c r="I333" s="10" t="s">
        <v>665</v>
      </c>
      <c r="J333" s="11">
        <v>-1.9487675167825201E-2</v>
      </c>
      <c r="L333" s="12" t="str">
        <f>_xlfn.XLOOKUP(I333,Sheet!$B$2:$B$900,Sheet!$A$2:$A$900)</f>
        <v>REG</v>
      </c>
      <c r="M333" s="9">
        <f t="shared" si="17"/>
        <v>-1.9487675167825201E-2</v>
      </c>
      <c r="P333" s="15"/>
      <c r="R333" s="10" t="s">
        <v>664</v>
      </c>
      <c r="S333" s="11">
        <v>0.1176154648308097</v>
      </c>
      <c r="V333" s="16"/>
    </row>
    <row r="334" spans="1:22">
      <c r="A334" s="1" t="s">
        <v>666</v>
      </c>
      <c r="B334">
        <v>0.15636597273072561</v>
      </c>
      <c r="C334">
        <v>6.5977007440248814E-2</v>
      </c>
      <c r="D334">
        <v>0.86283621086794438</v>
      </c>
      <c r="E334">
        <v>-9.0388965290476742E-2</v>
      </c>
      <c r="F334" s="8">
        <f t="shared" si="15"/>
        <v>-1.97754889173247E-2</v>
      </c>
      <c r="G334" s="8">
        <f t="shared" si="16"/>
        <v>6.0666239757170302E-2</v>
      </c>
      <c r="I334" s="10" t="s">
        <v>667</v>
      </c>
      <c r="J334" s="11">
        <v>-1.97754889173247E-2</v>
      </c>
      <c r="L334" s="12" t="str">
        <f>_xlfn.XLOOKUP(I334,Sheet!$B$2:$B$900,Sheet!$A$2:$A$900)</f>
        <v>REGN</v>
      </c>
      <c r="M334" s="9">
        <f t="shared" si="17"/>
        <v>-1.97754889173247E-2</v>
      </c>
      <c r="P334" s="15"/>
      <c r="R334" s="10" t="s">
        <v>666</v>
      </c>
      <c r="S334" s="11">
        <v>6.0666239757170302E-2</v>
      </c>
      <c r="V334" s="16"/>
    </row>
    <row r="335" spans="1:22">
      <c r="A335" s="1" t="s">
        <v>668</v>
      </c>
      <c r="B335">
        <v>0.28423032694761052</v>
      </c>
      <c r="C335">
        <v>0.23209790024282209</v>
      </c>
      <c r="D335">
        <v>1.6126137252788251</v>
      </c>
      <c r="E335">
        <v>-5.2132426704788397E-2</v>
      </c>
      <c r="F335" s="8">
        <f t="shared" si="15"/>
        <v>-1.9686170759523999E-2</v>
      </c>
      <c r="G335" s="8">
        <f t="shared" si="16"/>
        <v>7.2942176643057003E-3</v>
      </c>
      <c r="I335" s="10" t="s">
        <v>669</v>
      </c>
      <c r="J335" s="11">
        <v>-1.9686170759523999E-2</v>
      </c>
      <c r="L335" s="12" t="str">
        <f>_xlfn.XLOOKUP(I335,Sheet!$B$2:$B$900,Sheet!$A$2:$A$900)</f>
        <v>RF</v>
      </c>
      <c r="M335" s="9">
        <f t="shared" si="17"/>
        <v>-1.9686170759523999E-2</v>
      </c>
      <c r="P335" s="15"/>
      <c r="R335" s="10" t="s">
        <v>668</v>
      </c>
      <c r="S335" s="11">
        <v>7.2942176643057003E-3</v>
      </c>
      <c r="V335" s="16"/>
    </row>
    <row r="336" spans="1:22">
      <c r="A336" s="1" t="s">
        <v>670</v>
      </c>
      <c r="B336">
        <v>0.24219549656988609</v>
      </c>
      <c r="C336">
        <v>0.17609429242199401</v>
      </c>
      <c r="D336">
        <v>1.3661277454111751</v>
      </c>
      <c r="E336">
        <v>-6.6101204147892084E-2</v>
      </c>
      <c r="F336" s="8">
        <f t="shared" si="15"/>
        <v>-1.9935859904939901E-2</v>
      </c>
      <c r="G336" s="8">
        <f t="shared" si="16"/>
        <v>-5.49888730667598E-2</v>
      </c>
      <c r="I336" s="10" t="s">
        <v>671</v>
      </c>
      <c r="J336" s="11">
        <v>-1.9935859904939901E-2</v>
      </c>
      <c r="L336" s="12" t="str">
        <f>_xlfn.XLOOKUP(I336,Sheet!$B$2:$B$900,Sheet!$A$2:$A$900)</f>
        <v>RHI</v>
      </c>
      <c r="M336" s="9">
        <f t="shared" si="17"/>
        <v>-1.9935859904939901E-2</v>
      </c>
      <c r="P336" s="15"/>
      <c r="R336" s="10" t="s">
        <v>670</v>
      </c>
      <c r="S336" s="11">
        <v>-5.49888730667598E-2</v>
      </c>
      <c r="V336" s="16"/>
    </row>
    <row r="337" spans="1:22">
      <c r="A337" s="1" t="s">
        <v>672</v>
      </c>
      <c r="B337">
        <v>0.32463488541482899</v>
      </c>
      <c r="C337">
        <v>0.28167345970112861</v>
      </c>
      <c r="D337">
        <v>1.8495400336621171</v>
      </c>
      <c r="E337">
        <v>-4.2961425713700492E-2</v>
      </c>
      <c r="F337" s="8">
        <f t="shared" si="15"/>
        <v>-1.9831287497411899E-2</v>
      </c>
      <c r="G337" s="8">
        <f t="shared" si="16"/>
        <v>3.7660834071357299E-2</v>
      </c>
      <c r="I337" s="10" t="s">
        <v>673</v>
      </c>
      <c r="J337" s="11">
        <v>-1.9831287497411899E-2</v>
      </c>
      <c r="L337" s="12" t="str">
        <f>_xlfn.XLOOKUP(I337,Sheet!$B$2:$B$900,Sheet!$A$2:$A$900)</f>
        <v>RJF</v>
      </c>
      <c r="M337" s="9">
        <f t="shared" si="17"/>
        <v>-1.9831287497411899E-2</v>
      </c>
      <c r="P337" s="15"/>
      <c r="R337" s="10" t="s">
        <v>672</v>
      </c>
      <c r="S337" s="11">
        <v>3.7660834071357299E-2</v>
      </c>
      <c r="V337" s="16"/>
    </row>
    <row r="338" spans="1:22">
      <c r="A338" s="1" t="s">
        <v>674</v>
      </c>
      <c r="B338">
        <v>0.14207472946585861</v>
      </c>
      <c r="C338">
        <v>0.20421649511780859</v>
      </c>
      <c r="D338">
        <v>0.77903449053236251</v>
      </c>
      <c r="E338">
        <v>6.2141765651949982E-2</v>
      </c>
      <c r="F338" s="8">
        <f t="shared" si="15"/>
        <v>-2.0916607352491901E-2</v>
      </c>
      <c r="G338" s="8">
        <f t="shared" si="16"/>
        <v>-0.37504684891815671</v>
      </c>
      <c r="I338" s="10" t="s">
        <v>675</v>
      </c>
      <c r="J338" s="11">
        <v>-2.0916607352491901E-2</v>
      </c>
      <c r="L338" s="12" t="str">
        <f>_xlfn.XLOOKUP(I338,Sheet!$B$2:$B$900,Sheet!$A$2:$A$900)</f>
        <v>RL</v>
      </c>
      <c r="M338" s="9">
        <f t="shared" si="17"/>
        <v>-2.0916607352491901E-2</v>
      </c>
      <c r="P338" s="15"/>
      <c r="R338" s="10" t="s">
        <v>674</v>
      </c>
      <c r="S338" s="11">
        <v>-0.37504684891815671</v>
      </c>
      <c r="V338" s="16"/>
    </row>
    <row r="339" spans="1:22">
      <c r="A339" s="1" t="s">
        <v>676</v>
      </c>
      <c r="B339">
        <v>0.23640564221069599</v>
      </c>
      <c r="C339">
        <v>0.35248725452502833</v>
      </c>
      <c r="D339">
        <v>1.3321769024508989</v>
      </c>
      <c r="E339">
        <v>0.1160816123143323</v>
      </c>
      <c r="F339" s="8">
        <f t="shared" si="15"/>
        <v>-1.9639341161563201E-2</v>
      </c>
      <c r="G339" s="8">
        <f t="shared" si="16"/>
        <v>8.1116378866334896E-2</v>
      </c>
      <c r="I339" s="10" t="s">
        <v>677</v>
      </c>
      <c r="J339" s="11">
        <v>-1.9639341161563201E-2</v>
      </c>
      <c r="L339" s="12" t="str">
        <f>_xlfn.XLOOKUP(I339,Sheet!$B$2:$B$900,Sheet!$A$2:$A$900)</f>
        <v>RMD</v>
      </c>
      <c r="M339" s="9">
        <f t="shared" si="17"/>
        <v>-1.9639341161563201E-2</v>
      </c>
      <c r="P339" s="15"/>
      <c r="R339" s="10" t="s">
        <v>676</v>
      </c>
      <c r="S339" s="11">
        <v>8.1116378866334896E-2</v>
      </c>
      <c r="V339" s="16"/>
    </row>
    <row r="340" spans="1:22">
      <c r="A340" s="1" t="s">
        <v>678</v>
      </c>
      <c r="B340">
        <v>0.29461050061699218</v>
      </c>
      <c r="C340">
        <v>0.417311012462383</v>
      </c>
      <c r="D340">
        <v>1.673481516467767</v>
      </c>
      <c r="E340">
        <v>0.1227005118453908</v>
      </c>
      <c r="F340" s="8">
        <f t="shared" si="15"/>
        <v>-1.9967180920586702E-2</v>
      </c>
      <c r="G340" s="8">
        <f t="shared" si="16"/>
        <v>9.9578459442640002E-3</v>
      </c>
      <c r="I340" s="10" t="s">
        <v>679</v>
      </c>
      <c r="J340" s="11">
        <v>-1.9967180920586702E-2</v>
      </c>
      <c r="L340" s="12" t="str">
        <f>_xlfn.XLOOKUP(I340,Sheet!$B$2:$B$900,Sheet!$A$2:$A$900)</f>
        <v>ROK</v>
      </c>
      <c r="M340" s="9">
        <f t="shared" si="17"/>
        <v>-1.9967180920586702E-2</v>
      </c>
      <c r="P340" s="15"/>
      <c r="R340" s="10" t="s">
        <v>678</v>
      </c>
      <c r="S340" s="11">
        <v>9.9578459442640002E-3</v>
      </c>
      <c r="V340" s="16"/>
    </row>
    <row r="341" spans="1:22">
      <c r="A341" s="1" t="s">
        <v>680</v>
      </c>
      <c r="B341">
        <v>0.16940059923397241</v>
      </c>
      <c r="C341">
        <v>0.34713122167698068</v>
      </c>
      <c r="D341">
        <v>0.93926931781737155</v>
      </c>
      <c r="E341">
        <v>0.1777306224430083</v>
      </c>
      <c r="F341" s="8">
        <f t="shared" si="15"/>
        <v>-1.9385659321303501E-2</v>
      </c>
      <c r="G341" s="8">
        <f t="shared" si="16"/>
        <v>0.12600539464880889</v>
      </c>
      <c r="I341" s="10" t="s">
        <v>681</v>
      </c>
      <c r="J341" s="11">
        <v>-1.9385659321303501E-2</v>
      </c>
      <c r="L341" s="12" t="str">
        <f>_xlfn.XLOOKUP(I341,Sheet!$B$2:$B$900,Sheet!$A$2:$A$900)</f>
        <v>ROL</v>
      </c>
      <c r="M341" s="9">
        <f t="shared" si="17"/>
        <v>-1.9385659321303501E-2</v>
      </c>
      <c r="P341" s="15"/>
      <c r="R341" s="10" t="s">
        <v>680</v>
      </c>
      <c r="S341" s="11">
        <v>0.12600539464880889</v>
      </c>
      <c r="V341" s="16"/>
    </row>
    <row r="342" spans="1:22">
      <c r="A342" s="1" t="s">
        <v>682</v>
      </c>
      <c r="B342">
        <v>0.22495528526817751</v>
      </c>
      <c r="C342">
        <v>0.36260560204299042</v>
      </c>
      <c r="D342">
        <v>1.2650337160635761</v>
      </c>
      <c r="E342">
        <v>0.13765031677481299</v>
      </c>
      <c r="F342" s="8">
        <f t="shared" si="15"/>
        <v>-1.9839733409744601E-2</v>
      </c>
      <c r="G342" s="8">
        <f t="shared" si="16"/>
        <v>7.3756678194849101E-2</v>
      </c>
      <c r="I342" s="10" t="s">
        <v>683</v>
      </c>
      <c r="J342" s="11">
        <v>-1.9839733409744601E-2</v>
      </c>
      <c r="L342" s="12" t="str">
        <f>_xlfn.XLOOKUP(I342,Sheet!$B$2:$B$900,Sheet!$A$2:$A$900)</f>
        <v>ROP</v>
      </c>
      <c r="M342" s="9">
        <f t="shared" si="17"/>
        <v>-1.9839733409744601E-2</v>
      </c>
      <c r="P342" s="15"/>
      <c r="R342" s="10" t="s">
        <v>682</v>
      </c>
      <c r="S342" s="11">
        <v>7.3756678194849101E-2</v>
      </c>
      <c r="V342" s="16"/>
    </row>
    <row r="343" spans="1:22">
      <c r="A343" s="1" t="s">
        <v>684</v>
      </c>
      <c r="B343">
        <v>0.11307827902198769</v>
      </c>
      <c r="C343">
        <v>0.23786635866458941</v>
      </c>
      <c r="D343">
        <v>0.60900362717175249</v>
      </c>
      <c r="E343">
        <v>0.1247880796426017</v>
      </c>
      <c r="F343" s="8">
        <f t="shared" si="15"/>
        <v>-1.9367863922312101E-2</v>
      </c>
      <c r="G343" s="8">
        <f t="shared" si="16"/>
        <v>0.14877709692349431</v>
      </c>
      <c r="I343" s="10" t="s">
        <v>685</v>
      </c>
      <c r="J343" s="11">
        <v>-1.9367863922312101E-2</v>
      </c>
      <c r="L343" s="12" t="str">
        <f>_xlfn.XLOOKUP(I343,Sheet!$B$2:$B$900,Sheet!$A$2:$A$900)</f>
        <v>ROST</v>
      </c>
      <c r="M343" s="9">
        <f t="shared" si="17"/>
        <v>-1.9367863922312101E-2</v>
      </c>
      <c r="P343" s="15"/>
      <c r="R343" s="10" t="s">
        <v>684</v>
      </c>
      <c r="S343" s="11">
        <v>0.14877709692349431</v>
      </c>
      <c r="V343" s="16"/>
    </row>
    <row r="344" spans="1:22">
      <c r="A344" s="1" t="s">
        <v>686</v>
      </c>
      <c r="B344">
        <v>0.13039282282617379</v>
      </c>
      <c r="C344">
        <v>0.1969132803184821</v>
      </c>
      <c r="D344">
        <v>0.71053353123430818</v>
      </c>
      <c r="E344">
        <v>6.652045749230831E-2</v>
      </c>
      <c r="F344" s="8">
        <f t="shared" si="15"/>
        <v>-1.9320492413646601E-2</v>
      </c>
      <c r="G344" s="8">
        <f t="shared" si="16"/>
        <v>0.1232389042009147</v>
      </c>
      <c r="I344" s="10" t="s">
        <v>687</v>
      </c>
      <c r="J344" s="11">
        <v>-1.9320492413646601E-2</v>
      </c>
      <c r="L344" s="12" t="str">
        <f>_xlfn.XLOOKUP(I344,Sheet!$B$2:$B$900,Sheet!$A$2:$A$900)</f>
        <v>RSG</v>
      </c>
      <c r="M344" s="9">
        <f t="shared" si="17"/>
        <v>-1.9320492413646601E-2</v>
      </c>
      <c r="P344" s="15"/>
      <c r="R344" s="10" t="s">
        <v>686</v>
      </c>
      <c r="S344" s="11">
        <v>0.1232389042009147</v>
      </c>
      <c r="V344" s="16"/>
    </row>
    <row r="345" spans="1:22">
      <c r="A345" s="1" t="s">
        <v>688</v>
      </c>
      <c r="B345">
        <v>0.14757083482967731</v>
      </c>
      <c r="C345">
        <v>0.1836566046389847</v>
      </c>
      <c r="D345">
        <v>0.81126283316829717</v>
      </c>
      <c r="E345">
        <v>3.6085769809307389E-2</v>
      </c>
      <c r="F345" s="8">
        <f t="shared" si="15"/>
        <v>-2.01534073733836E-2</v>
      </c>
      <c r="G345" s="8">
        <f t="shared" si="16"/>
        <v>-4.0106452759373898E-2</v>
      </c>
      <c r="I345" s="10" t="s">
        <v>689</v>
      </c>
      <c r="J345" s="11">
        <v>-2.01534073733836E-2</v>
      </c>
      <c r="L345" s="12" t="str">
        <f>_xlfn.XLOOKUP(I345,Sheet!$B$2:$B$900,Sheet!$A$2:$A$900)</f>
        <v>RTX</v>
      </c>
      <c r="M345" s="9">
        <f t="shared" si="17"/>
        <v>-2.01534073733836E-2</v>
      </c>
      <c r="P345" s="15"/>
      <c r="R345" s="10" t="s">
        <v>688</v>
      </c>
      <c r="S345" s="11">
        <v>-4.0106452759373898E-2</v>
      </c>
      <c r="V345" s="16"/>
    </row>
    <row r="346" spans="1:22">
      <c r="A346" s="1" t="s">
        <v>690</v>
      </c>
      <c r="B346">
        <v>0.1888102608744498</v>
      </c>
      <c r="C346">
        <v>0.35559656703392972</v>
      </c>
      <c r="D346">
        <v>1.05308468058586</v>
      </c>
      <c r="E346">
        <v>0.16678630615948001</v>
      </c>
      <c r="F346" s="8">
        <f t="shared" si="15"/>
        <v>-1.9903294718067399E-2</v>
      </c>
      <c r="G346" s="8">
        <f t="shared" si="16"/>
        <v>6.01155223270151E-2</v>
      </c>
      <c r="I346" s="10" t="s">
        <v>691</v>
      </c>
      <c r="J346" s="11">
        <v>-1.9903294718067399E-2</v>
      </c>
      <c r="L346" s="12" t="str">
        <f>_xlfn.XLOOKUP(I346,Sheet!$B$2:$B$900,Sheet!$A$2:$A$900)</f>
        <v>RVTY</v>
      </c>
      <c r="M346" s="9">
        <f t="shared" si="17"/>
        <v>-1.9903294718067399E-2</v>
      </c>
      <c r="P346" s="15"/>
      <c r="R346" s="10" t="s">
        <v>690</v>
      </c>
      <c r="S346" s="11">
        <v>6.01155223270151E-2</v>
      </c>
      <c r="V346" s="16"/>
    </row>
    <row r="347" spans="1:22">
      <c r="A347" s="1" t="s">
        <v>692</v>
      </c>
      <c r="B347">
        <v>3.8127275335629873E-2</v>
      </c>
      <c r="C347">
        <v>0.47532041634912209</v>
      </c>
      <c r="D347">
        <v>0.16950211331561679</v>
      </c>
      <c r="E347">
        <v>0.43719314101349233</v>
      </c>
      <c r="F347" s="8">
        <f t="shared" si="15"/>
        <v>-1.9985999328911201E-2</v>
      </c>
      <c r="G347" s="8">
        <f t="shared" si="16"/>
        <v>6.7670975198432003E-3</v>
      </c>
      <c r="I347" s="10" t="s">
        <v>693</v>
      </c>
      <c r="J347" s="11">
        <v>-1.9985999328911201E-2</v>
      </c>
      <c r="L347" s="12" t="str">
        <f>_xlfn.XLOOKUP(I347,Sheet!$B$2:$B$900,Sheet!$A$2:$A$900)</f>
        <v>SBAC</v>
      </c>
      <c r="M347" s="9">
        <f t="shared" si="17"/>
        <v>-1.9985999328911201E-2</v>
      </c>
      <c r="P347" s="15"/>
      <c r="R347" s="10" t="s">
        <v>692</v>
      </c>
      <c r="S347" s="11">
        <v>6.7670975198432003E-3</v>
      </c>
      <c r="V347" s="16"/>
    </row>
    <row r="348" spans="1:22">
      <c r="A348" s="1" t="s">
        <v>694</v>
      </c>
      <c r="B348">
        <v>0.12940176328198519</v>
      </c>
      <c r="C348">
        <v>6.7085614848960251E-2</v>
      </c>
      <c r="D348">
        <v>0.70472210578875738</v>
      </c>
      <c r="E348">
        <v>-6.2316148433024909E-2</v>
      </c>
      <c r="F348" s="8">
        <f t="shared" si="15"/>
        <v>-1.9668023301456599E-2</v>
      </c>
      <c r="G348" s="8">
        <f t="shared" si="16"/>
        <v>0.13086591037895889</v>
      </c>
      <c r="I348" s="10" t="s">
        <v>695</v>
      </c>
      <c r="J348" s="11">
        <v>-1.9668023301456599E-2</v>
      </c>
      <c r="L348" s="12" t="str">
        <f>_xlfn.XLOOKUP(I348,Sheet!$B$2:$B$900,Sheet!$A$2:$A$900)</f>
        <v>SBUX</v>
      </c>
      <c r="M348" s="9">
        <f t="shared" si="17"/>
        <v>-1.9668023301456599E-2</v>
      </c>
      <c r="P348" s="15"/>
      <c r="R348" s="10" t="s">
        <v>694</v>
      </c>
      <c r="S348" s="11">
        <v>0.13086591037895889</v>
      </c>
      <c r="V348" s="16"/>
    </row>
    <row r="349" spans="1:22">
      <c r="A349" s="1" t="s">
        <v>696</v>
      </c>
      <c r="B349">
        <v>0.34242544678886172</v>
      </c>
      <c r="C349">
        <v>0.2966405549298452</v>
      </c>
      <c r="D349">
        <v>1.9538612338018431</v>
      </c>
      <c r="E349">
        <v>-4.5784891859016463E-2</v>
      </c>
      <c r="F349" s="8">
        <f t="shared" si="15"/>
        <v>-1.97099848325187E-2</v>
      </c>
      <c r="G349" s="8">
        <f t="shared" si="16"/>
        <v>5.3944081452939302E-2</v>
      </c>
      <c r="I349" s="10" t="s">
        <v>697</v>
      </c>
      <c r="J349" s="11">
        <v>-1.97099848325187E-2</v>
      </c>
      <c r="L349" s="12" t="str">
        <f>_xlfn.XLOOKUP(I349,Sheet!$B$2:$B$900,Sheet!$A$2:$A$900)</f>
        <v>SCHW</v>
      </c>
      <c r="M349" s="9">
        <f t="shared" si="17"/>
        <v>-1.97099848325187E-2</v>
      </c>
      <c r="P349" s="15"/>
      <c r="R349" s="10" t="s">
        <v>696</v>
      </c>
      <c r="S349" s="11">
        <v>5.3944081452939302E-2</v>
      </c>
      <c r="V349" s="16"/>
    </row>
    <row r="350" spans="1:22">
      <c r="A350" s="1" t="s">
        <v>698</v>
      </c>
      <c r="B350">
        <v>0.2049730294884872</v>
      </c>
      <c r="C350">
        <v>0.4464242464243936</v>
      </c>
      <c r="D350">
        <v>1.147860746610295</v>
      </c>
      <c r="E350">
        <v>0.2414512169359064</v>
      </c>
      <c r="F350" s="8">
        <f t="shared" si="15"/>
        <v>-1.96367643550951E-2</v>
      </c>
      <c r="G350" s="8">
        <f t="shared" si="16"/>
        <v>9.3057225294775905E-2</v>
      </c>
      <c r="I350" s="10" t="s">
        <v>699</v>
      </c>
      <c r="J350" s="11">
        <v>-1.96367643550951E-2</v>
      </c>
      <c r="L350" s="12" t="str">
        <f>_xlfn.XLOOKUP(I350,Sheet!$B$2:$B$900,Sheet!$A$2:$A$900)</f>
        <v>SHW</v>
      </c>
      <c r="M350" s="9">
        <f t="shared" si="17"/>
        <v>-1.96367643550951E-2</v>
      </c>
      <c r="P350" s="15"/>
      <c r="R350" s="10" t="s">
        <v>698</v>
      </c>
      <c r="S350" s="11">
        <v>9.3057225294775905E-2</v>
      </c>
      <c r="V350" s="16"/>
    </row>
    <row r="351" spans="1:22">
      <c r="A351" s="1" t="s">
        <v>700</v>
      </c>
      <c r="B351">
        <v>0.1171777064065536</v>
      </c>
      <c r="C351">
        <v>1.6059587962550911E-2</v>
      </c>
      <c r="D351">
        <v>0.63304205831804494</v>
      </c>
      <c r="E351">
        <v>-0.1011181184440027</v>
      </c>
      <c r="F351" s="8">
        <f t="shared" si="15"/>
        <v>-1.9737962603737301E-2</v>
      </c>
      <c r="G351" s="8">
        <f t="shared" si="16"/>
        <v>0.1090032451806227</v>
      </c>
      <c r="I351" s="10" t="s">
        <v>701</v>
      </c>
      <c r="J351" s="11">
        <v>-1.9737962603737301E-2</v>
      </c>
      <c r="L351" s="12" t="str">
        <f>_xlfn.XLOOKUP(I351,Sheet!$B$2:$B$900,Sheet!$A$2:$A$900)</f>
        <v>SJM</v>
      </c>
      <c r="M351" s="9">
        <f t="shared" si="17"/>
        <v>-1.9737962603737301E-2</v>
      </c>
      <c r="P351" s="15"/>
      <c r="R351" s="10" t="s">
        <v>700</v>
      </c>
      <c r="S351" s="11">
        <v>0.1090032451806227</v>
      </c>
      <c r="V351" s="16"/>
    </row>
    <row r="352" spans="1:22">
      <c r="A352" s="1" t="s">
        <v>702</v>
      </c>
      <c r="B352">
        <v>0.1422261765273381</v>
      </c>
      <c r="C352">
        <v>-0.1743831948617639</v>
      </c>
      <c r="D352">
        <v>0.77992255352705997</v>
      </c>
      <c r="E352">
        <v>-0.31660937138910189</v>
      </c>
      <c r="F352" s="8">
        <f t="shared" si="15"/>
        <v>-2.0188417839495099E-2</v>
      </c>
      <c r="G352" s="8">
        <f t="shared" si="16"/>
        <v>-0.1135036122270965</v>
      </c>
      <c r="I352" s="10" t="s">
        <v>703</v>
      </c>
      <c r="J352" s="11">
        <v>-2.0188417839495099E-2</v>
      </c>
      <c r="L352" s="12" t="str">
        <f>_xlfn.XLOOKUP(I352,Sheet!$B$2:$B$900,Sheet!$A$2:$A$900)</f>
        <v>SLB</v>
      </c>
      <c r="M352" s="9">
        <f t="shared" si="17"/>
        <v>-2.0188417839495099E-2</v>
      </c>
      <c r="P352" s="15"/>
      <c r="R352" s="10" t="s">
        <v>702</v>
      </c>
      <c r="S352" s="11">
        <v>-0.1135036122270965</v>
      </c>
      <c r="V352" s="16"/>
    </row>
    <row r="353" spans="1:22">
      <c r="A353" s="1" t="s">
        <v>704</v>
      </c>
      <c r="B353">
        <v>0.21040124657327919</v>
      </c>
      <c r="C353">
        <v>5.4981916090596772E-2</v>
      </c>
      <c r="D353">
        <v>1.1796910024970491</v>
      </c>
      <c r="E353">
        <v>-0.15541933048268239</v>
      </c>
      <c r="F353" s="8">
        <f t="shared" si="15"/>
        <v>-1.9574864784924401E-2</v>
      </c>
      <c r="G353" s="8">
        <f t="shared" si="16"/>
        <v>0.1026059271633635</v>
      </c>
      <c r="I353" s="10" t="s">
        <v>705</v>
      </c>
      <c r="J353" s="11">
        <v>-1.9574864784924401E-2</v>
      </c>
      <c r="L353" s="12" t="str">
        <f>_xlfn.XLOOKUP(I353,Sheet!$B$2:$B$900,Sheet!$A$2:$A$900)</f>
        <v>SNA</v>
      </c>
      <c r="M353" s="9">
        <f t="shared" si="17"/>
        <v>-1.9574864784924401E-2</v>
      </c>
      <c r="P353" s="15"/>
      <c r="R353" s="10" t="s">
        <v>704</v>
      </c>
      <c r="S353" s="11">
        <v>0.1026059271633635</v>
      </c>
      <c r="V353" s="16"/>
    </row>
    <row r="354" spans="1:22">
      <c r="A354" s="1" t="s">
        <v>706</v>
      </c>
      <c r="B354">
        <v>0.17849860812397561</v>
      </c>
      <c r="C354">
        <v>0.38256330115443332</v>
      </c>
      <c r="D354">
        <v>0.99261868585206281</v>
      </c>
      <c r="E354">
        <v>0.2040646930304576</v>
      </c>
      <c r="F354" s="8">
        <f t="shared" si="15"/>
        <v>-1.97190282187895E-2</v>
      </c>
      <c r="G354" s="8">
        <f t="shared" si="16"/>
        <v>0.1011075423351199</v>
      </c>
      <c r="I354" s="10" t="s">
        <v>707</v>
      </c>
      <c r="J354" s="11">
        <v>-1.97190282187895E-2</v>
      </c>
      <c r="L354" s="12" t="str">
        <f>_xlfn.XLOOKUP(I354,Sheet!$B$2:$B$900,Sheet!$A$2:$A$900)</f>
        <v>SNPS</v>
      </c>
      <c r="M354" s="9">
        <f t="shared" si="17"/>
        <v>-1.97190282187895E-2</v>
      </c>
      <c r="P354" s="15"/>
      <c r="R354" s="10" t="s">
        <v>706</v>
      </c>
      <c r="S354" s="11">
        <v>0.1011075423351199</v>
      </c>
      <c r="V354" s="16"/>
    </row>
    <row r="355" spans="1:22">
      <c r="A355" s="1" t="s">
        <v>708</v>
      </c>
      <c r="B355">
        <v>5.1459335808064074E-3</v>
      </c>
      <c r="C355">
        <v>3.1297736618509993E-2</v>
      </c>
      <c r="D355">
        <v>-2.3895558727697649E-2</v>
      </c>
      <c r="E355">
        <v>2.6151803037703581E-2</v>
      </c>
      <c r="F355" s="8">
        <f t="shared" si="15"/>
        <v>-1.9623276608860499E-2</v>
      </c>
      <c r="G355" s="8">
        <f t="shared" si="16"/>
        <v>7.6918823657197002E-2</v>
      </c>
      <c r="I355" s="10" t="s">
        <v>709</v>
      </c>
      <c r="J355" s="11">
        <v>-1.9623276608860499E-2</v>
      </c>
      <c r="L355" s="12" t="str">
        <f>_xlfn.XLOOKUP(I355,Sheet!$B$2:$B$900,Sheet!$A$2:$A$900)</f>
        <v>SO</v>
      </c>
      <c r="M355" s="9">
        <f t="shared" si="17"/>
        <v>-1.9623276608860499E-2</v>
      </c>
      <c r="P355" s="15"/>
      <c r="R355" s="10" t="s">
        <v>708</v>
      </c>
      <c r="S355" s="11">
        <v>7.6918823657197002E-2</v>
      </c>
      <c r="V355" s="16"/>
    </row>
    <row r="356" spans="1:22">
      <c r="A356" s="1" t="s">
        <v>710</v>
      </c>
      <c r="B356">
        <v>6.4906723040586617E-2</v>
      </c>
      <c r="C356">
        <v>3.0676364771499261E-2</v>
      </c>
      <c r="D356">
        <v>0.32653280306876759</v>
      </c>
      <c r="E356">
        <v>-3.4230358269087352E-2</v>
      </c>
      <c r="F356" s="8">
        <f t="shared" si="15"/>
        <v>-1.97357360534046E-2</v>
      </c>
      <c r="G356" s="8">
        <f t="shared" si="16"/>
        <v>8.5982140396490395E-2</v>
      </c>
      <c r="I356" s="10" t="s">
        <v>711</v>
      </c>
      <c r="J356" s="11">
        <v>-1.97357360534046E-2</v>
      </c>
      <c r="L356" s="12" t="str">
        <f>_xlfn.XLOOKUP(I356,Sheet!$B$2:$B$900,Sheet!$A$2:$A$900)</f>
        <v>SPG</v>
      </c>
      <c r="M356" s="9">
        <f t="shared" si="17"/>
        <v>-1.97357360534046E-2</v>
      </c>
      <c r="P356" s="15"/>
      <c r="R356" s="10" t="s">
        <v>710</v>
      </c>
      <c r="S356" s="11">
        <v>8.5982140396490395E-2</v>
      </c>
      <c r="V356" s="16"/>
    </row>
    <row r="357" spans="1:22">
      <c r="A357" s="1" t="s">
        <v>712</v>
      </c>
      <c r="B357">
        <v>0.1853612443121157</v>
      </c>
      <c r="C357">
        <v>0.47595699904968458</v>
      </c>
      <c r="D357">
        <v>1.032860161554682</v>
      </c>
      <c r="E357">
        <v>0.29059575473756882</v>
      </c>
      <c r="F357" s="8">
        <f t="shared" si="15"/>
        <v>-1.9780995114505599E-2</v>
      </c>
      <c r="G357" s="8">
        <f t="shared" si="16"/>
        <v>0.1073959124760446</v>
      </c>
      <c r="I357" s="10" t="s">
        <v>713</v>
      </c>
      <c r="J357" s="11">
        <v>-1.9780995114505599E-2</v>
      </c>
      <c r="L357" s="12" t="str">
        <f>_xlfn.XLOOKUP(I357,Sheet!$B$2:$B$900,Sheet!$A$2:$A$900)</f>
        <v>SPGI</v>
      </c>
      <c r="M357" s="9">
        <f t="shared" si="17"/>
        <v>-1.9780995114505599E-2</v>
      </c>
      <c r="P357" s="15"/>
      <c r="R357" s="10" t="s">
        <v>712</v>
      </c>
      <c r="S357" s="11">
        <v>0.1073959124760446</v>
      </c>
      <c r="V357" s="16"/>
    </row>
    <row r="358" spans="1:22">
      <c r="A358" s="1" t="s">
        <v>714</v>
      </c>
      <c r="B358">
        <v>4.7666702083209597E-2</v>
      </c>
      <c r="C358">
        <v>0.1290295849593576</v>
      </c>
      <c r="D358">
        <v>0.22543988987195829</v>
      </c>
      <c r="E358">
        <v>8.1362882876147971E-2</v>
      </c>
      <c r="F358" s="8">
        <f t="shared" si="15"/>
        <v>-1.9741980585414001E-2</v>
      </c>
      <c r="G358" s="8">
        <f t="shared" si="16"/>
        <v>4.9360151163767602E-2</v>
      </c>
      <c r="I358" s="10" t="s">
        <v>715</v>
      </c>
      <c r="J358" s="11">
        <v>-1.9741980585414001E-2</v>
      </c>
      <c r="L358" s="12" t="str">
        <f>_xlfn.XLOOKUP(I358,Sheet!$B$2:$B$900,Sheet!$A$2:$A$900)</f>
        <v>SRE</v>
      </c>
      <c r="M358" s="9">
        <f t="shared" si="17"/>
        <v>-1.9741980585414001E-2</v>
      </c>
      <c r="P358" s="15"/>
      <c r="R358" s="10" t="s">
        <v>714</v>
      </c>
      <c r="S358" s="11">
        <v>4.9360151163767602E-2</v>
      </c>
      <c r="V358" s="16"/>
    </row>
    <row r="359" spans="1:22">
      <c r="A359" s="1" t="s">
        <v>716</v>
      </c>
      <c r="B359">
        <v>0.18229583278599251</v>
      </c>
      <c r="C359">
        <v>0.28800241401505933</v>
      </c>
      <c r="D359">
        <v>1.014885045277907</v>
      </c>
      <c r="E359">
        <v>0.1057065812290668</v>
      </c>
      <c r="F359" s="8">
        <f t="shared" si="15"/>
        <v>-1.9655529758942501E-2</v>
      </c>
      <c r="G359" s="8">
        <f t="shared" si="16"/>
        <v>9.6342540372607602E-2</v>
      </c>
      <c r="I359" s="10" t="s">
        <v>717</v>
      </c>
      <c r="J359" s="11">
        <v>-1.9655529758942501E-2</v>
      </c>
      <c r="L359" s="12" t="str">
        <f>_xlfn.XLOOKUP(I359,Sheet!$B$2:$B$900,Sheet!$A$2:$A$900)</f>
        <v>STE</v>
      </c>
      <c r="M359" s="9">
        <f t="shared" si="17"/>
        <v>-1.9655529758942501E-2</v>
      </c>
      <c r="P359" s="15"/>
      <c r="R359" s="10" t="s">
        <v>716</v>
      </c>
      <c r="S359" s="11">
        <v>9.6342540372607602E-2</v>
      </c>
      <c r="V359" s="16"/>
    </row>
    <row r="360" spans="1:22">
      <c r="A360" s="1" t="s">
        <v>718</v>
      </c>
      <c r="B360">
        <v>0.30381315585548219</v>
      </c>
      <c r="C360">
        <v>0.26060219562697678</v>
      </c>
      <c r="D360">
        <v>1.727444515092009</v>
      </c>
      <c r="E360">
        <v>-4.3210960228505402E-2</v>
      </c>
      <c r="F360" s="8">
        <f t="shared" si="15"/>
        <v>-1.9271004444650301E-2</v>
      </c>
      <c r="G360" s="8">
        <f t="shared" si="16"/>
        <v>0.1185092019841217</v>
      </c>
      <c r="I360" s="10" t="s">
        <v>719</v>
      </c>
      <c r="J360" s="11">
        <v>-1.9271004444650301E-2</v>
      </c>
      <c r="L360" s="12" t="str">
        <f>_xlfn.XLOOKUP(I360,Sheet!$B$2:$B$900,Sheet!$A$2:$A$900)</f>
        <v>STLD</v>
      </c>
      <c r="M360" s="9">
        <f t="shared" si="17"/>
        <v>-1.9271004444650301E-2</v>
      </c>
      <c r="P360" s="15"/>
      <c r="R360" s="10" t="s">
        <v>718</v>
      </c>
      <c r="S360" s="11">
        <v>0.1185092019841217</v>
      </c>
      <c r="V360" s="16"/>
    </row>
    <row r="361" spans="1:22">
      <c r="A361" s="1" t="s">
        <v>720</v>
      </c>
      <c r="B361">
        <v>0.24529257314034039</v>
      </c>
      <c r="C361">
        <v>0.26042722356968789</v>
      </c>
      <c r="D361">
        <v>1.3842885407880989</v>
      </c>
      <c r="E361">
        <v>1.51346504293475E-2</v>
      </c>
      <c r="F361" s="8">
        <f t="shared" si="15"/>
        <v>-2.01360750706003E-2</v>
      </c>
      <c r="G361" s="8">
        <f t="shared" si="16"/>
        <v>-1.4901777696987801E-2</v>
      </c>
      <c r="I361" s="10" t="s">
        <v>721</v>
      </c>
      <c r="J361" s="11">
        <v>-2.01360750706003E-2</v>
      </c>
      <c r="L361" s="12" t="str">
        <f>_xlfn.XLOOKUP(I361,Sheet!$B$2:$B$900,Sheet!$A$2:$A$900)</f>
        <v>STT</v>
      </c>
      <c r="M361" s="9">
        <f t="shared" si="17"/>
        <v>-2.01360750706003E-2</v>
      </c>
      <c r="P361" s="15"/>
      <c r="R361" s="10" t="s">
        <v>720</v>
      </c>
      <c r="S361" s="11">
        <v>-1.4901777696987801E-2</v>
      </c>
      <c r="V361" s="16"/>
    </row>
    <row r="362" spans="1:22">
      <c r="A362" s="1" t="s">
        <v>722</v>
      </c>
      <c r="B362">
        <v>0.32170182335922881</v>
      </c>
      <c r="C362">
        <v>0.23310277519828171</v>
      </c>
      <c r="D362">
        <v>1.832340994953247</v>
      </c>
      <c r="E362">
        <v>-8.8599048160947047E-2</v>
      </c>
      <c r="F362" s="8">
        <f t="shared" si="15"/>
        <v>-2.03542702218991E-2</v>
      </c>
      <c r="G362" s="8">
        <f t="shared" si="16"/>
        <v>-0.3549970089946145</v>
      </c>
      <c r="I362" s="10" t="s">
        <v>723</v>
      </c>
      <c r="J362" s="11">
        <v>-2.03542702218991E-2</v>
      </c>
      <c r="L362" s="12" t="str">
        <f>_xlfn.XLOOKUP(I362,Sheet!$B$2:$B$900,Sheet!$A$2:$A$900)</f>
        <v>STX</v>
      </c>
      <c r="M362" s="9">
        <f t="shared" si="17"/>
        <v>-2.03542702218991E-2</v>
      </c>
      <c r="P362" s="15"/>
      <c r="R362" s="10" t="s">
        <v>722</v>
      </c>
      <c r="S362" s="11">
        <v>-0.3549970089946145</v>
      </c>
      <c r="V362" s="16"/>
    </row>
    <row r="363" spans="1:22">
      <c r="A363" s="1" t="s">
        <v>724</v>
      </c>
      <c r="B363">
        <v>7.5625208600234362E-2</v>
      </c>
      <c r="C363">
        <v>0.42630197721805152</v>
      </c>
      <c r="D363">
        <v>0.38938440475542713</v>
      </c>
      <c r="E363">
        <v>0.35067676861781721</v>
      </c>
      <c r="F363" s="8">
        <f t="shared" si="15"/>
        <v>-1.9086733919970199E-2</v>
      </c>
      <c r="G363" s="8">
        <f t="shared" si="16"/>
        <v>0.1682490691377698</v>
      </c>
      <c r="I363" s="10" t="s">
        <v>725</v>
      </c>
      <c r="J363" s="11">
        <v>-1.9086733919970199E-2</v>
      </c>
      <c r="L363" s="12" t="str">
        <f>_xlfn.XLOOKUP(I363,Sheet!$B$2:$B$900,Sheet!$A$2:$A$900)</f>
        <v>STZ</v>
      </c>
      <c r="M363" s="9">
        <f t="shared" si="17"/>
        <v>-1.9086733919970199E-2</v>
      </c>
      <c r="P363" s="15"/>
      <c r="R363" s="10" t="s">
        <v>724</v>
      </c>
      <c r="S363" s="11">
        <v>0.1682490691377698</v>
      </c>
      <c r="V363" s="16"/>
    </row>
    <row r="364" spans="1:22">
      <c r="A364" s="1" t="s">
        <v>726</v>
      </c>
      <c r="B364">
        <v>0.1936490601809637</v>
      </c>
      <c r="C364">
        <v>0.41905502741143869</v>
      </c>
      <c r="D364">
        <v>1.0814586784759781</v>
      </c>
      <c r="E364">
        <v>0.2254059672304751</v>
      </c>
      <c r="F364" s="8">
        <f t="shared" si="15"/>
        <v>-1.9679858903514501E-2</v>
      </c>
      <c r="G364" s="8">
        <f t="shared" si="16"/>
        <v>0.1066541963952678</v>
      </c>
      <c r="I364" s="10" t="s">
        <v>727</v>
      </c>
      <c r="J364" s="11">
        <v>-1.9679858903514501E-2</v>
      </c>
      <c r="L364" s="12" t="str">
        <f>_xlfn.XLOOKUP(I364,Sheet!$B$2:$B$900,Sheet!$A$2:$A$900)</f>
        <v>SWK</v>
      </c>
      <c r="M364" s="9">
        <f t="shared" si="17"/>
        <v>-1.9679858903514501E-2</v>
      </c>
      <c r="P364" s="15"/>
      <c r="R364" s="10" t="s">
        <v>726</v>
      </c>
      <c r="S364" s="11">
        <v>0.1066541963952678</v>
      </c>
      <c r="V364" s="16"/>
    </row>
    <row r="365" spans="1:22">
      <c r="A365" s="1" t="s">
        <v>728</v>
      </c>
      <c r="B365">
        <v>0.32638287326769899</v>
      </c>
      <c r="C365">
        <v>0.28749508057022272</v>
      </c>
      <c r="D365">
        <v>1.8597899738864441</v>
      </c>
      <c r="E365">
        <v>-3.8887792697476331E-2</v>
      </c>
      <c r="F365" s="8">
        <f t="shared" si="15"/>
        <v>-1.8841600253297602E-2</v>
      </c>
      <c r="G365" s="8">
        <f t="shared" si="16"/>
        <v>0.120575574825579</v>
      </c>
      <c r="I365" s="10" t="s">
        <v>729</v>
      </c>
      <c r="J365" s="11">
        <v>-1.8841600253297602E-2</v>
      </c>
      <c r="L365" s="12" t="str">
        <f>_xlfn.XLOOKUP(I365,Sheet!$B$2:$B$900,Sheet!$A$2:$A$900)</f>
        <v>SWKS</v>
      </c>
      <c r="M365" s="9">
        <f t="shared" si="17"/>
        <v>-1.8841600253297602E-2</v>
      </c>
      <c r="P365" s="15"/>
      <c r="R365" s="10" t="s">
        <v>728</v>
      </c>
      <c r="S365" s="11">
        <v>0.120575574825579</v>
      </c>
      <c r="V365" s="16"/>
    </row>
    <row r="366" spans="1:22">
      <c r="A366" s="1" t="s">
        <v>730</v>
      </c>
      <c r="B366">
        <v>0.17617089394526281</v>
      </c>
      <c r="C366">
        <v>0.28023917153869188</v>
      </c>
      <c r="D366">
        <v>0.9789693168636272</v>
      </c>
      <c r="E366">
        <v>0.1040682775934292</v>
      </c>
      <c r="F366" s="8">
        <f t="shared" si="15"/>
        <v>-1.9512156968624201E-2</v>
      </c>
      <c r="G366" s="8">
        <f t="shared" si="16"/>
        <v>0.10713316368007</v>
      </c>
      <c r="I366" s="10" t="s">
        <v>731</v>
      </c>
      <c r="J366" s="11">
        <v>-1.9512156968624201E-2</v>
      </c>
      <c r="L366" s="12" t="str">
        <f>_xlfn.XLOOKUP(I366,Sheet!$B$2:$B$900,Sheet!$A$2:$A$900)</f>
        <v>SYK</v>
      </c>
      <c r="M366" s="9">
        <f t="shared" si="17"/>
        <v>-1.9512156968624201E-2</v>
      </c>
      <c r="P366" s="15"/>
      <c r="R366" s="10" t="s">
        <v>730</v>
      </c>
      <c r="S366" s="11">
        <v>0.10713316368007</v>
      </c>
      <c r="V366" s="16"/>
    </row>
    <row r="367" spans="1:22">
      <c r="A367" s="1" t="s">
        <v>732</v>
      </c>
      <c r="B367">
        <v>0.11454462965725321</v>
      </c>
      <c r="C367">
        <v>0.12987504970803421</v>
      </c>
      <c r="D367">
        <v>0.61760208873125244</v>
      </c>
      <c r="E367">
        <v>1.533042005078103E-2</v>
      </c>
      <c r="F367" s="8">
        <f t="shared" si="15"/>
        <v>-1.9448819280902401E-2</v>
      </c>
      <c r="G367" s="8">
        <f t="shared" si="16"/>
        <v>0.1162325425167724</v>
      </c>
      <c r="I367" s="10" t="s">
        <v>733</v>
      </c>
      <c r="J367" s="11">
        <v>-1.9448819280902401E-2</v>
      </c>
      <c r="L367" s="12" t="str">
        <f>_xlfn.XLOOKUP(I367,Sheet!$B$2:$B$900,Sheet!$A$2:$A$900)</f>
        <v>SYY</v>
      </c>
      <c r="M367" s="9">
        <f t="shared" si="17"/>
        <v>-1.9448819280902401E-2</v>
      </c>
      <c r="P367" s="15"/>
      <c r="R367" s="10" t="s">
        <v>732</v>
      </c>
      <c r="S367" s="11">
        <v>0.1162325425167724</v>
      </c>
      <c r="V367" s="16"/>
    </row>
    <row r="368" spans="1:22">
      <c r="A368" s="1" t="s">
        <v>734</v>
      </c>
      <c r="B368">
        <v>0.1338467167109065</v>
      </c>
      <c r="C368">
        <v>-1.077063480047258E-2</v>
      </c>
      <c r="D368">
        <v>0.73078665015704725</v>
      </c>
      <c r="E368">
        <v>-0.14461735151137911</v>
      </c>
      <c r="F368" s="8">
        <f t="shared" si="15"/>
        <v>-1.9603765335159999E-2</v>
      </c>
      <c r="G368" s="8">
        <f t="shared" si="16"/>
        <v>9.6291151297200797E-2</v>
      </c>
      <c r="I368" s="10" t="s">
        <v>735</v>
      </c>
      <c r="J368" s="11">
        <v>-1.9603765335159999E-2</v>
      </c>
      <c r="L368" s="12" t="str">
        <f>_xlfn.XLOOKUP(I368,Sheet!$B$2:$B$900,Sheet!$A$2:$A$900)</f>
        <v>T</v>
      </c>
      <c r="M368" s="9">
        <f t="shared" si="17"/>
        <v>-1.9603765335159999E-2</v>
      </c>
      <c r="P368" s="15"/>
      <c r="R368" s="10" t="s">
        <v>734</v>
      </c>
      <c r="S368" s="11">
        <v>9.6291151297200797E-2</v>
      </c>
      <c r="V368" s="16"/>
    </row>
    <row r="369" spans="1:22">
      <c r="A369" s="1" t="s">
        <v>736</v>
      </c>
      <c r="B369">
        <v>0.11556144907486569</v>
      </c>
      <c r="C369">
        <v>-0.13765890605226591</v>
      </c>
      <c r="D369">
        <v>0.62356456623494438</v>
      </c>
      <c r="E369">
        <v>-0.2532203551271317</v>
      </c>
      <c r="F369" s="8">
        <f t="shared" si="15"/>
        <v>-1.9313601612242801E-2</v>
      </c>
      <c r="G369" s="8">
        <f t="shared" si="16"/>
        <v>0.1387782597632026</v>
      </c>
      <c r="I369" s="10" t="s">
        <v>737</v>
      </c>
      <c r="J369" s="11">
        <v>-1.9313601612242801E-2</v>
      </c>
      <c r="L369" s="12" t="str">
        <f>_xlfn.XLOOKUP(I369,Sheet!$B$2:$B$900,Sheet!$A$2:$A$900)</f>
        <v>TAP</v>
      </c>
      <c r="M369" s="9">
        <f t="shared" si="17"/>
        <v>-1.9313601612242801E-2</v>
      </c>
      <c r="P369" s="15"/>
      <c r="R369" s="10" t="s">
        <v>736</v>
      </c>
      <c r="S369" s="11">
        <v>0.1387782597632026</v>
      </c>
      <c r="V369" s="16"/>
    </row>
    <row r="370" spans="1:22">
      <c r="A370" s="1" t="s">
        <v>738</v>
      </c>
      <c r="B370">
        <v>0.24819102109245469</v>
      </c>
      <c r="C370">
        <v>0.21223272761141049</v>
      </c>
      <c r="D370">
        <v>1.4012846075535039</v>
      </c>
      <c r="E370">
        <v>-3.5958293481044207E-2</v>
      </c>
      <c r="F370" s="8">
        <f t="shared" si="15"/>
        <v>-1.9279093832533199E-2</v>
      </c>
      <c r="G370" s="8">
        <f t="shared" si="16"/>
        <v>0.13092632788802289</v>
      </c>
      <c r="I370" s="10" t="s">
        <v>739</v>
      </c>
      <c r="J370" s="11">
        <v>-1.9279093832533199E-2</v>
      </c>
      <c r="L370" s="12" t="str">
        <f>_xlfn.XLOOKUP(I370,Sheet!$B$2:$B$900,Sheet!$A$2:$A$900)</f>
        <v>TDG</v>
      </c>
      <c r="M370" s="9">
        <f t="shared" si="17"/>
        <v>-1.9279093832533199E-2</v>
      </c>
      <c r="P370" s="15"/>
      <c r="R370" s="10" t="s">
        <v>738</v>
      </c>
      <c r="S370" s="11">
        <v>0.13092632788802289</v>
      </c>
      <c r="V370" s="16"/>
    </row>
    <row r="371" spans="1:22">
      <c r="A371" s="1" t="s">
        <v>740</v>
      </c>
      <c r="B371">
        <v>0.29625866312876231</v>
      </c>
      <c r="C371">
        <v>0.40734574794607548</v>
      </c>
      <c r="D371">
        <v>1.6831460957712689</v>
      </c>
      <c r="E371">
        <v>0.11108708481731321</v>
      </c>
      <c r="F371" s="8">
        <f t="shared" si="15"/>
        <v>-1.9835556166170599E-2</v>
      </c>
      <c r="G371" s="8">
        <f t="shared" si="16"/>
        <v>1.6361857800404899E-2</v>
      </c>
      <c r="I371" s="10" t="s">
        <v>741</v>
      </c>
      <c r="J371" s="11">
        <v>-1.9835556166170599E-2</v>
      </c>
      <c r="L371" s="12" t="str">
        <f>_xlfn.XLOOKUP(I371,Sheet!$B$2:$B$900,Sheet!$A$2:$A$900)</f>
        <v>TDY</v>
      </c>
      <c r="M371" s="9">
        <f t="shared" si="17"/>
        <v>-1.9835556166170599E-2</v>
      </c>
      <c r="P371" s="15"/>
      <c r="R371" s="10" t="s">
        <v>740</v>
      </c>
      <c r="S371" s="11">
        <v>1.6361857800404899E-2</v>
      </c>
      <c r="V371" s="16"/>
    </row>
    <row r="372" spans="1:22">
      <c r="A372" s="1" t="s">
        <v>742</v>
      </c>
      <c r="B372">
        <v>0.15723673067391841</v>
      </c>
      <c r="C372">
        <v>0.25554569186618548</v>
      </c>
      <c r="D372">
        <v>0.86794220565671254</v>
      </c>
      <c r="E372">
        <v>9.8308961192267119E-2</v>
      </c>
      <c r="F372" s="8">
        <f t="shared" si="15"/>
        <v>-1.9970161722611599E-2</v>
      </c>
      <c r="G372" s="8">
        <f t="shared" si="16"/>
        <v>5.2446683906059902E-2</v>
      </c>
      <c r="I372" s="10" t="s">
        <v>743</v>
      </c>
      <c r="J372" s="11">
        <v>-1.9970161722611599E-2</v>
      </c>
      <c r="L372" s="12" t="str">
        <f>_xlfn.XLOOKUP(I372,Sheet!$B$2:$B$900,Sheet!$A$2:$A$900)</f>
        <v>TECH</v>
      </c>
      <c r="M372" s="9">
        <f t="shared" si="17"/>
        <v>-1.9970161722611599E-2</v>
      </c>
      <c r="P372" s="15"/>
      <c r="R372" s="10" t="s">
        <v>742</v>
      </c>
      <c r="S372" s="11">
        <v>5.2446683906059902E-2</v>
      </c>
      <c r="V372" s="16"/>
    </row>
    <row r="373" spans="1:22">
      <c r="A373" s="1" t="s">
        <v>744</v>
      </c>
      <c r="B373">
        <v>0.26995398317047198</v>
      </c>
      <c r="C373">
        <v>0.34741800769701742</v>
      </c>
      <c r="D373">
        <v>1.528899373318451</v>
      </c>
      <c r="E373">
        <v>7.7464024526545383E-2</v>
      </c>
      <c r="F373" s="8">
        <f t="shared" si="15"/>
        <v>-1.9856120407306398E-2</v>
      </c>
      <c r="G373" s="8">
        <f t="shared" si="16"/>
        <v>2.37050975558947E-2</v>
      </c>
      <c r="I373" s="10" t="s">
        <v>745</v>
      </c>
      <c r="J373" s="11">
        <v>-1.9856120407306398E-2</v>
      </c>
      <c r="L373" s="12" t="str">
        <f>_xlfn.XLOOKUP(I373,Sheet!$B$2:$B$900,Sheet!$A$2:$A$900)</f>
        <v>TEL</v>
      </c>
      <c r="M373" s="9">
        <f t="shared" si="17"/>
        <v>-1.9856120407306398E-2</v>
      </c>
      <c r="P373" s="15"/>
      <c r="R373" s="10" t="s">
        <v>744</v>
      </c>
      <c r="S373" s="11">
        <v>2.37050975558947E-2</v>
      </c>
      <c r="V373" s="16"/>
    </row>
    <row r="374" spans="1:22">
      <c r="A374" s="1" t="s">
        <v>746</v>
      </c>
      <c r="B374">
        <v>0.30241152477768152</v>
      </c>
      <c r="C374">
        <v>0.53920503273146403</v>
      </c>
      <c r="D374">
        <v>1.719225559370761</v>
      </c>
      <c r="E374">
        <v>0.23679350795378259</v>
      </c>
      <c r="F374" s="8">
        <f t="shared" si="15"/>
        <v>-1.97185851801608E-2</v>
      </c>
      <c r="G374" s="8">
        <f t="shared" si="16"/>
        <v>4.7176298933123799E-2</v>
      </c>
      <c r="I374" s="10" t="s">
        <v>747</v>
      </c>
      <c r="J374" s="11">
        <v>-1.97185851801608E-2</v>
      </c>
      <c r="L374" s="12" t="str">
        <f>_xlfn.XLOOKUP(I374,Sheet!$B$2:$B$900,Sheet!$A$2:$A$900)</f>
        <v>TER</v>
      </c>
      <c r="M374" s="9">
        <f t="shared" si="17"/>
        <v>-1.97185851801608E-2</v>
      </c>
      <c r="P374" s="15"/>
      <c r="R374" s="10" t="s">
        <v>746</v>
      </c>
      <c r="S374" s="11">
        <v>4.7176298933123799E-2</v>
      </c>
      <c r="V374" s="16"/>
    </row>
    <row r="375" spans="1:22">
      <c r="A375" s="1" t="s">
        <v>748</v>
      </c>
      <c r="B375">
        <v>0.24526528020242941</v>
      </c>
      <c r="C375">
        <v>9.7741444450202719E-2</v>
      </c>
      <c r="D375">
        <v>1.384128499068316</v>
      </c>
      <c r="E375">
        <v>-0.14752383575222669</v>
      </c>
      <c r="F375" s="8">
        <f t="shared" si="15"/>
        <v>-1.9814850062433501E-2</v>
      </c>
      <c r="G375" s="8">
        <f t="shared" si="16"/>
        <v>1.7269378377293199E-2</v>
      </c>
      <c r="I375" s="10" t="s">
        <v>749</v>
      </c>
      <c r="J375" s="11">
        <v>-1.9814850062433501E-2</v>
      </c>
      <c r="L375" s="12" t="str">
        <f>_xlfn.XLOOKUP(I375,Sheet!$B$2:$B$900,Sheet!$A$2:$A$900)</f>
        <v>TFC</v>
      </c>
      <c r="M375" s="9">
        <f t="shared" si="17"/>
        <v>-1.9814850062433501E-2</v>
      </c>
      <c r="P375" s="15"/>
      <c r="R375" s="10" t="s">
        <v>748</v>
      </c>
      <c r="S375" s="11">
        <v>1.7269378377293199E-2</v>
      </c>
      <c r="V375" s="16"/>
    </row>
    <row r="376" spans="1:22">
      <c r="A376" s="1" t="s">
        <v>750</v>
      </c>
      <c r="B376">
        <v>0.2062352886241075</v>
      </c>
      <c r="C376">
        <v>0.46142991497192648</v>
      </c>
      <c r="D376">
        <v>1.155262446036567</v>
      </c>
      <c r="E376">
        <v>0.25519462634781898</v>
      </c>
      <c r="F376" s="8">
        <f t="shared" si="15"/>
        <v>-1.9383175807672001E-2</v>
      </c>
      <c r="G376" s="8">
        <f t="shared" si="16"/>
        <v>0.1349044336693023</v>
      </c>
      <c r="I376" s="10" t="s">
        <v>751</v>
      </c>
      <c r="J376" s="11">
        <v>-1.9383175807672001E-2</v>
      </c>
      <c r="L376" s="12" t="str">
        <f>_xlfn.XLOOKUP(I376,Sheet!$B$2:$B$900,Sheet!$A$2:$A$900)</f>
        <v>TFX</v>
      </c>
      <c r="M376" s="9">
        <f t="shared" si="17"/>
        <v>-1.9383175807672001E-2</v>
      </c>
      <c r="P376" s="15"/>
      <c r="R376" s="10" t="s">
        <v>750</v>
      </c>
      <c r="S376" s="11">
        <v>0.1349044336693023</v>
      </c>
      <c r="V376" s="16"/>
    </row>
    <row r="377" spans="1:22">
      <c r="A377" s="1" t="s">
        <v>752</v>
      </c>
      <c r="B377">
        <v>0.1179354147659107</v>
      </c>
      <c r="C377">
        <v>-1.4860135517713259E-2</v>
      </c>
      <c r="D377">
        <v>0.63748514719771376</v>
      </c>
      <c r="E377">
        <v>-0.13279555028362389</v>
      </c>
      <c r="F377" s="8">
        <f t="shared" si="15"/>
        <v>-1.9824746021477099E-2</v>
      </c>
      <c r="G377" s="8">
        <f t="shared" si="16"/>
        <v>7.57963876649001E-2</v>
      </c>
      <c r="I377" s="10" t="s">
        <v>753</v>
      </c>
      <c r="J377" s="11">
        <v>-1.9824746021477099E-2</v>
      </c>
      <c r="L377" s="12" t="str">
        <f>_xlfn.XLOOKUP(I377,Sheet!$B$2:$B$900,Sheet!$A$2:$A$900)</f>
        <v>TGT</v>
      </c>
      <c r="M377" s="9">
        <f t="shared" si="17"/>
        <v>-1.9824746021477099E-2</v>
      </c>
      <c r="P377" s="15"/>
      <c r="R377" s="10" t="s">
        <v>752</v>
      </c>
      <c r="S377" s="11">
        <v>7.57963876649001E-2</v>
      </c>
      <c r="V377" s="16"/>
    </row>
    <row r="378" spans="1:22">
      <c r="A378" s="1" t="s">
        <v>754</v>
      </c>
      <c r="B378">
        <v>9.9161211339758637E-2</v>
      </c>
      <c r="C378">
        <v>4.8615179348617137E-2</v>
      </c>
      <c r="D378">
        <v>0.52739601668032321</v>
      </c>
      <c r="E378">
        <v>-5.0546031991141487E-2</v>
      </c>
      <c r="F378" s="8">
        <f t="shared" si="15"/>
        <v>-1.9903420573291999E-2</v>
      </c>
      <c r="G378" s="8">
        <f t="shared" si="16"/>
        <v>9.0180634121170999E-2</v>
      </c>
      <c r="I378" s="10" t="s">
        <v>755</v>
      </c>
      <c r="J378" s="11">
        <v>-1.9903420573291999E-2</v>
      </c>
      <c r="L378" s="12" t="str">
        <f>_xlfn.XLOOKUP(I378,Sheet!$B$2:$B$900,Sheet!$A$2:$A$900)</f>
        <v>TJX</v>
      </c>
      <c r="M378" s="9">
        <f t="shared" si="17"/>
        <v>-1.9903420573291999E-2</v>
      </c>
      <c r="P378" s="15"/>
      <c r="R378" s="10" t="s">
        <v>754</v>
      </c>
      <c r="S378" s="11">
        <v>9.0180634121170999E-2</v>
      </c>
      <c r="V378" s="16"/>
    </row>
    <row r="379" spans="1:22">
      <c r="A379" s="1" t="s">
        <v>756</v>
      </c>
      <c r="B379">
        <v>0.1511746867191871</v>
      </c>
      <c r="C379">
        <v>0.31448865682898902</v>
      </c>
      <c r="D379">
        <v>0.83239528347918146</v>
      </c>
      <c r="E379">
        <v>0.16331397010980181</v>
      </c>
      <c r="F379" s="8">
        <f t="shared" si="15"/>
        <v>-1.9910362660526999E-2</v>
      </c>
      <c r="G379" s="8">
        <f t="shared" si="16"/>
        <v>7.1851666976717105E-2</v>
      </c>
      <c r="I379" s="10" t="s">
        <v>757</v>
      </c>
      <c r="J379" s="11">
        <v>-1.9910362660526999E-2</v>
      </c>
      <c r="L379" s="12" t="str">
        <f>_xlfn.XLOOKUP(I379,Sheet!$B$2:$B$900,Sheet!$A$2:$A$900)</f>
        <v>TMO</v>
      </c>
      <c r="M379" s="9">
        <f t="shared" si="17"/>
        <v>-1.9910362660526999E-2</v>
      </c>
      <c r="P379" s="15"/>
      <c r="R379" s="10" t="s">
        <v>756</v>
      </c>
      <c r="S379" s="11">
        <v>7.1851666976717105E-2</v>
      </c>
      <c r="V379" s="16"/>
    </row>
    <row r="380" spans="1:22">
      <c r="A380" s="1" t="s">
        <v>758</v>
      </c>
      <c r="B380">
        <v>0.19406674534766641</v>
      </c>
      <c r="C380">
        <v>0.1248206517762555</v>
      </c>
      <c r="D380">
        <v>1.083907922035801</v>
      </c>
      <c r="E380">
        <v>-6.9246093571410886E-2</v>
      </c>
      <c r="F380" s="8">
        <f t="shared" si="15"/>
        <v>-1.9406915945102899E-2</v>
      </c>
      <c r="G380" s="8">
        <f t="shared" si="16"/>
        <v>0.1261487086482358</v>
      </c>
      <c r="I380" s="10" t="s">
        <v>759</v>
      </c>
      <c r="J380" s="11">
        <v>-1.9406915945102899E-2</v>
      </c>
      <c r="L380" s="12" t="str">
        <f>_xlfn.XLOOKUP(I380,Sheet!$B$2:$B$900,Sheet!$A$2:$A$900)</f>
        <v>TMUS</v>
      </c>
      <c r="M380" s="9">
        <f t="shared" si="17"/>
        <v>-1.9406915945102899E-2</v>
      </c>
      <c r="P380" s="15"/>
      <c r="R380" s="10" t="s">
        <v>758</v>
      </c>
      <c r="S380" s="11">
        <v>0.1261487086482358</v>
      </c>
      <c r="V380" s="16"/>
    </row>
    <row r="381" spans="1:22">
      <c r="A381" s="1" t="s">
        <v>760</v>
      </c>
      <c r="B381">
        <v>0.13617169370723531</v>
      </c>
      <c r="C381">
        <v>0.30436619900254469</v>
      </c>
      <c r="D381">
        <v>0.7444199687159716</v>
      </c>
      <c r="E381">
        <v>0.16819450529530941</v>
      </c>
      <c r="F381" s="8">
        <f t="shared" si="15"/>
        <v>-2.06130766746178E-2</v>
      </c>
      <c r="G381" s="8">
        <f t="shared" si="16"/>
        <v>-3.5642104768846702E-2</v>
      </c>
      <c r="I381" s="10" t="s">
        <v>761</v>
      </c>
      <c r="J381" s="11">
        <v>-2.06130766746178E-2</v>
      </c>
      <c r="L381" s="12" t="str">
        <f>_xlfn.XLOOKUP(I381,Sheet!$B$2:$B$900,Sheet!$A$2:$A$900)</f>
        <v>TPR</v>
      </c>
      <c r="M381" s="9">
        <f t="shared" si="17"/>
        <v>-2.06130766746178E-2</v>
      </c>
      <c r="P381" s="15"/>
      <c r="R381" s="10" t="s">
        <v>760</v>
      </c>
      <c r="S381" s="11">
        <v>-3.5642104768846702E-2</v>
      </c>
      <c r="V381" s="16"/>
    </row>
    <row r="382" spans="1:22">
      <c r="A382" s="1" t="s">
        <v>762</v>
      </c>
      <c r="B382">
        <v>0.28523573747798492</v>
      </c>
      <c r="C382">
        <v>0.31713397041571412</v>
      </c>
      <c r="D382">
        <v>1.6185093027682951</v>
      </c>
      <c r="E382">
        <v>3.1898232937729198E-2</v>
      </c>
      <c r="F382" s="8">
        <f t="shared" si="15"/>
        <v>-2.02994370980931E-2</v>
      </c>
      <c r="G382" s="8">
        <f t="shared" si="16"/>
        <v>-0.20189896899047341</v>
      </c>
      <c r="I382" s="10" t="s">
        <v>763</v>
      </c>
      <c r="J382" s="11">
        <v>-2.02994370980931E-2</v>
      </c>
      <c r="L382" s="12" t="str">
        <f>_xlfn.XLOOKUP(I382,Sheet!$B$2:$B$900,Sheet!$A$2:$A$900)</f>
        <v>TRMB</v>
      </c>
      <c r="M382" s="9">
        <f t="shared" si="17"/>
        <v>-2.02994370980931E-2</v>
      </c>
      <c r="P382" s="15"/>
      <c r="R382" s="10" t="s">
        <v>762</v>
      </c>
      <c r="S382" s="11">
        <v>-0.20189896899047341</v>
      </c>
      <c r="V382" s="16"/>
    </row>
    <row r="383" spans="1:22">
      <c r="A383" s="1" t="s">
        <v>764</v>
      </c>
      <c r="B383">
        <v>0.2344749941772768</v>
      </c>
      <c r="C383">
        <v>0.37665979307096359</v>
      </c>
      <c r="D383">
        <v>1.3208558701540949</v>
      </c>
      <c r="E383">
        <v>0.14218479889368679</v>
      </c>
      <c r="F383" s="8">
        <f t="shared" si="15"/>
        <v>-2.0255130967085502E-2</v>
      </c>
      <c r="G383" s="8">
        <f t="shared" si="16"/>
        <v>-3.5898520504553999E-2</v>
      </c>
      <c r="I383" s="10" t="s">
        <v>765</v>
      </c>
      <c r="J383" s="11">
        <v>-2.0255130967085502E-2</v>
      </c>
      <c r="L383" s="12" t="str">
        <f>_xlfn.XLOOKUP(I383,Sheet!$B$2:$B$900,Sheet!$A$2:$A$900)</f>
        <v>TROW</v>
      </c>
      <c r="M383" s="9">
        <f t="shared" si="17"/>
        <v>-2.0255130967085502E-2</v>
      </c>
      <c r="P383" s="15"/>
      <c r="R383" s="10" t="s">
        <v>764</v>
      </c>
      <c r="S383" s="11">
        <v>-3.5898520504553999E-2</v>
      </c>
      <c r="V383" s="16"/>
    </row>
    <row r="384" spans="1:22">
      <c r="A384" s="1" t="s">
        <v>766</v>
      </c>
      <c r="B384">
        <v>9.0877402986707892E-2</v>
      </c>
      <c r="C384">
        <v>0.13370177973812619</v>
      </c>
      <c r="D384">
        <v>0.47882099923432497</v>
      </c>
      <c r="E384">
        <v>4.2824376751418362E-2</v>
      </c>
      <c r="F384" s="8">
        <f t="shared" si="15"/>
        <v>-1.9683285947687802E-2</v>
      </c>
      <c r="G384" s="8">
        <f t="shared" si="16"/>
        <v>8.8229119114549198E-2</v>
      </c>
      <c r="I384" s="10" t="s">
        <v>767</v>
      </c>
      <c r="J384" s="11">
        <v>-1.9683285947687802E-2</v>
      </c>
      <c r="L384" s="12" t="str">
        <f>_xlfn.XLOOKUP(I384,Sheet!$B$2:$B$900,Sheet!$A$2:$A$900)</f>
        <v>TRV</v>
      </c>
      <c r="M384" s="9">
        <f t="shared" si="17"/>
        <v>-1.9683285947687802E-2</v>
      </c>
      <c r="P384" s="15"/>
      <c r="R384" s="10" t="s">
        <v>766</v>
      </c>
      <c r="S384" s="11">
        <v>8.8229119114549198E-2</v>
      </c>
      <c r="V384" s="16"/>
    </row>
    <row r="385" spans="1:22">
      <c r="A385" s="1" t="s">
        <v>768</v>
      </c>
      <c r="B385">
        <v>0.1412708439644795</v>
      </c>
      <c r="C385">
        <v>3.6364617088707529E-2</v>
      </c>
      <c r="D385">
        <v>0.77432062577477256</v>
      </c>
      <c r="E385">
        <v>-0.104906226875772</v>
      </c>
      <c r="F385" s="8">
        <f t="shared" si="15"/>
        <v>-2.0162014431948601E-2</v>
      </c>
      <c r="G385" s="8">
        <f t="shared" si="16"/>
        <v>6.5610129170939099E-2</v>
      </c>
      <c r="I385" s="10" t="s">
        <v>769</v>
      </c>
      <c r="J385" s="11">
        <v>-2.0162014431948601E-2</v>
      </c>
      <c r="L385" s="12" t="str">
        <f>_xlfn.XLOOKUP(I385,Sheet!$B$2:$B$900,Sheet!$A$2:$A$900)</f>
        <v>TSCO</v>
      </c>
      <c r="M385" s="9">
        <f t="shared" si="17"/>
        <v>-2.0162014431948601E-2</v>
      </c>
      <c r="P385" s="15"/>
      <c r="R385" s="10" t="s">
        <v>768</v>
      </c>
      <c r="S385" s="11">
        <v>6.5610129170939099E-2</v>
      </c>
      <c r="V385" s="16"/>
    </row>
    <row r="386" spans="1:22">
      <c r="A386" s="1" t="s">
        <v>770</v>
      </c>
      <c r="B386">
        <v>0.13593586574955069</v>
      </c>
      <c r="C386">
        <v>0.30724378474072161</v>
      </c>
      <c r="D386">
        <v>0.74303710872325235</v>
      </c>
      <c r="E386">
        <v>0.1713079189911709</v>
      </c>
      <c r="F386" s="8">
        <f t="shared" ref="F386:F433" si="18">_xlfn.XLOOKUP(A386,$L$2:$L$900,$M$2:$M$900)</f>
        <v>-1.9181512985481399E-2</v>
      </c>
      <c r="G386" s="8">
        <f t="shared" ref="G386:G433" si="19">_xlfn.XLOOKUP(A386,$R$2:$R$900,$S$2:$S$900)</f>
        <v>0.1632896099644108</v>
      </c>
      <c r="I386" s="10" t="s">
        <v>771</v>
      </c>
      <c r="J386" s="11">
        <v>-1.9181512985481399E-2</v>
      </c>
      <c r="L386" s="12" t="str">
        <f>_xlfn.XLOOKUP(I386,Sheet!$B$2:$B$900,Sheet!$A$2:$A$900)</f>
        <v>TSN</v>
      </c>
      <c r="M386" s="9">
        <f t="shared" ref="M386:M433" si="20">J386</f>
        <v>-1.9181512985481399E-2</v>
      </c>
      <c r="P386" s="15"/>
      <c r="R386" s="10" t="s">
        <v>770</v>
      </c>
      <c r="S386" s="11">
        <v>0.1632896099644108</v>
      </c>
      <c r="V386" s="16"/>
    </row>
    <row r="387" spans="1:22">
      <c r="A387" s="1" t="s">
        <v>772</v>
      </c>
      <c r="B387">
        <v>0.23334169058966489</v>
      </c>
      <c r="C387">
        <v>0.20701150550849939</v>
      </c>
      <c r="D387">
        <v>1.3142103468399799</v>
      </c>
      <c r="E387">
        <v>-2.6330185081165441E-2</v>
      </c>
      <c r="F387" s="8">
        <f t="shared" si="18"/>
        <v>-1.9915672013004902E-2</v>
      </c>
      <c r="G387" s="8">
        <f t="shared" si="19"/>
        <v>4.0463965778767902E-2</v>
      </c>
      <c r="I387" s="10" t="s">
        <v>773</v>
      </c>
      <c r="J387" s="11">
        <v>-1.9915672013004902E-2</v>
      </c>
      <c r="L387" s="12" t="str">
        <f>_xlfn.XLOOKUP(I387,Sheet!$B$2:$B$900,Sheet!$A$2:$A$900)</f>
        <v>TT</v>
      </c>
      <c r="M387" s="9">
        <f t="shared" si="20"/>
        <v>-1.9915672013004902E-2</v>
      </c>
      <c r="P387" s="15"/>
      <c r="R387" s="10" t="s">
        <v>772</v>
      </c>
      <c r="S387" s="11">
        <v>4.0463965778767902E-2</v>
      </c>
      <c r="V387" s="16"/>
    </row>
    <row r="388" spans="1:22">
      <c r="A388" s="1" t="s">
        <v>774</v>
      </c>
      <c r="B388">
        <v>0.26200247654235981</v>
      </c>
      <c r="C388">
        <v>0.84666964734468031</v>
      </c>
      <c r="D388">
        <v>1.4822729236565311</v>
      </c>
      <c r="E388">
        <v>0.58466717080232056</v>
      </c>
      <c r="F388" s="8">
        <f t="shared" si="18"/>
        <v>-1.8749838664542402E-2</v>
      </c>
      <c r="G388" s="8">
        <f t="shared" si="19"/>
        <v>0.1790532121354044</v>
      </c>
      <c r="I388" s="10" t="s">
        <v>775</v>
      </c>
      <c r="J388" s="11">
        <v>-1.8749838664542402E-2</v>
      </c>
      <c r="L388" s="12" t="str">
        <f>_xlfn.XLOOKUP(I388,Sheet!$B$2:$B$900,Sheet!$A$2:$A$900)</f>
        <v>TTWO</v>
      </c>
      <c r="M388" s="9">
        <f t="shared" si="20"/>
        <v>-1.8749838664542402E-2</v>
      </c>
      <c r="P388" s="15"/>
      <c r="R388" s="10" t="s">
        <v>774</v>
      </c>
      <c r="S388" s="11">
        <v>0.1790532121354044</v>
      </c>
      <c r="V388" s="16"/>
    </row>
    <row r="389" spans="1:22">
      <c r="A389" s="1" t="s">
        <v>776</v>
      </c>
      <c r="B389">
        <v>0.25144252908597081</v>
      </c>
      <c r="C389">
        <v>0.39635517183349922</v>
      </c>
      <c r="D389">
        <v>1.4203509657766129</v>
      </c>
      <c r="E389">
        <v>0.14491264274752841</v>
      </c>
      <c r="F389" s="8">
        <f t="shared" si="18"/>
        <v>-1.94478091117384E-2</v>
      </c>
      <c r="G389" s="8">
        <f t="shared" si="19"/>
        <v>0.1188233769847535</v>
      </c>
      <c r="I389" s="10" t="s">
        <v>777</v>
      </c>
      <c r="J389" s="11">
        <v>-1.94478091117384E-2</v>
      </c>
      <c r="L389" s="12" t="str">
        <f>_xlfn.XLOOKUP(I389,Sheet!$B$2:$B$900,Sheet!$A$2:$A$900)</f>
        <v>TXN</v>
      </c>
      <c r="M389" s="9">
        <f t="shared" si="20"/>
        <v>-1.94478091117384E-2</v>
      </c>
      <c r="P389" s="15"/>
      <c r="R389" s="10" t="s">
        <v>776</v>
      </c>
      <c r="S389" s="11">
        <v>0.1188233769847535</v>
      </c>
      <c r="V389" s="16"/>
    </row>
    <row r="390" spans="1:22">
      <c r="A390" s="1" t="s">
        <v>778</v>
      </c>
      <c r="B390">
        <v>0.23790110341008511</v>
      </c>
      <c r="C390">
        <v>0.17118527822153359</v>
      </c>
      <c r="D390">
        <v>1.340946064019368</v>
      </c>
      <c r="E390">
        <v>-6.6715825188551486E-2</v>
      </c>
      <c r="F390" s="8">
        <f t="shared" si="18"/>
        <v>-1.98768143989193E-2</v>
      </c>
      <c r="G390" s="8">
        <f t="shared" si="19"/>
        <v>6.6078692661068004E-3</v>
      </c>
      <c r="I390" s="10" t="s">
        <v>779</v>
      </c>
      <c r="J390" s="11">
        <v>-1.98768143989193E-2</v>
      </c>
      <c r="L390" s="12" t="str">
        <f>_xlfn.XLOOKUP(I390,Sheet!$B$2:$B$900,Sheet!$A$2:$A$900)</f>
        <v>TXT</v>
      </c>
      <c r="M390" s="9">
        <f t="shared" si="20"/>
        <v>-1.98768143989193E-2</v>
      </c>
      <c r="P390" s="15"/>
      <c r="R390" s="10" t="s">
        <v>778</v>
      </c>
      <c r="S390" s="11">
        <v>6.6078692661068004E-3</v>
      </c>
      <c r="V390" s="16"/>
    </row>
    <row r="391" spans="1:22">
      <c r="A391" s="1" t="s">
        <v>780</v>
      </c>
      <c r="B391">
        <v>0.20222007402858341</v>
      </c>
      <c r="C391">
        <v>0.23516490106189389</v>
      </c>
      <c r="D391">
        <v>1.1317178261329479</v>
      </c>
      <c r="E391">
        <v>3.2944827033310503E-2</v>
      </c>
      <c r="F391" s="8">
        <f t="shared" si="18"/>
        <v>-1.9709795927507101E-2</v>
      </c>
      <c r="G391" s="8">
        <f t="shared" si="19"/>
        <v>0.1468016108946881</v>
      </c>
      <c r="I391" s="10" t="s">
        <v>781</v>
      </c>
      <c r="J391" s="11">
        <v>-1.9709795927507101E-2</v>
      </c>
      <c r="L391" s="12" t="str">
        <f>_xlfn.XLOOKUP(I391,Sheet!$B$2:$B$900,Sheet!$A$2:$A$900)</f>
        <v>TYL</v>
      </c>
      <c r="M391" s="9">
        <f t="shared" si="20"/>
        <v>-1.9709795927507101E-2</v>
      </c>
      <c r="P391" s="15"/>
      <c r="R391" s="10" t="s">
        <v>780</v>
      </c>
      <c r="S391" s="11">
        <v>0.1468016108946881</v>
      </c>
      <c r="V391" s="16"/>
    </row>
    <row r="392" spans="1:22">
      <c r="A392" s="1" t="s">
        <v>782</v>
      </c>
      <c r="B392">
        <v>0.33632993619656187</v>
      </c>
      <c r="C392">
        <v>-3.4016101361022837E-2</v>
      </c>
      <c r="D392">
        <v>1.9181180682499519</v>
      </c>
      <c r="E392">
        <v>-0.37034603755758477</v>
      </c>
      <c r="F392" s="8">
        <f t="shared" si="18"/>
        <v>-1.9210102078461799E-2</v>
      </c>
      <c r="G392" s="8">
        <f t="shared" si="19"/>
        <v>4.2072857101726299E-2</v>
      </c>
      <c r="I392" s="10" t="s">
        <v>783</v>
      </c>
      <c r="J392" s="11">
        <v>-1.9210102078461799E-2</v>
      </c>
      <c r="L392" s="12" t="str">
        <f>_xlfn.XLOOKUP(I392,Sheet!$B$2:$B$900,Sheet!$A$2:$A$900)</f>
        <v>UAL</v>
      </c>
      <c r="M392" s="9">
        <f t="shared" si="20"/>
        <v>-1.9210102078461799E-2</v>
      </c>
      <c r="P392" s="15"/>
      <c r="R392" s="10" t="s">
        <v>782</v>
      </c>
      <c r="S392" s="11">
        <v>4.2072857101726299E-2</v>
      </c>
      <c r="V392" s="16"/>
    </row>
    <row r="393" spans="1:22">
      <c r="A393" s="1" t="s">
        <v>784</v>
      </c>
      <c r="B393">
        <v>6.9422322412826518E-2</v>
      </c>
      <c r="C393">
        <v>9.5784413826469295E-2</v>
      </c>
      <c r="D393">
        <v>0.35301160471860432</v>
      </c>
      <c r="E393">
        <v>2.636209141364278E-2</v>
      </c>
      <c r="F393" s="8">
        <f t="shared" si="18"/>
        <v>-1.9386600567925599E-2</v>
      </c>
      <c r="G393" s="8">
        <f t="shared" si="19"/>
        <v>0.10462525448789491</v>
      </c>
      <c r="I393" s="10" t="s">
        <v>785</v>
      </c>
      <c r="J393" s="11">
        <v>-1.9386600567925599E-2</v>
      </c>
      <c r="L393" s="12" t="str">
        <f>_xlfn.XLOOKUP(I393,Sheet!$B$2:$B$900,Sheet!$A$2:$A$900)</f>
        <v>UDR</v>
      </c>
      <c r="M393" s="9">
        <f t="shared" si="20"/>
        <v>-1.9386600567925599E-2</v>
      </c>
      <c r="P393" s="15"/>
      <c r="R393" s="10" t="s">
        <v>784</v>
      </c>
      <c r="S393" s="11">
        <v>0.10462525448789491</v>
      </c>
      <c r="V393" s="16"/>
    </row>
    <row r="394" spans="1:22">
      <c r="A394" s="1" t="s">
        <v>786</v>
      </c>
      <c r="B394">
        <v>0.18298516943509849</v>
      </c>
      <c r="C394">
        <v>9.031662984899147E-2</v>
      </c>
      <c r="D394">
        <v>1.0189272126397531</v>
      </c>
      <c r="E394">
        <v>-9.266853958610699E-2</v>
      </c>
      <c r="F394" s="8">
        <f t="shared" si="18"/>
        <v>-1.97440256919874E-2</v>
      </c>
      <c r="G394" s="8">
        <f t="shared" si="19"/>
        <v>9.1822565629109107E-2</v>
      </c>
      <c r="I394" s="10" t="s">
        <v>787</v>
      </c>
      <c r="J394" s="11">
        <v>-1.97440256919874E-2</v>
      </c>
      <c r="L394" s="12" t="str">
        <f>_xlfn.XLOOKUP(I394,Sheet!$B$2:$B$900,Sheet!$A$2:$A$900)</f>
        <v>UHS</v>
      </c>
      <c r="M394" s="9">
        <f t="shared" si="20"/>
        <v>-1.97440256919874E-2</v>
      </c>
      <c r="P394" s="15"/>
      <c r="R394" s="10" t="s">
        <v>786</v>
      </c>
      <c r="S394" s="11">
        <v>9.1822565629109107E-2</v>
      </c>
      <c r="V394" s="16"/>
    </row>
    <row r="395" spans="1:22">
      <c r="A395" s="1" t="s">
        <v>788</v>
      </c>
      <c r="B395">
        <v>0.1381873734685245</v>
      </c>
      <c r="C395">
        <v>-9.2086981185832584E-2</v>
      </c>
      <c r="D395">
        <v>0.75623961439066989</v>
      </c>
      <c r="E395">
        <v>-0.23027435465435711</v>
      </c>
      <c r="F395" s="8">
        <f t="shared" si="18"/>
        <v>-1.8799459933074698E-2</v>
      </c>
      <c r="G395" s="8">
        <f t="shared" si="19"/>
        <v>0.19974170243025571</v>
      </c>
      <c r="I395" s="10" t="s">
        <v>789</v>
      </c>
      <c r="J395" s="11">
        <v>-1.8799459933074698E-2</v>
      </c>
      <c r="L395" s="12" t="str">
        <f>_xlfn.XLOOKUP(I395,Sheet!$B$2:$B$900,Sheet!$A$2:$A$900)</f>
        <v>ULTA</v>
      </c>
      <c r="M395" s="9">
        <f t="shared" si="20"/>
        <v>-1.8799459933074698E-2</v>
      </c>
      <c r="P395" s="15"/>
      <c r="R395" s="10" t="s">
        <v>788</v>
      </c>
      <c r="S395" s="11">
        <v>0.19974170243025571</v>
      </c>
      <c r="V395" s="16"/>
    </row>
    <row r="396" spans="1:22">
      <c r="A396" s="1" t="s">
        <v>790</v>
      </c>
      <c r="B396">
        <v>0.1567804691004199</v>
      </c>
      <c r="C396">
        <v>0.34557318042275631</v>
      </c>
      <c r="D396">
        <v>0.86526675579741408</v>
      </c>
      <c r="E396">
        <v>0.18879271132233641</v>
      </c>
      <c r="F396" s="8">
        <f t="shared" si="18"/>
        <v>-1.9122090382287901E-2</v>
      </c>
      <c r="G396" s="8">
        <f t="shared" si="19"/>
        <v>0.15232212162468139</v>
      </c>
      <c r="I396" s="10" t="s">
        <v>791</v>
      </c>
      <c r="J396" s="11">
        <v>-1.9122090382287901E-2</v>
      </c>
      <c r="L396" s="12" t="str">
        <f>_xlfn.XLOOKUP(I396,Sheet!$B$2:$B$900,Sheet!$A$2:$A$900)</f>
        <v>UNH</v>
      </c>
      <c r="M396" s="9">
        <f t="shared" si="20"/>
        <v>-1.9122090382287901E-2</v>
      </c>
      <c r="P396" s="15"/>
      <c r="R396" s="10" t="s">
        <v>790</v>
      </c>
      <c r="S396" s="11">
        <v>0.15232212162468139</v>
      </c>
      <c r="V396" s="16"/>
    </row>
    <row r="397" spans="1:22">
      <c r="A397" s="1" t="s">
        <v>792</v>
      </c>
      <c r="B397">
        <v>0.2255604853066116</v>
      </c>
      <c r="C397">
        <v>0.29567993255531039</v>
      </c>
      <c r="D397">
        <v>1.2685825188813571</v>
      </c>
      <c r="E397">
        <v>7.0119447248698813E-2</v>
      </c>
      <c r="F397" s="8">
        <f t="shared" si="18"/>
        <v>-1.9859176515718401E-2</v>
      </c>
      <c r="G397" s="8">
        <f t="shared" si="19"/>
        <v>-3.8817336748551798E-2</v>
      </c>
      <c r="I397" s="10" t="s">
        <v>793</v>
      </c>
      <c r="J397" s="11">
        <v>-1.9859176515718401E-2</v>
      </c>
      <c r="L397" s="12" t="str">
        <f>_xlfn.XLOOKUP(I397,Sheet!$B$2:$B$900,Sheet!$A$2:$A$900)</f>
        <v>UNP</v>
      </c>
      <c r="M397" s="9">
        <f t="shared" si="20"/>
        <v>-1.9859176515718401E-2</v>
      </c>
      <c r="P397" s="15"/>
      <c r="R397" s="10" t="s">
        <v>792</v>
      </c>
      <c r="S397" s="11">
        <v>-3.8817336748551798E-2</v>
      </c>
      <c r="V397" s="16"/>
    </row>
    <row r="398" spans="1:22">
      <c r="A398" s="1" t="s">
        <v>794</v>
      </c>
      <c r="B398">
        <v>0.18565616214241029</v>
      </c>
      <c r="C398">
        <v>8.1195270274574183E-2</v>
      </c>
      <c r="D398">
        <v>1.0345895157527929</v>
      </c>
      <c r="E398">
        <v>-0.10446089186783621</v>
      </c>
      <c r="F398" s="8">
        <f t="shared" si="18"/>
        <v>-1.9944966314804899E-2</v>
      </c>
      <c r="G398" s="8">
        <f t="shared" si="19"/>
        <v>4.4881337953306899E-2</v>
      </c>
      <c r="I398" s="10" t="s">
        <v>795</v>
      </c>
      <c r="J398" s="11">
        <v>-1.9944966314804899E-2</v>
      </c>
      <c r="L398" s="12" t="str">
        <f>_xlfn.XLOOKUP(I398,Sheet!$B$2:$B$900,Sheet!$A$2:$A$900)</f>
        <v>UPS</v>
      </c>
      <c r="M398" s="9">
        <f t="shared" si="20"/>
        <v>-1.9944966314804899E-2</v>
      </c>
      <c r="P398" s="15"/>
      <c r="R398" s="10" t="s">
        <v>794</v>
      </c>
      <c r="S398" s="11">
        <v>4.4881337953306899E-2</v>
      </c>
      <c r="V398" s="16"/>
    </row>
    <row r="399" spans="1:22">
      <c r="A399" s="1" t="s">
        <v>796</v>
      </c>
      <c r="B399">
        <v>0.37183343589866902</v>
      </c>
      <c r="C399">
        <v>0.53362123346004575</v>
      </c>
      <c r="D399">
        <v>2.126305298557944</v>
      </c>
      <c r="E399">
        <v>0.16178779756137679</v>
      </c>
      <c r="F399" s="8">
        <f t="shared" si="18"/>
        <v>-1.97698980873908E-2</v>
      </c>
      <c r="G399" s="8">
        <f t="shared" si="19"/>
        <v>-0.1772785111313904</v>
      </c>
      <c r="I399" s="10" t="s">
        <v>797</v>
      </c>
      <c r="J399" s="11">
        <v>-1.97698980873908E-2</v>
      </c>
      <c r="L399" s="12" t="str">
        <f>_xlfn.XLOOKUP(I399,Sheet!$B$2:$B$900,Sheet!$A$2:$A$900)</f>
        <v>URI</v>
      </c>
      <c r="M399" s="9">
        <f t="shared" si="20"/>
        <v>-1.97698980873908E-2</v>
      </c>
      <c r="P399" s="15"/>
      <c r="R399" s="10" t="s">
        <v>796</v>
      </c>
      <c r="S399" s="11">
        <v>-0.1772785111313904</v>
      </c>
      <c r="V399" s="16"/>
    </row>
    <row r="400" spans="1:22">
      <c r="A400" s="1" t="s">
        <v>798</v>
      </c>
      <c r="B400">
        <v>0.22676791192198981</v>
      </c>
      <c r="C400">
        <v>7.3905383862596374E-2</v>
      </c>
      <c r="D400">
        <v>1.275662688581946</v>
      </c>
      <c r="E400">
        <v>-0.15286252805939349</v>
      </c>
      <c r="F400" s="8">
        <f t="shared" si="18"/>
        <v>-1.98323330835714E-2</v>
      </c>
      <c r="G400" s="8">
        <f t="shared" si="19"/>
        <v>2.9641519506597699E-2</v>
      </c>
      <c r="I400" s="10" t="s">
        <v>799</v>
      </c>
      <c r="J400" s="11">
        <v>-1.98323330835714E-2</v>
      </c>
      <c r="L400" s="12" t="str">
        <f>_xlfn.XLOOKUP(I400,Sheet!$B$2:$B$900,Sheet!$A$2:$A$900)</f>
        <v>USB</v>
      </c>
      <c r="M400" s="9">
        <f t="shared" si="20"/>
        <v>-1.98323330835714E-2</v>
      </c>
      <c r="P400" s="15"/>
      <c r="R400" s="10" t="s">
        <v>798</v>
      </c>
      <c r="S400" s="11">
        <v>2.9641519506597699E-2</v>
      </c>
      <c r="V400" s="16"/>
    </row>
    <row r="401" spans="1:22">
      <c r="A401" s="1" t="s">
        <v>800</v>
      </c>
      <c r="B401">
        <v>0.19314580305785789</v>
      </c>
      <c r="C401">
        <v>0.39513051997434551</v>
      </c>
      <c r="D401">
        <v>1.0785076537186651</v>
      </c>
      <c r="E401">
        <v>0.20198471691648751</v>
      </c>
      <c r="F401" s="8">
        <f t="shared" si="18"/>
        <v>-1.9762712900430801E-2</v>
      </c>
      <c r="G401" s="8">
        <f t="shared" si="19"/>
        <v>0.11582845363032079</v>
      </c>
      <c r="I401" s="10" t="s">
        <v>801</v>
      </c>
      <c r="J401" s="11">
        <v>-1.9762712900430801E-2</v>
      </c>
      <c r="L401" s="12" t="str">
        <f>_xlfn.XLOOKUP(I401,Sheet!$B$2:$B$900,Sheet!$A$2:$A$900)</f>
        <v>V</v>
      </c>
      <c r="M401" s="9">
        <f t="shared" si="20"/>
        <v>-1.9762712900430801E-2</v>
      </c>
      <c r="P401" s="15"/>
      <c r="R401" s="10" t="s">
        <v>800</v>
      </c>
      <c r="S401" s="11">
        <v>0.11582845363032079</v>
      </c>
      <c r="V401" s="16"/>
    </row>
    <row r="402" spans="1:22">
      <c r="A402" s="1" t="s">
        <v>802</v>
      </c>
      <c r="B402">
        <v>0.12513605629953389</v>
      </c>
      <c r="C402">
        <v>0.37452439016548422</v>
      </c>
      <c r="D402">
        <v>0.67970863586513486</v>
      </c>
      <c r="E402">
        <v>0.24938833386595041</v>
      </c>
      <c r="F402" s="8">
        <f t="shared" si="18"/>
        <v>-2.03192172773578E-2</v>
      </c>
      <c r="G402" s="8">
        <f t="shared" si="19"/>
        <v>-1.7913828525907699E-2</v>
      </c>
      <c r="I402" s="10" t="s">
        <v>803</v>
      </c>
      <c r="J402" s="11">
        <v>-2.03192172773578E-2</v>
      </c>
      <c r="L402" s="12" t="str">
        <f>_xlfn.XLOOKUP(I402,Sheet!$B$2:$B$900,Sheet!$A$2:$A$900)</f>
        <v>VFC</v>
      </c>
      <c r="M402" s="9">
        <f t="shared" si="20"/>
        <v>-2.03192172773578E-2</v>
      </c>
      <c r="P402" s="15"/>
      <c r="R402" s="10" t="s">
        <v>802</v>
      </c>
      <c r="S402" s="11">
        <v>-1.7913828525907699E-2</v>
      </c>
      <c r="V402" s="16"/>
    </row>
    <row r="403" spans="1:22">
      <c r="A403" s="1" t="s">
        <v>804</v>
      </c>
      <c r="B403">
        <v>0.1731810580402563</v>
      </c>
      <c r="C403">
        <v>0.35260676385024581</v>
      </c>
      <c r="D403">
        <v>0.96143736476421904</v>
      </c>
      <c r="E403">
        <v>0.17942570580998951</v>
      </c>
      <c r="F403" s="8">
        <f t="shared" si="18"/>
        <v>-1.9626204718092299E-2</v>
      </c>
      <c r="G403" s="8">
        <f t="shared" si="19"/>
        <v>6.7560016776880102E-2</v>
      </c>
      <c r="I403" s="10" t="s">
        <v>805</v>
      </c>
      <c r="J403" s="11">
        <v>-1.9626204718092299E-2</v>
      </c>
      <c r="L403" s="12" t="str">
        <f>_xlfn.XLOOKUP(I403,Sheet!$B$2:$B$900,Sheet!$A$2:$A$900)</f>
        <v>VLO</v>
      </c>
      <c r="M403" s="9">
        <f t="shared" si="20"/>
        <v>-1.9626204718092299E-2</v>
      </c>
      <c r="P403" s="15"/>
      <c r="R403" s="10" t="s">
        <v>804</v>
      </c>
      <c r="S403" s="11">
        <v>6.7560016776880102E-2</v>
      </c>
      <c r="V403" s="16"/>
    </row>
    <row r="404" spans="1:22">
      <c r="A404" s="1" t="s">
        <v>806</v>
      </c>
      <c r="B404">
        <v>0.26506653753723491</v>
      </c>
      <c r="C404">
        <v>6.4383857580370685E-2</v>
      </c>
      <c r="D404">
        <v>1.5002401206193681</v>
      </c>
      <c r="E404">
        <v>-0.2006826799568642</v>
      </c>
      <c r="F404" s="8">
        <f t="shared" si="18"/>
        <v>-1.9195484236291398E-2</v>
      </c>
      <c r="G404" s="8">
        <f t="shared" si="19"/>
        <v>0.16477196023637411</v>
      </c>
      <c r="I404" s="10" t="s">
        <v>807</v>
      </c>
      <c r="J404" s="11">
        <v>-1.9195484236291398E-2</v>
      </c>
      <c r="L404" s="12" t="str">
        <f>_xlfn.XLOOKUP(I404,Sheet!$B$2:$B$900,Sheet!$A$2:$A$900)</f>
        <v>VMC</v>
      </c>
      <c r="M404" s="9">
        <f t="shared" si="20"/>
        <v>-1.9195484236291398E-2</v>
      </c>
      <c r="P404" s="15"/>
      <c r="R404" s="10" t="s">
        <v>806</v>
      </c>
      <c r="S404" s="11">
        <v>0.16477196023637411</v>
      </c>
      <c r="V404" s="16"/>
    </row>
    <row r="405" spans="1:22">
      <c r="A405" s="1" t="s">
        <v>808</v>
      </c>
      <c r="B405">
        <v>0.17895179706029329</v>
      </c>
      <c r="C405">
        <v>0.41755839627450753</v>
      </c>
      <c r="D405">
        <v>0.99527611822492257</v>
      </c>
      <c r="E405">
        <v>0.2386065992142142</v>
      </c>
      <c r="F405" s="8">
        <f t="shared" si="18"/>
        <v>-1.9871053278390099E-2</v>
      </c>
      <c r="G405" s="8">
        <f t="shared" si="19"/>
        <v>0.1266487722060545</v>
      </c>
      <c r="I405" s="10" t="s">
        <v>809</v>
      </c>
      <c r="J405" s="11">
        <v>-1.9871053278390099E-2</v>
      </c>
      <c r="L405" s="12" t="str">
        <f>_xlfn.XLOOKUP(I405,Sheet!$B$2:$B$900,Sheet!$A$2:$A$900)</f>
        <v>VRSN</v>
      </c>
      <c r="M405" s="9">
        <f t="shared" si="20"/>
        <v>-1.9871053278390099E-2</v>
      </c>
      <c r="P405" s="15"/>
      <c r="R405" s="10" t="s">
        <v>808</v>
      </c>
      <c r="S405" s="11">
        <v>0.1266487722060545</v>
      </c>
      <c r="V405" s="16"/>
    </row>
    <row r="406" spans="1:22">
      <c r="A406" s="1" t="s">
        <v>810</v>
      </c>
      <c r="B406">
        <v>0.27064151403721209</v>
      </c>
      <c r="C406">
        <v>0.78026210843664323</v>
      </c>
      <c r="D406">
        <v>1.5329309518416641</v>
      </c>
      <c r="E406">
        <v>0.50962059439943108</v>
      </c>
      <c r="F406" s="8">
        <f t="shared" si="18"/>
        <v>-2.0064315335141501E-2</v>
      </c>
      <c r="G406" s="8">
        <f t="shared" si="19"/>
        <v>4.1144277670110001E-4</v>
      </c>
      <c r="I406" s="10" t="s">
        <v>811</v>
      </c>
      <c r="J406" s="11">
        <v>-2.0064315335141501E-2</v>
      </c>
      <c r="L406" s="12" t="str">
        <f>_xlfn.XLOOKUP(I406,Sheet!$B$2:$B$900,Sheet!$A$2:$A$900)</f>
        <v>VRTX</v>
      </c>
      <c r="M406" s="9">
        <f t="shared" si="20"/>
        <v>-2.0064315335141501E-2</v>
      </c>
      <c r="P406" s="15"/>
      <c r="R406" s="10" t="s">
        <v>810</v>
      </c>
      <c r="S406" s="11">
        <v>4.1144277670110001E-4</v>
      </c>
      <c r="V406" s="16"/>
    </row>
    <row r="407" spans="1:22">
      <c r="A407" s="1" t="s">
        <v>812</v>
      </c>
      <c r="B407">
        <v>4.21806701515446E-2</v>
      </c>
      <c r="C407">
        <v>1.9174361266845349E-2</v>
      </c>
      <c r="D407">
        <v>0.1932706163406856</v>
      </c>
      <c r="E407">
        <v>-2.3006308884699251E-2</v>
      </c>
      <c r="F407" s="8">
        <f t="shared" si="18"/>
        <v>-1.98942287910336E-2</v>
      </c>
      <c r="G407" s="8">
        <f t="shared" si="19"/>
        <v>-3.52158861672838E-2</v>
      </c>
      <c r="I407" s="10" t="s">
        <v>813</v>
      </c>
      <c r="J407" s="11">
        <v>-1.98942287910336E-2</v>
      </c>
      <c r="L407" s="12" t="str">
        <f>_xlfn.XLOOKUP(I407,Sheet!$B$2:$B$900,Sheet!$A$2:$A$900)</f>
        <v>VTR</v>
      </c>
      <c r="M407" s="9">
        <f t="shared" si="20"/>
        <v>-1.98942287910336E-2</v>
      </c>
      <c r="P407" s="15"/>
      <c r="R407" s="10" t="s">
        <v>812</v>
      </c>
      <c r="S407" s="11">
        <v>-3.52158861672838E-2</v>
      </c>
      <c r="V407" s="16"/>
    </row>
    <row r="408" spans="1:22">
      <c r="A408" s="1" t="s">
        <v>814</v>
      </c>
      <c r="B408">
        <v>0.17895868324794759</v>
      </c>
      <c r="C408">
        <v>0.15481819811625769</v>
      </c>
      <c r="D408">
        <v>0.99531649780291254</v>
      </c>
      <c r="E408">
        <v>-2.4140485131689898E-2</v>
      </c>
      <c r="F408" s="8">
        <f t="shared" si="18"/>
        <v>-2.0242907658180001E-2</v>
      </c>
      <c r="G408" s="8">
        <f t="shared" si="19"/>
        <v>-9.5310507517160498E-2</v>
      </c>
      <c r="I408" s="10" t="s">
        <v>815</v>
      </c>
      <c r="J408" s="11">
        <v>-2.0242907658180001E-2</v>
      </c>
      <c r="L408" s="12" t="str">
        <f>_xlfn.XLOOKUP(I408,Sheet!$B$2:$B$900,Sheet!$A$2:$A$900)</f>
        <v>VTRS</v>
      </c>
      <c r="M408" s="9">
        <f t="shared" si="20"/>
        <v>-2.0242907658180001E-2</v>
      </c>
      <c r="P408" s="15"/>
      <c r="R408" s="10" t="s">
        <v>814</v>
      </c>
      <c r="S408" s="11">
        <v>-9.5310507517160498E-2</v>
      </c>
      <c r="V408" s="16"/>
    </row>
    <row r="409" spans="1:22">
      <c r="A409" s="1" t="s">
        <v>816</v>
      </c>
      <c r="B409">
        <v>0.11517623425348759</v>
      </c>
      <c r="C409">
        <v>5.336276025751896E-2</v>
      </c>
      <c r="D409">
        <v>0.62130572394026362</v>
      </c>
      <c r="E409">
        <v>-6.1813473995968628E-2</v>
      </c>
      <c r="F409" s="8">
        <f t="shared" si="18"/>
        <v>-1.9856447948344701E-2</v>
      </c>
      <c r="G409" s="8">
        <f t="shared" si="19"/>
        <v>5.2098549000831898E-2</v>
      </c>
      <c r="I409" s="10" t="s">
        <v>817</v>
      </c>
      <c r="J409" s="11">
        <v>-1.9856447948344701E-2</v>
      </c>
      <c r="L409" s="12" t="str">
        <f>_xlfn.XLOOKUP(I409,Sheet!$B$2:$B$900,Sheet!$A$2:$A$900)</f>
        <v>VZ</v>
      </c>
      <c r="M409" s="9">
        <f t="shared" si="20"/>
        <v>-1.9856447948344701E-2</v>
      </c>
      <c r="P409" s="15"/>
      <c r="R409" s="10" t="s">
        <v>816</v>
      </c>
      <c r="S409" s="11">
        <v>5.2098549000831898E-2</v>
      </c>
      <c r="V409" s="16"/>
    </row>
    <row r="410" spans="1:22">
      <c r="A410" s="1" t="s">
        <v>818</v>
      </c>
      <c r="B410">
        <v>0.18965211855513939</v>
      </c>
      <c r="C410">
        <v>1.341683380465386E-2</v>
      </c>
      <c r="D410">
        <v>1.058021208543015</v>
      </c>
      <c r="E410">
        <v>-0.17623528475048561</v>
      </c>
      <c r="F410" s="8">
        <f t="shared" si="18"/>
        <v>-2.0064307798118599E-2</v>
      </c>
      <c r="G410" s="8">
        <f t="shared" si="19"/>
        <v>-2.34544015668748E-2</v>
      </c>
      <c r="I410" s="10" t="s">
        <v>819</v>
      </c>
      <c r="J410" s="11">
        <v>-2.0064307798118599E-2</v>
      </c>
      <c r="L410" s="12" t="str">
        <f>_xlfn.XLOOKUP(I410,Sheet!$B$2:$B$900,Sheet!$A$2:$A$900)</f>
        <v>WAB</v>
      </c>
      <c r="M410" s="9">
        <f t="shared" si="20"/>
        <v>-2.0064307798118599E-2</v>
      </c>
      <c r="P410" s="15"/>
      <c r="R410" s="10" t="s">
        <v>818</v>
      </c>
      <c r="S410" s="11">
        <v>-2.34544015668748E-2</v>
      </c>
      <c r="V410" s="16"/>
    </row>
    <row r="411" spans="1:22">
      <c r="A411" s="1" t="s">
        <v>820</v>
      </c>
      <c r="B411">
        <v>0.1731534584874799</v>
      </c>
      <c r="C411">
        <v>0.37735764070310751</v>
      </c>
      <c r="D411">
        <v>0.96127552510056735</v>
      </c>
      <c r="E411">
        <v>0.20420418221562761</v>
      </c>
      <c r="F411" s="8">
        <f t="shared" si="18"/>
        <v>-1.9805990264881401E-2</v>
      </c>
      <c r="G411" s="8">
        <f t="shared" si="19"/>
        <v>9.1228332277620894E-2</v>
      </c>
      <c r="I411" s="10" t="s">
        <v>821</v>
      </c>
      <c r="J411" s="11">
        <v>-1.9805990264881401E-2</v>
      </c>
      <c r="L411" s="12" t="str">
        <f>_xlfn.XLOOKUP(I411,Sheet!$B$2:$B$900,Sheet!$A$2:$A$900)</f>
        <v>WAT</v>
      </c>
      <c r="M411" s="9">
        <f t="shared" si="20"/>
        <v>-1.9805990264881401E-2</v>
      </c>
      <c r="P411" s="15"/>
      <c r="R411" s="10" t="s">
        <v>820</v>
      </c>
      <c r="S411" s="11">
        <v>9.1228332277620894E-2</v>
      </c>
      <c r="V411" s="16"/>
    </row>
    <row r="412" spans="1:22">
      <c r="A412" s="1" t="s">
        <v>822</v>
      </c>
      <c r="B412">
        <v>0.1494144164396036</v>
      </c>
      <c r="C412">
        <v>-9.4196743407439887E-2</v>
      </c>
      <c r="D412">
        <v>0.82207332093535324</v>
      </c>
      <c r="E412">
        <v>-0.24361115984704351</v>
      </c>
      <c r="F412" s="8">
        <f t="shared" si="18"/>
        <v>-1.9594434436274399E-2</v>
      </c>
      <c r="G412" s="8">
        <f t="shared" si="19"/>
        <v>7.9331587486264302E-2</v>
      </c>
      <c r="I412" s="10" t="s">
        <v>823</v>
      </c>
      <c r="J412" s="11">
        <v>-1.9594434436274399E-2</v>
      </c>
      <c r="L412" s="12" t="str">
        <f>_xlfn.XLOOKUP(I412,Sheet!$B$2:$B$900,Sheet!$A$2:$A$900)</f>
        <v>WBA</v>
      </c>
      <c r="M412" s="9">
        <f t="shared" si="20"/>
        <v>-1.9594434436274399E-2</v>
      </c>
      <c r="P412" s="15"/>
      <c r="R412" s="10" t="s">
        <v>822</v>
      </c>
      <c r="S412" s="11">
        <v>7.9331587486264302E-2</v>
      </c>
      <c r="V412" s="16"/>
    </row>
    <row r="413" spans="1:22">
      <c r="A413" s="1" t="s">
        <v>824</v>
      </c>
      <c r="B413">
        <v>0.16063741857210129</v>
      </c>
      <c r="C413">
        <v>-0.15878052426701611</v>
      </c>
      <c r="D413">
        <v>0.88788333260489871</v>
      </c>
      <c r="E413">
        <v>-0.31941794283911729</v>
      </c>
      <c r="F413" s="8">
        <f t="shared" si="18"/>
        <v>-2.0838073830203498E-2</v>
      </c>
      <c r="G413" s="8">
        <f t="shared" si="19"/>
        <v>-0.31268561194340577</v>
      </c>
      <c r="I413" s="10" t="s">
        <v>825</v>
      </c>
      <c r="J413" s="11">
        <v>-2.0838073830203498E-2</v>
      </c>
      <c r="L413" s="12" t="str">
        <f>_xlfn.XLOOKUP(I413,Sheet!$B$2:$B$900,Sheet!$A$2:$A$900)</f>
        <v>WBD</v>
      </c>
      <c r="M413" s="9">
        <f t="shared" si="20"/>
        <v>-2.0838073830203498E-2</v>
      </c>
      <c r="P413" s="15"/>
      <c r="R413" s="10" t="s">
        <v>824</v>
      </c>
      <c r="S413" s="11">
        <v>-0.31268561194340577</v>
      </c>
      <c r="V413" s="16"/>
    </row>
    <row r="414" spans="1:22">
      <c r="A414" s="1" t="s">
        <v>826</v>
      </c>
      <c r="B414">
        <v>0.29063890228738559</v>
      </c>
      <c r="C414">
        <v>0.22664290474159229</v>
      </c>
      <c r="D414">
        <v>1.6501926558463009</v>
      </c>
      <c r="E414">
        <v>-6.3995997545793326E-2</v>
      </c>
      <c r="F414" s="8">
        <f t="shared" si="18"/>
        <v>-2.0323909294232001E-2</v>
      </c>
      <c r="G414" s="8">
        <f t="shared" si="19"/>
        <v>-0.44120877583952361</v>
      </c>
      <c r="I414" s="10" t="s">
        <v>827</v>
      </c>
      <c r="J414" s="11">
        <v>-2.0323909294232001E-2</v>
      </c>
      <c r="L414" s="12" t="str">
        <f>_xlfn.XLOOKUP(I414,Sheet!$B$2:$B$900,Sheet!$A$2:$A$900)</f>
        <v>WDC</v>
      </c>
      <c r="M414" s="9">
        <f t="shared" si="20"/>
        <v>-2.0323909294232001E-2</v>
      </c>
      <c r="P414" s="15"/>
      <c r="R414" s="10" t="s">
        <v>826</v>
      </c>
      <c r="S414" s="11">
        <v>-0.44120877583952361</v>
      </c>
      <c r="V414" s="16"/>
    </row>
    <row r="415" spans="1:22">
      <c r="A415" s="1" t="s">
        <v>828</v>
      </c>
      <c r="B415">
        <v>2.8120163230106021E-2</v>
      </c>
      <c r="C415">
        <v>0.16467712214444191</v>
      </c>
      <c r="D415">
        <v>0.1108218995307504</v>
      </c>
      <c r="E415">
        <v>0.13655695891433581</v>
      </c>
      <c r="F415" s="8">
        <f t="shared" si="18"/>
        <v>-1.9454478848598501E-2</v>
      </c>
      <c r="G415" s="8">
        <f t="shared" si="19"/>
        <v>0.1069575170448807</v>
      </c>
      <c r="I415" s="10" t="s">
        <v>829</v>
      </c>
      <c r="J415" s="11">
        <v>-1.9454478848598501E-2</v>
      </c>
      <c r="L415" s="12" t="str">
        <f>_xlfn.XLOOKUP(I415,Sheet!$B$2:$B$900,Sheet!$A$2:$A$900)</f>
        <v>WEC</v>
      </c>
      <c r="M415" s="9">
        <f t="shared" si="20"/>
        <v>-1.9454478848598501E-2</v>
      </c>
      <c r="P415" s="15"/>
      <c r="R415" s="10" t="s">
        <v>828</v>
      </c>
      <c r="S415" s="11">
        <v>0.1069575170448807</v>
      </c>
      <c r="V415" s="16"/>
    </row>
    <row r="416" spans="1:22">
      <c r="A416" s="1" t="s">
        <v>830</v>
      </c>
      <c r="B416">
        <v>6.338808192004923E-2</v>
      </c>
      <c r="C416">
        <v>1.281146097903285E-2</v>
      </c>
      <c r="D416">
        <v>0.3176277178977488</v>
      </c>
      <c r="E416">
        <v>-5.0576620941016379E-2</v>
      </c>
      <c r="F416" s="8">
        <f t="shared" si="18"/>
        <v>-1.9584044985220501E-2</v>
      </c>
      <c r="G416" s="8">
        <f t="shared" si="19"/>
        <v>6.2123749196481302E-2</v>
      </c>
      <c r="I416" s="10" t="s">
        <v>831</v>
      </c>
      <c r="J416" s="11">
        <v>-1.9584044985220501E-2</v>
      </c>
      <c r="L416" s="12" t="str">
        <f>_xlfn.XLOOKUP(I416,Sheet!$B$2:$B$900,Sheet!$A$2:$A$900)</f>
        <v>WELL</v>
      </c>
      <c r="M416" s="9">
        <f t="shared" si="20"/>
        <v>-1.9584044985220501E-2</v>
      </c>
      <c r="P416" s="15"/>
      <c r="R416" s="10" t="s">
        <v>830</v>
      </c>
      <c r="S416" s="11">
        <v>6.2123749196481302E-2</v>
      </c>
      <c r="V416" s="16"/>
    </row>
    <row r="417" spans="1:22">
      <c r="A417" s="1" t="s">
        <v>832</v>
      </c>
      <c r="B417">
        <v>0.26157057557039559</v>
      </c>
      <c r="C417">
        <v>0.13973928610713299</v>
      </c>
      <c r="D417">
        <v>1.4797403207335791</v>
      </c>
      <c r="E417">
        <v>-0.12183128946326249</v>
      </c>
      <c r="F417" s="8">
        <f t="shared" si="18"/>
        <v>-1.9876980763684E-2</v>
      </c>
      <c r="G417" s="8">
        <f t="shared" si="19"/>
        <v>1.20582247271501E-2</v>
      </c>
      <c r="I417" s="10" t="s">
        <v>833</v>
      </c>
      <c r="J417" s="11">
        <v>-1.9876980763684E-2</v>
      </c>
      <c r="L417" s="12" t="str">
        <f>_xlfn.XLOOKUP(I417,Sheet!$B$2:$B$900,Sheet!$A$2:$A$900)</f>
        <v>WFC</v>
      </c>
      <c r="M417" s="9">
        <f t="shared" si="20"/>
        <v>-1.9876980763684E-2</v>
      </c>
      <c r="P417" s="15"/>
      <c r="R417" s="10" t="s">
        <v>832</v>
      </c>
      <c r="S417" s="11">
        <v>1.20582247271501E-2</v>
      </c>
      <c r="V417" s="16"/>
    </row>
    <row r="418" spans="1:22">
      <c r="A418" s="1" t="s">
        <v>834</v>
      </c>
      <c r="B418">
        <v>0.1613000271659133</v>
      </c>
      <c r="C418">
        <v>-2.394066932780381E-2</v>
      </c>
      <c r="D418">
        <v>0.89176877063442928</v>
      </c>
      <c r="E418">
        <v>-0.18524069649371711</v>
      </c>
      <c r="F418" s="8">
        <f t="shared" si="18"/>
        <v>-1.9923006456710399E-2</v>
      </c>
      <c r="G418" s="8">
        <f t="shared" si="19"/>
        <v>4.0072081896172597E-2</v>
      </c>
      <c r="I418" s="10" t="s">
        <v>835</v>
      </c>
      <c r="J418" s="11">
        <v>-1.9923006456710399E-2</v>
      </c>
      <c r="L418" s="12" t="str">
        <f>_xlfn.XLOOKUP(I418,Sheet!$B$2:$B$900,Sheet!$A$2:$A$900)</f>
        <v>WHR</v>
      </c>
      <c r="M418" s="9">
        <f t="shared" si="20"/>
        <v>-1.9923006456710399E-2</v>
      </c>
      <c r="P418" s="15"/>
      <c r="R418" s="10" t="s">
        <v>834</v>
      </c>
      <c r="S418" s="11">
        <v>4.0072081896172597E-2</v>
      </c>
      <c r="V418" s="16"/>
    </row>
    <row r="419" spans="1:22">
      <c r="A419" s="1" t="s">
        <v>836</v>
      </c>
      <c r="B419">
        <v>0.1125946208220158</v>
      </c>
      <c r="C419">
        <v>0.22497772688179651</v>
      </c>
      <c r="D419">
        <v>0.60616752757839532</v>
      </c>
      <c r="E419">
        <v>0.1123831060597807</v>
      </c>
      <c r="F419" s="8">
        <f t="shared" si="18"/>
        <v>-1.9397156617576499E-2</v>
      </c>
      <c r="G419" s="8">
        <f t="shared" si="19"/>
        <v>0.1267450687029846</v>
      </c>
      <c r="I419" s="10" t="s">
        <v>837</v>
      </c>
      <c r="J419" s="11">
        <v>-1.9397156617576499E-2</v>
      </c>
      <c r="L419" s="12" t="str">
        <f>_xlfn.XLOOKUP(I419,Sheet!$B$2:$B$900,Sheet!$A$2:$A$900)</f>
        <v>WM</v>
      </c>
      <c r="M419" s="9">
        <f t="shared" si="20"/>
        <v>-1.9397156617576499E-2</v>
      </c>
      <c r="P419" s="15"/>
      <c r="R419" s="10" t="s">
        <v>836</v>
      </c>
      <c r="S419" s="11">
        <v>0.1267450687029846</v>
      </c>
      <c r="V419" s="16"/>
    </row>
    <row r="420" spans="1:22">
      <c r="A420" s="1" t="s">
        <v>838</v>
      </c>
      <c r="B420">
        <v>0.1764688659035914</v>
      </c>
      <c r="C420">
        <v>4.3649773899227751E-2</v>
      </c>
      <c r="D420">
        <v>0.9807165800132992</v>
      </c>
      <c r="E420">
        <v>-0.13281909200436359</v>
      </c>
      <c r="F420" s="8">
        <f t="shared" si="18"/>
        <v>-1.9938996578681398E-2</v>
      </c>
      <c r="G420" s="8">
        <f t="shared" si="19"/>
        <v>-0.37807095649378059</v>
      </c>
      <c r="I420" s="10" t="s">
        <v>839</v>
      </c>
      <c r="J420" s="11">
        <v>-1.9938996578681398E-2</v>
      </c>
      <c r="L420" s="12" t="str">
        <f>_xlfn.XLOOKUP(I420,Sheet!$B$2:$B$900,Sheet!$A$2:$A$900)</f>
        <v>WMB</v>
      </c>
      <c r="M420" s="9">
        <f t="shared" si="20"/>
        <v>-1.9938996578681398E-2</v>
      </c>
      <c r="P420" s="15"/>
      <c r="R420" s="10" t="s">
        <v>838</v>
      </c>
      <c r="S420" s="11">
        <v>-0.37807095649378059</v>
      </c>
      <c r="V420" s="16"/>
    </row>
    <row r="421" spans="1:22">
      <c r="A421" s="1" t="s">
        <v>840</v>
      </c>
      <c r="B421">
        <v>9.2187753377017304E-2</v>
      </c>
      <c r="C421">
        <v>0.39861973897494513</v>
      </c>
      <c r="D421">
        <v>0.48650469860989171</v>
      </c>
      <c r="E421">
        <v>0.30643198559792778</v>
      </c>
      <c r="F421" s="8">
        <f t="shared" si="18"/>
        <v>-2.01867147603309E-2</v>
      </c>
      <c r="G421" s="8">
        <f t="shared" si="19"/>
        <v>-4.10499786284938E-2</v>
      </c>
      <c r="I421" s="10" t="s">
        <v>841</v>
      </c>
      <c r="J421" s="11">
        <v>-2.01867147603309E-2</v>
      </c>
      <c r="L421" s="12" t="str">
        <f>_xlfn.XLOOKUP(I421,Sheet!$B$2:$B$900,Sheet!$A$2:$A$900)</f>
        <v>WMT</v>
      </c>
      <c r="M421" s="9">
        <f t="shared" si="20"/>
        <v>-2.01867147603309E-2</v>
      </c>
      <c r="P421" s="15"/>
      <c r="R421" s="10" t="s">
        <v>840</v>
      </c>
      <c r="S421" s="11">
        <v>-4.10499786284938E-2</v>
      </c>
      <c r="V421" s="16"/>
    </row>
    <row r="422" spans="1:22">
      <c r="A422" s="1" t="s">
        <v>842</v>
      </c>
      <c r="B422">
        <v>0.125571482327937</v>
      </c>
      <c r="C422">
        <v>0.10637297821811351</v>
      </c>
      <c r="D422">
        <v>0.68226190919361973</v>
      </c>
      <c r="E422">
        <v>-1.9198504109823489E-2</v>
      </c>
      <c r="F422" s="8">
        <f t="shared" si="18"/>
        <v>-1.9516566031161E-2</v>
      </c>
      <c r="G422" s="8">
        <f t="shared" si="19"/>
        <v>9.8089831252411303E-2</v>
      </c>
      <c r="I422" s="10" t="s">
        <v>843</v>
      </c>
      <c r="J422" s="11">
        <v>-1.9516566031161E-2</v>
      </c>
      <c r="L422" s="12" t="str">
        <f>_xlfn.XLOOKUP(I422,Sheet!$B$2:$B$900,Sheet!$A$2:$A$900)</f>
        <v>WRB</v>
      </c>
      <c r="M422" s="9">
        <f t="shared" si="20"/>
        <v>-1.9516566031161E-2</v>
      </c>
      <c r="P422" s="15"/>
      <c r="R422" s="10" t="s">
        <v>842</v>
      </c>
      <c r="S422" s="11">
        <v>9.8089831252411303E-2</v>
      </c>
      <c r="V422" s="16"/>
    </row>
    <row r="423" spans="1:22">
      <c r="A423" s="1" t="s">
        <v>844</v>
      </c>
      <c r="B423">
        <v>0.17496479891528111</v>
      </c>
      <c r="C423">
        <v>0.18110526623281781</v>
      </c>
      <c r="D423">
        <v>0.97189695538132459</v>
      </c>
      <c r="E423">
        <v>6.1404673175366742E-3</v>
      </c>
      <c r="F423" s="8">
        <f t="shared" si="18"/>
        <v>-1.9420474997311199E-2</v>
      </c>
      <c r="G423" s="8">
        <f t="shared" si="19"/>
        <v>0.150270851918099</v>
      </c>
      <c r="I423" s="10" t="s">
        <v>845</v>
      </c>
      <c r="J423" s="11">
        <v>-1.9420474997311199E-2</v>
      </c>
      <c r="L423" s="12" t="str">
        <f>_xlfn.XLOOKUP(I423,Sheet!$B$2:$B$900,Sheet!$A$2:$A$900)</f>
        <v>WST</v>
      </c>
      <c r="M423" s="9">
        <f t="shared" si="20"/>
        <v>-1.9420474997311199E-2</v>
      </c>
      <c r="P423" s="15"/>
      <c r="R423" s="10" t="s">
        <v>844</v>
      </c>
      <c r="S423" s="11">
        <v>0.150270851918099</v>
      </c>
      <c r="V423" s="16"/>
    </row>
    <row r="424" spans="1:22">
      <c r="A424" s="1" t="s">
        <v>846</v>
      </c>
      <c r="B424">
        <v>0.13583777200516511</v>
      </c>
      <c r="C424">
        <v>0.23244185293392339</v>
      </c>
      <c r="D424">
        <v>0.74246190162745862</v>
      </c>
      <c r="E424">
        <v>9.6604080928758246E-2</v>
      </c>
      <c r="F424" s="8">
        <f t="shared" si="18"/>
        <v>-2.0018213718033698E-2</v>
      </c>
      <c r="G424" s="8">
        <f t="shared" si="19"/>
        <v>4.4711499945247903E-2</v>
      </c>
      <c r="I424" s="10" t="s">
        <v>847</v>
      </c>
      <c r="J424" s="11">
        <v>-2.0018213718033698E-2</v>
      </c>
      <c r="L424" s="12" t="str">
        <f>_xlfn.XLOOKUP(I424,Sheet!$B$2:$B$900,Sheet!$A$2:$A$900)</f>
        <v>WTW</v>
      </c>
      <c r="M424" s="9">
        <f t="shared" si="20"/>
        <v>-2.0018213718033698E-2</v>
      </c>
      <c r="P424" s="15"/>
      <c r="R424" s="10" t="s">
        <v>846</v>
      </c>
      <c r="S424" s="11">
        <v>4.4711499945247903E-2</v>
      </c>
      <c r="V424" s="16"/>
    </row>
    <row r="425" spans="1:22">
      <c r="A425" s="1" t="s">
        <v>848</v>
      </c>
      <c r="B425">
        <v>0.1857127339412119</v>
      </c>
      <c r="C425">
        <v>0.20821378881084621</v>
      </c>
      <c r="D425">
        <v>1.0349212443487019</v>
      </c>
      <c r="E425">
        <v>2.250105486963425E-2</v>
      </c>
      <c r="F425" s="8">
        <f t="shared" si="18"/>
        <v>-2.0107256256710501E-2</v>
      </c>
      <c r="G425" s="8">
        <f t="shared" si="19"/>
        <v>6.4632339445464997E-3</v>
      </c>
      <c r="I425" s="10" t="s">
        <v>849</v>
      </c>
      <c r="J425" s="11">
        <v>-2.0107256256710501E-2</v>
      </c>
      <c r="L425" s="12" t="str">
        <f>_xlfn.XLOOKUP(I425,Sheet!$B$2:$B$900,Sheet!$A$2:$A$900)</f>
        <v>WY</v>
      </c>
      <c r="M425" s="9">
        <f t="shared" si="20"/>
        <v>-2.0107256256710501E-2</v>
      </c>
      <c r="P425" s="15"/>
      <c r="R425" s="10" t="s">
        <v>848</v>
      </c>
      <c r="S425" s="11">
        <v>6.4632339445464997E-3</v>
      </c>
      <c r="V425" s="16"/>
    </row>
    <row r="426" spans="1:22">
      <c r="A426" s="1" t="s">
        <v>850</v>
      </c>
      <c r="B426">
        <v>0.2190171300521952</v>
      </c>
      <c r="C426">
        <v>0.71987068792323383</v>
      </c>
      <c r="D426">
        <v>1.230213258983935</v>
      </c>
      <c r="E426">
        <v>0.50085355787103858</v>
      </c>
      <c r="F426" s="8">
        <f t="shared" si="18"/>
        <v>-2.1006839075392199E-2</v>
      </c>
      <c r="G426" s="8">
        <f t="shared" si="19"/>
        <v>-2.13318316502215</v>
      </c>
      <c r="I426" s="10" t="s">
        <v>851</v>
      </c>
      <c r="J426" s="11">
        <v>-2.1006839075392199E-2</v>
      </c>
      <c r="L426" s="12" t="str">
        <f>_xlfn.XLOOKUP(I426,Sheet!$B$2:$B$900,Sheet!$A$2:$A$900)</f>
        <v>WYNN</v>
      </c>
      <c r="M426" s="9">
        <f t="shared" si="20"/>
        <v>-2.1006839075392199E-2</v>
      </c>
      <c r="P426" s="15"/>
      <c r="R426" s="10" t="s">
        <v>850</v>
      </c>
      <c r="S426" s="11">
        <v>-2.13318316502215</v>
      </c>
      <c r="V426" s="16"/>
    </row>
    <row r="427" spans="1:22">
      <c r="A427" s="1" t="s">
        <v>852</v>
      </c>
      <c r="B427">
        <v>2.537189007739998E-2</v>
      </c>
      <c r="C427">
        <v>0.20409627850852111</v>
      </c>
      <c r="D427">
        <v>9.4706435404893374E-2</v>
      </c>
      <c r="E427">
        <v>0.1787243884311211</v>
      </c>
      <c r="F427" s="8">
        <f t="shared" si="18"/>
        <v>-1.94185366941169E-2</v>
      </c>
      <c r="G427" s="8">
        <f t="shared" si="19"/>
        <v>0.11206986684459321</v>
      </c>
      <c r="I427" s="10" t="s">
        <v>853</v>
      </c>
      <c r="J427" s="11">
        <v>-1.94185366941169E-2</v>
      </c>
      <c r="L427" s="12" t="str">
        <f>_xlfn.XLOOKUP(I427,Sheet!$B$2:$B$900,Sheet!$A$2:$A$900)</f>
        <v>XEL</v>
      </c>
      <c r="M427" s="9">
        <f t="shared" si="20"/>
        <v>-1.94185366941169E-2</v>
      </c>
      <c r="P427" s="15"/>
      <c r="R427" s="10" t="s">
        <v>852</v>
      </c>
      <c r="S427" s="11">
        <v>0.11206986684459321</v>
      </c>
      <c r="V427" s="16"/>
    </row>
    <row r="428" spans="1:22">
      <c r="A428" s="1" t="s">
        <v>854</v>
      </c>
      <c r="B428">
        <v>0.1104591403155757</v>
      </c>
      <c r="C428">
        <v>-3.2606669527041283E-2</v>
      </c>
      <c r="D428">
        <v>0.59364538819093415</v>
      </c>
      <c r="E428">
        <v>-0.14306580984261699</v>
      </c>
      <c r="F428" s="8">
        <f t="shared" si="18"/>
        <v>-2.0221855355941599E-2</v>
      </c>
      <c r="G428" s="8">
        <f t="shared" si="19"/>
        <v>-3.5588476370066097E-2</v>
      </c>
      <c r="I428" s="10" t="s">
        <v>855</v>
      </c>
      <c r="J428" s="11">
        <v>-2.0221855355941599E-2</v>
      </c>
      <c r="L428" s="12" t="str">
        <f>_xlfn.XLOOKUP(I428,Sheet!$B$2:$B$900,Sheet!$A$2:$A$900)</f>
        <v>XOM</v>
      </c>
      <c r="M428" s="9">
        <f t="shared" si="20"/>
        <v>-2.0221855355941599E-2</v>
      </c>
      <c r="P428" s="15"/>
      <c r="R428" s="10" t="s">
        <v>854</v>
      </c>
      <c r="S428" s="11">
        <v>-3.5588476370066097E-2</v>
      </c>
      <c r="V428" s="16"/>
    </row>
    <row r="429" spans="1:22">
      <c r="A429" s="1" t="s">
        <v>856</v>
      </c>
      <c r="B429">
        <v>0.14551674413448279</v>
      </c>
      <c r="C429">
        <v>0.15648319507543201</v>
      </c>
      <c r="D429">
        <v>0.79921795150248831</v>
      </c>
      <c r="E429">
        <v>1.0966450940949141E-2</v>
      </c>
      <c r="F429" s="8">
        <f t="shared" si="18"/>
        <v>-1.99272143643601E-2</v>
      </c>
      <c r="G429" s="8">
        <f t="shared" si="19"/>
        <v>8.6097395011620795E-2</v>
      </c>
      <c r="I429" s="10" t="s">
        <v>857</v>
      </c>
      <c r="J429" s="11">
        <v>-1.99272143643601E-2</v>
      </c>
      <c r="L429" s="12" t="str">
        <f>_xlfn.XLOOKUP(I429,Sheet!$B$2:$B$900,Sheet!$A$2:$A$900)</f>
        <v>XRAY</v>
      </c>
      <c r="M429" s="9">
        <f t="shared" si="20"/>
        <v>-1.99272143643601E-2</v>
      </c>
      <c r="P429" s="15"/>
      <c r="R429" s="10" t="s">
        <v>856</v>
      </c>
      <c r="S429" s="11">
        <v>8.6097395011620795E-2</v>
      </c>
      <c r="V429" s="16"/>
    </row>
    <row r="430" spans="1:22">
      <c r="A430" s="1" t="s">
        <v>858</v>
      </c>
      <c r="B430">
        <v>0.13488654847154799</v>
      </c>
      <c r="C430">
        <v>0.27991401995050919</v>
      </c>
      <c r="D430">
        <v>0.73688406861017519</v>
      </c>
      <c r="E430">
        <v>0.1450274714789612</v>
      </c>
      <c r="F430" s="8">
        <f t="shared" si="18"/>
        <v>-1.9894846060263E-2</v>
      </c>
      <c r="G430" s="8">
        <f t="shared" si="19"/>
        <v>5.6275016793061398E-2</v>
      </c>
      <c r="I430" s="10" t="s">
        <v>859</v>
      </c>
      <c r="J430" s="11">
        <v>-1.9894846060263E-2</v>
      </c>
      <c r="L430" s="12" t="str">
        <f>_xlfn.XLOOKUP(I430,Sheet!$B$2:$B$900,Sheet!$A$2:$A$900)</f>
        <v>YUM</v>
      </c>
      <c r="M430" s="9">
        <f t="shared" si="20"/>
        <v>-1.9894846060263E-2</v>
      </c>
      <c r="P430" s="15"/>
      <c r="R430" s="10" t="s">
        <v>858</v>
      </c>
      <c r="S430" s="11">
        <v>5.6275016793061398E-2</v>
      </c>
      <c r="V430" s="16"/>
    </row>
    <row r="431" spans="1:22">
      <c r="A431" s="1" t="s">
        <v>860</v>
      </c>
      <c r="B431">
        <v>0.16519223724776741</v>
      </c>
      <c r="C431">
        <v>0.18318387487355031</v>
      </c>
      <c r="D431">
        <v>0.91459211040422594</v>
      </c>
      <c r="E431">
        <v>1.7991637625782819E-2</v>
      </c>
      <c r="F431" s="8">
        <f t="shared" si="18"/>
        <v>-2.0002008181624301E-2</v>
      </c>
      <c r="G431" s="8">
        <f t="shared" si="19"/>
        <v>4.44946349930374E-2</v>
      </c>
      <c r="I431" s="10" t="s">
        <v>861</v>
      </c>
      <c r="J431" s="11">
        <v>-2.0002008181624301E-2</v>
      </c>
      <c r="L431" s="12" t="str">
        <f>_xlfn.XLOOKUP(I431,Sheet!$B$2:$B$900,Sheet!$A$2:$A$900)</f>
        <v>ZBH</v>
      </c>
      <c r="M431" s="9">
        <f t="shared" si="20"/>
        <v>-2.0002008181624301E-2</v>
      </c>
      <c r="P431" s="15"/>
      <c r="R431" s="10" t="s">
        <v>860</v>
      </c>
      <c r="S431" s="11">
        <v>4.44946349930374E-2</v>
      </c>
      <c r="V431" s="16"/>
    </row>
    <row r="432" spans="1:22">
      <c r="A432" s="1" t="s">
        <v>862</v>
      </c>
      <c r="B432">
        <v>0.27342486263573768</v>
      </c>
      <c r="C432">
        <v>0.22043786143799349</v>
      </c>
      <c r="D432">
        <v>1.549252093153664</v>
      </c>
      <c r="E432">
        <v>-5.2987001197744188E-2</v>
      </c>
      <c r="F432" s="8">
        <f t="shared" si="18"/>
        <v>-1.9450152938528E-2</v>
      </c>
      <c r="G432" s="8">
        <f t="shared" si="19"/>
        <v>-4.6121738595042497E-2</v>
      </c>
      <c r="I432" s="10" t="s">
        <v>863</v>
      </c>
      <c r="J432" s="11">
        <v>-1.9450152938528E-2</v>
      </c>
      <c r="L432" s="12" t="str">
        <f>_xlfn.XLOOKUP(I432,Sheet!$B$2:$B$900,Sheet!$A$2:$A$900)</f>
        <v>ZBRA</v>
      </c>
      <c r="M432" s="9">
        <f t="shared" si="20"/>
        <v>-1.9450152938528E-2</v>
      </c>
      <c r="P432" s="15"/>
      <c r="R432" s="10" t="s">
        <v>862</v>
      </c>
      <c r="S432" s="11">
        <v>-4.6121738595042497E-2</v>
      </c>
      <c r="V432" s="16"/>
    </row>
    <row r="433" spans="1:22" ht="16" customHeight="1" thickBot="1">
      <c r="A433" s="1" t="s">
        <v>864</v>
      </c>
      <c r="B433">
        <v>0.30236344405486448</v>
      </c>
      <c r="C433">
        <v>0.20178319209497411</v>
      </c>
      <c r="D433">
        <v>1.718943621178795</v>
      </c>
      <c r="E433">
        <v>-0.1005802519598904</v>
      </c>
      <c r="F433" s="8">
        <f t="shared" si="18"/>
        <v>-1.9733975700138601E-2</v>
      </c>
      <c r="G433" s="8">
        <f t="shared" si="19"/>
        <v>1.35637089755649E-2</v>
      </c>
      <c r="I433" s="17" t="s">
        <v>865</v>
      </c>
      <c r="J433" s="11">
        <v>-1.9733975700138601E-2</v>
      </c>
      <c r="K433" s="18"/>
      <c r="L433" s="12" t="str">
        <f>_xlfn.XLOOKUP(I433,Sheet!$B$2:$B$900,Sheet!$A$2:$A$900)</f>
        <v>ZION</v>
      </c>
      <c r="M433" s="19">
        <f t="shared" si="20"/>
        <v>-1.9733975700138601E-2</v>
      </c>
      <c r="N433" s="18"/>
      <c r="O433" s="18"/>
      <c r="P433" s="20"/>
      <c r="R433" s="17" t="s">
        <v>864</v>
      </c>
      <c r="S433" s="21">
        <v>1.35637089755649E-2</v>
      </c>
      <c r="T433" s="22"/>
      <c r="U433" s="22"/>
      <c r="V433" s="23"/>
    </row>
    <row r="436" spans="1:22">
      <c r="I436" t="s">
        <v>884</v>
      </c>
      <c r="R436" t="s">
        <v>885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36"/>
  <sheetViews>
    <sheetView topLeftCell="E1" workbookViewId="0">
      <selection activeCell="U2" sqref="U1:V1048576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0.23499509442410421</v>
      </c>
      <c r="C2">
        <v>0.40807229964856262</v>
      </c>
      <c r="D2">
        <v>1.323905660478373</v>
      </c>
      <c r="E2">
        <v>0.17307720522445849</v>
      </c>
      <c r="F2" s="8">
        <f t="shared" ref="F2:F65" si="0">_xlfn.XLOOKUP(A2,$L$2:$L$900,$M$2:$M$900)</f>
        <v>-1.9879515889571198E-2</v>
      </c>
      <c r="G2" s="8">
        <f t="shared" ref="G2:G65" si="1">_xlfn.XLOOKUP(A2,$R$2:$R$900,$S$2:$S$900)</f>
        <v>7.6015275348580297E-2</v>
      </c>
      <c r="I2" s="10" t="s">
        <v>3</v>
      </c>
      <c r="J2" s="11">
        <v>-1.9879515889571198E-2</v>
      </c>
      <c r="L2" s="12" t="str">
        <f>_xlfn.XLOOKUP(I2,Sheet!$B$2:$B$900,Sheet!$A$2:$A$900)</f>
        <v>A</v>
      </c>
      <c r="M2" s="9">
        <f t="shared" ref="M2:M65" si="2">J2</f>
        <v>-1.9879515889571198E-2</v>
      </c>
      <c r="O2" s="13" t="s">
        <v>890</v>
      </c>
      <c r="P2" s="24">
        <v>1</v>
      </c>
      <c r="R2" s="10" t="s">
        <v>2</v>
      </c>
      <c r="S2" s="11">
        <v>7.6015275348580297E-2</v>
      </c>
      <c r="U2" s="13" t="s">
        <v>890</v>
      </c>
      <c r="V2" s="24">
        <f>COUNTIFS(E:E,"&gt;0", G:G,"&gt;0")</f>
        <v>211</v>
      </c>
    </row>
    <row r="3" spans="1:22">
      <c r="A3" s="1" t="s">
        <v>4</v>
      </c>
      <c r="B3">
        <v>0.33370416284357463</v>
      </c>
      <c r="C3">
        <v>0.1575496149332056</v>
      </c>
      <c r="D3">
        <v>1.9027209246905381</v>
      </c>
      <c r="E3">
        <v>-0.176154547910369</v>
      </c>
      <c r="F3" s="8">
        <f t="shared" si="0"/>
        <v>-2.0251486631162802E-2</v>
      </c>
      <c r="G3" s="8">
        <f t="shared" si="1"/>
        <v>-0.17165294859648561</v>
      </c>
      <c r="I3" s="10" t="s">
        <v>5</v>
      </c>
      <c r="J3" s="11">
        <v>-2.0251486631162802E-2</v>
      </c>
      <c r="L3" s="12" t="str">
        <f>_xlfn.XLOOKUP(I3,Sheet!$B$2:$B$900,Sheet!$A$2:$A$900)</f>
        <v>AAL</v>
      </c>
      <c r="M3" s="9">
        <f t="shared" si="2"/>
        <v>-2.0251486631162802E-2</v>
      </c>
      <c r="O3" s="14" t="s">
        <v>891</v>
      </c>
      <c r="P3" s="25">
        <f>COUNTIFS(E:E,"&lt;=0", F:F,"&lt;=0")</f>
        <v>166</v>
      </c>
      <c r="R3" s="10" t="s">
        <v>4</v>
      </c>
      <c r="S3" s="11">
        <v>-0.17165294859648561</v>
      </c>
      <c r="U3" s="14" t="s">
        <v>891</v>
      </c>
      <c r="V3" s="25">
        <f>COUNTIFS(E:E,"&lt;=0", G:G,"&lt;=0")</f>
        <v>69</v>
      </c>
    </row>
    <row r="4" spans="1:22" ht="16" customHeight="1">
      <c r="A4" s="1" t="s">
        <v>6</v>
      </c>
      <c r="B4">
        <v>0.24184405354324279</v>
      </c>
      <c r="C4">
        <v>0.41077716719809138</v>
      </c>
      <c r="D4">
        <v>1.3640669358869919</v>
      </c>
      <c r="E4">
        <v>0.16893311365484859</v>
      </c>
      <c r="F4" s="8">
        <f t="shared" si="0"/>
        <v>-1.9909735261652399E-2</v>
      </c>
      <c r="G4" s="8">
        <f t="shared" si="1"/>
        <v>-9.2313682812271494E-2</v>
      </c>
      <c r="I4" s="10" t="s">
        <v>7</v>
      </c>
      <c r="J4" s="11">
        <v>-1.9909735261652399E-2</v>
      </c>
      <c r="L4" s="12" t="str">
        <f>_xlfn.XLOOKUP(I4,Sheet!$B$2:$B$900,Sheet!$A$2:$A$900)</f>
        <v>AAPL</v>
      </c>
      <c r="M4" s="9">
        <f t="shared" si="2"/>
        <v>-1.9909735261652399E-2</v>
      </c>
      <c r="O4" s="14" t="s">
        <v>892</v>
      </c>
      <c r="P4" s="25">
        <v>1</v>
      </c>
      <c r="R4" s="10" t="s">
        <v>6</v>
      </c>
      <c r="S4" s="11">
        <v>-9.2313682812271494E-2</v>
      </c>
      <c r="U4" s="14" t="s">
        <v>892</v>
      </c>
      <c r="V4" s="25">
        <f>COUNTIFS(E:E,"&lt;=0", G:G,"&gt;0")</f>
        <v>97</v>
      </c>
    </row>
    <row r="5" spans="1:22" ht="16" customHeight="1">
      <c r="A5" s="1" t="s">
        <v>8</v>
      </c>
      <c r="B5">
        <v>0.16688542709016591</v>
      </c>
      <c r="C5">
        <v>0.42892058362668178</v>
      </c>
      <c r="D5">
        <v>0.92452072326302059</v>
      </c>
      <c r="E5">
        <v>0.26203515653651599</v>
      </c>
      <c r="F5" s="8">
        <f t="shared" si="0"/>
        <v>-2.03481612364424E-2</v>
      </c>
      <c r="G5" s="8">
        <f t="shared" si="1"/>
        <v>-0.10302995087575</v>
      </c>
      <c r="I5" s="10" t="s">
        <v>9</v>
      </c>
      <c r="J5" s="11">
        <v>-2.03481612364424E-2</v>
      </c>
      <c r="L5" s="12" t="str">
        <f>_xlfn.XLOOKUP(I5,Sheet!$B$2:$B$900,Sheet!$A$2:$A$900)</f>
        <v>ABT</v>
      </c>
      <c r="M5" s="9">
        <f t="shared" si="2"/>
        <v>-2.03481612364424E-2</v>
      </c>
      <c r="O5" s="14" t="s">
        <v>893</v>
      </c>
      <c r="P5" s="25">
        <f>COUNTIFS(E:E,"&gt;0", F:F,"&lt;=0")</f>
        <v>266</v>
      </c>
      <c r="R5" s="10" t="s">
        <v>8</v>
      </c>
      <c r="S5" s="11">
        <v>-0.10302995087575</v>
      </c>
      <c r="U5" s="14" t="s">
        <v>893</v>
      </c>
      <c r="V5" s="25">
        <f>COUNTIFS(E:E,"&gt;0", G:G,"&lt;=0")</f>
        <v>55</v>
      </c>
    </row>
    <row r="6" spans="1:22" ht="16" customHeight="1">
      <c r="A6" s="1" t="s">
        <v>10</v>
      </c>
      <c r="B6">
        <v>0.12765663294787941</v>
      </c>
      <c r="C6">
        <v>6.045695315862798E-2</v>
      </c>
      <c r="D6">
        <v>0.69448892162853826</v>
      </c>
      <c r="E6">
        <v>-6.7199679789251399E-2</v>
      </c>
      <c r="F6" s="8">
        <f t="shared" si="0"/>
        <v>-1.9295762132070401E-2</v>
      </c>
      <c r="G6" s="8">
        <f t="shared" si="1"/>
        <v>0.1069608702535335</v>
      </c>
      <c r="I6" s="10" t="s">
        <v>11</v>
      </c>
      <c r="J6" s="11">
        <v>-1.9295762132070401E-2</v>
      </c>
      <c r="L6" s="12" t="str">
        <f>_xlfn.XLOOKUP(I6,Sheet!$B$2:$B$900,Sheet!$A$2:$A$900)</f>
        <v>ACGL</v>
      </c>
      <c r="M6" s="9">
        <f t="shared" si="2"/>
        <v>-1.9295762132070401E-2</v>
      </c>
      <c r="O6" s="14" t="s">
        <v>894</v>
      </c>
      <c r="P6" s="26">
        <f>P2/(P2+P4)</f>
        <v>0.5</v>
      </c>
      <c r="R6" s="10" t="s">
        <v>10</v>
      </c>
      <c r="S6" s="11">
        <v>0.1069608702535335</v>
      </c>
      <c r="U6" s="14" t="s">
        <v>894</v>
      </c>
      <c r="V6" s="26">
        <f>V2/(V2+V4)</f>
        <v>0.68506493506493504</v>
      </c>
    </row>
    <row r="7" spans="1:22">
      <c r="A7" s="1" t="s">
        <v>12</v>
      </c>
      <c r="B7">
        <v>0.1675783110507868</v>
      </c>
      <c r="C7">
        <v>0.29640649784098527</v>
      </c>
      <c r="D7">
        <v>0.92858369153084841</v>
      </c>
      <c r="E7">
        <v>0.1288281867901985</v>
      </c>
      <c r="F7" s="8">
        <f t="shared" si="0"/>
        <v>-1.9501875592014401E-2</v>
      </c>
      <c r="G7" s="8">
        <f t="shared" si="1"/>
        <v>0.12766666609420621</v>
      </c>
      <c r="I7" s="10" t="s">
        <v>13</v>
      </c>
      <c r="J7" s="11">
        <v>-1.9501875592014401E-2</v>
      </c>
      <c r="L7" s="12" t="str">
        <f>_xlfn.XLOOKUP(I7,Sheet!$B$2:$B$900,Sheet!$A$2:$A$900)</f>
        <v>ACN</v>
      </c>
      <c r="M7" s="9">
        <f t="shared" si="2"/>
        <v>-1.9501875592014401E-2</v>
      </c>
      <c r="O7" s="14" t="s">
        <v>895</v>
      </c>
      <c r="P7" s="26">
        <f>P2/(P2+P5)</f>
        <v>3.7453183520599251E-3</v>
      </c>
      <c r="R7" s="10" t="s">
        <v>12</v>
      </c>
      <c r="S7" s="11">
        <v>0.12766666609420621</v>
      </c>
      <c r="U7" s="14" t="s">
        <v>895</v>
      </c>
      <c r="V7" s="26">
        <f>V2/(V2+V5)</f>
        <v>0.79323308270676696</v>
      </c>
    </row>
    <row r="8" spans="1:22" ht="16" customHeight="1">
      <c r="A8" s="1" t="s">
        <v>14</v>
      </c>
      <c r="B8">
        <v>0.22894517351647989</v>
      </c>
      <c r="C8">
        <v>0.55554088008718538</v>
      </c>
      <c r="D8">
        <v>1.2884298260420859</v>
      </c>
      <c r="E8">
        <v>0.32659570657070552</v>
      </c>
      <c r="F8" s="8">
        <f t="shared" si="0"/>
        <v>-1.94224981879755E-2</v>
      </c>
      <c r="G8" s="8">
        <f t="shared" si="1"/>
        <v>0.14161907279824579</v>
      </c>
      <c r="I8" s="10" t="s">
        <v>15</v>
      </c>
      <c r="J8" s="11">
        <v>-1.94224981879755E-2</v>
      </c>
      <c r="L8" s="12" t="str">
        <f>_xlfn.XLOOKUP(I8,Sheet!$B$2:$B$900,Sheet!$A$2:$A$900)</f>
        <v>ADBE</v>
      </c>
      <c r="M8" s="9">
        <f t="shared" si="2"/>
        <v>-1.94224981879755E-2</v>
      </c>
      <c r="O8" s="27" t="s">
        <v>896</v>
      </c>
      <c r="P8" s="28">
        <f>2*P6*P7/(P6+P7)</f>
        <v>7.4349442379182153E-3</v>
      </c>
      <c r="R8" s="10" t="s">
        <v>14</v>
      </c>
      <c r="S8" s="11">
        <v>0.14161907279824579</v>
      </c>
      <c r="U8" s="27" t="s">
        <v>896</v>
      </c>
      <c r="V8" s="28">
        <f>2*V6*V7/(V6+V7)</f>
        <v>0.73519163763066198</v>
      </c>
    </row>
    <row r="9" spans="1:22" ht="16" thickBot="1">
      <c r="A9" s="1" t="s">
        <v>16</v>
      </c>
      <c r="B9">
        <v>0.23100439523661101</v>
      </c>
      <c r="C9">
        <v>0.24596130217034171</v>
      </c>
      <c r="D9">
        <v>1.300504795273322</v>
      </c>
      <c r="E9">
        <v>1.495690693373075E-2</v>
      </c>
      <c r="F9" s="8">
        <f t="shared" si="0"/>
        <v>-1.9468782470079202E-2</v>
      </c>
      <c r="G9" s="8">
        <f t="shared" si="1"/>
        <v>5.9003174316733201E-2</v>
      </c>
      <c r="I9" s="10" t="s">
        <v>17</v>
      </c>
      <c r="J9" s="11">
        <v>-1.9468782470079202E-2</v>
      </c>
      <c r="L9" s="12" t="str">
        <f>_xlfn.XLOOKUP(I9,Sheet!$B$2:$B$900,Sheet!$A$2:$A$900)</f>
        <v>ADI</v>
      </c>
      <c r="M9" s="9">
        <f t="shared" si="2"/>
        <v>-1.9468782470079202E-2</v>
      </c>
      <c r="O9" s="29" t="s">
        <v>875</v>
      </c>
      <c r="P9" s="30">
        <f>(P2+P3)/(P2+P3+P4+P5)</f>
        <v>0.3847926267281106</v>
      </c>
      <c r="R9" s="10" t="s">
        <v>16</v>
      </c>
      <c r="S9" s="11">
        <v>5.9003174316733201E-2</v>
      </c>
      <c r="U9" s="29" t="s">
        <v>875</v>
      </c>
      <c r="V9" s="30">
        <f>(V2+V3)/(V2+V3+V4+V5)</f>
        <v>0.64814814814814814</v>
      </c>
    </row>
    <row r="10" spans="1:22" ht="16" thickBot="1">
      <c r="A10" s="1" t="s">
        <v>18</v>
      </c>
      <c r="B10">
        <v>0.13321243805429539</v>
      </c>
      <c r="C10">
        <v>-8.202804703968436E-2</v>
      </c>
      <c r="D10">
        <v>0.72706733465656714</v>
      </c>
      <c r="E10">
        <v>-0.21524048509397969</v>
      </c>
      <c r="F10" s="8">
        <f t="shared" si="0"/>
        <v>-2.0241170376395199E-2</v>
      </c>
      <c r="G10" s="8">
        <f t="shared" si="1"/>
        <v>-7.2774906723447899E-2</v>
      </c>
      <c r="I10" s="10" t="s">
        <v>19</v>
      </c>
      <c r="J10" s="11">
        <v>-2.0241170376395199E-2</v>
      </c>
      <c r="L10" s="12" t="str">
        <f>_xlfn.XLOOKUP(I10,Sheet!$B$2:$B$900,Sheet!$A$2:$A$900)</f>
        <v>ADM</v>
      </c>
      <c r="M10" s="9">
        <f t="shared" si="2"/>
        <v>-2.0241170376395199E-2</v>
      </c>
      <c r="P10" s="31"/>
      <c r="R10" s="10" t="s">
        <v>18</v>
      </c>
      <c r="S10" s="11">
        <v>-7.2774906723447899E-2</v>
      </c>
      <c r="U10" s="12"/>
      <c r="V10" s="31"/>
    </row>
    <row r="11" spans="1:22" ht="16" thickBot="1">
      <c r="A11" s="1" t="s">
        <v>20</v>
      </c>
      <c r="B11">
        <v>0.1767411253194561</v>
      </c>
      <c r="C11">
        <v>0.17185610664396689</v>
      </c>
      <c r="D11">
        <v>0.98231306864652501</v>
      </c>
      <c r="E11">
        <v>-4.8850186754892388E-3</v>
      </c>
      <c r="F11" s="8">
        <f t="shared" si="0"/>
        <v>-1.9629797108728201E-2</v>
      </c>
      <c r="G11" s="8">
        <f t="shared" si="1"/>
        <v>6.1840607214921101E-2</v>
      </c>
      <c r="I11" s="10" t="s">
        <v>21</v>
      </c>
      <c r="J11" s="11">
        <v>-1.9629797108728201E-2</v>
      </c>
      <c r="L11" s="12" t="str">
        <f>_xlfn.XLOOKUP(I11,Sheet!$B$2:$B$900,Sheet!$A$2:$A$900)</f>
        <v>ADP</v>
      </c>
      <c r="M11" s="9">
        <f t="shared" si="2"/>
        <v>-1.9629797108728201E-2</v>
      </c>
      <c r="O11" s="37" t="s">
        <v>876</v>
      </c>
      <c r="P11" s="38"/>
      <c r="R11" s="10" t="s">
        <v>20</v>
      </c>
      <c r="S11" s="11">
        <v>6.1840607214921101E-2</v>
      </c>
      <c r="U11" s="37" t="s">
        <v>877</v>
      </c>
      <c r="V11" s="38"/>
    </row>
    <row r="12" spans="1:22">
      <c r="A12" s="1" t="s">
        <v>22</v>
      </c>
      <c r="B12">
        <v>0.3559851095698407</v>
      </c>
      <c r="C12">
        <v>0.3943563200325636</v>
      </c>
      <c r="D12">
        <v>2.033373075225037</v>
      </c>
      <c r="E12">
        <v>3.8371210462722898E-2</v>
      </c>
      <c r="F12" s="8">
        <f t="shared" si="0"/>
        <v>-1.96422299907799E-2</v>
      </c>
      <c r="G12" s="8">
        <f t="shared" si="1"/>
        <v>9.3314189625926497E-2</v>
      </c>
      <c r="I12" s="10" t="s">
        <v>23</v>
      </c>
      <c r="J12" s="11">
        <v>-1.96422299907799E-2</v>
      </c>
      <c r="L12" s="12" t="str">
        <f>_xlfn.XLOOKUP(I12,Sheet!$B$2:$B$900,Sheet!$A$2:$A$900)</f>
        <v>ADSK</v>
      </c>
      <c r="M12" s="9">
        <f t="shared" si="2"/>
        <v>-1.96422299907799E-2</v>
      </c>
      <c r="O12" s="32" t="s">
        <v>878</v>
      </c>
      <c r="P12" s="33">
        <f>SQRT(SUMXMY2(E:E, F:F)/COUNT(E:E))</f>
        <v>0.19365239833787321</v>
      </c>
      <c r="R12" s="10" t="s">
        <v>22</v>
      </c>
      <c r="S12" s="11">
        <v>9.3314189625926497E-2</v>
      </c>
      <c r="U12" s="32" t="s">
        <v>878</v>
      </c>
      <c r="V12" s="33">
        <f>SQRT(SUMXMY2($E$2:$E$433, $G$2:$G$433)/COUNT($E$2:$E$433))</f>
        <v>0.29794793012825876</v>
      </c>
    </row>
    <row r="13" spans="1:22" ht="16" thickBot="1">
      <c r="A13" s="1" t="s">
        <v>24</v>
      </c>
      <c r="B13">
        <v>3.902902120494374E-2</v>
      </c>
      <c r="C13">
        <v>0.15474025955510121</v>
      </c>
      <c r="D13">
        <v>0.17478981668427901</v>
      </c>
      <c r="E13">
        <v>0.1157112383501574</v>
      </c>
      <c r="F13" s="8">
        <f t="shared" si="0"/>
        <v>-1.9624961931614698E-2</v>
      </c>
      <c r="G13" s="8">
        <f t="shared" si="1"/>
        <v>0.1252615292213736</v>
      </c>
      <c r="I13" s="10" t="s">
        <v>25</v>
      </c>
      <c r="J13" s="11">
        <v>-1.9624961931614698E-2</v>
      </c>
      <c r="L13" s="12" t="str">
        <f>_xlfn.XLOOKUP(I13,Sheet!$B$2:$B$900,Sheet!$A$2:$A$900)</f>
        <v>AEE</v>
      </c>
      <c r="M13" s="9">
        <f t="shared" si="2"/>
        <v>-1.9624961931614698E-2</v>
      </c>
      <c r="O13" s="29" t="s">
        <v>879</v>
      </c>
      <c r="P13" s="34">
        <f>RSQ(F:F, E:E)</f>
        <v>2.1918995923619323E-3</v>
      </c>
      <c r="R13" s="10" t="s">
        <v>24</v>
      </c>
      <c r="S13" s="11">
        <v>0.1252615292213736</v>
      </c>
      <c r="U13" s="29" t="s">
        <v>879</v>
      </c>
      <c r="V13" s="34">
        <f>RSQ(G:G, E:E)</f>
        <v>3.0629531230620334E-3</v>
      </c>
    </row>
    <row r="14" spans="1:22">
      <c r="A14" s="1" t="s">
        <v>26</v>
      </c>
      <c r="B14">
        <v>1.2508148471888589E-2</v>
      </c>
      <c r="C14">
        <v>0.19623336092189711</v>
      </c>
      <c r="D14">
        <v>1.9275372024677991E-2</v>
      </c>
      <c r="E14">
        <v>0.18372521245000861</v>
      </c>
      <c r="F14" s="8">
        <f t="shared" si="0"/>
        <v>-1.98429595639108E-2</v>
      </c>
      <c r="G14" s="8">
        <f t="shared" si="1"/>
        <v>9.2938295891414793E-2</v>
      </c>
      <c r="I14" s="10" t="s">
        <v>27</v>
      </c>
      <c r="J14" s="11">
        <v>-1.98429595639108E-2</v>
      </c>
      <c r="L14" s="12" t="str">
        <f>_xlfn.XLOOKUP(I14,Sheet!$B$2:$B$900,Sheet!$A$2:$A$900)</f>
        <v>AEP</v>
      </c>
      <c r="M14" s="9">
        <f t="shared" si="2"/>
        <v>-1.98429595639108E-2</v>
      </c>
      <c r="P14" s="15"/>
      <c r="R14" s="10" t="s">
        <v>26</v>
      </c>
      <c r="S14" s="11">
        <v>9.2938295891414793E-2</v>
      </c>
      <c r="V14" s="16"/>
    </row>
    <row r="15" spans="1:22">
      <c r="A15" s="1" t="s">
        <v>28</v>
      </c>
      <c r="B15">
        <v>8.6987980616620164E-2</v>
      </c>
      <c r="C15">
        <v>-5.5024162261185783E-3</v>
      </c>
      <c r="D15">
        <v>0.45601400619080679</v>
      </c>
      <c r="E15">
        <v>-9.2490396842738742E-2</v>
      </c>
      <c r="F15" s="8">
        <f t="shared" si="0"/>
        <v>-2.0247290291233299E-2</v>
      </c>
      <c r="G15" s="8">
        <f t="shared" si="1"/>
        <v>-2.1296858235597599E-2</v>
      </c>
      <c r="I15" s="10" t="s">
        <v>29</v>
      </c>
      <c r="J15" s="11">
        <v>-2.0247290291233299E-2</v>
      </c>
      <c r="L15" s="12" t="str">
        <f>_xlfn.XLOOKUP(I15,Sheet!$B$2:$B$900,Sheet!$A$2:$A$900)</f>
        <v>AES</v>
      </c>
      <c r="M15" s="9">
        <f t="shared" si="2"/>
        <v>-2.0247290291233299E-2</v>
      </c>
      <c r="P15" s="15"/>
      <c r="R15" s="10" t="s">
        <v>28</v>
      </c>
      <c r="S15" s="11">
        <v>-2.1296858235597599E-2</v>
      </c>
      <c r="V15" s="16"/>
    </row>
    <row r="16" spans="1:22">
      <c r="A16" s="1" t="s">
        <v>30</v>
      </c>
      <c r="B16">
        <v>0.13050792295987659</v>
      </c>
      <c r="C16">
        <v>0.26130957173897579</v>
      </c>
      <c r="D16">
        <v>0.71120846126218495</v>
      </c>
      <c r="E16">
        <v>0.13080164877909919</v>
      </c>
      <c r="F16" s="8">
        <f t="shared" si="0"/>
        <v>-1.9775708966448601E-2</v>
      </c>
      <c r="G16" s="8">
        <f t="shared" si="1"/>
        <v>9.4365846379941096E-2</v>
      </c>
      <c r="I16" s="10" t="s">
        <v>31</v>
      </c>
      <c r="J16" s="11">
        <v>-1.9775708966448601E-2</v>
      </c>
      <c r="L16" s="12" t="str">
        <f>_xlfn.XLOOKUP(I16,Sheet!$B$2:$B$900,Sheet!$A$2:$A$900)</f>
        <v>AFL</v>
      </c>
      <c r="M16" s="9">
        <f t="shared" si="2"/>
        <v>-1.9775708966448601E-2</v>
      </c>
      <c r="P16" s="15"/>
      <c r="R16" s="10" t="s">
        <v>30</v>
      </c>
      <c r="S16" s="11">
        <v>9.4365846379941096E-2</v>
      </c>
      <c r="V16" s="16"/>
    </row>
    <row r="17" spans="1:22">
      <c r="A17" s="1" t="s">
        <v>32</v>
      </c>
      <c r="B17">
        <v>0.13092318483769119</v>
      </c>
      <c r="C17">
        <v>-5.7423372211972801E-2</v>
      </c>
      <c r="D17">
        <v>0.71364349501716995</v>
      </c>
      <c r="E17">
        <v>-0.18834655704966399</v>
      </c>
      <c r="F17" s="8">
        <f t="shared" si="0"/>
        <v>-1.97674083749932E-2</v>
      </c>
      <c r="G17" s="8">
        <f t="shared" si="1"/>
        <v>3.1735574919719199E-2</v>
      </c>
      <c r="I17" s="10" t="s">
        <v>33</v>
      </c>
      <c r="J17" s="11">
        <v>-1.97674083749932E-2</v>
      </c>
      <c r="L17" s="12" t="str">
        <f>_xlfn.XLOOKUP(I17,Sheet!$B$2:$B$900,Sheet!$A$2:$A$900)</f>
        <v>AIG</v>
      </c>
      <c r="M17" s="9">
        <f t="shared" si="2"/>
        <v>-1.97674083749932E-2</v>
      </c>
      <c r="P17" s="15"/>
      <c r="R17" s="10" t="s">
        <v>32</v>
      </c>
      <c r="S17" s="11">
        <v>3.1735574919719199E-2</v>
      </c>
      <c r="V17" s="16"/>
    </row>
    <row r="18" spans="1:22">
      <c r="A18" s="1" t="s">
        <v>34</v>
      </c>
      <c r="B18">
        <v>0.19607963041206761</v>
      </c>
      <c r="C18">
        <v>0.1225316091095081</v>
      </c>
      <c r="D18">
        <v>1.095711180024509</v>
      </c>
      <c r="E18">
        <v>-7.3548021302559469E-2</v>
      </c>
      <c r="F18" s="8">
        <f t="shared" si="0"/>
        <v>-1.93576123990465E-2</v>
      </c>
      <c r="G18" s="8">
        <f t="shared" si="1"/>
        <v>0.1475852683279289</v>
      </c>
      <c r="I18" s="10" t="s">
        <v>35</v>
      </c>
      <c r="J18" s="11">
        <v>-1.93576123990465E-2</v>
      </c>
      <c r="L18" s="12" t="str">
        <f>_xlfn.XLOOKUP(I18,Sheet!$B$2:$B$900,Sheet!$A$2:$A$900)</f>
        <v>AIZ</v>
      </c>
      <c r="M18" s="9">
        <f t="shared" si="2"/>
        <v>-1.93576123990465E-2</v>
      </c>
      <c r="P18" s="15"/>
      <c r="R18" s="10" t="s">
        <v>34</v>
      </c>
      <c r="S18" s="11">
        <v>0.1475852683279289</v>
      </c>
      <c r="V18" s="16"/>
    </row>
    <row r="19" spans="1:22">
      <c r="A19" s="1" t="s">
        <v>36</v>
      </c>
      <c r="B19">
        <v>0.1508491951736029</v>
      </c>
      <c r="C19">
        <v>0.2306035727567132</v>
      </c>
      <c r="D19">
        <v>0.83048664957175211</v>
      </c>
      <c r="E19">
        <v>7.975437758311027E-2</v>
      </c>
      <c r="F19" s="8">
        <f t="shared" si="0"/>
        <v>-1.9789388557218301E-2</v>
      </c>
      <c r="G19" s="8">
        <f t="shared" si="1"/>
        <v>5.2537363454634299E-2</v>
      </c>
      <c r="I19" s="10" t="s">
        <v>37</v>
      </c>
      <c r="J19" s="11">
        <v>-1.9789388557218301E-2</v>
      </c>
      <c r="L19" s="12" t="str">
        <f>_xlfn.XLOOKUP(I19,Sheet!$B$2:$B$900,Sheet!$A$2:$A$900)</f>
        <v>AJG</v>
      </c>
      <c r="M19" s="9">
        <f t="shared" si="2"/>
        <v>-1.9789388557218301E-2</v>
      </c>
      <c r="P19" s="15"/>
      <c r="R19" s="10" t="s">
        <v>36</v>
      </c>
      <c r="S19" s="11">
        <v>5.2537363454634299E-2</v>
      </c>
      <c r="V19" s="16"/>
    </row>
    <row r="20" spans="1:22">
      <c r="A20" s="1" t="s">
        <v>38</v>
      </c>
      <c r="B20">
        <v>0.24374678856240781</v>
      </c>
      <c r="C20">
        <v>3.2429687253904937E-2</v>
      </c>
      <c r="D20">
        <v>1.375224290428761</v>
      </c>
      <c r="E20">
        <v>-0.2113171013085029</v>
      </c>
      <c r="F20" s="8">
        <f t="shared" si="0"/>
        <v>-1.98979697222803E-2</v>
      </c>
      <c r="G20" s="8">
        <f t="shared" si="1"/>
        <v>-0.18899498008919449</v>
      </c>
      <c r="I20" s="10" t="s">
        <v>39</v>
      </c>
      <c r="J20" s="11">
        <v>-1.98979697222803E-2</v>
      </c>
      <c r="L20" s="12" t="str">
        <f>_xlfn.XLOOKUP(I20,Sheet!$B$2:$B$900,Sheet!$A$2:$A$900)</f>
        <v>AKAM</v>
      </c>
      <c r="M20" s="9">
        <f t="shared" si="2"/>
        <v>-1.98979697222803E-2</v>
      </c>
      <c r="P20" s="15"/>
      <c r="R20" s="10" t="s">
        <v>38</v>
      </c>
      <c r="S20" s="11">
        <v>-0.18899498008919449</v>
      </c>
      <c r="V20" s="16"/>
    </row>
    <row r="21" spans="1:22">
      <c r="A21" s="1" t="s">
        <v>40</v>
      </c>
      <c r="B21">
        <v>0.26731407459114909</v>
      </c>
      <c r="C21">
        <v>0.4363632384285544</v>
      </c>
      <c r="D21">
        <v>1.5134193428987199</v>
      </c>
      <c r="E21">
        <v>0.16904916383740529</v>
      </c>
      <c r="F21" s="8">
        <f t="shared" si="0"/>
        <v>-1.92661564582308E-2</v>
      </c>
      <c r="G21" s="8">
        <f t="shared" si="1"/>
        <v>0.2052328971123904</v>
      </c>
      <c r="I21" s="10" t="s">
        <v>41</v>
      </c>
      <c r="J21" s="11">
        <v>-1.92661564582308E-2</v>
      </c>
      <c r="L21" s="12" t="str">
        <f>_xlfn.XLOOKUP(I21,Sheet!$B$2:$B$900,Sheet!$A$2:$A$900)</f>
        <v>ALB</v>
      </c>
      <c r="M21" s="9">
        <f t="shared" si="2"/>
        <v>-1.92661564582308E-2</v>
      </c>
      <c r="P21" s="15"/>
      <c r="R21" s="10" t="s">
        <v>40</v>
      </c>
      <c r="S21" s="11">
        <v>0.2052328971123904</v>
      </c>
      <c r="V21" s="16"/>
    </row>
    <row r="22" spans="1:22">
      <c r="A22" s="1" t="s">
        <v>42</v>
      </c>
      <c r="B22">
        <v>0.2712139141643668</v>
      </c>
      <c r="C22">
        <v>0.89708198918542315</v>
      </c>
      <c r="D22">
        <v>1.536287420868665</v>
      </c>
      <c r="E22">
        <v>0.62586807502105635</v>
      </c>
      <c r="F22" s="8">
        <f t="shared" si="0"/>
        <v>-1.8985747459901201E-2</v>
      </c>
      <c r="G22" s="8">
        <f t="shared" si="1"/>
        <v>0.2007165414793341</v>
      </c>
      <c r="I22" s="10" t="s">
        <v>43</v>
      </c>
      <c r="J22" s="11">
        <v>-1.8985747459901201E-2</v>
      </c>
      <c r="L22" s="12" t="str">
        <f>_xlfn.XLOOKUP(I22,Sheet!$B$2:$B$900,Sheet!$A$2:$A$900)</f>
        <v>ALGN</v>
      </c>
      <c r="M22" s="9">
        <f t="shared" si="2"/>
        <v>-1.8985747459901201E-2</v>
      </c>
      <c r="P22" s="15"/>
      <c r="R22" s="10" t="s">
        <v>42</v>
      </c>
      <c r="S22" s="11">
        <v>0.2007165414793341</v>
      </c>
      <c r="V22" s="16"/>
    </row>
    <row r="23" spans="1:22">
      <c r="A23" s="1" t="s">
        <v>44</v>
      </c>
      <c r="B23">
        <v>0.11584868330755339</v>
      </c>
      <c r="C23">
        <v>0.3704769358590313</v>
      </c>
      <c r="D23">
        <v>0.62524886496196086</v>
      </c>
      <c r="E23">
        <v>0.25462825255147792</v>
      </c>
      <c r="F23" s="8">
        <f t="shared" si="0"/>
        <v>-1.9912917027259801E-2</v>
      </c>
      <c r="G23" s="8">
        <f t="shared" si="1"/>
        <v>2.05315113261113E-2</v>
      </c>
      <c r="I23" s="10" t="s">
        <v>45</v>
      </c>
      <c r="J23" s="11">
        <v>-1.9912917027259801E-2</v>
      </c>
      <c r="L23" s="12" t="str">
        <f>_xlfn.XLOOKUP(I23,Sheet!$B$2:$B$900,Sheet!$A$2:$A$900)</f>
        <v>ALL</v>
      </c>
      <c r="M23" s="9">
        <f t="shared" si="2"/>
        <v>-1.9912917027259801E-2</v>
      </c>
      <c r="P23" s="15"/>
      <c r="R23" s="10" t="s">
        <v>44</v>
      </c>
      <c r="S23" s="11">
        <v>2.05315113261113E-2</v>
      </c>
      <c r="V23" s="16"/>
    </row>
    <row r="24" spans="1:22">
      <c r="A24" s="1" t="s">
        <v>46</v>
      </c>
      <c r="B24">
        <v>0.34666289682176332</v>
      </c>
      <c r="C24">
        <v>0.5043192274205136</v>
      </c>
      <c r="D24">
        <v>1.978709009185122</v>
      </c>
      <c r="E24">
        <v>0.15765633059875031</v>
      </c>
      <c r="F24" s="8">
        <f t="shared" si="0"/>
        <v>-1.95082514686283E-2</v>
      </c>
      <c r="G24" s="8">
        <f t="shared" si="1"/>
        <v>0.1669068998007277</v>
      </c>
      <c r="I24" s="10" t="s">
        <v>47</v>
      </c>
      <c r="J24" s="11">
        <v>-1.95082514686283E-2</v>
      </c>
      <c r="L24" s="12" t="str">
        <f>_xlfn.XLOOKUP(I24,Sheet!$B$2:$B$900,Sheet!$A$2:$A$900)</f>
        <v>AMAT</v>
      </c>
      <c r="M24" s="9">
        <f t="shared" si="2"/>
        <v>-1.95082514686283E-2</v>
      </c>
      <c r="P24" s="15"/>
      <c r="R24" s="10" t="s">
        <v>46</v>
      </c>
      <c r="S24" s="11">
        <v>0.1669068998007277</v>
      </c>
      <c r="V24" s="16"/>
    </row>
    <row r="25" spans="1:22">
      <c r="A25" s="1" t="s">
        <v>48</v>
      </c>
      <c r="B25">
        <v>0.41140422620698641</v>
      </c>
      <c r="C25">
        <v>7.4624880377327285E-2</v>
      </c>
      <c r="D25">
        <v>2.3583425147340722</v>
      </c>
      <c r="E25">
        <v>-0.33677934582965913</v>
      </c>
      <c r="F25" s="8">
        <f t="shared" si="0"/>
        <v>-1.6495574069855402E-2</v>
      </c>
      <c r="G25" s="8">
        <f t="shared" si="1"/>
        <v>0.36199790480211602</v>
      </c>
      <c r="I25" s="10" t="s">
        <v>49</v>
      </c>
      <c r="J25" s="11">
        <v>-1.6495574069855402E-2</v>
      </c>
      <c r="L25" s="12" t="str">
        <f>_xlfn.XLOOKUP(I25,Sheet!$B$2:$B$900,Sheet!$A$2:$A$900)</f>
        <v>AMD</v>
      </c>
      <c r="M25" s="9">
        <f t="shared" si="2"/>
        <v>-1.6495574069855402E-2</v>
      </c>
      <c r="P25" s="15"/>
      <c r="R25" s="10" t="s">
        <v>48</v>
      </c>
      <c r="S25" s="11">
        <v>0.36199790480211602</v>
      </c>
      <c r="V25" s="16"/>
    </row>
    <row r="26" spans="1:22">
      <c r="A26" s="1" t="s">
        <v>50</v>
      </c>
      <c r="B26">
        <v>0.19876739009882199</v>
      </c>
      <c r="C26">
        <v>0.41434392599459219</v>
      </c>
      <c r="D26">
        <v>1.1114718022058121</v>
      </c>
      <c r="E26">
        <v>0.21557653589577019</v>
      </c>
      <c r="F26" s="8">
        <f t="shared" si="0"/>
        <v>-2.0264622582032699E-2</v>
      </c>
      <c r="G26" s="8">
        <f t="shared" si="1"/>
        <v>-8.4271451417331097E-2</v>
      </c>
      <c r="I26" s="10" t="s">
        <v>51</v>
      </c>
      <c r="J26" s="11">
        <v>-2.0264622582032699E-2</v>
      </c>
      <c r="L26" s="12" t="str">
        <f>_xlfn.XLOOKUP(I26,Sheet!$B$2:$B$900,Sheet!$A$2:$A$900)</f>
        <v>AME</v>
      </c>
      <c r="M26" s="9">
        <f t="shared" si="2"/>
        <v>-2.0264622582032699E-2</v>
      </c>
      <c r="P26" s="15"/>
      <c r="R26" s="10" t="s">
        <v>50</v>
      </c>
      <c r="S26" s="11">
        <v>-8.4271451417331097E-2</v>
      </c>
      <c r="V26" s="16"/>
    </row>
    <row r="27" spans="1:22">
      <c r="A27" s="1" t="s">
        <v>52</v>
      </c>
      <c r="B27">
        <v>0.21984458099152959</v>
      </c>
      <c r="C27">
        <v>0.21662404265082991</v>
      </c>
      <c r="D27">
        <v>1.235065307957167</v>
      </c>
      <c r="E27">
        <v>-3.220538340699713E-3</v>
      </c>
      <c r="F27" s="8">
        <f t="shared" si="0"/>
        <v>-2.0212317235466199E-2</v>
      </c>
      <c r="G27" s="8">
        <f t="shared" si="1"/>
        <v>6.1081216449854004E-3</v>
      </c>
      <c r="I27" s="10" t="s">
        <v>53</v>
      </c>
      <c r="J27" s="11">
        <v>-2.0212317235466199E-2</v>
      </c>
      <c r="L27" s="12" t="str">
        <f>_xlfn.XLOOKUP(I27,Sheet!$B$2:$B$900,Sheet!$A$2:$A$900)</f>
        <v>AMGN</v>
      </c>
      <c r="M27" s="9">
        <f t="shared" si="2"/>
        <v>-2.0212317235466199E-2</v>
      </c>
      <c r="P27" s="15"/>
      <c r="R27" s="10" t="s">
        <v>52</v>
      </c>
      <c r="S27" s="11">
        <v>6.1081216449854004E-3</v>
      </c>
      <c r="V27" s="16"/>
    </row>
    <row r="28" spans="1:22">
      <c r="A28" s="1" t="s">
        <v>54</v>
      </c>
      <c r="B28">
        <v>0.29978280368729759</v>
      </c>
      <c r="C28">
        <v>0.46641694720858162</v>
      </c>
      <c r="D28">
        <v>1.7038111307186261</v>
      </c>
      <c r="E28">
        <v>0.166634143521284</v>
      </c>
      <c r="F28" s="8">
        <f t="shared" si="0"/>
        <v>-2.0387703234186001E-2</v>
      </c>
      <c r="G28" s="8">
        <f t="shared" si="1"/>
        <v>-0.2007682787266917</v>
      </c>
      <c r="I28" s="10" t="s">
        <v>55</v>
      </c>
      <c r="J28" s="11">
        <v>-2.0387703234186001E-2</v>
      </c>
      <c r="L28" s="12" t="str">
        <f>_xlfn.XLOOKUP(I28,Sheet!$B$2:$B$900,Sheet!$A$2:$A$900)</f>
        <v>AMP</v>
      </c>
      <c r="M28" s="9">
        <f t="shared" si="2"/>
        <v>-2.0387703234186001E-2</v>
      </c>
      <c r="P28" s="15"/>
      <c r="R28" s="10" t="s">
        <v>54</v>
      </c>
      <c r="S28" s="11">
        <v>-0.2007682787266917</v>
      </c>
      <c r="V28" s="16"/>
    </row>
    <row r="29" spans="1:22">
      <c r="A29" s="1" t="s">
        <v>56</v>
      </c>
      <c r="B29">
        <v>5.2152715599254378E-2</v>
      </c>
      <c r="C29">
        <v>0.33252591470704712</v>
      </c>
      <c r="D29">
        <v>0.25174520447096249</v>
      </c>
      <c r="E29">
        <v>0.28037319910779268</v>
      </c>
      <c r="F29" s="8">
        <f t="shared" si="0"/>
        <v>-1.9907288262169202E-2</v>
      </c>
      <c r="G29" s="8">
        <f t="shared" si="1"/>
        <v>8.9486693264489506E-2</v>
      </c>
      <c r="I29" s="10" t="s">
        <v>57</v>
      </c>
      <c r="J29" s="11">
        <v>-1.9907288262169202E-2</v>
      </c>
      <c r="L29" s="12" t="str">
        <f>_xlfn.XLOOKUP(I29,Sheet!$B$2:$B$900,Sheet!$A$2:$A$900)</f>
        <v>AMT</v>
      </c>
      <c r="M29" s="9">
        <f t="shared" si="2"/>
        <v>-1.9907288262169202E-2</v>
      </c>
      <c r="P29" s="15"/>
      <c r="R29" s="10" t="s">
        <v>56</v>
      </c>
      <c r="S29" s="11">
        <v>8.9486693264489506E-2</v>
      </c>
      <c r="V29" s="16"/>
    </row>
    <row r="30" spans="1:22">
      <c r="A30" s="1" t="s">
        <v>58</v>
      </c>
      <c r="B30">
        <v>0.2328449077162936</v>
      </c>
      <c r="C30">
        <v>0.46594798739100168</v>
      </c>
      <c r="D30">
        <v>1.311297286118096</v>
      </c>
      <c r="E30">
        <v>0.23310307967470811</v>
      </c>
      <c r="F30" s="8">
        <f t="shared" si="0"/>
        <v>-1.8269000448379501E-2</v>
      </c>
      <c r="G30" s="8">
        <f t="shared" si="1"/>
        <v>0.2472625302782773</v>
      </c>
      <c r="I30" s="10" t="s">
        <v>59</v>
      </c>
      <c r="J30" s="11">
        <v>-1.8269000448379501E-2</v>
      </c>
      <c r="L30" s="12" t="str">
        <f>_xlfn.XLOOKUP(I30,Sheet!$B$2:$B$900,Sheet!$A$2:$A$900)</f>
        <v>AMZN</v>
      </c>
      <c r="M30" s="9">
        <f t="shared" si="2"/>
        <v>-1.8269000448379501E-2</v>
      </c>
      <c r="P30" s="15"/>
      <c r="R30" s="10" t="s">
        <v>58</v>
      </c>
      <c r="S30" s="11">
        <v>0.2472625302782773</v>
      </c>
      <c r="V30" s="16"/>
    </row>
    <row r="31" spans="1:22">
      <c r="A31" s="1" t="s">
        <v>60</v>
      </c>
      <c r="B31">
        <v>0.2036611353695274</v>
      </c>
      <c r="C31">
        <v>0.48665910471830259</v>
      </c>
      <c r="D31">
        <v>1.140167995040021</v>
      </c>
      <c r="E31">
        <v>0.2829979693487753</v>
      </c>
      <c r="F31" s="8">
        <f t="shared" si="0"/>
        <v>-1.9879460830919699E-2</v>
      </c>
      <c r="G31" s="8">
        <f t="shared" si="1"/>
        <v>2.0368709179337301E-2</v>
      </c>
      <c r="I31" s="10" t="s">
        <v>61</v>
      </c>
      <c r="J31" s="11">
        <v>-1.9879460830919699E-2</v>
      </c>
      <c r="L31" s="12" t="str">
        <f>_xlfn.XLOOKUP(I31,Sheet!$B$2:$B$900,Sheet!$A$2:$A$900)</f>
        <v>ANSS</v>
      </c>
      <c r="M31" s="9">
        <f t="shared" si="2"/>
        <v>-1.9879460830919699E-2</v>
      </c>
      <c r="P31" s="15"/>
      <c r="R31" s="10" t="s">
        <v>60</v>
      </c>
      <c r="S31" s="11">
        <v>2.0368709179337301E-2</v>
      </c>
      <c r="V31" s="16"/>
    </row>
    <row r="32" spans="1:22">
      <c r="A32" s="1" t="s">
        <v>62</v>
      </c>
      <c r="B32">
        <v>0.1053610239740192</v>
      </c>
      <c r="C32">
        <v>0.20213446424621831</v>
      </c>
      <c r="D32">
        <v>0.56375079385961602</v>
      </c>
      <c r="E32">
        <v>9.6773440272199127E-2</v>
      </c>
      <c r="F32" s="8">
        <f t="shared" si="0"/>
        <v>-1.9746884781741199E-2</v>
      </c>
      <c r="G32" s="8">
        <f t="shared" si="1"/>
        <v>7.6226527324121093E-2</v>
      </c>
      <c r="I32" s="10" t="s">
        <v>63</v>
      </c>
      <c r="J32" s="11">
        <v>-1.9746884781741199E-2</v>
      </c>
      <c r="L32" s="12" t="str">
        <f>_xlfn.XLOOKUP(I32,Sheet!$B$2:$B$900,Sheet!$A$2:$A$900)</f>
        <v>AON</v>
      </c>
      <c r="M32" s="9">
        <f t="shared" si="2"/>
        <v>-1.9746884781741199E-2</v>
      </c>
      <c r="P32" s="15"/>
      <c r="R32" s="10" t="s">
        <v>62</v>
      </c>
      <c r="S32" s="11">
        <v>7.6226527324121093E-2</v>
      </c>
      <c r="V32" s="16"/>
    </row>
    <row r="33" spans="1:22">
      <c r="A33" s="1" t="s">
        <v>64</v>
      </c>
      <c r="B33">
        <v>0.2438548879894997</v>
      </c>
      <c r="C33">
        <v>0.28061928604649389</v>
      </c>
      <c r="D33">
        <v>1.375858169356555</v>
      </c>
      <c r="E33">
        <v>3.6764398056994219E-2</v>
      </c>
      <c r="F33" s="8">
        <f t="shared" si="0"/>
        <v>-1.90350880862011E-2</v>
      </c>
      <c r="G33" s="8">
        <f t="shared" si="1"/>
        <v>0.17815735450939391</v>
      </c>
      <c r="I33" s="10" t="s">
        <v>65</v>
      </c>
      <c r="J33" s="11">
        <v>-1.90350880862011E-2</v>
      </c>
      <c r="L33" s="12" t="str">
        <f>_xlfn.XLOOKUP(I33,Sheet!$B$2:$B$900,Sheet!$A$2:$A$900)</f>
        <v>AOS</v>
      </c>
      <c r="M33" s="9">
        <f t="shared" si="2"/>
        <v>-1.90350880862011E-2</v>
      </c>
      <c r="P33" s="15"/>
      <c r="R33" s="10" t="s">
        <v>64</v>
      </c>
      <c r="S33" s="11">
        <v>0.17815735450939391</v>
      </c>
      <c r="V33" s="16"/>
    </row>
    <row r="34" spans="1:22">
      <c r="A34" s="1" t="s">
        <v>66</v>
      </c>
      <c r="B34">
        <v>0.22492412760362529</v>
      </c>
      <c r="C34">
        <v>-0.33838929313874461</v>
      </c>
      <c r="D34">
        <v>1.2648510121628229</v>
      </c>
      <c r="E34">
        <v>-0.5633134207423699</v>
      </c>
      <c r="F34" s="8">
        <f t="shared" si="0"/>
        <v>-1.98659507025312E-2</v>
      </c>
      <c r="G34" s="8">
        <f t="shared" si="1"/>
        <v>-1.1991092601416E-3</v>
      </c>
      <c r="I34" s="10" t="s">
        <v>67</v>
      </c>
      <c r="J34" s="11">
        <v>-1.98659507025312E-2</v>
      </c>
      <c r="L34" s="12" t="str">
        <f>_xlfn.XLOOKUP(I34,Sheet!$B$2:$B$900,Sheet!$A$2:$A$900)</f>
        <v>APA</v>
      </c>
      <c r="M34" s="9">
        <f t="shared" si="2"/>
        <v>-1.98659507025312E-2</v>
      </c>
      <c r="P34" s="15"/>
      <c r="R34" s="10" t="s">
        <v>66</v>
      </c>
      <c r="S34" s="11">
        <v>-1.1991092601416E-3</v>
      </c>
      <c r="V34" s="16"/>
    </row>
    <row r="35" spans="1:22">
      <c r="A35" s="1" t="s">
        <v>68</v>
      </c>
      <c r="B35">
        <v>0.1923923346249454</v>
      </c>
      <c r="C35">
        <v>0.16672273792203729</v>
      </c>
      <c r="D35">
        <v>1.074089427135688</v>
      </c>
      <c r="E35">
        <v>-2.5669596702908141E-2</v>
      </c>
      <c r="F35" s="8">
        <f t="shared" si="0"/>
        <v>-1.9897354869644199E-2</v>
      </c>
      <c r="G35" s="8">
        <f t="shared" si="1"/>
        <v>2.8184499605034798E-2</v>
      </c>
      <c r="I35" s="10" t="s">
        <v>69</v>
      </c>
      <c r="J35" s="11">
        <v>-1.9897354869644199E-2</v>
      </c>
      <c r="L35" s="12" t="str">
        <f>_xlfn.XLOOKUP(I35,Sheet!$B$2:$B$900,Sheet!$A$2:$A$900)</f>
        <v>APD</v>
      </c>
      <c r="M35" s="9">
        <f t="shared" si="2"/>
        <v>-1.9897354869644199E-2</v>
      </c>
      <c r="P35" s="15"/>
      <c r="R35" s="10" t="s">
        <v>68</v>
      </c>
      <c r="S35" s="11">
        <v>2.8184499605034798E-2</v>
      </c>
      <c r="V35" s="16"/>
    </row>
    <row r="36" spans="1:22">
      <c r="A36" s="1" t="s">
        <v>70</v>
      </c>
      <c r="B36">
        <v>0.18302294756554949</v>
      </c>
      <c r="C36">
        <v>0.28327101855719111</v>
      </c>
      <c r="D36">
        <v>1.01914873796573</v>
      </c>
      <c r="E36">
        <v>0.1002480709916415</v>
      </c>
      <c r="F36" s="8">
        <f t="shared" si="0"/>
        <v>-1.96510401436009E-2</v>
      </c>
      <c r="G36" s="8">
        <f t="shared" si="1"/>
        <v>7.4643783757113003E-2</v>
      </c>
      <c r="I36" s="10" t="s">
        <v>71</v>
      </c>
      <c r="J36" s="11">
        <v>-1.96510401436009E-2</v>
      </c>
      <c r="L36" s="12" t="str">
        <f>_xlfn.XLOOKUP(I36,Sheet!$B$2:$B$900,Sheet!$A$2:$A$900)</f>
        <v>APH</v>
      </c>
      <c r="M36" s="9">
        <f t="shared" si="2"/>
        <v>-1.96510401436009E-2</v>
      </c>
      <c r="P36" s="15"/>
      <c r="R36" s="10" t="s">
        <v>70</v>
      </c>
      <c r="S36" s="11">
        <v>7.4643783757113003E-2</v>
      </c>
      <c r="V36" s="16"/>
    </row>
    <row r="37" spans="1:22">
      <c r="A37" s="1" t="s">
        <v>72</v>
      </c>
      <c r="B37">
        <v>8.8896727247109772E-2</v>
      </c>
      <c r="C37">
        <v>0.19959102626116881</v>
      </c>
      <c r="D37">
        <v>0.46720661192532698</v>
      </c>
      <c r="E37">
        <v>0.110694299014059</v>
      </c>
      <c r="F37" s="8">
        <f t="shared" si="0"/>
        <v>-1.9520842813448399E-2</v>
      </c>
      <c r="G37" s="8">
        <f t="shared" si="1"/>
        <v>9.0406729699138197E-2</v>
      </c>
      <c r="I37" s="10" t="s">
        <v>73</v>
      </c>
      <c r="J37" s="11">
        <v>-1.9520842813448399E-2</v>
      </c>
      <c r="L37" s="12" t="str">
        <f>_xlfn.XLOOKUP(I37,Sheet!$B$2:$B$900,Sheet!$A$2:$A$900)</f>
        <v>ARE</v>
      </c>
      <c r="M37" s="9">
        <f t="shared" si="2"/>
        <v>-1.9520842813448399E-2</v>
      </c>
      <c r="P37" s="15"/>
      <c r="R37" s="10" t="s">
        <v>72</v>
      </c>
      <c r="S37" s="11">
        <v>9.0406729699138197E-2</v>
      </c>
      <c r="V37" s="16"/>
    </row>
    <row r="38" spans="1:22">
      <c r="A38" s="1" t="s">
        <v>74</v>
      </c>
      <c r="B38">
        <v>8.8276345561706535E-2</v>
      </c>
      <c r="C38">
        <v>0.17629516704092249</v>
      </c>
      <c r="D38">
        <v>0.46356878619260811</v>
      </c>
      <c r="E38">
        <v>8.8018821479215983E-2</v>
      </c>
      <c r="F38" s="8">
        <f t="shared" si="0"/>
        <v>-1.9378570565189102E-2</v>
      </c>
      <c r="G38" s="8">
        <f t="shared" si="1"/>
        <v>0.16855813324799779</v>
      </c>
      <c r="I38" s="10" t="s">
        <v>75</v>
      </c>
      <c r="J38" s="11">
        <v>-1.9378570565189102E-2</v>
      </c>
      <c r="L38" s="12" t="str">
        <f>_xlfn.XLOOKUP(I38,Sheet!$B$2:$B$900,Sheet!$A$2:$A$900)</f>
        <v>ATO</v>
      </c>
      <c r="M38" s="9">
        <f t="shared" si="2"/>
        <v>-1.9378570565189102E-2</v>
      </c>
      <c r="P38" s="15"/>
      <c r="R38" s="10" t="s">
        <v>74</v>
      </c>
      <c r="S38" s="11">
        <v>0.16855813324799779</v>
      </c>
      <c r="V38" s="16"/>
    </row>
    <row r="39" spans="1:22">
      <c r="A39" s="1" t="s">
        <v>76</v>
      </c>
      <c r="B39">
        <v>7.7264029428135553E-2</v>
      </c>
      <c r="C39">
        <v>4.6444044817806063E-2</v>
      </c>
      <c r="D39">
        <v>0.39899420581713912</v>
      </c>
      <c r="E39">
        <v>-3.081998461032949E-2</v>
      </c>
      <c r="F39" s="8">
        <f t="shared" si="0"/>
        <v>-1.9813564878353E-2</v>
      </c>
      <c r="G39" s="8">
        <f t="shared" si="1"/>
        <v>3.3049416973102298E-2</v>
      </c>
      <c r="I39" s="10" t="s">
        <v>77</v>
      </c>
      <c r="J39" s="11">
        <v>-1.9813564878353E-2</v>
      </c>
      <c r="L39" s="12" t="str">
        <f>_xlfn.XLOOKUP(I39,Sheet!$B$2:$B$900,Sheet!$A$2:$A$900)</f>
        <v>AVB</v>
      </c>
      <c r="M39" s="9">
        <f t="shared" si="2"/>
        <v>-1.9813564878353E-2</v>
      </c>
      <c r="P39" s="15"/>
      <c r="R39" s="10" t="s">
        <v>76</v>
      </c>
      <c r="S39" s="11">
        <v>3.3049416973102298E-2</v>
      </c>
      <c r="V39" s="16"/>
    </row>
    <row r="40" spans="1:22">
      <c r="A40" s="1" t="s">
        <v>78</v>
      </c>
      <c r="B40">
        <v>0.14012875665917679</v>
      </c>
      <c r="C40">
        <v>0.52524312017434571</v>
      </c>
      <c r="D40">
        <v>0.76762359604936858</v>
      </c>
      <c r="E40">
        <v>0.38511436351516892</v>
      </c>
      <c r="F40" s="8">
        <f t="shared" si="0"/>
        <v>-1.9418893000565401E-2</v>
      </c>
      <c r="G40" s="8">
        <f t="shared" si="1"/>
        <v>0.15504669033236129</v>
      </c>
      <c r="I40" s="10" t="s">
        <v>79</v>
      </c>
      <c r="J40" s="11">
        <v>-1.9418893000565401E-2</v>
      </c>
      <c r="L40" s="12" t="str">
        <f>_xlfn.XLOOKUP(I40,Sheet!$B$2:$B$900,Sheet!$A$2:$A$900)</f>
        <v>AVY</v>
      </c>
      <c r="M40" s="9">
        <f t="shared" si="2"/>
        <v>-1.9418893000565401E-2</v>
      </c>
      <c r="P40" s="15"/>
      <c r="R40" s="10" t="s">
        <v>78</v>
      </c>
      <c r="S40" s="11">
        <v>0.15504669033236129</v>
      </c>
      <c r="V40" s="16"/>
    </row>
    <row r="41" spans="1:22">
      <c r="A41" s="1" t="s">
        <v>80</v>
      </c>
      <c r="B41">
        <v>6.3243129883366306E-2</v>
      </c>
      <c r="C41">
        <v>0.26302495395195219</v>
      </c>
      <c r="D41">
        <v>0.31677774076034759</v>
      </c>
      <c r="E41">
        <v>0.19978182406858591</v>
      </c>
      <c r="F41" s="8">
        <f t="shared" si="0"/>
        <v>-1.93554006356998E-2</v>
      </c>
      <c r="G41" s="8">
        <f t="shared" si="1"/>
        <v>0.1792073457020423</v>
      </c>
      <c r="I41" s="10" t="s">
        <v>81</v>
      </c>
      <c r="J41" s="11">
        <v>-1.93554006356998E-2</v>
      </c>
      <c r="L41" s="12" t="str">
        <f>_xlfn.XLOOKUP(I41,Sheet!$B$2:$B$900,Sheet!$A$2:$A$900)</f>
        <v>AWK</v>
      </c>
      <c r="M41" s="9">
        <f t="shared" si="2"/>
        <v>-1.93554006356998E-2</v>
      </c>
      <c r="P41" s="15"/>
      <c r="R41" s="10" t="s">
        <v>80</v>
      </c>
      <c r="S41" s="11">
        <v>0.1792073457020423</v>
      </c>
      <c r="V41" s="16"/>
    </row>
    <row r="42" spans="1:22">
      <c r="A42" s="1" t="s">
        <v>82</v>
      </c>
      <c r="B42">
        <v>0.17608405139466549</v>
      </c>
      <c r="C42">
        <v>0.12634178196501211</v>
      </c>
      <c r="D42">
        <v>0.97846008509117022</v>
      </c>
      <c r="E42">
        <v>-4.9742269429653402E-2</v>
      </c>
      <c r="F42" s="8">
        <f t="shared" si="0"/>
        <v>-1.9997497633793E-2</v>
      </c>
      <c r="G42" s="8">
        <f t="shared" si="1"/>
        <v>-0.1028958759005293</v>
      </c>
      <c r="I42" s="10" t="s">
        <v>83</v>
      </c>
      <c r="J42" s="11">
        <v>-1.9997497633793E-2</v>
      </c>
      <c r="L42" s="12" t="str">
        <f>_xlfn.XLOOKUP(I42,Sheet!$B$2:$B$900,Sheet!$A$2:$A$900)</f>
        <v>AXON</v>
      </c>
      <c r="M42" s="9">
        <f t="shared" si="2"/>
        <v>-1.9997497633793E-2</v>
      </c>
      <c r="P42" s="15"/>
      <c r="R42" s="10" t="s">
        <v>82</v>
      </c>
      <c r="S42" s="11">
        <v>-0.1028958759005293</v>
      </c>
      <c r="V42" s="16"/>
    </row>
    <row r="43" spans="1:22">
      <c r="A43" s="1" t="s">
        <v>84</v>
      </c>
      <c r="B43">
        <v>0.2078454577283359</v>
      </c>
      <c r="C43">
        <v>0.31780443932704899</v>
      </c>
      <c r="D43">
        <v>1.164704237661321</v>
      </c>
      <c r="E43">
        <v>0.1099589815987132</v>
      </c>
      <c r="F43" s="8">
        <f t="shared" si="0"/>
        <v>-2.0451901941840898E-2</v>
      </c>
      <c r="G43" s="8">
        <f t="shared" si="1"/>
        <v>-0.1728270417083686</v>
      </c>
      <c r="I43" s="10" t="s">
        <v>85</v>
      </c>
      <c r="J43" s="11">
        <v>-2.0451901941840898E-2</v>
      </c>
      <c r="L43" s="12" t="str">
        <f>_xlfn.XLOOKUP(I43,Sheet!$B$2:$B$900,Sheet!$A$2:$A$900)</f>
        <v>AXP</v>
      </c>
      <c r="M43" s="9">
        <f t="shared" si="2"/>
        <v>-2.0451901941840898E-2</v>
      </c>
      <c r="P43" s="15"/>
      <c r="R43" s="10" t="s">
        <v>84</v>
      </c>
      <c r="S43" s="11">
        <v>-0.1728270417083686</v>
      </c>
      <c r="V43" s="16"/>
    </row>
    <row r="44" spans="1:22">
      <c r="A44" s="1" t="s">
        <v>86</v>
      </c>
      <c r="B44">
        <v>0.100553207639367</v>
      </c>
      <c r="C44">
        <v>-6.8718090555832556E-2</v>
      </c>
      <c r="D44">
        <v>0.53555847549835456</v>
      </c>
      <c r="E44">
        <v>-0.16927129819519951</v>
      </c>
      <c r="F44" s="8">
        <f t="shared" si="0"/>
        <v>-1.9588873896286399E-2</v>
      </c>
      <c r="G44" s="8">
        <f t="shared" si="1"/>
        <v>7.6198863182322496E-2</v>
      </c>
      <c r="I44" s="10" t="s">
        <v>87</v>
      </c>
      <c r="J44" s="11">
        <v>-1.9588873896286399E-2</v>
      </c>
      <c r="L44" s="12" t="str">
        <f>_xlfn.XLOOKUP(I44,Sheet!$B$2:$B$900,Sheet!$A$2:$A$900)</f>
        <v>AZO</v>
      </c>
      <c r="M44" s="9">
        <f t="shared" si="2"/>
        <v>-1.9588873896286399E-2</v>
      </c>
      <c r="P44" s="15"/>
      <c r="R44" s="10" t="s">
        <v>86</v>
      </c>
      <c r="S44" s="11">
        <v>7.6198863182322496E-2</v>
      </c>
      <c r="V44" s="16"/>
    </row>
    <row r="45" spans="1:22">
      <c r="A45" s="1" t="s">
        <v>88</v>
      </c>
      <c r="B45">
        <v>0.17828065060614609</v>
      </c>
      <c r="C45">
        <v>0.68221405803278845</v>
      </c>
      <c r="D45">
        <v>0.9913406154549903</v>
      </c>
      <c r="E45">
        <v>0.50393340742664239</v>
      </c>
      <c r="F45" s="8">
        <f t="shared" si="0"/>
        <v>-1.9646182504011601E-2</v>
      </c>
      <c r="G45" s="8">
        <f t="shared" si="1"/>
        <v>-1.45239868827937E-2</v>
      </c>
      <c r="I45" s="10" t="s">
        <v>89</v>
      </c>
      <c r="J45" s="11">
        <v>-1.9646182504011601E-2</v>
      </c>
      <c r="L45" s="12" t="str">
        <f>_xlfn.XLOOKUP(I45,Sheet!$B$2:$B$900,Sheet!$A$2:$A$900)</f>
        <v>BA</v>
      </c>
      <c r="M45" s="9">
        <f t="shared" si="2"/>
        <v>-1.9646182504011601E-2</v>
      </c>
      <c r="P45" s="15"/>
      <c r="R45" s="10" t="s">
        <v>88</v>
      </c>
      <c r="S45" s="11">
        <v>-1.45239868827937E-2</v>
      </c>
      <c r="V45" s="16"/>
    </row>
    <row r="46" spans="1:22">
      <c r="A46" s="1" t="s">
        <v>90</v>
      </c>
      <c r="B46">
        <v>0.3457207852389716</v>
      </c>
      <c r="C46">
        <v>0.32830113002638139</v>
      </c>
      <c r="D46">
        <v>1.9731846072893049</v>
      </c>
      <c r="E46">
        <v>-1.7419655212590202E-2</v>
      </c>
      <c r="F46" s="8">
        <f t="shared" si="0"/>
        <v>-1.9661133155677898E-2</v>
      </c>
      <c r="G46" s="8">
        <f t="shared" si="1"/>
        <v>1.7051128158852499E-2</v>
      </c>
      <c r="I46" s="10" t="s">
        <v>91</v>
      </c>
      <c r="J46" s="11">
        <v>-1.9661133155677898E-2</v>
      </c>
      <c r="L46" s="12" t="str">
        <f>_xlfn.XLOOKUP(I46,Sheet!$B$2:$B$900,Sheet!$A$2:$A$900)</f>
        <v>BAC</v>
      </c>
      <c r="M46" s="9">
        <f t="shared" si="2"/>
        <v>-1.9661133155677898E-2</v>
      </c>
      <c r="P46" s="15"/>
      <c r="R46" s="10" t="s">
        <v>90</v>
      </c>
      <c r="S46" s="11">
        <v>1.7051128158852499E-2</v>
      </c>
      <c r="V46" s="16"/>
    </row>
    <row r="47" spans="1:22">
      <c r="A47" s="1" t="s">
        <v>92</v>
      </c>
      <c r="B47">
        <v>0.17698616839362011</v>
      </c>
      <c r="C47">
        <v>3.041078835416355E-2</v>
      </c>
      <c r="D47">
        <v>0.98374996470872733</v>
      </c>
      <c r="E47">
        <v>-0.14657538003945661</v>
      </c>
      <c r="F47" s="8">
        <f t="shared" si="0"/>
        <v>-1.98801379587949E-2</v>
      </c>
      <c r="G47" s="8">
        <f t="shared" si="1"/>
        <v>5.3006977328438599E-2</v>
      </c>
      <c r="I47" s="10" t="s">
        <v>93</v>
      </c>
      <c r="J47" s="11">
        <v>-1.98801379587949E-2</v>
      </c>
      <c r="L47" s="12" t="str">
        <f>_xlfn.XLOOKUP(I47,Sheet!$B$2:$B$900,Sheet!$A$2:$A$900)</f>
        <v>BALL</v>
      </c>
      <c r="M47" s="9">
        <f t="shared" si="2"/>
        <v>-1.98801379587949E-2</v>
      </c>
      <c r="P47" s="15"/>
      <c r="R47" s="10" t="s">
        <v>92</v>
      </c>
      <c r="S47" s="11">
        <v>5.3006977328438599E-2</v>
      </c>
      <c r="V47" s="16"/>
    </row>
    <row r="48" spans="1:22">
      <c r="A48" s="1" t="s">
        <v>94</v>
      </c>
      <c r="B48">
        <v>0.13169310581968191</v>
      </c>
      <c r="C48">
        <v>0.39631187195373457</v>
      </c>
      <c r="D48">
        <v>0.71815819689561988</v>
      </c>
      <c r="E48">
        <v>0.26461876613405272</v>
      </c>
      <c r="F48" s="8">
        <f t="shared" si="0"/>
        <v>-1.98085514896536E-2</v>
      </c>
      <c r="G48" s="8">
        <f t="shared" si="1"/>
        <v>0.1203648310508096</v>
      </c>
      <c r="I48" s="10" t="s">
        <v>95</v>
      </c>
      <c r="J48" s="11">
        <v>-1.98085514896536E-2</v>
      </c>
      <c r="L48" s="12" t="str">
        <f>_xlfn.XLOOKUP(I48,Sheet!$B$2:$B$900,Sheet!$A$2:$A$900)</f>
        <v>BAX</v>
      </c>
      <c r="M48" s="9">
        <f t="shared" si="2"/>
        <v>-1.98085514896536E-2</v>
      </c>
      <c r="P48" s="15"/>
      <c r="R48" s="10" t="s">
        <v>94</v>
      </c>
      <c r="S48" s="11">
        <v>0.1203648310508096</v>
      </c>
      <c r="V48" s="16"/>
    </row>
    <row r="49" spans="1:22">
      <c r="A49" s="1" t="s">
        <v>96</v>
      </c>
      <c r="B49">
        <v>0.29285821345029678</v>
      </c>
      <c r="C49">
        <v>4.7968474975961573E-2</v>
      </c>
      <c r="D49">
        <v>1.6632063657079981</v>
      </c>
      <c r="E49">
        <v>-0.24488973847433521</v>
      </c>
      <c r="F49" s="8">
        <f t="shared" si="0"/>
        <v>-2.0369021351741599E-2</v>
      </c>
      <c r="G49" s="8">
        <f t="shared" si="1"/>
        <v>-0.12659325465757801</v>
      </c>
      <c r="I49" s="10" t="s">
        <v>97</v>
      </c>
      <c r="J49" s="11">
        <v>-2.0369021351741599E-2</v>
      </c>
      <c r="L49" s="12" t="str">
        <f>_xlfn.XLOOKUP(I49,Sheet!$B$2:$B$900,Sheet!$A$2:$A$900)</f>
        <v>BBWI</v>
      </c>
      <c r="M49" s="9">
        <f t="shared" si="2"/>
        <v>-2.0369021351741599E-2</v>
      </c>
      <c r="P49" s="15"/>
      <c r="R49" s="10" t="s">
        <v>96</v>
      </c>
      <c r="S49" s="11">
        <v>-0.12659325465757801</v>
      </c>
      <c r="V49" s="16"/>
    </row>
    <row r="50" spans="1:22">
      <c r="A50" s="1" t="s">
        <v>98</v>
      </c>
      <c r="B50">
        <v>0.1619886541655991</v>
      </c>
      <c r="C50">
        <v>0.56153377736214893</v>
      </c>
      <c r="D50">
        <v>0.89580677671785158</v>
      </c>
      <c r="E50">
        <v>0.39954512319654989</v>
      </c>
      <c r="F50" s="8">
        <f t="shared" si="0"/>
        <v>-1.9581174533041201E-2</v>
      </c>
      <c r="G50" s="8">
        <f t="shared" si="1"/>
        <v>5.7648104789967902E-2</v>
      </c>
      <c r="I50" s="10" t="s">
        <v>99</v>
      </c>
      <c r="J50" s="11">
        <v>-1.9581174533041201E-2</v>
      </c>
      <c r="L50" s="12" t="str">
        <f>_xlfn.XLOOKUP(I50,Sheet!$B$2:$B$900,Sheet!$A$2:$A$900)</f>
        <v>BBY</v>
      </c>
      <c r="M50" s="9">
        <f t="shared" si="2"/>
        <v>-1.9581174533041201E-2</v>
      </c>
      <c r="P50" s="15"/>
      <c r="R50" s="10" t="s">
        <v>98</v>
      </c>
      <c r="S50" s="11">
        <v>5.7648104789967902E-2</v>
      </c>
      <c r="V50" s="16"/>
    </row>
    <row r="51" spans="1:22">
      <c r="A51" s="1" t="s">
        <v>100</v>
      </c>
      <c r="B51">
        <v>9.4033671652731202E-2</v>
      </c>
      <c r="C51">
        <v>0.28415705288872162</v>
      </c>
      <c r="D51">
        <v>0.49732888823683641</v>
      </c>
      <c r="E51">
        <v>0.1901233812359904</v>
      </c>
      <c r="F51" s="8">
        <f t="shared" si="0"/>
        <v>-1.97067816939481E-2</v>
      </c>
      <c r="G51" s="8">
        <f t="shared" si="1"/>
        <v>0.1080867957469278</v>
      </c>
      <c r="I51" s="10" t="s">
        <v>101</v>
      </c>
      <c r="J51" s="11">
        <v>-1.97067816939481E-2</v>
      </c>
      <c r="L51" s="12" t="str">
        <f>_xlfn.XLOOKUP(I51,Sheet!$B$2:$B$900,Sheet!$A$2:$A$900)</f>
        <v>BDX</v>
      </c>
      <c r="M51" s="9">
        <f t="shared" si="2"/>
        <v>-1.97067816939481E-2</v>
      </c>
      <c r="P51" s="15"/>
      <c r="R51" s="10" t="s">
        <v>100</v>
      </c>
      <c r="S51" s="11">
        <v>0.1080867957469278</v>
      </c>
      <c r="V51" s="16"/>
    </row>
    <row r="52" spans="1:22">
      <c r="A52" s="1" t="s">
        <v>102</v>
      </c>
      <c r="B52">
        <v>0.26503941285489679</v>
      </c>
      <c r="C52">
        <v>0.1239866742462252</v>
      </c>
      <c r="D52">
        <v>1.5000810655251851</v>
      </c>
      <c r="E52">
        <v>-0.1410527386086716</v>
      </c>
      <c r="F52" s="8">
        <f t="shared" si="0"/>
        <v>-2.07487889512055E-2</v>
      </c>
      <c r="G52" s="8">
        <f t="shared" si="1"/>
        <v>-0.34725412210818091</v>
      </c>
      <c r="I52" s="10" t="s">
        <v>103</v>
      </c>
      <c r="J52" s="11">
        <v>-2.07487889512055E-2</v>
      </c>
      <c r="L52" s="12" t="str">
        <f>_xlfn.XLOOKUP(I52,Sheet!$B$2:$B$900,Sheet!$A$2:$A$900)</f>
        <v>BEN</v>
      </c>
      <c r="M52" s="9">
        <f t="shared" si="2"/>
        <v>-2.07487889512055E-2</v>
      </c>
      <c r="P52" s="15"/>
      <c r="R52" s="10" t="s">
        <v>102</v>
      </c>
      <c r="S52" s="11">
        <v>-0.34725412210818091</v>
      </c>
      <c r="V52" s="16"/>
    </row>
    <row r="53" spans="1:22">
      <c r="A53" s="1" t="s">
        <v>104</v>
      </c>
      <c r="B53">
        <v>0.1813017004873328</v>
      </c>
      <c r="C53">
        <v>-6.0021964850331946E-3</v>
      </c>
      <c r="D53">
        <v>1.0090556016581449</v>
      </c>
      <c r="E53">
        <v>-0.18730389697236599</v>
      </c>
      <c r="F53" s="8">
        <f t="shared" si="0"/>
        <v>-2.0362147869651299E-2</v>
      </c>
      <c r="G53" s="8">
        <f t="shared" si="1"/>
        <v>-0.28123586360285457</v>
      </c>
      <c r="I53" s="10" t="s">
        <v>105</v>
      </c>
      <c r="J53" s="11">
        <v>-2.0362147869651299E-2</v>
      </c>
      <c r="L53" s="12" t="str">
        <f>_xlfn.XLOOKUP(I53,Sheet!$B$2:$B$900,Sheet!$A$2:$A$900)</f>
        <v>BG</v>
      </c>
      <c r="M53" s="9">
        <f t="shared" si="2"/>
        <v>-2.0362147869651299E-2</v>
      </c>
      <c r="P53" s="15"/>
      <c r="R53" s="10" t="s">
        <v>104</v>
      </c>
      <c r="S53" s="11">
        <v>-0.28123586360285457</v>
      </c>
      <c r="V53" s="16"/>
    </row>
    <row r="54" spans="1:22">
      <c r="A54" s="1" t="s">
        <v>106</v>
      </c>
      <c r="B54">
        <v>0.22316486528059401</v>
      </c>
      <c r="C54">
        <v>0.14320877593244569</v>
      </c>
      <c r="D54">
        <v>1.254534960125977</v>
      </c>
      <c r="E54">
        <v>-7.9956089348148296E-2</v>
      </c>
      <c r="F54" s="8">
        <f t="shared" si="0"/>
        <v>-2.0334269041259598E-2</v>
      </c>
      <c r="G54" s="8">
        <f t="shared" si="1"/>
        <v>-0.3137910189583839</v>
      </c>
      <c r="I54" s="10" t="s">
        <v>107</v>
      </c>
      <c r="J54" s="11">
        <v>-2.0334269041259598E-2</v>
      </c>
      <c r="L54" s="12" t="str">
        <f>_xlfn.XLOOKUP(I54,Sheet!$B$2:$B$900,Sheet!$A$2:$A$900)</f>
        <v>BIIB</v>
      </c>
      <c r="M54" s="9">
        <f t="shared" si="2"/>
        <v>-2.0334269041259598E-2</v>
      </c>
      <c r="P54" s="15"/>
      <c r="R54" s="10" t="s">
        <v>106</v>
      </c>
      <c r="S54" s="11">
        <v>-0.3137910189583839</v>
      </c>
      <c r="V54" s="16"/>
    </row>
    <row r="55" spans="1:22">
      <c r="A55" s="1" t="s">
        <v>108</v>
      </c>
      <c r="B55">
        <v>0.2024308984738023</v>
      </c>
      <c r="C55">
        <v>0.30459056896312142</v>
      </c>
      <c r="D55">
        <v>1.1329540692554461</v>
      </c>
      <c r="E55">
        <v>0.10215967048931909</v>
      </c>
      <c r="F55" s="8">
        <f t="shared" si="0"/>
        <v>-1.92513898487707E-2</v>
      </c>
      <c r="G55" s="8">
        <f t="shared" si="1"/>
        <v>9.1195619301109296E-2</v>
      </c>
      <c r="I55" s="10" t="s">
        <v>109</v>
      </c>
      <c r="J55" s="11">
        <v>-1.92513898487707E-2</v>
      </c>
      <c r="L55" s="12" t="str">
        <f>_xlfn.XLOOKUP(I55,Sheet!$B$2:$B$900,Sheet!$A$2:$A$900)</f>
        <v>BIO</v>
      </c>
      <c r="M55" s="9">
        <f t="shared" si="2"/>
        <v>-1.92513898487707E-2</v>
      </c>
      <c r="P55" s="15"/>
      <c r="R55" s="10" t="s">
        <v>108</v>
      </c>
      <c r="S55" s="11">
        <v>9.1195619301109296E-2</v>
      </c>
      <c r="V55" s="16"/>
    </row>
    <row r="56" spans="1:22">
      <c r="A56" s="1" t="s">
        <v>110</v>
      </c>
      <c r="B56">
        <v>0.23375513257391481</v>
      </c>
      <c r="C56">
        <v>0.15639247033576401</v>
      </c>
      <c r="D56">
        <v>1.3166347090103641</v>
      </c>
      <c r="E56">
        <v>-7.7362662238150776E-2</v>
      </c>
      <c r="F56" s="8">
        <f t="shared" si="0"/>
        <v>-1.9766176069778301E-2</v>
      </c>
      <c r="G56" s="8">
        <f t="shared" si="1"/>
        <v>2.99360512107394E-2</v>
      </c>
      <c r="I56" s="10" t="s">
        <v>111</v>
      </c>
      <c r="J56" s="11">
        <v>-1.9766176069778301E-2</v>
      </c>
      <c r="L56" s="12" t="str">
        <f>_xlfn.XLOOKUP(I56,Sheet!$B$2:$B$900,Sheet!$A$2:$A$900)</f>
        <v>BK</v>
      </c>
      <c r="M56" s="9">
        <f t="shared" si="2"/>
        <v>-1.9766176069778301E-2</v>
      </c>
      <c r="P56" s="15"/>
      <c r="R56" s="10" t="s">
        <v>110</v>
      </c>
      <c r="S56" s="11">
        <v>2.99360512107394E-2</v>
      </c>
      <c r="V56" s="16"/>
    </row>
    <row r="57" spans="1:22">
      <c r="A57" s="1" t="s">
        <v>112</v>
      </c>
      <c r="B57">
        <v>0.1636698558445307</v>
      </c>
      <c r="C57">
        <v>0.1939813915307359</v>
      </c>
      <c r="D57">
        <v>0.90566509277296281</v>
      </c>
      <c r="E57">
        <v>3.0311535686205201E-2</v>
      </c>
      <c r="F57" s="8">
        <f t="shared" si="0"/>
        <v>-1.95937345111569E-2</v>
      </c>
      <c r="G57" s="8">
        <f t="shared" si="1"/>
        <v>9.1751322323335993E-2</v>
      </c>
      <c r="I57" s="10" t="s">
        <v>113</v>
      </c>
      <c r="J57" s="11">
        <v>-1.95937345111569E-2</v>
      </c>
      <c r="L57" s="12" t="str">
        <f>_xlfn.XLOOKUP(I57,Sheet!$B$2:$B$900,Sheet!$A$2:$A$900)</f>
        <v>BKNG</v>
      </c>
      <c r="M57" s="9">
        <f t="shared" si="2"/>
        <v>-1.95937345111569E-2</v>
      </c>
      <c r="P57" s="15"/>
      <c r="R57" s="10" t="s">
        <v>112</v>
      </c>
      <c r="S57" s="11">
        <v>9.1751322323335993E-2</v>
      </c>
      <c r="V57" s="16"/>
    </row>
    <row r="58" spans="1:22">
      <c r="A58" s="1" t="s">
        <v>114</v>
      </c>
      <c r="B58">
        <v>0.13902190730851971</v>
      </c>
      <c r="C58">
        <v>-0.30615556769466512</v>
      </c>
      <c r="D58">
        <v>0.76113319643764121</v>
      </c>
      <c r="E58">
        <v>-0.44517747500318477</v>
      </c>
      <c r="F58" s="8">
        <f t="shared" si="0"/>
        <v>-1.9660505560190299E-2</v>
      </c>
      <c r="G58" s="8">
        <f t="shared" si="1"/>
        <v>-0.12373773842660191</v>
      </c>
      <c r="I58" s="10" t="s">
        <v>115</v>
      </c>
      <c r="J58" s="11">
        <v>-1.9660505560190299E-2</v>
      </c>
      <c r="L58" s="12" t="str">
        <f>_xlfn.XLOOKUP(I58,Sheet!$B$2:$B$900,Sheet!$A$2:$A$900)</f>
        <v>BKR</v>
      </c>
      <c r="M58" s="9">
        <f t="shared" si="2"/>
        <v>-1.9660505560190299E-2</v>
      </c>
      <c r="P58" s="15"/>
      <c r="R58" s="10" t="s">
        <v>114</v>
      </c>
      <c r="S58" s="11">
        <v>-0.12373773842660191</v>
      </c>
      <c r="V58" s="16"/>
    </row>
    <row r="59" spans="1:22">
      <c r="A59" s="1" t="s">
        <v>116</v>
      </c>
      <c r="B59">
        <v>0.43420272925337777</v>
      </c>
      <c r="C59">
        <v>0.74396124314559364</v>
      </c>
      <c r="D59">
        <v>2.492029538385852</v>
      </c>
      <c r="E59">
        <v>0.30975851389221593</v>
      </c>
      <c r="F59" s="8">
        <f t="shared" si="0"/>
        <v>-1.8566579242924701E-2</v>
      </c>
      <c r="G59" s="8">
        <f t="shared" si="1"/>
        <v>7.0926738909720705E-2</v>
      </c>
      <c r="I59" s="10" t="s">
        <v>117</v>
      </c>
      <c r="J59" s="11">
        <v>-1.8566579242924701E-2</v>
      </c>
      <c r="L59" s="12" t="str">
        <f>_xlfn.XLOOKUP(I59,Sheet!$B$2:$B$900,Sheet!$A$2:$A$900)</f>
        <v>BLDR</v>
      </c>
      <c r="M59" s="9">
        <f t="shared" si="2"/>
        <v>-1.8566579242924701E-2</v>
      </c>
      <c r="P59" s="15"/>
      <c r="R59" s="10" t="s">
        <v>116</v>
      </c>
      <c r="S59" s="11">
        <v>7.0926738909720705E-2</v>
      </c>
      <c r="V59" s="16"/>
    </row>
    <row r="60" spans="1:22">
      <c r="A60" s="1" t="s">
        <v>118</v>
      </c>
      <c r="B60">
        <v>0.25060502246981431</v>
      </c>
      <c r="C60">
        <v>0.33358548750521211</v>
      </c>
      <c r="D60">
        <v>1.415439951813336</v>
      </c>
      <c r="E60">
        <v>8.2980465035397855E-2</v>
      </c>
      <c r="F60" s="8">
        <f t="shared" si="0"/>
        <v>-1.9940830198027601E-2</v>
      </c>
      <c r="G60" s="8">
        <f t="shared" si="1"/>
        <v>2.8537402767187699E-2</v>
      </c>
      <c r="I60" s="10" t="s">
        <v>119</v>
      </c>
      <c r="J60" s="11">
        <v>-1.9940830198027601E-2</v>
      </c>
      <c r="L60" s="12" t="str">
        <f>_xlfn.XLOOKUP(I60,Sheet!$B$2:$B$900,Sheet!$A$2:$A$900)</f>
        <v>BLK</v>
      </c>
      <c r="M60" s="9">
        <f t="shared" si="2"/>
        <v>-1.9940830198027601E-2</v>
      </c>
      <c r="P60" s="15"/>
      <c r="R60" s="10" t="s">
        <v>118</v>
      </c>
      <c r="S60" s="11">
        <v>2.8537402767187699E-2</v>
      </c>
      <c r="V60" s="16"/>
    </row>
    <row r="61" spans="1:22">
      <c r="A61" s="1" t="s">
        <v>120</v>
      </c>
      <c r="B61">
        <v>0.11442230995310081</v>
      </c>
      <c r="C61">
        <v>0.1005519665827207</v>
      </c>
      <c r="D61">
        <v>0.61688482421836643</v>
      </c>
      <c r="E61">
        <v>-1.3870343370380079E-2</v>
      </c>
      <c r="F61" s="8">
        <f t="shared" si="0"/>
        <v>-1.9991866523016402E-2</v>
      </c>
      <c r="G61" s="8">
        <f t="shared" si="1"/>
        <v>-2.1467696778682099E-2</v>
      </c>
      <c r="I61" s="10" t="s">
        <v>121</v>
      </c>
      <c r="J61" s="11">
        <v>-1.9991866523016402E-2</v>
      </c>
      <c r="L61" s="12" t="str">
        <f>_xlfn.XLOOKUP(I61,Sheet!$B$2:$B$900,Sheet!$A$2:$A$900)</f>
        <v>BMY</v>
      </c>
      <c r="M61" s="9">
        <f t="shared" si="2"/>
        <v>-1.9991866523016402E-2</v>
      </c>
      <c r="P61" s="15"/>
      <c r="R61" s="10" t="s">
        <v>120</v>
      </c>
      <c r="S61" s="11">
        <v>-2.1467696778682099E-2</v>
      </c>
      <c r="V61" s="16"/>
    </row>
    <row r="62" spans="1:22">
      <c r="A62" s="1" t="s">
        <v>122</v>
      </c>
      <c r="B62">
        <v>0.1924199700264386</v>
      </c>
      <c r="C62">
        <v>0.34003316875209161</v>
      </c>
      <c r="D62">
        <v>1.074251477010872</v>
      </c>
      <c r="E62">
        <v>0.14761319872565301</v>
      </c>
      <c r="F62" s="8">
        <f t="shared" si="0"/>
        <v>-1.9283141024244499E-2</v>
      </c>
      <c r="G62" s="8">
        <f t="shared" si="1"/>
        <v>0.13327837866641509</v>
      </c>
      <c r="I62" s="10" t="s">
        <v>123</v>
      </c>
      <c r="J62" s="11">
        <v>-1.9283141024244499E-2</v>
      </c>
      <c r="L62" s="12" t="str">
        <f>_xlfn.XLOOKUP(I62,Sheet!$B$2:$B$900,Sheet!$A$2:$A$900)</f>
        <v>BR</v>
      </c>
      <c r="M62" s="9">
        <f t="shared" si="2"/>
        <v>-1.9283141024244499E-2</v>
      </c>
      <c r="P62" s="15"/>
      <c r="R62" s="10" t="s">
        <v>122</v>
      </c>
      <c r="S62" s="11">
        <v>0.13327837866641509</v>
      </c>
      <c r="V62" s="16"/>
    </row>
    <row r="63" spans="1:22">
      <c r="A63" s="1" t="s">
        <v>124</v>
      </c>
      <c r="B63">
        <v>0.1353412742004669</v>
      </c>
      <c r="C63">
        <v>0.1575839371078058</v>
      </c>
      <c r="D63">
        <v>0.7395505125057833</v>
      </c>
      <c r="E63">
        <v>2.2242662907338891E-2</v>
      </c>
      <c r="F63" s="8">
        <f t="shared" si="0"/>
        <v>-1.9421655904615202E-2</v>
      </c>
      <c r="G63" s="8">
        <f t="shared" si="1"/>
        <v>0.1055242125404688</v>
      </c>
      <c r="I63" s="10" t="s">
        <v>125</v>
      </c>
      <c r="J63" s="11">
        <v>-1.9421655904615202E-2</v>
      </c>
      <c r="L63" s="12" t="str">
        <f>_xlfn.XLOOKUP(I63,Sheet!$B$2:$B$900,Sheet!$A$2:$A$900)</f>
        <v>BRO</v>
      </c>
      <c r="M63" s="9">
        <f t="shared" si="2"/>
        <v>-1.9421655904615202E-2</v>
      </c>
      <c r="P63" s="15"/>
      <c r="R63" s="10" t="s">
        <v>124</v>
      </c>
      <c r="S63" s="11">
        <v>0.1055242125404688</v>
      </c>
      <c r="V63" s="16"/>
    </row>
    <row r="64" spans="1:22">
      <c r="A64" s="1" t="s">
        <v>126</v>
      </c>
      <c r="B64">
        <v>0.1465862338930139</v>
      </c>
      <c r="C64">
        <v>0.15280346370721351</v>
      </c>
      <c r="D64">
        <v>0.80548928003459186</v>
      </c>
      <c r="E64">
        <v>6.2172298141996152E-3</v>
      </c>
      <c r="F64" s="8">
        <f t="shared" si="0"/>
        <v>-1.9099544201492399E-2</v>
      </c>
      <c r="G64" s="8">
        <f t="shared" si="1"/>
        <v>0.1499604207211106</v>
      </c>
      <c r="I64" s="10" t="s">
        <v>127</v>
      </c>
      <c r="J64" s="11">
        <v>-1.9099544201492399E-2</v>
      </c>
      <c r="L64" s="12" t="str">
        <f>_xlfn.XLOOKUP(I64,Sheet!$B$2:$B$900,Sheet!$A$2:$A$900)</f>
        <v>BSX</v>
      </c>
      <c r="M64" s="9">
        <f t="shared" si="2"/>
        <v>-1.9099544201492399E-2</v>
      </c>
      <c r="P64" s="15"/>
      <c r="R64" s="10" t="s">
        <v>126</v>
      </c>
      <c r="S64" s="11">
        <v>0.1499604207211106</v>
      </c>
      <c r="V64" s="16"/>
    </row>
    <row r="65" spans="1:22">
      <c r="A65" s="1" t="s">
        <v>128</v>
      </c>
      <c r="B65">
        <v>0.29805471661911642</v>
      </c>
      <c r="C65">
        <v>0.29920256533551343</v>
      </c>
      <c r="D65">
        <v>1.693677885729419</v>
      </c>
      <c r="E65">
        <v>1.1478487163969491E-3</v>
      </c>
      <c r="F65" s="8">
        <f t="shared" si="0"/>
        <v>-2.0672220373217101E-2</v>
      </c>
      <c r="G65" s="8">
        <f t="shared" si="1"/>
        <v>-0.73822316566390711</v>
      </c>
      <c r="I65" s="10" t="s">
        <v>129</v>
      </c>
      <c r="J65" s="11">
        <v>-2.0672220373217101E-2</v>
      </c>
      <c r="L65" s="12" t="str">
        <f>_xlfn.XLOOKUP(I65,Sheet!$B$2:$B$900,Sheet!$A$2:$A$900)</f>
        <v>BWA</v>
      </c>
      <c r="M65" s="9">
        <f t="shared" si="2"/>
        <v>-2.0672220373217101E-2</v>
      </c>
      <c r="P65" s="15"/>
      <c r="R65" s="10" t="s">
        <v>128</v>
      </c>
      <c r="S65" s="11">
        <v>-0.73822316566390711</v>
      </c>
      <c r="V65" s="16"/>
    </row>
    <row r="66" spans="1:22">
      <c r="A66" s="1" t="s">
        <v>130</v>
      </c>
      <c r="B66">
        <v>0.25467807941071491</v>
      </c>
      <c r="C66">
        <v>0.25885135877881799</v>
      </c>
      <c r="D66">
        <v>1.4393237506086001</v>
      </c>
      <c r="E66">
        <v>4.1732793681031333E-3</v>
      </c>
      <c r="F66" s="8">
        <f t="shared" ref="F66:F129" si="3">_xlfn.XLOOKUP(A66,$L$2:$L$900,$M$2:$M$900)</f>
        <v>-2.0291928858994598E-2</v>
      </c>
      <c r="G66" s="8">
        <f t="shared" ref="G66:G129" si="4">_xlfn.XLOOKUP(A66,$R$2:$R$900,$S$2:$S$900)</f>
        <v>-0.32791721322102241</v>
      </c>
      <c r="I66" s="10" t="s">
        <v>131</v>
      </c>
      <c r="J66" s="11">
        <v>-2.0291928858994598E-2</v>
      </c>
      <c r="L66" s="12" t="str">
        <f>_xlfn.XLOOKUP(I66,Sheet!$B$2:$B$900,Sheet!$A$2:$A$900)</f>
        <v>BX</v>
      </c>
      <c r="M66" s="9">
        <f t="shared" ref="M66:M129" si="5">J66</f>
        <v>-2.0291928858994598E-2</v>
      </c>
      <c r="P66" s="15"/>
      <c r="R66" s="10" t="s">
        <v>130</v>
      </c>
      <c r="S66" s="11">
        <v>-0.32791721322102241</v>
      </c>
      <c r="V66" s="16"/>
    </row>
    <row r="67" spans="1:22">
      <c r="A67" s="1" t="s">
        <v>132</v>
      </c>
      <c r="B67">
        <v>9.4680047530749378E-2</v>
      </c>
      <c r="C67">
        <v>6.8787633306112705E-2</v>
      </c>
      <c r="D67">
        <v>0.50111914004050617</v>
      </c>
      <c r="E67">
        <v>-2.5892414224636669E-2</v>
      </c>
      <c r="F67" s="8">
        <f t="shared" si="3"/>
        <v>-2.0084988562131301E-2</v>
      </c>
      <c r="G67" s="8">
        <f t="shared" si="4"/>
        <v>7.0053781534420002E-4</v>
      </c>
      <c r="I67" s="10" t="s">
        <v>133</v>
      </c>
      <c r="J67" s="11">
        <v>-2.0084988562131301E-2</v>
      </c>
      <c r="L67" s="12" t="str">
        <f>_xlfn.XLOOKUP(I67,Sheet!$B$2:$B$900,Sheet!$A$2:$A$900)</f>
        <v>BXP</v>
      </c>
      <c r="M67" s="9">
        <f t="shared" si="5"/>
        <v>-2.0084988562131301E-2</v>
      </c>
      <c r="P67" s="15"/>
      <c r="R67" s="10" t="s">
        <v>132</v>
      </c>
      <c r="S67" s="11">
        <v>7.0053781534420002E-4</v>
      </c>
      <c r="V67" s="16"/>
    </row>
    <row r="68" spans="1:22">
      <c r="A68" s="1" t="s">
        <v>134</v>
      </c>
      <c r="B68">
        <v>0.27428984019459068</v>
      </c>
      <c r="C68">
        <v>0.25465082889398161</v>
      </c>
      <c r="D68">
        <v>1.5543241926302549</v>
      </c>
      <c r="E68">
        <v>-1.9639011300609129E-2</v>
      </c>
      <c r="F68" s="8">
        <f t="shared" si="3"/>
        <v>-1.9956441978572399E-2</v>
      </c>
      <c r="G68" s="8">
        <f t="shared" si="4"/>
        <v>-6.6745752177706105E-2</v>
      </c>
      <c r="I68" s="10" t="s">
        <v>135</v>
      </c>
      <c r="J68" s="11">
        <v>-1.9956441978572399E-2</v>
      </c>
      <c r="L68" s="12" t="str">
        <f>_xlfn.XLOOKUP(I68,Sheet!$B$2:$B$900,Sheet!$A$2:$A$900)</f>
        <v>C</v>
      </c>
      <c r="M68" s="9">
        <f t="shared" si="5"/>
        <v>-1.9956441978572399E-2</v>
      </c>
      <c r="P68" s="15"/>
      <c r="R68" s="10" t="s">
        <v>134</v>
      </c>
      <c r="S68" s="11">
        <v>-6.6745752177706105E-2</v>
      </c>
      <c r="V68" s="16"/>
    </row>
    <row r="69" spans="1:22">
      <c r="A69" s="1" t="s">
        <v>136</v>
      </c>
      <c r="B69">
        <v>0.10363450944264831</v>
      </c>
      <c r="C69">
        <v>-1.272368023920856E-2</v>
      </c>
      <c r="D69">
        <v>0.5536267699918711</v>
      </c>
      <c r="E69">
        <v>-0.11635818968185679</v>
      </c>
      <c r="F69" s="8">
        <f t="shared" si="3"/>
        <v>-1.9264620633920301E-2</v>
      </c>
      <c r="G69" s="8">
        <f t="shared" si="4"/>
        <v>0.1260837836800138</v>
      </c>
      <c r="I69" s="10" t="s">
        <v>137</v>
      </c>
      <c r="J69" s="11">
        <v>-1.9264620633920301E-2</v>
      </c>
      <c r="L69" s="12" t="str">
        <f>_xlfn.XLOOKUP(I69,Sheet!$B$2:$B$900,Sheet!$A$2:$A$900)</f>
        <v>CAG</v>
      </c>
      <c r="M69" s="9">
        <f t="shared" si="5"/>
        <v>-1.9264620633920301E-2</v>
      </c>
      <c r="P69" s="15"/>
      <c r="R69" s="10" t="s">
        <v>136</v>
      </c>
      <c r="S69" s="11">
        <v>0.1260837836800138</v>
      </c>
      <c r="V69" s="16"/>
    </row>
    <row r="70" spans="1:22">
      <c r="A70" s="1" t="s">
        <v>138</v>
      </c>
      <c r="B70">
        <v>0.18509514783830311</v>
      </c>
      <c r="C70">
        <v>-0.10588589266674731</v>
      </c>
      <c r="D70">
        <v>1.0312998114950369</v>
      </c>
      <c r="E70">
        <v>-0.29098104050505041</v>
      </c>
      <c r="F70" s="8">
        <f t="shared" si="3"/>
        <v>-2.0236898671549299E-2</v>
      </c>
      <c r="G70" s="8">
        <f t="shared" si="4"/>
        <v>-8.2303842114462594E-2</v>
      </c>
      <c r="I70" s="10" t="s">
        <v>139</v>
      </c>
      <c r="J70" s="11">
        <v>-2.0236898671549299E-2</v>
      </c>
      <c r="L70" s="12" t="str">
        <f>_xlfn.XLOOKUP(I70,Sheet!$B$2:$B$900,Sheet!$A$2:$A$900)</f>
        <v>CAH</v>
      </c>
      <c r="M70" s="9">
        <f t="shared" si="5"/>
        <v>-2.0236898671549299E-2</v>
      </c>
      <c r="P70" s="15"/>
      <c r="R70" s="10" t="s">
        <v>138</v>
      </c>
      <c r="S70" s="11">
        <v>-8.2303842114462594E-2</v>
      </c>
      <c r="V70" s="16"/>
    </row>
    <row r="71" spans="1:22">
      <c r="A71" s="1" t="s">
        <v>140</v>
      </c>
      <c r="B71">
        <v>0.25978858375042357</v>
      </c>
      <c r="C71">
        <v>0.58080763277316449</v>
      </c>
      <c r="D71">
        <v>1.4692909863146</v>
      </c>
      <c r="E71">
        <v>0.32101904902274092</v>
      </c>
      <c r="F71" s="8">
        <f t="shared" si="3"/>
        <v>-1.9935851739491601E-2</v>
      </c>
      <c r="G71" s="8">
        <f t="shared" si="4"/>
        <v>4.4936180724104997E-2</v>
      </c>
      <c r="I71" s="10" t="s">
        <v>141</v>
      </c>
      <c r="J71" s="11">
        <v>-1.9935851739491601E-2</v>
      </c>
      <c r="L71" s="12" t="str">
        <f>_xlfn.XLOOKUP(I71,Sheet!$B$2:$B$900,Sheet!$A$2:$A$900)</f>
        <v>CAT</v>
      </c>
      <c r="M71" s="9">
        <f t="shared" si="5"/>
        <v>-1.9935851739491601E-2</v>
      </c>
      <c r="P71" s="15"/>
      <c r="R71" s="10" t="s">
        <v>140</v>
      </c>
      <c r="S71" s="11">
        <v>4.4936180724104997E-2</v>
      </c>
      <c r="V71" s="16"/>
    </row>
    <row r="72" spans="1:22">
      <c r="A72" s="1" t="s">
        <v>142</v>
      </c>
      <c r="B72">
        <v>0.1218646651312659</v>
      </c>
      <c r="C72">
        <v>0.1289326454608101</v>
      </c>
      <c r="D72">
        <v>0.66052568566895131</v>
      </c>
      <c r="E72">
        <v>7.0679803295441712E-3</v>
      </c>
      <c r="F72" s="8">
        <f t="shared" si="3"/>
        <v>-1.9747088106609401E-2</v>
      </c>
      <c r="G72" s="8">
        <f t="shared" si="4"/>
        <v>9.84986138058975E-2</v>
      </c>
      <c r="I72" s="10" t="s">
        <v>143</v>
      </c>
      <c r="J72" s="11">
        <v>-1.9747088106609401E-2</v>
      </c>
      <c r="L72" s="12" t="str">
        <f>_xlfn.XLOOKUP(I72,Sheet!$B$2:$B$900,Sheet!$A$2:$A$900)</f>
        <v>CB</v>
      </c>
      <c r="M72" s="9">
        <f t="shared" si="5"/>
        <v>-1.9747088106609401E-2</v>
      </c>
      <c r="P72" s="15"/>
      <c r="R72" s="10" t="s">
        <v>142</v>
      </c>
      <c r="S72" s="11">
        <v>9.84986138058975E-2</v>
      </c>
      <c r="V72" s="16"/>
    </row>
    <row r="73" spans="1:22">
      <c r="A73" s="1" t="s">
        <v>144</v>
      </c>
      <c r="B73">
        <v>0.27220828578509892</v>
      </c>
      <c r="C73">
        <v>0.33792313169367771</v>
      </c>
      <c r="D73">
        <v>1.5421182678373879</v>
      </c>
      <c r="E73">
        <v>6.5714845908578789E-2</v>
      </c>
      <c r="F73" s="8">
        <f t="shared" si="3"/>
        <v>-2.03167272146055E-2</v>
      </c>
      <c r="G73" s="8">
        <f t="shared" si="4"/>
        <v>-0.22548580469176799</v>
      </c>
      <c r="I73" s="10" t="s">
        <v>145</v>
      </c>
      <c r="J73" s="11">
        <v>-2.03167272146055E-2</v>
      </c>
      <c r="L73" s="12" t="str">
        <f>_xlfn.XLOOKUP(I73,Sheet!$B$2:$B$900,Sheet!$A$2:$A$900)</f>
        <v>CBRE</v>
      </c>
      <c r="M73" s="9">
        <f t="shared" si="5"/>
        <v>-2.03167272146055E-2</v>
      </c>
      <c r="P73" s="15"/>
      <c r="R73" s="10" t="s">
        <v>144</v>
      </c>
      <c r="S73" s="11">
        <v>-0.22548580469176799</v>
      </c>
      <c r="V73" s="16"/>
    </row>
    <row r="74" spans="1:22">
      <c r="A74" s="1" t="s">
        <v>146</v>
      </c>
      <c r="B74">
        <v>4.9649698462908322E-2</v>
      </c>
      <c r="C74">
        <v>0.29719145958347659</v>
      </c>
      <c r="D74">
        <v>0.23706788506860499</v>
      </c>
      <c r="E74">
        <v>0.2475417611205683</v>
      </c>
      <c r="F74" s="8">
        <f t="shared" si="3"/>
        <v>-1.9747870978615498E-2</v>
      </c>
      <c r="G74" s="8">
        <f t="shared" si="4"/>
        <v>7.6857788026634996E-2</v>
      </c>
      <c r="I74" s="10" t="s">
        <v>147</v>
      </c>
      <c r="J74" s="11">
        <v>-1.9747870978615498E-2</v>
      </c>
      <c r="L74" s="12" t="str">
        <f>_xlfn.XLOOKUP(I74,Sheet!$B$2:$B$900,Sheet!$A$2:$A$900)</f>
        <v>CCI</v>
      </c>
      <c r="M74" s="9">
        <f t="shared" si="5"/>
        <v>-1.9747870978615498E-2</v>
      </c>
      <c r="P74" s="15"/>
      <c r="R74" s="10" t="s">
        <v>146</v>
      </c>
      <c r="S74" s="11">
        <v>7.6857788026634996E-2</v>
      </c>
      <c r="V74" s="16"/>
    </row>
    <row r="75" spans="1:22">
      <c r="A75" s="1" t="s">
        <v>148</v>
      </c>
      <c r="B75">
        <v>0.18392462496606099</v>
      </c>
      <c r="C75">
        <v>0.28175415365191259</v>
      </c>
      <c r="D75">
        <v>1.024436039843541</v>
      </c>
      <c r="E75">
        <v>9.7829528685851569E-2</v>
      </c>
      <c r="F75" s="8">
        <f t="shared" si="3"/>
        <v>-1.9725931988205801E-2</v>
      </c>
      <c r="G75" s="8">
        <f t="shared" si="4"/>
        <v>3.2711701977927499E-2</v>
      </c>
      <c r="I75" s="10" t="s">
        <v>149</v>
      </c>
      <c r="J75" s="11">
        <v>-1.9725931988205801E-2</v>
      </c>
      <c r="L75" s="12" t="str">
        <f>_xlfn.XLOOKUP(I75,Sheet!$B$2:$B$900,Sheet!$A$2:$A$900)</f>
        <v>CCL</v>
      </c>
      <c r="M75" s="9">
        <f t="shared" si="5"/>
        <v>-1.9725931988205801E-2</v>
      </c>
      <c r="P75" s="15"/>
      <c r="R75" s="10" t="s">
        <v>148</v>
      </c>
      <c r="S75" s="11">
        <v>3.2711701977927499E-2</v>
      </c>
      <c r="V75" s="16"/>
    </row>
    <row r="76" spans="1:22">
      <c r="A76" s="1" t="s">
        <v>150</v>
      </c>
      <c r="B76">
        <v>0.18252084568432719</v>
      </c>
      <c r="C76">
        <v>0.52589416546013001</v>
      </c>
      <c r="D76">
        <v>1.0162044873746281</v>
      </c>
      <c r="E76">
        <v>0.34337331977580282</v>
      </c>
      <c r="F76" s="8">
        <f t="shared" si="3"/>
        <v>-1.9521127845921801E-2</v>
      </c>
      <c r="G76" s="8">
        <f t="shared" si="4"/>
        <v>0.1416049789659565</v>
      </c>
      <c r="I76" s="10" t="s">
        <v>151</v>
      </c>
      <c r="J76" s="11">
        <v>-1.9521127845921801E-2</v>
      </c>
      <c r="L76" s="12" t="str">
        <f>_xlfn.XLOOKUP(I76,Sheet!$B$2:$B$900,Sheet!$A$2:$A$900)</f>
        <v>CDNS</v>
      </c>
      <c r="M76" s="9">
        <f t="shared" si="5"/>
        <v>-1.9521127845921801E-2</v>
      </c>
      <c r="P76" s="15"/>
      <c r="R76" s="10" t="s">
        <v>150</v>
      </c>
      <c r="S76" s="11">
        <v>0.1416049789659565</v>
      </c>
      <c r="V76" s="16"/>
    </row>
    <row r="77" spans="1:22">
      <c r="A77" s="1" t="s">
        <v>152</v>
      </c>
      <c r="B77">
        <v>0.25020310794352218</v>
      </c>
      <c r="C77">
        <v>0.34101511192068001</v>
      </c>
      <c r="D77">
        <v>1.4130831849382011</v>
      </c>
      <c r="E77">
        <v>9.0812003977157774E-2</v>
      </c>
      <c r="F77" s="8">
        <f t="shared" si="3"/>
        <v>-1.9474885316215801E-2</v>
      </c>
      <c r="G77" s="8">
        <f t="shared" si="4"/>
        <v>8.9961126748459699E-2</v>
      </c>
      <c r="I77" s="10" t="s">
        <v>153</v>
      </c>
      <c r="J77" s="11">
        <v>-1.9474885316215801E-2</v>
      </c>
      <c r="L77" s="12" t="str">
        <f>_xlfn.XLOOKUP(I77,Sheet!$B$2:$B$900,Sheet!$A$2:$A$900)</f>
        <v>CE</v>
      </c>
      <c r="M77" s="9">
        <f t="shared" si="5"/>
        <v>-1.9474885316215801E-2</v>
      </c>
      <c r="P77" s="15"/>
      <c r="R77" s="10" t="s">
        <v>152</v>
      </c>
      <c r="S77" s="11">
        <v>8.9961126748459699E-2</v>
      </c>
      <c r="V77" s="16"/>
    </row>
    <row r="78" spans="1:22">
      <c r="A78" s="1" t="s">
        <v>154</v>
      </c>
      <c r="B78">
        <v>0.32136265111835638</v>
      </c>
      <c r="C78">
        <v>0.40110029202682612</v>
      </c>
      <c r="D78">
        <v>1.8303521394878131</v>
      </c>
      <c r="E78">
        <v>7.9737640908469687E-2</v>
      </c>
      <c r="F78" s="8">
        <f t="shared" si="3"/>
        <v>-2.0845700288650699E-2</v>
      </c>
      <c r="G78" s="8">
        <f t="shared" si="4"/>
        <v>-2.7105080768719478</v>
      </c>
      <c r="I78" s="10" t="s">
        <v>155</v>
      </c>
      <c r="J78" s="11">
        <v>-2.0845700288650699E-2</v>
      </c>
      <c r="L78" s="12" t="str">
        <f>_xlfn.XLOOKUP(I78,Sheet!$B$2:$B$900,Sheet!$A$2:$A$900)</f>
        <v>CF</v>
      </c>
      <c r="M78" s="9">
        <f t="shared" si="5"/>
        <v>-2.0845700288650699E-2</v>
      </c>
      <c r="P78" s="15"/>
      <c r="R78" s="10" t="s">
        <v>154</v>
      </c>
      <c r="S78" s="11">
        <v>-2.7105080768719478</v>
      </c>
      <c r="V78" s="16"/>
    </row>
    <row r="79" spans="1:22">
      <c r="A79" s="1" t="s">
        <v>156</v>
      </c>
      <c r="B79">
        <v>8.4959800376050318E-2</v>
      </c>
      <c r="C79">
        <v>0.15352434958429459</v>
      </c>
      <c r="D79">
        <v>0.44412105956885523</v>
      </c>
      <c r="E79">
        <v>6.8564549208244299E-2</v>
      </c>
      <c r="F79" s="8">
        <f t="shared" si="3"/>
        <v>-1.97915944021522E-2</v>
      </c>
      <c r="G79" s="8">
        <f t="shared" si="4"/>
        <v>7.8641901006038004E-2</v>
      </c>
      <c r="I79" s="10" t="s">
        <v>157</v>
      </c>
      <c r="J79" s="11">
        <v>-1.97915944021522E-2</v>
      </c>
      <c r="L79" s="12" t="str">
        <f>_xlfn.XLOOKUP(I79,Sheet!$B$2:$B$900,Sheet!$A$2:$A$900)</f>
        <v>CHD</v>
      </c>
      <c r="M79" s="9">
        <f t="shared" si="5"/>
        <v>-1.97915944021522E-2</v>
      </c>
      <c r="P79" s="15"/>
      <c r="R79" s="10" t="s">
        <v>156</v>
      </c>
      <c r="S79" s="11">
        <v>7.8641901006038004E-2</v>
      </c>
      <c r="V79" s="16"/>
    </row>
    <row r="80" spans="1:22">
      <c r="A80" s="1" t="s">
        <v>158</v>
      </c>
      <c r="B80">
        <v>0.15900861119662521</v>
      </c>
      <c r="C80">
        <v>0.237004536592617</v>
      </c>
      <c r="D80">
        <v>0.87833224893566064</v>
      </c>
      <c r="E80">
        <v>7.7995925395991816E-2</v>
      </c>
      <c r="F80" s="8">
        <f t="shared" si="3"/>
        <v>-1.99870458901685E-2</v>
      </c>
      <c r="G80" s="8">
        <f t="shared" si="4"/>
        <v>3.6678558549929199E-2</v>
      </c>
      <c r="I80" s="10" t="s">
        <v>159</v>
      </c>
      <c r="J80" s="11">
        <v>-1.99870458901685E-2</v>
      </c>
      <c r="L80" s="12" t="str">
        <f>_xlfn.XLOOKUP(I80,Sheet!$B$2:$B$900,Sheet!$A$2:$A$900)</f>
        <v>CHRW</v>
      </c>
      <c r="M80" s="9">
        <f t="shared" si="5"/>
        <v>-1.99870458901685E-2</v>
      </c>
      <c r="P80" s="15"/>
      <c r="R80" s="10" t="s">
        <v>158</v>
      </c>
      <c r="S80" s="11">
        <v>3.6678558549929199E-2</v>
      </c>
      <c r="V80" s="16"/>
    </row>
    <row r="81" spans="1:22">
      <c r="A81" s="1" t="s">
        <v>160</v>
      </c>
      <c r="B81">
        <v>0.18454410612594041</v>
      </c>
      <c r="C81">
        <v>0.43338760573646579</v>
      </c>
      <c r="D81">
        <v>1.0280685850288149</v>
      </c>
      <c r="E81">
        <v>0.2488434996105254</v>
      </c>
      <c r="F81" s="8">
        <f t="shared" si="3"/>
        <v>-1.9498817543260501E-2</v>
      </c>
      <c r="G81" s="8">
        <f t="shared" si="4"/>
        <v>7.177733027452E-4</v>
      </c>
      <c r="I81" s="10" t="s">
        <v>161</v>
      </c>
      <c r="J81" s="11">
        <v>-1.9498817543260501E-2</v>
      </c>
      <c r="L81" s="12" t="str">
        <f>_xlfn.XLOOKUP(I81,Sheet!$B$2:$B$900,Sheet!$A$2:$A$900)</f>
        <v>CI</v>
      </c>
      <c r="M81" s="9">
        <f t="shared" si="5"/>
        <v>-1.9498817543260501E-2</v>
      </c>
      <c r="P81" s="15"/>
      <c r="R81" s="10" t="s">
        <v>160</v>
      </c>
      <c r="S81" s="11">
        <v>7.177733027452E-4</v>
      </c>
      <c r="V81" s="16"/>
    </row>
    <row r="82" spans="1:22">
      <c r="A82" s="1" t="s">
        <v>162</v>
      </c>
      <c r="B82">
        <v>0.16584192090789479</v>
      </c>
      <c r="C82">
        <v>3.7379596746253907E-2</v>
      </c>
      <c r="D82">
        <v>0.9184017585491453</v>
      </c>
      <c r="E82">
        <v>-0.12846232416164091</v>
      </c>
      <c r="F82" s="8">
        <f t="shared" si="3"/>
        <v>-1.92305985199154E-2</v>
      </c>
      <c r="G82" s="8">
        <f t="shared" si="4"/>
        <v>0.18673492421225751</v>
      </c>
      <c r="I82" s="10" t="s">
        <v>163</v>
      </c>
      <c r="J82" s="11">
        <v>-1.92305985199154E-2</v>
      </c>
      <c r="L82" s="12" t="str">
        <f>_xlfn.XLOOKUP(I82,Sheet!$B$2:$B$900,Sheet!$A$2:$A$900)</f>
        <v>CINF</v>
      </c>
      <c r="M82" s="9">
        <f t="shared" si="5"/>
        <v>-1.92305985199154E-2</v>
      </c>
      <c r="P82" s="15"/>
      <c r="R82" s="10" t="s">
        <v>162</v>
      </c>
      <c r="S82" s="11">
        <v>0.18673492421225751</v>
      </c>
      <c r="V82" s="16"/>
    </row>
    <row r="83" spans="1:22">
      <c r="A83" s="1" t="s">
        <v>164</v>
      </c>
      <c r="B83">
        <v>4.4567368405564189E-2</v>
      </c>
      <c r="C83">
        <v>0.17624907364729989</v>
      </c>
      <c r="D83">
        <v>0.2072658591548967</v>
      </c>
      <c r="E83">
        <v>0.1316817052417357</v>
      </c>
      <c r="F83" s="8">
        <f t="shared" si="3"/>
        <v>-2.0127906274469799E-2</v>
      </c>
      <c r="G83" s="8">
        <f t="shared" si="4"/>
        <v>3.8573235315669002E-2</v>
      </c>
      <c r="I83" s="10" t="s">
        <v>165</v>
      </c>
      <c r="J83" s="11">
        <v>-2.0127906274469799E-2</v>
      </c>
      <c r="L83" s="12" t="str">
        <f>_xlfn.XLOOKUP(I83,Sheet!$B$2:$B$900,Sheet!$A$2:$A$900)</f>
        <v>CL</v>
      </c>
      <c r="M83" s="9">
        <f t="shared" si="5"/>
        <v>-2.0127906274469799E-2</v>
      </c>
      <c r="P83" s="15"/>
      <c r="R83" s="10" t="s">
        <v>164</v>
      </c>
      <c r="S83" s="11">
        <v>3.8573235315669002E-2</v>
      </c>
      <c r="V83" s="16"/>
    </row>
    <row r="84" spans="1:22">
      <c r="A84" s="1" t="s">
        <v>166</v>
      </c>
      <c r="B84">
        <v>8.869888102992643E-2</v>
      </c>
      <c r="C84">
        <v>0.24963521164138561</v>
      </c>
      <c r="D84">
        <v>0.46604647119757031</v>
      </c>
      <c r="E84">
        <v>0.16093633061145909</v>
      </c>
      <c r="F84" s="8">
        <f t="shared" si="3"/>
        <v>-1.9671844017524601E-2</v>
      </c>
      <c r="G84" s="8">
        <f t="shared" si="4"/>
        <v>8.8742633060333406E-2</v>
      </c>
      <c r="I84" s="10" t="s">
        <v>167</v>
      </c>
      <c r="J84" s="11">
        <v>-1.9671844017524601E-2</v>
      </c>
      <c r="L84" s="12" t="str">
        <f>_xlfn.XLOOKUP(I84,Sheet!$B$2:$B$900,Sheet!$A$2:$A$900)</f>
        <v>CLX</v>
      </c>
      <c r="M84" s="9">
        <f t="shared" si="5"/>
        <v>-1.9671844017524601E-2</v>
      </c>
      <c r="P84" s="15"/>
      <c r="R84" s="10" t="s">
        <v>166</v>
      </c>
      <c r="S84" s="11">
        <v>8.8742633060333406E-2</v>
      </c>
      <c r="V84" s="16"/>
    </row>
    <row r="85" spans="1:22">
      <c r="A85" s="1" t="s">
        <v>168</v>
      </c>
      <c r="B85">
        <v>0.32862004593399607</v>
      </c>
      <c r="C85">
        <v>0.28230651305571308</v>
      </c>
      <c r="D85">
        <v>1.8729084209416651</v>
      </c>
      <c r="E85">
        <v>-4.6313532878283048E-2</v>
      </c>
      <c r="F85" s="8">
        <f t="shared" si="3"/>
        <v>-1.9270811290794099E-2</v>
      </c>
      <c r="G85" s="8">
        <f t="shared" si="4"/>
        <v>7.2784697922269798E-2</v>
      </c>
      <c r="I85" s="10" t="s">
        <v>169</v>
      </c>
      <c r="J85" s="11">
        <v>-1.9270811290794099E-2</v>
      </c>
      <c r="L85" s="12" t="str">
        <f>_xlfn.XLOOKUP(I85,Sheet!$B$2:$B$900,Sheet!$A$2:$A$900)</f>
        <v>CMA</v>
      </c>
      <c r="M85" s="9">
        <f t="shared" si="5"/>
        <v>-1.9270811290794099E-2</v>
      </c>
      <c r="P85" s="15"/>
      <c r="R85" s="10" t="s">
        <v>168</v>
      </c>
      <c r="S85" s="11">
        <v>7.2784697922269798E-2</v>
      </c>
      <c r="V85" s="16"/>
    </row>
    <row r="86" spans="1:22">
      <c r="A86" s="1" t="s">
        <v>170</v>
      </c>
      <c r="B86">
        <v>0.170561740006556</v>
      </c>
      <c r="C86">
        <v>0.17970270217856829</v>
      </c>
      <c r="D86">
        <v>0.94607807423491175</v>
      </c>
      <c r="E86">
        <v>9.1409621720123235E-3</v>
      </c>
      <c r="F86" s="8">
        <f t="shared" si="3"/>
        <v>-1.9669728293779502E-2</v>
      </c>
      <c r="G86" s="8">
        <f t="shared" si="4"/>
        <v>7.8672450382862802E-2</v>
      </c>
      <c r="I86" s="10" t="s">
        <v>171</v>
      </c>
      <c r="J86" s="11">
        <v>-1.9669728293779502E-2</v>
      </c>
      <c r="L86" s="12" t="str">
        <f>_xlfn.XLOOKUP(I86,Sheet!$B$2:$B$900,Sheet!$A$2:$A$900)</f>
        <v>CMCSA</v>
      </c>
      <c r="M86" s="9">
        <f t="shared" si="5"/>
        <v>-1.9669728293779502E-2</v>
      </c>
      <c r="P86" s="15"/>
      <c r="R86" s="10" t="s">
        <v>170</v>
      </c>
      <c r="S86" s="11">
        <v>7.8672450382862802E-2</v>
      </c>
      <c r="V86" s="16"/>
    </row>
    <row r="87" spans="1:22">
      <c r="A87" s="1" t="s">
        <v>172</v>
      </c>
      <c r="B87">
        <v>0.17938375233639131</v>
      </c>
      <c r="C87">
        <v>0.29185124711502181</v>
      </c>
      <c r="D87">
        <v>0.99780903957922051</v>
      </c>
      <c r="E87">
        <v>0.1124674947786304</v>
      </c>
      <c r="F87" s="8">
        <f t="shared" si="3"/>
        <v>-1.9340728111850801E-2</v>
      </c>
      <c r="G87" s="8">
        <f t="shared" si="4"/>
        <v>0.10559977296766671</v>
      </c>
      <c r="I87" s="10" t="s">
        <v>173</v>
      </c>
      <c r="J87" s="11">
        <v>-1.9340728111850801E-2</v>
      </c>
      <c r="L87" s="12" t="str">
        <f>_xlfn.XLOOKUP(I87,Sheet!$B$2:$B$900,Sheet!$A$2:$A$900)</f>
        <v>CME</v>
      </c>
      <c r="M87" s="9">
        <f t="shared" si="5"/>
        <v>-1.9340728111850801E-2</v>
      </c>
      <c r="P87" s="15"/>
      <c r="R87" s="10" t="s">
        <v>172</v>
      </c>
      <c r="S87" s="11">
        <v>0.10559977296766671</v>
      </c>
      <c r="V87" s="16"/>
    </row>
    <row r="88" spans="1:22">
      <c r="A88" s="1" t="s">
        <v>174</v>
      </c>
      <c r="B88">
        <v>0.16663307246634659</v>
      </c>
      <c r="C88">
        <v>-0.21844923822817039</v>
      </c>
      <c r="D88">
        <v>0.9230409533634566</v>
      </c>
      <c r="E88">
        <v>-0.38508231069451698</v>
      </c>
      <c r="F88" s="8">
        <f t="shared" si="3"/>
        <v>-2.10798493786469E-2</v>
      </c>
      <c r="G88" s="8">
        <f t="shared" si="4"/>
        <v>-0.79533850828420327</v>
      </c>
      <c r="I88" s="10" t="s">
        <v>175</v>
      </c>
      <c r="J88" s="11">
        <v>-2.10798493786469E-2</v>
      </c>
      <c r="L88" s="12" t="str">
        <f>_xlfn.XLOOKUP(I88,Sheet!$B$2:$B$900,Sheet!$A$2:$A$900)</f>
        <v>CMG</v>
      </c>
      <c r="M88" s="9">
        <f t="shared" si="5"/>
        <v>-2.10798493786469E-2</v>
      </c>
      <c r="P88" s="15"/>
      <c r="R88" s="10" t="s">
        <v>174</v>
      </c>
      <c r="S88" s="11">
        <v>-0.79533850828420327</v>
      </c>
      <c r="V88" s="16"/>
    </row>
    <row r="89" spans="1:22">
      <c r="A89" s="1" t="s">
        <v>176</v>
      </c>
      <c r="B89">
        <v>0.24966770822497431</v>
      </c>
      <c r="C89">
        <v>0.30013954639757201</v>
      </c>
      <c r="D89">
        <v>1.4099436807922039</v>
      </c>
      <c r="E89">
        <v>5.0471838172597677E-2</v>
      </c>
      <c r="F89" s="8">
        <f t="shared" si="3"/>
        <v>-2.0096344119649698E-2</v>
      </c>
      <c r="G89" s="8">
        <f t="shared" si="4"/>
        <v>-3.5325084911852003E-2</v>
      </c>
      <c r="I89" s="10" t="s">
        <v>177</v>
      </c>
      <c r="J89" s="11">
        <v>-2.0096344119649698E-2</v>
      </c>
      <c r="L89" s="12" t="str">
        <f>_xlfn.XLOOKUP(I89,Sheet!$B$2:$B$900,Sheet!$A$2:$A$900)</f>
        <v>CMI</v>
      </c>
      <c r="M89" s="9">
        <f t="shared" si="5"/>
        <v>-2.0096344119649698E-2</v>
      </c>
      <c r="P89" s="15"/>
      <c r="R89" s="10" t="s">
        <v>176</v>
      </c>
      <c r="S89" s="11">
        <v>-3.5325084911852003E-2</v>
      </c>
      <c r="V89" s="16"/>
    </row>
    <row r="90" spans="1:22">
      <c r="A90" s="1" t="s">
        <v>178</v>
      </c>
      <c r="B90">
        <v>2.327944164786391E-2</v>
      </c>
      <c r="C90">
        <v>0.16323930244710411</v>
      </c>
      <c r="D90">
        <v>8.243662970228631E-2</v>
      </c>
      <c r="E90">
        <v>0.13995986079924011</v>
      </c>
      <c r="F90" s="8">
        <f t="shared" si="3"/>
        <v>-1.9570449150039301E-2</v>
      </c>
      <c r="G90" s="8">
        <f t="shared" si="4"/>
        <v>0.1287767011497791</v>
      </c>
      <c r="I90" s="10" t="s">
        <v>179</v>
      </c>
      <c r="J90" s="11">
        <v>-1.9570449150039301E-2</v>
      </c>
      <c r="L90" s="12" t="str">
        <f>_xlfn.XLOOKUP(I90,Sheet!$B$2:$B$900,Sheet!$A$2:$A$900)</f>
        <v>CMS</v>
      </c>
      <c r="M90" s="9">
        <f t="shared" si="5"/>
        <v>-1.9570449150039301E-2</v>
      </c>
      <c r="P90" s="15"/>
      <c r="R90" s="10" t="s">
        <v>178</v>
      </c>
      <c r="S90" s="11">
        <v>0.1287767011497791</v>
      </c>
      <c r="V90" s="16"/>
    </row>
    <row r="91" spans="1:22">
      <c r="A91" s="1" t="s">
        <v>180</v>
      </c>
      <c r="B91">
        <v>0.23294236597259849</v>
      </c>
      <c r="C91">
        <v>0.6162090634813594</v>
      </c>
      <c r="D91">
        <v>1.311868766806507</v>
      </c>
      <c r="E91">
        <v>0.38326669750876102</v>
      </c>
      <c r="F91" s="8">
        <f t="shared" si="3"/>
        <v>-1.9784998649898501E-2</v>
      </c>
      <c r="G91" s="8">
        <f t="shared" si="4"/>
        <v>-3.1836023668892099E-2</v>
      </c>
      <c r="I91" s="10" t="s">
        <v>181</v>
      </c>
      <c r="J91" s="11">
        <v>-1.9784998649898501E-2</v>
      </c>
      <c r="L91" s="12" t="str">
        <f>_xlfn.XLOOKUP(I91,Sheet!$B$2:$B$900,Sheet!$A$2:$A$900)</f>
        <v>CNC</v>
      </c>
      <c r="M91" s="9">
        <f t="shared" si="5"/>
        <v>-1.9784998649898501E-2</v>
      </c>
      <c r="P91" s="15"/>
      <c r="R91" s="10" t="s">
        <v>180</v>
      </c>
      <c r="S91" s="11">
        <v>-3.1836023668892099E-2</v>
      </c>
      <c r="V91" s="16"/>
    </row>
    <row r="92" spans="1:22">
      <c r="A92" s="1" t="s">
        <v>182</v>
      </c>
      <c r="B92">
        <v>8.3118898847537717E-2</v>
      </c>
      <c r="C92">
        <v>0.18692007092362839</v>
      </c>
      <c r="D92">
        <v>0.43332628739973178</v>
      </c>
      <c r="E92">
        <v>0.1038011720760907</v>
      </c>
      <c r="F92" s="8">
        <f t="shared" si="3"/>
        <v>-1.9793301093859898E-2</v>
      </c>
      <c r="G92" s="8">
        <f t="shared" si="4"/>
        <v>0.1066070271264124</v>
      </c>
      <c r="I92" s="10" t="s">
        <v>183</v>
      </c>
      <c r="J92" s="11">
        <v>-1.9793301093859898E-2</v>
      </c>
      <c r="L92" s="12" t="str">
        <f>_xlfn.XLOOKUP(I92,Sheet!$B$2:$B$900,Sheet!$A$2:$A$900)</f>
        <v>CNP</v>
      </c>
      <c r="M92" s="9">
        <f t="shared" si="5"/>
        <v>-1.9793301093859898E-2</v>
      </c>
      <c r="P92" s="15"/>
      <c r="R92" s="10" t="s">
        <v>182</v>
      </c>
      <c r="S92" s="11">
        <v>0.1066070271264124</v>
      </c>
      <c r="V92" s="16"/>
    </row>
    <row r="93" spans="1:22">
      <c r="A93" s="1" t="s">
        <v>184</v>
      </c>
      <c r="B93">
        <v>0.28079994937204772</v>
      </c>
      <c r="C93">
        <v>0.17223353989617399</v>
      </c>
      <c r="D93">
        <v>1.5924985024878531</v>
      </c>
      <c r="E93">
        <v>-0.1085664094758737</v>
      </c>
      <c r="F93" s="8">
        <f t="shared" si="3"/>
        <v>-1.9923012650685301E-2</v>
      </c>
      <c r="G93" s="8">
        <f t="shared" si="4"/>
        <v>-5.1554186893952601E-2</v>
      </c>
      <c r="I93" s="10" t="s">
        <v>185</v>
      </c>
      <c r="J93" s="11">
        <v>-1.9923012650685301E-2</v>
      </c>
      <c r="L93" s="12" t="str">
        <f>_xlfn.XLOOKUP(I93,Sheet!$B$2:$B$900,Sheet!$A$2:$A$900)</f>
        <v>COF</v>
      </c>
      <c r="M93" s="9">
        <f t="shared" si="5"/>
        <v>-1.9923012650685301E-2</v>
      </c>
      <c r="P93" s="15"/>
      <c r="R93" s="10" t="s">
        <v>184</v>
      </c>
      <c r="S93" s="11">
        <v>-5.1554186893952601E-2</v>
      </c>
      <c r="V93" s="16"/>
    </row>
    <row r="94" spans="1:22">
      <c r="A94" s="1" t="s">
        <v>186</v>
      </c>
      <c r="B94">
        <v>0.1223627663343566</v>
      </c>
      <c r="C94">
        <v>0.24147725239556081</v>
      </c>
      <c r="D94">
        <v>0.66344647687980673</v>
      </c>
      <c r="E94">
        <v>0.1191144860612043</v>
      </c>
      <c r="F94" s="8">
        <f t="shared" si="3"/>
        <v>-1.9866358136746899E-2</v>
      </c>
      <c r="G94" s="8">
        <f t="shared" si="4"/>
        <v>1.461113926355E-4</v>
      </c>
      <c r="I94" s="10" t="s">
        <v>187</v>
      </c>
      <c r="J94" s="11">
        <v>-1.9866358136746899E-2</v>
      </c>
      <c r="L94" s="12" t="str">
        <f>_xlfn.XLOOKUP(I94,Sheet!$B$2:$B$900,Sheet!$A$2:$A$900)</f>
        <v>COO</v>
      </c>
      <c r="M94" s="9">
        <f t="shared" si="5"/>
        <v>-1.9866358136746899E-2</v>
      </c>
      <c r="P94" s="15"/>
      <c r="R94" s="10" t="s">
        <v>186</v>
      </c>
      <c r="S94" s="11">
        <v>1.461113926355E-4</v>
      </c>
      <c r="V94" s="16"/>
    </row>
    <row r="95" spans="1:22">
      <c r="A95" s="1" t="s">
        <v>188</v>
      </c>
      <c r="B95">
        <v>0.2102704177111471</v>
      </c>
      <c r="C95">
        <v>0.13980143098754011</v>
      </c>
      <c r="D95">
        <v>1.178923841550096</v>
      </c>
      <c r="E95">
        <v>-7.0468986723607047E-2</v>
      </c>
      <c r="F95" s="8">
        <f t="shared" si="3"/>
        <v>-2.0508326102401501E-2</v>
      </c>
      <c r="G95" s="8">
        <f t="shared" si="4"/>
        <v>-0.34330002024643119</v>
      </c>
      <c r="I95" s="10" t="s">
        <v>189</v>
      </c>
      <c r="J95" s="11">
        <v>-2.0508326102401501E-2</v>
      </c>
      <c r="L95" s="12" t="str">
        <f>_xlfn.XLOOKUP(I95,Sheet!$B$2:$B$900,Sheet!$A$2:$A$900)</f>
        <v>COP</v>
      </c>
      <c r="M95" s="9">
        <f t="shared" si="5"/>
        <v>-2.0508326102401501E-2</v>
      </c>
      <c r="P95" s="15"/>
      <c r="R95" s="10" t="s">
        <v>188</v>
      </c>
      <c r="S95" s="11">
        <v>-0.34330002024643119</v>
      </c>
      <c r="V95" s="16"/>
    </row>
    <row r="96" spans="1:22">
      <c r="A96" s="1" t="s">
        <v>190</v>
      </c>
      <c r="B96">
        <v>0.2035376159054593</v>
      </c>
      <c r="C96">
        <v>0.2109010751510165</v>
      </c>
      <c r="D96">
        <v>1.1394436953138189</v>
      </c>
      <c r="E96">
        <v>7.3634592455572301E-3</v>
      </c>
      <c r="F96" s="8">
        <f t="shared" si="3"/>
        <v>-2.0256503046796201E-2</v>
      </c>
      <c r="G96" s="8">
        <f t="shared" si="4"/>
        <v>-0.24604918709297649</v>
      </c>
      <c r="I96" s="10" t="s">
        <v>191</v>
      </c>
      <c r="J96" s="11">
        <v>-2.0256503046796201E-2</v>
      </c>
      <c r="L96" s="12" t="str">
        <f>_xlfn.XLOOKUP(I96,Sheet!$B$2:$B$900,Sheet!$A$2:$A$900)</f>
        <v>COR</v>
      </c>
      <c r="M96" s="9">
        <f t="shared" si="5"/>
        <v>-2.0256503046796201E-2</v>
      </c>
      <c r="P96" s="15"/>
      <c r="R96" s="10" t="s">
        <v>190</v>
      </c>
      <c r="S96" s="11">
        <v>-0.24604918709297649</v>
      </c>
      <c r="V96" s="16"/>
    </row>
    <row r="97" spans="1:22">
      <c r="A97" s="1" t="s">
        <v>192</v>
      </c>
      <c r="B97">
        <v>0.1321879191781456</v>
      </c>
      <c r="C97">
        <v>0.21988936143425819</v>
      </c>
      <c r="D97">
        <v>0.72105970867564939</v>
      </c>
      <c r="E97">
        <v>8.7701442256112622E-2</v>
      </c>
      <c r="F97" s="8">
        <f t="shared" si="3"/>
        <v>-1.9726235274018299E-2</v>
      </c>
      <c r="G97" s="8">
        <f t="shared" si="4"/>
        <v>4.6964901458042399E-2</v>
      </c>
      <c r="I97" s="10" t="s">
        <v>193</v>
      </c>
      <c r="J97" s="11">
        <v>-1.9726235274018299E-2</v>
      </c>
      <c r="L97" s="12" t="str">
        <f>_xlfn.XLOOKUP(I97,Sheet!$B$2:$B$900,Sheet!$A$2:$A$900)</f>
        <v>COST</v>
      </c>
      <c r="M97" s="9">
        <f t="shared" si="5"/>
        <v>-1.9726235274018299E-2</v>
      </c>
      <c r="P97" s="15"/>
      <c r="R97" s="10" t="s">
        <v>192</v>
      </c>
      <c r="S97" s="11">
        <v>4.6964901458042399E-2</v>
      </c>
      <c r="V97" s="16"/>
    </row>
    <row r="98" spans="1:22">
      <c r="A98" s="1" t="s">
        <v>194</v>
      </c>
      <c r="B98">
        <v>6.3083930346865671E-2</v>
      </c>
      <c r="C98">
        <v>-0.1749998697193276</v>
      </c>
      <c r="D98">
        <v>0.31584421840766491</v>
      </c>
      <c r="E98">
        <v>-0.2380838000661932</v>
      </c>
      <c r="F98" s="8">
        <f t="shared" si="3"/>
        <v>-1.9329046982288899E-2</v>
      </c>
      <c r="G98" s="8">
        <f t="shared" si="4"/>
        <v>0.1350569893061333</v>
      </c>
      <c r="I98" s="10" t="s">
        <v>195</v>
      </c>
      <c r="J98" s="11">
        <v>-1.9329046982288899E-2</v>
      </c>
      <c r="L98" s="12" t="str">
        <f>_xlfn.XLOOKUP(I98,Sheet!$B$2:$B$900,Sheet!$A$2:$A$900)</f>
        <v>CPB</v>
      </c>
      <c r="M98" s="9">
        <f t="shared" si="5"/>
        <v>-1.9329046982288899E-2</v>
      </c>
      <c r="P98" s="15"/>
      <c r="R98" s="10" t="s">
        <v>194</v>
      </c>
      <c r="S98" s="11">
        <v>0.1350569893061333</v>
      </c>
      <c r="V98" s="16"/>
    </row>
    <row r="99" spans="1:22">
      <c r="A99" s="1" t="s">
        <v>196</v>
      </c>
      <c r="B99">
        <v>0.20593512263612879</v>
      </c>
      <c r="C99">
        <v>0.46307022262444841</v>
      </c>
      <c r="D99">
        <v>1.153502317424056</v>
      </c>
      <c r="E99">
        <v>0.25713509998831963</v>
      </c>
      <c r="F99" s="8">
        <f t="shared" si="3"/>
        <v>-1.92727732059974E-2</v>
      </c>
      <c r="G99" s="8">
        <f t="shared" si="4"/>
        <v>0.1765196312752309</v>
      </c>
      <c r="I99" s="10" t="s">
        <v>197</v>
      </c>
      <c r="J99" s="11">
        <v>-1.92727732059974E-2</v>
      </c>
      <c r="L99" s="12" t="str">
        <f>_xlfn.XLOOKUP(I99,Sheet!$B$2:$B$900,Sheet!$A$2:$A$900)</f>
        <v>CPRT</v>
      </c>
      <c r="M99" s="9">
        <f t="shared" si="5"/>
        <v>-1.92727732059974E-2</v>
      </c>
      <c r="P99" s="15"/>
      <c r="R99" s="10" t="s">
        <v>196</v>
      </c>
      <c r="S99" s="11">
        <v>0.1765196312752309</v>
      </c>
      <c r="V99" s="16"/>
    </row>
    <row r="100" spans="1:22">
      <c r="A100" s="1" t="s">
        <v>198</v>
      </c>
      <c r="B100">
        <v>7.9899894174522978E-2</v>
      </c>
      <c r="C100">
        <v>0.13427577430591381</v>
      </c>
      <c r="D100">
        <v>0.41445052380328701</v>
      </c>
      <c r="E100">
        <v>5.4375880131390768E-2</v>
      </c>
      <c r="F100" s="8">
        <f t="shared" si="3"/>
        <v>-1.9595283391294901E-2</v>
      </c>
      <c r="G100" s="8">
        <f t="shared" si="4"/>
        <v>8.8575505454738204E-2</v>
      </c>
      <c r="I100" s="10" t="s">
        <v>199</v>
      </c>
      <c r="J100" s="11">
        <v>-1.9595283391294901E-2</v>
      </c>
      <c r="L100" s="12" t="str">
        <f>_xlfn.XLOOKUP(I100,Sheet!$B$2:$B$900,Sheet!$A$2:$A$900)</f>
        <v>CPT</v>
      </c>
      <c r="M100" s="9">
        <f t="shared" si="5"/>
        <v>-1.9595283391294901E-2</v>
      </c>
      <c r="P100" s="15"/>
      <c r="R100" s="10" t="s">
        <v>198</v>
      </c>
      <c r="S100" s="11">
        <v>8.8575505454738204E-2</v>
      </c>
      <c r="V100" s="16"/>
    </row>
    <row r="101" spans="1:22">
      <c r="A101" s="1" t="s">
        <v>200</v>
      </c>
      <c r="B101">
        <v>0.19901880042657211</v>
      </c>
      <c r="C101">
        <v>0.38513572174087513</v>
      </c>
      <c r="D101">
        <v>1.112946034893977</v>
      </c>
      <c r="E101">
        <v>0.18611692131430299</v>
      </c>
      <c r="F101" s="8">
        <f t="shared" si="3"/>
        <v>-1.9718901931578402E-2</v>
      </c>
      <c r="G101" s="8">
        <f t="shared" si="4"/>
        <v>4.6764863077117802E-2</v>
      </c>
      <c r="I101" s="10" t="s">
        <v>201</v>
      </c>
      <c r="J101" s="11">
        <v>-1.9718901931578402E-2</v>
      </c>
      <c r="L101" s="12" t="str">
        <f>_xlfn.XLOOKUP(I101,Sheet!$B$2:$B$900,Sheet!$A$2:$A$900)</f>
        <v>CRL</v>
      </c>
      <c r="M101" s="9">
        <f t="shared" si="5"/>
        <v>-1.9718901931578402E-2</v>
      </c>
      <c r="P101" s="15"/>
      <c r="R101" s="10" t="s">
        <v>200</v>
      </c>
      <c r="S101" s="11">
        <v>4.6764863077117802E-2</v>
      </c>
      <c r="V101" s="16"/>
    </row>
    <row r="102" spans="1:22">
      <c r="A102" s="1" t="s">
        <v>202</v>
      </c>
      <c r="B102">
        <v>0.21542226972124481</v>
      </c>
      <c r="C102">
        <v>0.4139488441868856</v>
      </c>
      <c r="D102">
        <v>1.2091335338322129</v>
      </c>
      <c r="E102">
        <v>0.19852657446564079</v>
      </c>
      <c r="F102" s="8">
        <f t="shared" si="3"/>
        <v>-1.9761393316786901E-2</v>
      </c>
      <c r="G102" s="8">
        <f t="shared" si="4"/>
        <v>6.0464358884714603E-2</v>
      </c>
      <c r="I102" s="10" t="s">
        <v>203</v>
      </c>
      <c r="J102" s="11">
        <v>-1.9761393316786901E-2</v>
      </c>
      <c r="L102" s="12" t="str">
        <f>_xlfn.XLOOKUP(I102,Sheet!$B$2:$B$900,Sheet!$A$2:$A$900)</f>
        <v>CRM</v>
      </c>
      <c r="M102" s="9">
        <f t="shared" si="5"/>
        <v>-1.9761393316786901E-2</v>
      </c>
      <c r="P102" s="15"/>
      <c r="R102" s="10" t="s">
        <v>202</v>
      </c>
      <c r="S102" s="11">
        <v>6.0464358884714603E-2</v>
      </c>
      <c r="V102" s="16"/>
    </row>
    <row r="103" spans="1:22">
      <c r="A103" s="1" t="s">
        <v>204</v>
      </c>
      <c r="B103">
        <v>0.21687464505980711</v>
      </c>
      <c r="C103">
        <v>0.28454036557758478</v>
      </c>
      <c r="D103">
        <v>1.217650046334922</v>
      </c>
      <c r="E103">
        <v>6.7665720517777639E-2</v>
      </c>
      <c r="F103" s="8">
        <f t="shared" si="3"/>
        <v>-1.98291710746872E-2</v>
      </c>
      <c r="G103" s="8">
        <f t="shared" si="4"/>
        <v>6.3041777159012005E-2</v>
      </c>
      <c r="I103" s="10" t="s">
        <v>205</v>
      </c>
      <c r="J103" s="11">
        <v>-1.98291710746872E-2</v>
      </c>
      <c r="L103" s="12" t="str">
        <f>_xlfn.XLOOKUP(I103,Sheet!$B$2:$B$900,Sheet!$A$2:$A$900)</f>
        <v>CSCO</v>
      </c>
      <c r="M103" s="9">
        <f t="shared" si="5"/>
        <v>-1.98291710746872E-2</v>
      </c>
      <c r="P103" s="15"/>
      <c r="R103" s="10" t="s">
        <v>204</v>
      </c>
      <c r="S103" s="11">
        <v>6.3041777159012005E-2</v>
      </c>
      <c r="V103" s="16"/>
    </row>
    <row r="104" spans="1:22">
      <c r="A104" s="1" t="s">
        <v>206</v>
      </c>
      <c r="B104">
        <v>0.18353977725377851</v>
      </c>
      <c r="C104">
        <v>0.47226021974690291</v>
      </c>
      <c r="D104">
        <v>1.022179350221877</v>
      </c>
      <c r="E104">
        <v>0.28872044249312451</v>
      </c>
      <c r="F104" s="8">
        <f t="shared" si="3"/>
        <v>-2.0002500663344702E-2</v>
      </c>
      <c r="G104" s="8">
        <f t="shared" si="4"/>
        <v>1.3521192576060201E-2</v>
      </c>
      <c r="I104" s="10" t="s">
        <v>207</v>
      </c>
      <c r="J104" s="11">
        <v>-2.0002500663344702E-2</v>
      </c>
      <c r="L104" s="12" t="str">
        <f>_xlfn.XLOOKUP(I104,Sheet!$B$2:$B$900,Sheet!$A$2:$A$900)</f>
        <v>CSGP</v>
      </c>
      <c r="M104" s="9">
        <f t="shared" si="5"/>
        <v>-2.0002500663344702E-2</v>
      </c>
      <c r="P104" s="15"/>
      <c r="R104" s="10" t="s">
        <v>206</v>
      </c>
      <c r="S104" s="11">
        <v>1.3521192576060201E-2</v>
      </c>
      <c r="V104" s="16"/>
    </row>
    <row r="105" spans="1:22">
      <c r="A105" s="1" t="s">
        <v>208</v>
      </c>
      <c r="B105">
        <v>0.19129691274583949</v>
      </c>
      <c r="C105">
        <v>0.49420108764745541</v>
      </c>
      <c r="D105">
        <v>1.0676660365138251</v>
      </c>
      <c r="E105">
        <v>0.30290417490161581</v>
      </c>
      <c r="F105" s="8">
        <f t="shared" si="3"/>
        <v>-2.00182768681114E-2</v>
      </c>
      <c r="G105" s="8">
        <f t="shared" si="4"/>
        <v>-6.1842088378850198E-2</v>
      </c>
      <c r="I105" s="10" t="s">
        <v>209</v>
      </c>
      <c r="J105" s="11">
        <v>-2.00182768681114E-2</v>
      </c>
      <c r="L105" s="12" t="str">
        <f>_xlfn.XLOOKUP(I105,Sheet!$B$2:$B$900,Sheet!$A$2:$A$900)</f>
        <v>CSX</v>
      </c>
      <c r="M105" s="9">
        <f t="shared" si="5"/>
        <v>-2.00182768681114E-2</v>
      </c>
      <c r="P105" s="15"/>
      <c r="R105" s="10" t="s">
        <v>208</v>
      </c>
      <c r="S105" s="11">
        <v>-6.1842088378850198E-2</v>
      </c>
      <c r="V105" s="16"/>
    </row>
    <row r="106" spans="1:22">
      <c r="A106" s="1" t="s">
        <v>210</v>
      </c>
      <c r="B106">
        <v>0.21894727101552439</v>
      </c>
      <c r="C106">
        <v>0.32508829729178912</v>
      </c>
      <c r="D106">
        <v>1.229803616005678</v>
      </c>
      <c r="E106">
        <v>0.1061410262762647</v>
      </c>
      <c r="F106" s="8">
        <f t="shared" si="3"/>
        <v>-1.9295049308084199E-2</v>
      </c>
      <c r="G106" s="8">
        <f t="shared" si="4"/>
        <v>0.14182760564502031</v>
      </c>
      <c r="I106" s="10" t="s">
        <v>211</v>
      </c>
      <c r="J106" s="11">
        <v>-1.9295049308084199E-2</v>
      </c>
      <c r="L106" s="12" t="str">
        <f>_xlfn.XLOOKUP(I106,Sheet!$B$2:$B$900,Sheet!$A$2:$A$900)</f>
        <v>CTAS</v>
      </c>
      <c r="M106" s="9">
        <f t="shared" si="5"/>
        <v>-1.9295049308084199E-2</v>
      </c>
      <c r="P106" s="15"/>
      <c r="R106" s="10" t="s">
        <v>210</v>
      </c>
      <c r="S106" s="11">
        <v>0.14182760564502031</v>
      </c>
      <c r="V106" s="16"/>
    </row>
    <row r="107" spans="1:22">
      <c r="A107" s="1" t="s">
        <v>212</v>
      </c>
      <c r="B107">
        <v>0.13146052635489941</v>
      </c>
      <c r="C107">
        <v>0.25141661270914689</v>
      </c>
      <c r="D107">
        <v>0.71679438558107744</v>
      </c>
      <c r="E107">
        <v>0.1199560863542475</v>
      </c>
      <c r="F107" s="8">
        <f t="shared" si="3"/>
        <v>-2.0406483747859999E-2</v>
      </c>
      <c r="G107" s="8">
        <f t="shared" si="4"/>
        <v>-0.22315206637785931</v>
      </c>
      <c r="I107" s="10" t="s">
        <v>213</v>
      </c>
      <c r="J107" s="11">
        <v>-2.0406483747859999E-2</v>
      </c>
      <c r="L107" s="12" t="str">
        <f>_xlfn.XLOOKUP(I107,Sheet!$B$2:$B$900,Sheet!$A$2:$A$900)</f>
        <v>CTRA</v>
      </c>
      <c r="M107" s="9">
        <f t="shared" si="5"/>
        <v>-2.0406483747859999E-2</v>
      </c>
      <c r="P107" s="15"/>
      <c r="R107" s="10" t="s">
        <v>212</v>
      </c>
      <c r="S107" s="11">
        <v>-0.22315206637785931</v>
      </c>
      <c r="V107" s="16"/>
    </row>
    <row r="108" spans="1:22">
      <c r="A108" s="1" t="s">
        <v>214</v>
      </c>
      <c r="B108">
        <v>0.21039510704480999</v>
      </c>
      <c r="C108">
        <v>0.25636100443998572</v>
      </c>
      <c r="D108">
        <v>1.179655001217228</v>
      </c>
      <c r="E108">
        <v>4.596589739517562E-2</v>
      </c>
      <c r="F108" s="8">
        <f t="shared" si="3"/>
        <v>-1.99731566266435E-2</v>
      </c>
      <c r="G108" s="8">
        <f t="shared" si="4"/>
        <v>-7.7792803911732003E-2</v>
      </c>
      <c r="I108" s="10" t="s">
        <v>215</v>
      </c>
      <c r="J108" s="11">
        <v>-1.99731566266435E-2</v>
      </c>
      <c r="L108" s="12" t="str">
        <f>_xlfn.XLOOKUP(I108,Sheet!$B$2:$B$900,Sheet!$A$2:$A$900)</f>
        <v>CTSH</v>
      </c>
      <c r="M108" s="9">
        <f t="shared" si="5"/>
        <v>-1.99731566266435E-2</v>
      </c>
      <c r="P108" s="15"/>
      <c r="R108" s="10" t="s">
        <v>214</v>
      </c>
      <c r="S108" s="11">
        <v>-7.7792803911732003E-2</v>
      </c>
      <c r="V108" s="16"/>
    </row>
    <row r="109" spans="1:22">
      <c r="A109" s="1" t="s">
        <v>216</v>
      </c>
      <c r="B109">
        <v>0.14232678143842531</v>
      </c>
      <c r="C109">
        <v>-3.5622674113906627E-2</v>
      </c>
      <c r="D109">
        <v>0.78051248573009269</v>
      </c>
      <c r="E109">
        <v>-0.17794945555233191</v>
      </c>
      <c r="F109" s="8">
        <f t="shared" si="3"/>
        <v>-2.03860058227728E-2</v>
      </c>
      <c r="G109" s="8">
        <f t="shared" si="4"/>
        <v>-0.1032598824285702</v>
      </c>
      <c r="I109" s="10" t="s">
        <v>217</v>
      </c>
      <c r="J109" s="11">
        <v>-2.03860058227728E-2</v>
      </c>
      <c r="L109" s="12" t="str">
        <f>_xlfn.XLOOKUP(I109,Sheet!$B$2:$B$900,Sheet!$A$2:$A$900)</f>
        <v>CVS</v>
      </c>
      <c r="M109" s="9">
        <f t="shared" si="5"/>
        <v>-2.03860058227728E-2</v>
      </c>
      <c r="P109" s="15"/>
      <c r="R109" s="10" t="s">
        <v>216</v>
      </c>
      <c r="S109" s="11">
        <v>-0.1032598824285702</v>
      </c>
      <c r="V109" s="16"/>
    </row>
    <row r="110" spans="1:22">
      <c r="A110" s="1" t="s">
        <v>218</v>
      </c>
      <c r="B110">
        <v>0.10926528808532369</v>
      </c>
      <c r="C110">
        <v>0.11052450796418831</v>
      </c>
      <c r="D110">
        <v>0.586644816661406</v>
      </c>
      <c r="E110">
        <v>1.259219878864654E-3</v>
      </c>
      <c r="F110" s="8">
        <f t="shared" si="3"/>
        <v>-1.9854018806536498E-2</v>
      </c>
      <c r="G110" s="8">
        <f t="shared" si="4"/>
        <v>5.5689913846962098E-2</v>
      </c>
      <c r="I110" s="10" t="s">
        <v>219</v>
      </c>
      <c r="J110" s="11">
        <v>-1.9854018806536498E-2</v>
      </c>
      <c r="L110" s="12" t="str">
        <f>_xlfn.XLOOKUP(I110,Sheet!$B$2:$B$900,Sheet!$A$2:$A$900)</f>
        <v>CVX</v>
      </c>
      <c r="M110" s="9">
        <f t="shared" si="5"/>
        <v>-1.9854018806536498E-2</v>
      </c>
      <c r="P110" s="15"/>
      <c r="R110" s="10" t="s">
        <v>218</v>
      </c>
      <c r="S110" s="11">
        <v>5.5689913846962098E-2</v>
      </c>
      <c r="V110" s="16"/>
    </row>
    <row r="111" spans="1:22">
      <c r="A111" s="1" t="s">
        <v>220</v>
      </c>
      <c r="B111">
        <v>2.356058280883537E-2</v>
      </c>
      <c r="C111">
        <v>0.10277872018518119</v>
      </c>
      <c r="D111">
        <v>8.4085199564956678E-2</v>
      </c>
      <c r="E111">
        <v>7.9218137376345824E-2</v>
      </c>
      <c r="F111" s="8">
        <f t="shared" si="3"/>
        <v>-1.99211982945116E-2</v>
      </c>
      <c r="G111" s="8">
        <f t="shared" si="4"/>
        <v>4.5219655852214803E-2</v>
      </c>
      <c r="I111" s="10" t="s">
        <v>221</v>
      </c>
      <c r="J111" s="11">
        <v>-1.99211982945116E-2</v>
      </c>
      <c r="L111" s="12" t="str">
        <f>_xlfn.XLOOKUP(I111,Sheet!$B$2:$B$900,Sheet!$A$2:$A$900)</f>
        <v>D</v>
      </c>
      <c r="M111" s="9">
        <f t="shared" si="5"/>
        <v>-1.99211982945116E-2</v>
      </c>
      <c r="P111" s="15"/>
      <c r="R111" s="10" t="s">
        <v>220</v>
      </c>
      <c r="S111" s="11">
        <v>4.5219655852214803E-2</v>
      </c>
      <c r="V111" s="16"/>
    </row>
    <row r="112" spans="1:22">
      <c r="A112" s="1" t="s">
        <v>222</v>
      </c>
      <c r="B112">
        <v>0.33269287180456669</v>
      </c>
      <c r="C112">
        <v>0.1778311962738702</v>
      </c>
      <c r="D112">
        <v>1.8967908647749561</v>
      </c>
      <c r="E112">
        <v>-0.15486167553069649</v>
      </c>
      <c r="F112" s="8">
        <f t="shared" si="3"/>
        <v>-2.0007463668380399E-2</v>
      </c>
      <c r="G112" s="8">
        <f t="shared" si="4"/>
        <v>-4.3598540290525102E-2</v>
      </c>
      <c r="I112" s="10" t="s">
        <v>223</v>
      </c>
      <c r="J112" s="11">
        <v>-2.0007463668380399E-2</v>
      </c>
      <c r="L112" s="12" t="str">
        <f>_xlfn.XLOOKUP(I112,Sheet!$B$2:$B$900,Sheet!$A$2:$A$900)</f>
        <v>DAL</v>
      </c>
      <c r="M112" s="9">
        <f t="shared" si="5"/>
        <v>-2.0007463668380399E-2</v>
      </c>
      <c r="P112" s="15"/>
      <c r="R112" s="10" t="s">
        <v>222</v>
      </c>
      <c r="S112" s="11">
        <v>-4.3598540290525102E-2</v>
      </c>
      <c r="V112" s="16"/>
    </row>
    <row r="113" spans="1:22">
      <c r="A113" s="1" t="s">
        <v>224</v>
      </c>
      <c r="B113">
        <v>0.2331642591315711</v>
      </c>
      <c r="C113">
        <v>0.26022620007519881</v>
      </c>
      <c r="D113">
        <v>1.313169915216619</v>
      </c>
      <c r="E113">
        <v>2.7061940943627679E-2</v>
      </c>
      <c r="F113" s="8">
        <f t="shared" si="3"/>
        <v>-1.95164661586162E-2</v>
      </c>
      <c r="G113" s="8">
        <f t="shared" si="4"/>
        <v>8.6727876891552702E-2</v>
      </c>
      <c r="I113" s="10" t="s">
        <v>225</v>
      </c>
      <c r="J113" s="11">
        <v>-1.95164661586162E-2</v>
      </c>
      <c r="L113" s="12" t="str">
        <f>_xlfn.XLOOKUP(I113,Sheet!$B$2:$B$900,Sheet!$A$2:$A$900)</f>
        <v>DD</v>
      </c>
      <c r="M113" s="9">
        <f t="shared" si="5"/>
        <v>-1.95164661586162E-2</v>
      </c>
      <c r="P113" s="15"/>
      <c r="R113" s="10" t="s">
        <v>224</v>
      </c>
      <c r="S113" s="11">
        <v>8.6727876891552702E-2</v>
      </c>
      <c r="V113" s="16"/>
    </row>
    <row r="114" spans="1:22">
      <c r="A114" s="1" t="s">
        <v>226</v>
      </c>
      <c r="B114">
        <v>0.2175509371142261</v>
      </c>
      <c r="C114">
        <v>0.45221226569529333</v>
      </c>
      <c r="D114">
        <v>1.2216157221378749</v>
      </c>
      <c r="E114">
        <v>0.2346613285810672</v>
      </c>
      <c r="F114" s="8">
        <f t="shared" si="3"/>
        <v>-1.96403239503052E-2</v>
      </c>
      <c r="G114" s="8">
        <f t="shared" si="4"/>
        <v>9.3755405842361993E-3</v>
      </c>
      <c r="I114" s="10" t="s">
        <v>227</v>
      </c>
      <c r="J114" s="11">
        <v>-1.96403239503052E-2</v>
      </c>
      <c r="L114" s="12" t="str">
        <f>_xlfn.XLOOKUP(I114,Sheet!$B$2:$B$900,Sheet!$A$2:$A$900)</f>
        <v>DE</v>
      </c>
      <c r="M114" s="9">
        <f t="shared" si="5"/>
        <v>-1.96403239503052E-2</v>
      </c>
      <c r="P114" s="15"/>
      <c r="R114" s="10" t="s">
        <v>226</v>
      </c>
      <c r="S114" s="11">
        <v>9.3755405842361993E-3</v>
      </c>
      <c r="V114" s="16"/>
    </row>
    <row r="115" spans="1:22">
      <c r="A115" s="1" t="s">
        <v>228</v>
      </c>
      <c r="B115">
        <v>0.23064873284715121</v>
      </c>
      <c r="C115">
        <v>0.1011675142817441</v>
      </c>
      <c r="D115">
        <v>1.298419244034497</v>
      </c>
      <c r="E115">
        <v>-0.12948121856540709</v>
      </c>
      <c r="F115" s="8">
        <f t="shared" si="3"/>
        <v>-1.9841303603777699E-2</v>
      </c>
      <c r="G115" s="8">
        <f t="shared" si="4"/>
        <v>2.6162956727564898E-2</v>
      </c>
      <c r="I115" s="10" t="s">
        <v>229</v>
      </c>
      <c r="J115" s="11">
        <v>-1.9841303603777699E-2</v>
      </c>
      <c r="L115" s="12" t="str">
        <f>_xlfn.XLOOKUP(I115,Sheet!$B$2:$B$900,Sheet!$A$2:$A$900)</f>
        <v>DFS</v>
      </c>
      <c r="M115" s="9">
        <f t="shared" si="5"/>
        <v>-1.9841303603777699E-2</v>
      </c>
      <c r="P115" s="15"/>
      <c r="R115" s="10" t="s">
        <v>228</v>
      </c>
      <c r="S115" s="11">
        <v>2.6162956727564898E-2</v>
      </c>
      <c r="V115" s="16"/>
    </row>
    <row r="116" spans="1:22">
      <c r="A116" s="1" t="s">
        <v>230</v>
      </c>
      <c r="B116">
        <v>0.1761111609682888</v>
      </c>
      <c r="C116">
        <v>9.9334497351308393E-2</v>
      </c>
      <c r="D116">
        <v>0.97861905159010165</v>
      </c>
      <c r="E116">
        <v>-7.6776663616980378E-2</v>
      </c>
      <c r="F116" s="8">
        <f t="shared" si="3"/>
        <v>-1.94499140248044E-2</v>
      </c>
      <c r="G116" s="8">
        <f t="shared" si="4"/>
        <v>0.100902904254225</v>
      </c>
      <c r="I116" s="10" t="s">
        <v>231</v>
      </c>
      <c r="J116" s="11">
        <v>-1.94499140248044E-2</v>
      </c>
      <c r="L116" s="12" t="str">
        <f>_xlfn.XLOOKUP(I116,Sheet!$B$2:$B$900,Sheet!$A$2:$A$900)</f>
        <v>DGX</v>
      </c>
      <c r="M116" s="9">
        <f t="shared" si="5"/>
        <v>-1.94499140248044E-2</v>
      </c>
      <c r="P116" s="15"/>
      <c r="R116" s="10" t="s">
        <v>230</v>
      </c>
      <c r="S116" s="11">
        <v>0.100902904254225</v>
      </c>
      <c r="V116" s="16"/>
    </row>
    <row r="117" spans="1:22">
      <c r="A117" s="1" t="s">
        <v>232</v>
      </c>
      <c r="B117">
        <v>0.19921086565239479</v>
      </c>
      <c r="C117">
        <v>0.6542212031237149</v>
      </c>
      <c r="D117">
        <v>1.1140722767500759</v>
      </c>
      <c r="E117">
        <v>0.45501033747132008</v>
      </c>
      <c r="F117" s="8">
        <f t="shared" si="3"/>
        <v>-1.9878826360889602E-2</v>
      </c>
      <c r="G117" s="8">
        <f t="shared" si="4"/>
        <v>6.2150662616377E-2</v>
      </c>
      <c r="I117" s="10" t="s">
        <v>233</v>
      </c>
      <c r="J117" s="11">
        <v>-1.9878826360889602E-2</v>
      </c>
      <c r="L117" s="12" t="str">
        <f>_xlfn.XLOOKUP(I117,Sheet!$B$2:$B$900,Sheet!$A$2:$A$900)</f>
        <v>DHI</v>
      </c>
      <c r="M117" s="9">
        <f t="shared" si="5"/>
        <v>-1.9878826360889602E-2</v>
      </c>
      <c r="P117" s="15"/>
      <c r="R117" s="10" t="s">
        <v>232</v>
      </c>
      <c r="S117" s="11">
        <v>6.2150662616377E-2</v>
      </c>
      <c r="V117" s="16"/>
    </row>
    <row r="118" spans="1:22">
      <c r="A118" s="1" t="s">
        <v>234</v>
      </c>
      <c r="B118">
        <v>0.14453230224047961</v>
      </c>
      <c r="C118">
        <v>0.19189658344022059</v>
      </c>
      <c r="D118">
        <v>0.7934453309712366</v>
      </c>
      <c r="E118">
        <v>4.736428119974101E-2</v>
      </c>
      <c r="F118" s="8">
        <f t="shared" si="3"/>
        <v>-1.9740344923034701E-2</v>
      </c>
      <c r="G118" s="8">
        <f t="shared" si="4"/>
        <v>0.1015803195059303</v>
      </c>
      <c r="I118" s="10" t="s">
        <v>235</v>
      </c>
      <c r="J118" s="11">
        <v>-1.9740344923034701E-2</v>
      </c>
      <c r="L118" s="12" t="str">
        <f>_xlfn.XLOOKUP(I118,Sheet!$B$2:$B$900,Sheet!$A$2:$A$900)</f>
        <v>DHR</v>
      </c>
      <c r="M118" s="9">
        <f t="shared" si="5"/>
        <v>-1.9740344923034701E-2</v>
      </c>
      <c r="P118" s="15"/>
      <c r="R118" s="10" t="s">
        <v>234</v>
      </c>
      <c r="S118" s="11">
        <v>0.1015803195059303</v>
      </c>
      <c r="V118" s="16"/>
    </row>
    <row r="119" spans="1:22">
      <c r="A119" s="1" t="s">
        <v>236</v>
      </c>
      <c r="B119">
        <v>9.7849865357526239E-2</v>
      </c>
      <c r="C119">
        <v>5.791463605274938E-2</v>
      </c>
      <c r="D119">
        <v>0.51970647930211722</v>
      </c>
      <c r="E119">
        <v>-3.9935229304776859E-2</v>
      </c>
      <c r="F119" s="8">
        <f t="shared" si="3"/>
        <v>-1.9840962222882001E-2</v>
      </c>
      <c r="G119" s="8">
        <f t="shared" si="4"/>
        <v>-6.1945363493599803E-2</v>
      </c>
      <c r="I119" s="10" t="s">
        <v>237</v>
      </c>
      <c r="J119" s="11">
        <v>-1.9840962222882001E-2</v>
      </c>
      <c r="L119" s="12" t="str">
        <f>_xlfn.XLOOKUP(I119,Sheet!$B$2:$B$900,Sheet!$A$2:$A$900)</f>
        <v>DIS</v>
      </c>
      <c r="M119" s="9">
        <f t="shared" si="5"/>
        <v>-1.9840962222882001E-2</v>
      </c>
      <c r="P119" s="15"/>
      <c r="R119" s="10" t="s">
        <v>236</v>
      </c>
      <c r="S119" s="11">
        <v>-6.1945363493599803E-2</v>
      </c>
      <c r="V119" s="16"/>
    </row>
    <row r="120" spans="1:22">
      <c r="A120" s="1" t="s">
        <v>238</v>
      </c>
      <c r="B120">
        <v>0.128999593868659</v>
      </c>
      <c r="C120">
        <v>0.20040159732954621</v>
      </c>
      <c r="D120">
        <v>0.70236384429404619</v>
      </c>
      <c r="E120">
        <v>7.1402003460887237E-2</v>
      </c>
      <c r="F120" s="8">
        <f t="shared" si="3"/>
        <v>-1.9078632131936502E-2</v>
      </c>
      <c r="G120" s="8">
        <f t="shared" si="4"/>
        <v>0.19979258741721581</v>
      </c>
      <c r="I120" s="10" t="s">
        <v>239</v>
      </c>
      <c r="J120" s="11">
        <v>-1.9078632131936502E-2</v>
      </c>
      <c r="L120" s="12" t="str">
        <f>_xlfn.XLOOKUP(I120,Sheet!$B$2:$B$900,Sheet!$A$2:$A$900)</f>
        <v>DLR</v>
      </c>
      <c r="M120" s="9">
        <f t="shared" si="5"/>
        <v>-1.9078632131936502E-2</v>
      </c>
      <c r="P120" s="15"/>
      <c r="R120" s="10" t="s">
        <v>238</v>
      </c>
      <c r="S120" s="11">
        <v>0.19979258741721581</v>
      </c>
      <c r="V120" s="16"/>
    </row>
    <row r="121" spans="1:22">
      <c r="A121" s="1" t="s">
        <v>240</v>
      </c>
      <c r="B121">
        <v>0.1764052593637947</v>
      </c>
      <c r="C121">
        <v>0.35370230107128892</v>
      </c>
      <c r="D121">
        <v>0.98034360074475202</v>
      </c>
      <c r="E121">
        <v>0.17729704170749419</v>
      </c>
      <c r="F121" s="8">
        <f t="shared" si="3"/>
        <v>-1.98350873339063E-2</v>
      </c>
      <c r="G121" s="8">
        <f t="shared" si="4"/>
        <v>5.80870606572804E-2</v>
      </c>
      <c r="I121" s="10" t="s">
        <v>241</v>
      </c>
      <c r="J121" s="11">
        <v>-1.98350873339063E-2</v>
      </c>
      <c r="L121" s="12" t="str">
        <f>_xlfn.XLOOKUP(I121,Sheet!$B$2:$B$900,Sheet!$A$2:$A$900)</f>
        <v>DLTR</v>
      </c>
      <c r="M121" s="9">
        <f t="shared" si="5"/>
        <v>-1.98350873339063E-2</v>
      </c>
      <c r="P121" s="15"/>
      <c r="R121" s="10" t="s">
        <v>240</v>
      </c>
      <c r="S121" s="11">
        <v>5.80870606572804E-2</v>
      </c>
      <c r="V121" s="16"/>
    </row>
    <row r="122" spans="1:22">
      <c r="A122" s="1" t="s">
        <v>242</v>
      </c>
      <c r="B122">
        <v>0.2585351773839481</v>
      </c>
      <c r="C122">
        <v>0.33649867745396589</v>
      </c>
      <c r="D122">
        <v>1.46194119820705</v>
      </c>
      <c r="E122">
        <v>7.7963500070017788E-2</v>
      </c>
      <c r="F122" s="8">
        <f t="shared" si="3"/>
        <v>-1.99244480505474E-2</v>
      </c>
      <c r="G122" s="8">
        <f t="shared" si="4"/>
        <v>1.961205819566E-2</v>
      </c>
      <c r="I122" s="10" t="s">
        <v>243</v>
      </c>
      <c r="J122" s="11">
        <v>-1.99244480505474E-2</v>
      </c>
      <c r="L122" s="12" t="str">
        <f>_xlfn.XLOOKUP(I122,Sheet!$B$2:$B$900,Sheet!$A$2:$A$900)</f>
        <v>DOV</v>
      </c>
      <c r="M122" s="9">
        <f t="shared" si="5"/>
        <v>-1.99244480505474E-2</v>
      </c>
      <c r="P122" s="15"/>
      <c r="R122" s="10" t="s">
        <v>242</v>
      </c>
      <c r="S122" s="11">
        <v>1.961205819566E-2</v>
      </c>
      <c r="V122" s="16"/>
    </row>
    <row r="123" spans="1:22">
      <c r="A123" s="1" t="s">
        <v>244</v>
      </c>
      <c r="B123">
        <v>0.12906196718333959</v>
      </c>
      <c r="C123">
        <v>0.21141744359222431</v>
      </c>
      <c r="D123">
        <v>0.70272959211432995</v>
      </c>
      <c r="E123">
        <v>8.2355476408884631E-2</v>
      </c>
      <c r="F123" s="8">
        <f t="shared" si="3"/>
        <v>-1.89521895574126E-2</v>
      </c>
      <c r="G123" s="8">
        <f t="shared" si="4"/>
        <v>0.18348287129757379</v>
      </c>
      <c r="I123" s="10" t="s">
        <v>245</v>
      </c>
      <c r="J123" s="11">
        <v>-1.89521895574126E-2</v>
      </c>
      <c r="L123" s="12" t="str">
        <f>_xlfn.XLOOKUP(I123,Sheet!$B$2:$B$900,Sheet!$A$2:$A$900)</f>
        <v>DPZ</v>
      </c>
      <c r="M123" s="9">
        <f t="shared" si="5"/>
        <v>-1.89521895574126E-2</v>
      </c>
      <c r="P123" s="15"/>
      <c r="R123" s="10" t="s">
        <v>244</v>
      </c>
      <c r="S123" s="11">
        <v>0.18348287129757379</v>
      </c>
      <c r="V123" s="16"/>
    </row>
    <row r="124" spans="1:22">
      <c r="A124" s="1" t="s">
        <v>246</v>
      </c>
      <c r="B124">
        <v>0.11298212120535769</v>
      </c>
      <c r="C124">
        <v>0.32982694276804092</v>
      </c>
      <c r="D124">
        <v>0.60843977206775901</v>
      </c>
      <c r="E124">
        <v>0.2168448215626832</v>
      </c>
      <c r="F124" s="8">
        <f t="shared" si="3"/>
        <v>-1.9257799727547101E-2</v>
      </c>
      <c r="G124" s="8">
        <f t="shared" si="4"/>
        <v>9.6344068137235297E-2</v>
      </c>
      <c r="I124" s="10" t="s">
        <v>247</v>
      </c>
      <c r="J124" s="11">
        <v>-1.9257799727547101E-2</v>
      </c>
      <c r="L124" s="12" t="str">
        <f>_xlfn.XLOOKUP(I124,Sheet!$B$2:$B$900,Sheet!$A$2:$A$900)</f>
        <v>DRI</v>
      </c>
      <c r="M124" s="9">
        <f t="shared" si="5"/>
        <v>-1.9257799727547101E-2</v>
      </c>
      <c r="P124" s="15"/>
      <c r="R124" s="10" t="s">
        <v>246</v>
      </c>
      <c r="S124" s="11">
        <v>9.6344068137235297E-2</v>
      </c>
      <c r="V124" s="16"/>
    </row>
    <row r="125" spans="1:22">
      <c r="A125" s="1" t="s">
        <v>248</v>
      </c>
      <c r="B125">
        <v>2.999059297287562E-2</v>
      </c>
      <c r="C125">
        <v>0.14237221819039619</v>
      </c>
      <c r="D125">
        <v>0.121789820746973</v>
      </c>
      <c r="E125">
        <v>0.1123816252175206</v>
      </c>
      <c r="F125" s="8">
        <f t="shared" si="3"/>
        <v>-1.96563083184319E-2</v>
      </c>
      <c r="G125" s="8">
        <f t="shared" si="4"/>
        <v>0.10741288238299281</v>
      </c>
      <c r="I125" s="10" t="s">
        <v>249</v>
      </c>
      <c r="J125" s="11">
        <v>-1.96563083184319E-2</v>
      </c>
      <c r="L125" s="12" t="str">
        <f>_xlfn.XLOOKUP(I125,Sheet!$B$2:$B$900,Sheet!$A$2:$A$900)</f>
        <v>DTE</v>
      </c>
      <c r="M125" s="9">
        <f t="shared" si="5"/>
        <v>-1.96563083184319E-2</v>
      </c>
      <c r="P125" s="15"/>
      <c r="R125" s="10" t="s">
        <v>248</v>
      </c>
      <c r="S125" s="11">
        <v>0.10741288238299281</v>
      </c>
      <c r="V125" s="16"/>
    </row>
    <row r="126" spans="1:22">
      <c r="A126" s="1" t="s">
        <v>250</v>
      </c>
      <c r="B126">
        <v>1.1398157939179339E-2</v>
      </c>
      <c r="C126">
        <v>0.12694381460849671</v>
      </c>
      <c r="D126">
        <v>1.276655298960361E-2</v>
      </c>
      <c r="E126">
        <v>0.11554565666931731</v>
      </c>
      <c r="F126" s="8">
        <f t="shared" si="3"/>
        <v>-2.0019981427012501E-2</v>
      </c>
      <c r="G126" s="8">
        <f t="shared" si="4"/>
        <v>4.7080232143819803E-2</v>
      </c>
      <c r="I126" s="10" t="s">
        <v>251</v>
      </c>
      <c r="J126" s="11">
        <v>-2.0019981427012501E-2</v>
      </c>
      <c r="L126" s="12" t="str">
        <f>_xlfn.XLOOKUP(I126,Sheet!$B$2:$B$900,Sheet!$A$2:$A$900)</f>
        <v>DUK</v>
      </c>
      <c r="M126" s="9">
        <f t="shared" si="5"/>
        <v>-2.0019981427012501E-2</v>
      </c>
      <c r="P126" s="15"/>
      <c r="R126" s="10" t="s">
        <v>250</v>
      </c>
      <c r="S126" s="11">
        <v>4.7080232143819803E-2</v>
      </c>
      <c r="V126" s="16"/>
    </row>
    <row r="127" spans="1:22">
      <c r="A127" s="1" t="s">
        <v>252</v>
      </c>
      <c r="B127">
        <v>0.16184765616116009</v>
      </c>
      <c r="C127">
        <v>0.16178264085582059</v>
      </c>
      <c r="D127">
        <v>0.89497998543616408</v>
      </c>
      <c r="E127">
        <v>-6.501530533950528E-5</v>
      </c>
      <c r="F127" s="8">
        <f t="shared" si="3"/>
        <v>-2.0411245705824699E-2</v>
      </c>
      <c r="G127" s="8">
        <f t="shared" si="4"/>
        <v>-0.14134006607010019</v>
      </c>
      <c r="I127" s="10" t="s">
        <v>253</v>
      </c>
      <c r="J127" s="11">
        <v>-2.0411245705824699E-2</v>
      </c>
      <c r="L127" s="12" t="str">
        <f>_xlfn.XLOOKUP(I127,Sheet!$B$2:$B$900,Sheet!$A$2:$A$900)</f>
        <v>DVA</v>
      </c>
      <c r="M127" s="9">
        <f t="shared" si="5"/>
        <v>-2.0411245705824699E-2</v>
      </c>
      <c r="P127" s="15"/>
      <c r="R127" s="10" t="s">
        <v>252</v>
      </c>
      <c r="S127" s="11">
        <v>-0.14134006607010019</v>
      </c>
      <c r="V127" s="16"/>
    </row>
    <row r="128" spans="1:22">
      <c r="A128" s="1" t="s">
        <v>254</v>
      </c>
      <c r="B128">
        <v>0.23999945929461411</v>
      </c>
      <c r="C128">
        <v>-4.4256504777058232E-2</v>
      </c>
      <c r="D128">
        <v>1.353250510157523</v>
      </c>
      <c r="E128">
        <v>-0.28425596407167231</v>
      </c>
      <c r="F128" s="8">
        <f t="shared" si="3"/>
        <v>-2.03621588959935E-2</v>
      </c>
      <c r="G128" s="8">
        <f t="shared" si="4"/>
        <v>-0.50805077180012548</v>
      </c>
      <c r="I128" s="10" t="s">
        <v>255</v>
      </c>
      <c r="J128" s="11">
        <v>-2.03621588959935E-2</v>
      </c>
      <c r="L128" s="12" t="str">
        <f>_xlfn.XLOOKUP(I128,Sheet!$B$2:$B$900,Sheet!$A$2:$A$900)</f>
        <v>DVN</v>
      </c>
      <c r="M128" s="9">
        <f t="shared" si="5"/>
        <v>-2.03621588959935E-2</v>
      </c>
      <c r="P128" s="15"/>
      <c r="R128" s="10" t="s">
        <v>254</v>
      </c>
      <c r="S128" s="11">
        <v>-0.50805077180012548</v>
      </c>
      <c r="V128" s="16"/>
    </row>
    <row r="129" spans="1:22">
      <c r="A129" s="1" t="s">
        <v>256</v>
      </c>
      <c r="B129">
        <v>0.2488198317232948</v>
      </c>
      <c r="C129">
        <v>0.1121517844590421</v>
      </c>
      <c r="D129">
        <v>1.4049718593658951</v>
      </c>
      <c r="E129">
        <v>-0.1366680472642528</v>
      </c>
      <c r="F129" s="8">
        <f t="shared" si="3"/>
        <v>-1.9710795488709201E-2</v>
      </c>
      <c r="G129" s="8">
        <f t="shared" si="4"/>
        <v>4.0921762232453099E-2</v>
      </c>
      <c r="I129" s="10" t="s">
        <v>257</v>
      </c>
      <c r="J129" s="11">
        <v>-1.9710795488709201E-2</v>
      </c>
      <c r="L129" s="12" t="str">
        <f>_xlfn.XLOOKUP(I129,Sheet!$B$2:$B$900,Sheet!$A$2:$A$900)</f>
        <v>DXCM</v>
      </c>
      <c r="M129" s="9">
        <f t="shared" si="5"/>
        <v>-1.9710795488709201E-2</v>
      </c>
      <c r="P129" s="15"/>
      <c r="R129" s="10" t="s">
        <v>256</v>
      </c>
      <c r="S129" s="11">
        <v>4.0921762232453099E-2</v>
      </c>
      <c r="V129" s="16"/>
    </row>
    <row r="130" spans="1:22">
      <c r="A130" s="1" t="s">
        <v>258</v>
      </c>
      <c r="B130">
        <v>0.25211650002092167</v>
      </c>
      <c r="C130">
        <v>0.3165407162570445</v>
      </c>
      <c r="D130">
        <v>1.4243030308809781</v>
      </c>
      <c r="E130">
        <v>6.4424216236122767E-2</v>
      </c>
      <c r="F130" s="8">
        <f t="shared" ref="F130:F193" si="6">_xlfn.XLOOKUP(A130,$L$2:$L$900,$M$2:$M$900)</f>
        <v>-1.89766501805512E-2</v>
      </c>
      <c r="G130" s="8">
        <f t="shared" ref="G130:G193" si="7">_xlfn.XLOOKUP(A130,$R$2:$R$900,$S$2:$S$900)</f>
        <v>0.13590320530501029</v>
      </c>
      <c r="I130" s="10" t="s">
        <v>259</v>
      </c>
      <c r="J130" s="11">
        <v>-1.89766501805512E-2</v>
      </c>
      <c r="L130" s="12" t="str">
        <f>_xlfn.XLOOKUP(I130,Sheet!$B$2:$B$900,Sheet!$A$2:$A$900)</f>
        <v>EA</v>
      </c>
      <c r="M130" s="9">
        <f t="shared" ref="M130:M193" si="8">J130</f>
        <v>-1.89766501805512E-2</v>
      </c>
      <c r="P130" s="15"/>
      <c r="R130" s="10" t="s">
        <v>258</v>
      </c>
      <c r="S130" s="11">
        <v>0.13590320530501029</v>
      </c>
      <c r="V130" s="16"/>
    </row>
    <row r="131" spans="1:22">
      <c r="A131" s="1" t="s">
        <v>260</v>
      </c>
      <c r="B131">
        <v>0.19382157794803351</v>
      </c>
      <c r="C131">
        <v>0.25784852149858101</v>
      </c>
      <c r="D131">
        <v>1.0824702969475799</v>
      </c>
      <c r="E131">
        <v>6.4026943550547416E-2</v>
      </c>
      <c r="F131" s="8">
        <f t="shared" si="6"/>
        <v>-1.9600843227402701E-2</v>
      </c>
      <c r="G131" s="8">
        <f t="shared" si="7"/>
        <v>7.6013754245416995E-2</v>
      </c>
      <c r="I131" s="10" t="s">
        <v>261</v>
      </c>
      <c r="J131" s="11">
        <v>-1.9600843227402701E-2</v>
      </c>
      <c r="L131" s="12" t="str">
        <f>_xlfn.XLOOKUP(I131,Sheet!$B$2:$B$900,Sheet!$A$2:$A$900)</f>
        <v>EBAY</v>
      </c>
      <c r="M131" s="9">
        <f t="shared" si="8"/>
        <v>-1.9600843227402701E-2</v>
      </c>
      <c r="P131" s="15"/>
      <c r="R131" s="10" t="s">
        <v>260</v>
      </c>
      <c r="S131" s="11">
        <v>7.6013754245416995E-2</v>
      </c>
      <c r="V131" s="16"/>
    </row>
    <row r="132" spans="1:22">
      <c r="A132" s="1" t="s">
        <v>262</v>
      </c>
      <c r="B132">
        <v>0.13623314002027229</v>
      </c>
      <c r="C132">
        <v>0.15224322868657039</v>
      </c>
      <c r="D132">
        <v>0.74478028073679015</v>
      </c>
      <c r="E132">
        <v>1.6010088666298081E-2</v>
      </c>
      <c r="F132" s="8">
        <f t="shared" si="6"/>
        <v>-1.9853724441255601E-2</v>
      </c>
      <c r="G132" s="8">
        <f t="shared" si="7"/>
        <v>3.45781563226338E-2</v>
      </c>
      <c r="I132" s="10" t="s">
        <v>263</v>
      </c>
      <c r="J132" s="11">
        <v>-1.9853724441255601E-2</v>
      </c>
      <c r="L132" s="12" t="str">
        <f>_xlfn.XLOOKUP(I132,Sheet!$B$2:$B$900,Sheet!$A$2:$A$900)</f>
        <v>ECL</v>
      </c>
      <c r="M132" s="9">
        <f t="shared" si="8"/>
        <v>-1.9853724441255601E-2</v>
      </c>
      <c r="P132" s="15"/>
      <c r="R132" s="10" t="s">
        <v>262</v>
      </c>
      <c r="S132" s="11">
        <v>3.45781563226338E-2</v>
      </c>
      <c r="V132" s="16"/>
    </row>
    <row r="133" spans="1:22">
      <c r="A133" s="1" t="s">
        <v>264</v>
      </c>
      <c r="B133">
        <v>2.017212493678203E-2</v>
      </c>
      <c r="C133">
        <v>0.18279710415419401</v>
      </c>
      <c r="D133">
        <v>6.421578766705778E-2</v>
      </c>
      <c r="E133">
        <v>0.16262497921741201</v>
      </c>
      <c r="F133" s="8">
        <f t="shared" si="6"/>
        <v>-1.9641108380115801E-2</v>
      </c>
      <c r="G133" s="8">
        <f t="shared" si="7"/>
        <v>0.11963136593496219</v>
      </c>
      <c r="I133" s="10" t="s">
        <v>265</v>
      </c>
      <c r="J133" s="11">
        <v>-1.9641108380115801E-2</v>
      </c>
      <c r="L133" s="12" t="str">
        <f>_xlfn.XLOOKUP(I133,Sheet!$B$2:$B$900,Sheet!$A$2:$A$900)</f>
        <v>ED</v>
      </c>
      <c r="M133" s="9">
        <f t="shared" si="8"/>
        <v>-1.9641108380115801E-2</v>
      </c>
      <c r="P133" s="15"/>
      <c r="R133" s="10" t="s">
        <v>264</v>
      </c>
      <c r="S133" s="11">
        <v>0.11963136593496219</v>
      </c>
      <c r="V133" s="16"/>
    </row>
    <row r="134" spans="1:22">
      <c r="A134" s="1" t="s">
        <v>266</v>
      </c>
      <c r="B134">
        <v>0.13913644611949441</v>
      </c>
      <c r="C134">
        <v>4.884642145235607E-2</v>
      </c>
      <c r="D134">
        <v>0.76180483495270834</v>
      </c>
      <c r="E134">
        <v>-9.0290024667138341E-2</v>
      </c>
      <c r="F134" s="8">
        <f t="shared" si="6"/>
        <v>-1.93392711705089E-2</v>
      </c>
      <c r="G134" s="8">
        <f t="shared" si="7"/>
        <v>0.15111690262468369</v>
      </c>
      <c r="I134" s="10" t="s">
        <v>267</v>
      </c>
      <c r="J134" s="11">
        <v>-1.93392711705089E-2</v>
      </c>
      <c r="L134" s="12" t="str">
        <f>_xlfn.XLOOKUP(I134,Sheet!$B$2:$B$900,Sheet!$A$2:$A$900)</f>
        <v>EFX</v>
      </c>
      <c r="M134" s="9">
        <f t="shared" si="8"/>
        <v>-1.93392711705089E-2</v>
      </c>
      <c r="P134" s="15"/>
      <c r="R134" s="10" t="s">
        <v>266</v>
      </c>
      <c r="S134" s="11">
        <v>0.15111690262468369</v>
      </c>
      <c r="V134" s="16"/>
    </row>
    <row r="135" spans="1:22">
      <c r="A135" s="1" t="s">
        <v>268</v>
      </c>
      <c r="B135">
        <v>0.15762306537722309</v>
      </c>
      <c r="C135">
        <v>6.4778953735452616E-2</v>
      </c>
      <c r="D135">
        <v>0.87020761477208786</v>
      </c>
      <c r="E135">
        <v>-9.2844111641770505E-2</v>
      </c>
      <c r="F135" s="8">
        <f t="shared" si="6"/>
        <v>-1.9494966466762801E-2</v>
      </c>
      <c r="G135" s="8">
        <f t="shared" si="7"/>
        <v>6.8623499477325503E-2</v>
      </c>
      <c r="I135" s="10" t="s">
        <v>269</v>
      </c>
      <c r="J135" s="11">
        <v>-1.9494966466762801E-2</v>
      </c>
      <c r="L135" s="12" t="str">
        <f>_xlfn.XLOOKUP(I135,Sheet!$B$2:$B$900,Sheet!$A$2:$A$900)</f>
        <v>EG</v>
      </c>
      <c r="M135" s="9">
        <f t="shared" si="8"/>
        <v>-1.9494966466762801E-2</v>
      </c>
      <c r="P135" s="15"/>
      <c r="R135" s="10" t="s">
        <v>268</v>
      </c>
      <c r="S135" s="11">
        <v>6.8623499477325503E-2</v>
      </c>
      <c r="V135" s="16"/>
    </row>
    <row r="136" spans="1:22">
      <c r="A136" s="1" t="s">
        <v>270</v>
      </c>
      <c r="B136">
        <v>7.2005085696825274E-2</v>
      </c>
      <c r="C136">
        <v>-7.7364974020128874E-2</v>
      </c>
      <c r="D136">
        <v>0.36815654364430023</v>
      </c>
      <c r="E136">
        <v>-0.14937005971695419</v>
      </c>
      <c r="F136" s="8">
        <f t="shared" si="6"/>
        <v>-1.97220610421571E-2</v>
      </c>
      <c r="G136" s="8">
        <f t="shared" si="7"/>
        <v>0.10388646789980931</v>
      </c>
      <c r="I136" s="10" t="s">
        <v>271</v>
      </c>
      <c r="J136" s="11">
        <v>-1.97220610421571E-2</v>
      </c>
      <c r="L136" s="12" t="str">
        <f>_xlfn.XLOOKUP(I136,Sheet!$B$2:$B$900,Sheet!$A$2:$A$900)</f>
        <v>EIX</v>
      </c>
      <c r="M136" s="9">
        <f t="shared" si="8"/>
        <v>-1.97220610421571E-2</v>
      </c>
      <c r="P136" s="15"/>
      <c r="R136" s="10" t="s">
        <v>270</v>
      </c>
      <c r="S136" s="11">
        <v>0.10388646789980931</v>
      </c>
      <c r="V136" s="16"/>
    </row>
    <row r="137" spans="1:22">
      <c r="A137" s="1" t="s">
        <v>272</v>
      </c>
      <c r="B137">
        <v>0.1305685498835181</v>
      </c>
      <c r="C137">
        <v>0.53969064013051693</v>
      </c>
      <c r="D137">
        <v>0.7115639685057219</v>
      </c>
      <c r="E137">
        <v>0.40912209024699892</v>
      </c>
      <c r="F137" s="8">
        <f t="shared" si="6"/>
        <v>-2.00222487108597E-2</v>
      </c>
      <c r="G137" s="8">
        <f t="shared" si="7"/>
        <v>3.8581476181956197E-2</v>
      </c>
      <c r="I137" s="10" t="s">
        <v>273</v>
      </c>
      <c r="J137" s="11">
        <v>-2.00222487108597E-2</v>
      </c>
      <c r="L137" s="12" t="str">
        <f>_xlfn.XLOOKUP(I137,Sheet!$B$2:$B$900,Sheet!$A$2:$A$900)</f>
        <v>EL</v>
      </c>
      <c r="M137" s="9">
        <f t="shared" si="8"/>
        <v>-2.00222487108597E-2</v>
      </c>
      <c r="P137" s="15"/>
      <c r="R137" s="10" t="s">
        <v>272</v>
      </c>
      <c r="S137" s="11">
        <v>3.8581476181956197E-2</v>
      </c>
      <c r="V137" s="16"/>
    </row>
    <row r="138" spans="1:22">
      <c r="A138" s="1" t="s">
        <v>274</v>
      </c>
      <c r="B138">
        <v>0.1652344879679509</v>
      </c>
      <c r="C138">
        <v>0.47844123832529012</v>
      </c>
      <c r="D138">
        <v>0.91483986232973491</v>
      </c>
      <c r="E138">
        <v>0.31320675035733919</v>
      </c>
      <c r="F138" s="8">
        <f t="shared" si="6"/>
        <v>-1.9717580682501099E-2</v>
      </c>
      <c r="G138" s="8">
        <f t="shared" si="7"/>
        <v>-8.1916088238381798E-2</v>
      </c>
      <c r="I138" s="10" t="s">
        <v>275</v>
      </c>
      <c r="J138" s="11">
        <v>-1.9717580682501099E-2</v>
      </c>
      <c r="L138" s="12" t="str">
        <f>_xlfn.XLOOKUP(I138,Sheet!$B$2:$B$900,Sheet!$A$2:$A$900)</f>
        <v>ELV</v>
      </c>
      <c r="M138" s="9">
        <f t="shared" si="8"/>
        <v>-1.9717580682501099E-2</v>
      </c>
      <c r="P138" s="15"/>
      <c r="R138" s="10" t="s">
        <v>274</v>
      </c>
      <c r="S138" s="11">
        <v>-8.1916088238381798E-2</v>
      </c>
      <c r="V138" s="16"/>
    </row>
    <row r="139" spans="1:22">
      <c r="A139" s="1" t="s">
        <v>276</v>
      </c>
      <c r="B139">
        <v>0.26586951007526127</v>
      </c>
      <c r="C139">
        <v>0.24605785679197509</v>
      </c>
      <c r="D139">
        <v>1.5049486318959391</v>
      </c>
      <c r="E139">
        <v>-1.981165328328624E-2</v>
      </c>
      <c r="F139" s="8">
        <f t="shared" si="6"/>
        <v>-2.0039287611014998E-2</v>
      </c>
      <c r="G139" s="8">
        <f t="shared" si="7"/>
        <v>-2.0019992278412401E-2</v>
      </c>
      <c r="I139" s="10" t="s">
        <v>277</v>
      </c>
      <c r="J139" s="11">
        <v>-2.0039287611014998E-2</v>
      </c>
      <c r="L139" s="12" t="str">
        <f>_xlfn.XLOOKUP(I139,Sheet!$B$2:$B$900,Sheet!$A$2:$A$900)</f>
        <v>EMN</v>
      </c>
      <c r="M139" s="9">
        <f t="shared" si="8"/>
        <v>-2.0039287611014998E-2</v>
      </c>
      <c r="P139" s="15"/>
      <c r="R139" s="10" t="s">
        <v>276</v>
      </c>
      <c r="S139" s="11">
        <v>-2.0019992278412401E-2</v>
      </c>
      <c r="V139" s="16"/>
    </row>
    <row r="140" spans="1:22">
      <c r="A140" s="1" t="s">
        <v>278</v>
      </c>
      <c r="B140">
        <v>0.22901035584321491</v>
      </c>
      <c r="C140">
        <v>0.26931448079780751</v>
      </c>
      <c r="D140">
        <v>1.288812045490362</v>
      </c>
      <c r="E140">
        <v>4.0304124954592568E-2</v>
      </c>
      <c r="F140" s="8">
        <f t="shared" si="6"/>
        <v>-2.0181750547665699E-2</v>
      </c>
      <c r="G140" s="8">
        <f t="shared" si="7"/>
        <v>-7.3603631646788998E-3</v>
      </c>
      <c r="I140" s="10" t="s">
        <v>279</v>
      </c>
      <c r="J140" s="11">
        <v>-2.0181750547665699E-2</v>
      </c>
      <c r="L140" s="12" t="str">
        <f>_xlfn.XLOOKUP(I140,Sheet!$B$2:$B$900,Sheet!$A$2:$A$900)</f>
        <v>EMR</v>
      </c>
      <c r="M140" s="9">
        <f t="shared" si="8"/>
        <v>-2.0181750547665699E-2</v>
      </c>
      <c r="P140" s="15"/>
      <c r="R140" s="10" t="s">
        <v>278</v>
      </c>
      <c r="S140" s="11">
        <v>-7.3603631646788998E-3</v>
      </c>
      <c r="V140" s="16"/>
    </row>
    <row r="141" spans="1:22">
      <c r="A141" s="1" t="s">
        <v>280</v>
      </c>
      <c r="B141">
        <v>0.1795813026465381</v>
      </c>
      <c r="C141">
        <v>9.2048292270000664E-2</v>
      </c>
      <c r="D141">
        <v>0.9989674451522208</v>
      </c>
      <c r="E141">
        <v>-8.7533010376537435E-2</v>
      </c>
      <c r="F141" s="8">
        <f t="shared" si="6"/>
        <v>-1.9819428096864398E-2</v>
      </c>
      <c r="G141" s="8">
        <f t="shared" si="7"/>
        <v>1.2940084404502099E-2</v>
      </c>
      <c r="I141" s="10" t="s">
        <v>281</v>
      </c>
      <c r="J141" s="11">
        <v>-1.9819428096864398E-2</v>
      </c>
      <c r="L141" s="12" t="str">
        <f>_xlfn.XLOOKUP(I141,Sheet!$B$2:$B$900,Sheet!$A$2:$A$900)</f>
        <v>EOG</v>
      </c>
      <c r="M141" s="9">
        <f t="shared" si="8"/>
        <v>-1.9819428096864398E-2</v>
      </c>
      <c r="P141" s="15"/>
      <c r="R141" s="10" t="s">
        <v>280</v>
      </c>
      <c r="S141" s="11">
        <v>1.2940084404502099E-2</v>
      </c>
      <c r="V141" s="16"/>
    </row>
    <row r="142" spans="1:22">
      <c r="A142" s="1" t="s">
        <v>282</v>
      </c>
      <c r="B142">
        <v>0.1159177938034186</v>
      </c>
      <c r="C142">
        <v>0.27063902584166483</v>
      </c>
      <c r="D142">
        <v>0.62565411860850584</v>
      </c>
      <c r="E142">
        <v>0.15472123203824609</v>
      </c>
      <c r="F142" s="8">
        <f t="shared" si="6"/>
        <v>-1.9005429236118698E-2</v>
      </c>
      <c r="G142" s="8">
        <f t="shared" si="7"/>
        <v>0.1960578187437941</v>
      </c>
      <c r="I142" s="10" t="s">
        <v>283</v>
      </c>
      <c r="J142" s="11">
        <v>-1.9005429236118698E-2</v>
      </c>
      <c r="L142" s="12" t="str">
        <f>_xlfn.XLOOKUP(I142,Sheet!$B$2:$B$900,Sheet!$A$2:$A$900)</f>
        <v>EQIX</v>
      </c>
      <c r="M142" s="9">
        <f t="shared" si="8"/>
        <v>-1.9005429236118698E-2</v>
      </c>
      <c r="P142" s="15"/>
      <c r="R142" s="10" t="s">
        <v>282</v>
      </c>
      <c r="S142" s="11">
        <v>0.1960578187437941</v>
      </c>
      <c r="V142" s="16"/>
    </row>
    <row r="143" spans="1:22">
      <c r="A143" s="1" t="s">
        <v>284</v>
      </c>
      <c r="B143">
        <v>7.5823132652947281E-2</v>
      </c>
      <c r="C143">
        <v>2.910389148023684E-2</v>
      </c>
      <c r="D143">
        <v>0.3905450018991275</v>
      </c>
      <c r="E143">
        <v>-4.6719241172710438E-2</v>
      </c>
      <c r="F143" s="8">
        <f t="shared" si="6"/>
        <v>-1.9892113116926999E-2</v>
      </c>
      <c r="G143" s="8">
        <f t="shared" si="7"/>
        <v>9.933879536798999E-4</v>
      </c>
      <c r="I143" s="10" t="s">
        <v>285</v>
      </c>
      <c r="J143" s="11">
        <v>-1.9892113116926999E-2</v>
      </c>
      <c r="L143" s="12" t="str">
        <f>_xlfn.XLOOKUP(I143,Sheet!$B$2:$B$900,Sheet!$A$2:$A$900)</f>
        <v>EQR</v>
      </c>
      <c r="M143" s="9">
        <f t="shared" si="8"/>
        <v>-1.9892113116926999E-2</v>
      </c>
      <c r="P143" s="15"/>
      <c r="R143" s="10" t="s">
        <v>284</v>
      </c>
      <c r="S143" s="11">
        <v>9.933879536798999E-4</v>
      </c>
      <c r="V143" s="16"/>
    </row>
    <row r="144" spans="1:22">
      <c r="A144" s="1" t="s">
        <v>286</v>
      </c>
      <c r="B144">
        <v>0.16531787677604859</v>
      </c>
      <c r="C144">
        <v>-9.4341029799229426E-2</v>
      </c>
      <c r="D144">
        <v>0.91532884187096952</v>
      </c>
      <c r="E144">
        <v>-0.25965890657527813</v>
      </c>
      <c r="F144" s="8">
        <f t="shared" si="6"/>
        <v>-2.0294580932630299E-2</v>
      </c>
      <c r="G144" s="8">
        <f t="shared" si="7"/>
        <v>-0.1209939890815411</v>
      </c>
      <c r="I144" s="10" t="s">
        <v>287</v>
      </c>
      <c r="J144" s="11">
        <v>-2.0294580932630299E-2</v>
      </c>
      <c r="L144" s="12" t="str">
        <f>_xlfn.XLOOKUP(I144,Sheet!$B$2:$B$900,Sheet!$A$2:$A$900)</f>
        <v>EQT</v>
      </c>
      <c r="M144" s="9">
        <f t="shared" si="8"/>
        <v>-2.0294580932630299E-2</v>
      </c>
      <c r="P144" s="15"/>
      <c r="R144" s="10" t="s">
        <v>286</v>
      </c>
      <c r="S144" s="11">
        <v>-0.1209939890815411</v>
      </c>
      <c r="V144" s="16"/>
    </row>
    <row r="145" spans="1:22">
      <c r="A145" s="1" t="s">
        <v>288</v>
      </c>
      <c r="B145">
        <v>4.2308625421197789E-3</v>
      </c>
      <c r="C145">
        <v>0.1715630403031507</v>
      </c>
      <c r="D145">
        <v>-2.9261398903389399E-2</v>
      </c>
      <c r="E145">
        <v>0.16733217776103099</v>
      </c>
      <c r="F145" s="8">
        <f t="shared" si="6"/>
        <v>-1.98428699715388E-2</v>
      </c>
      <c r="G145" s="8">
        <f t="shared" si="7"/>
        <v>7.5901237684732795E-2</v>
      </c>
      <c r="I145" s="10" t="s">
        <v>289</v>
      </c>
      <c r="J145" s="11">
        <v>-1.98428699715388E-2</v>
      </c>
      <c r="L145" s="12" t="str">
        <f>_xlfn.XLOOKUP(I145,Sheet!$B$2:$B$900,Sheet!$A$2:$A$900)</f>
        <v>ES</v>
      </c>
      <c r="M145" s="9">
        <f t="shared" si="8"/>
        <v>-1.98428699715388E-2</v>
      </c>
      <c r="P145" s="15"/>
      <c r="R145" s="10" t="s">
        <v>288</v>
      </c>
      <c r="S145" s="11">
        <v>7.5901237684732795E-2</v>
      </c>
      <c r="V145" s="16"/>
    </row>
    <row r="146" spans="1:22">
      <c r="A146" s="1" t="s">
        <v>290</v>
      </c>
      <c r="B146">
        <v>7.8173826291881687E-2</v>
      </c>
      <c r="C146">
        <v>7.596667538964752E-2</v>
      </c>
      <c r="D146">
        <v>0.40432911901711749</v>
      </c>
      <c r="E146">
        <v>-2.2071509022341669E-3</v>
      </c>
      <c r="F146" s="8">
        <f t="shared" si="6"/>
        <v>-1.9751537338236199E-2</v>
      </c>
      <c r="G146" s="8">
        <f t="shared" si="7"/>
        <v>7.2652585832966004E-3</v>
      </c>
      <c r="I146" s="10" t="s">
        <v>291</v>
      </c>
      <c r="J146" s="11">
        <v>-1.9751537338236199E-2</v>
      </c>
      <c r="L146" s="12" t="str">
        <f>_xlfn.XLOOKUP(I146,Sheet!$B$2:$B$900,Sheet!$A$2:$A$900)</f>
        <v>ESS</v>
      </c>
      <c r="M146" s="9">
        <f t="shared" si="8"/>
        <v>-1.9751537338236199E-2</v>
      </c>
      <c r="P146" s="15"/>
      <c r="R146" s="10" t="s">
        <v>290</v>
      </c>
      <c r="S146" s="11">
        <v>7.2652585832966004E-3</v>
      </c>
      <c r="V146" s="16"/>
    </row>
    <row r="147" spans="1:22">
      <c r="A147" s="1" t="s">
        <v>292</v>
      </c>
      <c r="B147">
        <v>0.24207542982294619</v>
      </c>
      <c r="C147">
        <v>0.2073561415939201</v>
      </c>
      <c r="D147">
        <v>1.36542369190357</v>
      </c>
      <c r="E147">
        <v>-3.4719288229026042E-2</v>
      </c>
      <c r="F147" s="8">
        <f t="shared" si="6"/>
        <v>-2.0016734681209201E-2</v>
      </c>
      <c r="G147" s="8">
        <f t="shared" si="7"/>
        <v>4.0323880776508003E-3</v>
      </c>
      <c r="I147" s="10" t="s">
        <v>293</v>
      </c>
      <c r="J147" s="11">
        <v>-2.0016734681209201E-2</v>
      </c>
      <c r="L147" s="12" t="str">
        <f>_xlfn.XLOOKUP(I147,Sheet!$B$2:$B$900,Sheet!$A$2:$A$900)</f>
        <v>ETN</v>
      </c>
      <c r="M147" s="9">
        <f t="shared" si="8"/>
        <v>-2.0016734681209201E-2</v>
      </c>
      <c r="P147" s="15"/>
      <c r="R147" s="10" t="s">
        <v>292</v>
      </c>
      <c r="S147" s="11">
        <v>4.0323880776508003E-3</v>
      </c>
      <c r="V147" s="16"/>
    </row>
    <row r="148" spans="1:22">
      <c r="A148" s="1" t="s">
        <v>294</v>
      </c>
      <c r="B148">
        <v>4.3330306969986992E-2</v>
      </c>
      <c r="C148">
        <v>0.15658825121823511</v>
      </c>
      <c r="D148">
        <v>0.2000119152858543</v>
      </c>
      <c r="E148">
        <v>0.1132579442482481</v>
      </c>
      <c r="F148" s="8">
        <f t="shared" si="6"/>
        <v>-2.02077981275911E-2</v>
      </c>
      <c r="G148" s="8">
        <f t="shared" si="7"/>
        <v>2.4708632575374201E-2</v>
      </c>
      <c r="I148" s="10" t="s">
        <v>295</v>
      </c>
      <c r="J148" s="11">
        <v>-2.02077981275911E-2</v>
      </c>
      <c r="L148" s="12" t="str">
        <f>_xlfn.XLOOKUP(I148,Sheet!$B$2:$B$900,Sheet!$A$2:$A$900)</f>
        <v>ETR</v>
      </c>
      <c r="M148" s="9">
        <f t="shared" si="8"/>
        <v>-2.02077981275911E-2</v>
      </c>
      <c r="P148" s="15"/>
      <c r="R148" s="10" t="s">
        <v>294</v>
      </c>
      <c r="S148" s="11">
        <v>2.4708632575374201E-2</v>
      </c>
      <c r="V148" s="16"/>
    </row>
    <row r="149" spans="1:22">
      <c r="A149" s="1" t="s">
        <v>296</v>
      </c>
      <c r="B149">
        <v>3.4317467472367767E-2</v>
      </c>
      <c r="C149">
        <v>-2.580627928682511E-2</v>
      </c>
      <c r="D149">
        <v>0.14716196787324881</v>
      </c>
      <c r="E149">
        <v>-6.0123746759192881E-2</v>
      </c>
      <c r="F149" s="8">
        <f t="shared" si="6"/>
        <v>-1.9275811548177101E-2</v>
      </c>
      <c r="G149" s="8">
        <f t="shared" si="7"/>
        <v>0.19952680178007581</v>
      </c>
      <c r="I149" s="10" t="s">
        <v>297</v>
      </c>
      <c r="J149" s="11">
        <v>-1.9275811548177101E-2</v>
      </c>
      <c r="L149" s="12" t="str">
        <f>_xlfn.XLOOKUP(I149,Sheet!$B$2:$B$900,Sheet!$A$2:$A$900)</f>
        <v>EVRG</v>
      </c>
      <c r="M149" s="9">
        <f t="shared" si="8"/>
        <v>-1.9275811548177101E-2</v>
      </c>
      <c r="P149" s="15"/>
      <c r="R149" s="10" t="s">
        <v>296</v>
      </c>
      <c r="S149" s="11">
        <v>0.19952680178007581</v>
      </c>
      <c r="V149" s="16"/>
    </row>
    <row r="150" spans="1:22">
      <c r="A150" s="1" t="s">
        <v>298</v>
      </c>
      <c r="B150">
        <v>0.21011282931048991</v>
      </c>
      <c r="C150">
        <v>0.21379934769439921</v>
      </c>
      <c r="D150">
        <v>1.1779997666578521</v>
      </c>
      <c r="E150">
        <v>3.6865183839093758E-3</v>
      </c>
      <c r="F150" s="8">
        <f t="shared" si="6"/>
        <v>-1.9248971178729101E-2</v>
      </c>
      <c r="G150" s="8">
        <f t="shared" si="7"/>
        <v>0.1925890637579537</v>
      </c>
      <c r="I150" s="10" t="s">
        <v>299</v>
      </c>
      <c r="J150" s="11">
        <v>-1.9248971178729101E-2</v>
      </c>
      <c r="L150" s="12" t="str">
        <f>_xlfn.XLOOKUP(I150,Sheet!$B$2:$B$900,Sheet!$A$2:$A$900)</f>
        <v>EW</v>
      </c>
      <c r="M150" s="9">
        <f t="shared" si="8"/>
        <v>-1.9248971178729101E-2</v>
      </c>
      <c r="P150" s="15"/>
      <c r="R150" s="10" t="s">
        <v>298</v>
      </c>
      <c r="S150" s="11">
        <v>0.1925890637579537</v>
      </c>
      <c r="V150" s="16"/>
    </row>
    <row r="151" spans="1:22">
      <c r="A151" s="1" t="s">
        <v>300</v>
      </c>
      <c r="B151">
        <v>3.5313942688100133E-2</v>
      </c>
      <c r="C151">
        <v>0.1503044386971891</v>
      </c>
      <c r="D151">
        <v>0.1530051500095036</v>
      </c>
      <c r="E151">
        <v>0.114990496009089</v>
      </c>
      <c r="F151" s="8">
        <f t="shared" si="6"/>
        <v>-2.0001579323342601E-2</v>
      </c>
      <c r="G151" s="8">
        <f t="shared" si="7"/>
        <v>4.1031964979558799E-2</v>
      </c>
      <c r="I151" s="10" t="s">
        <v>301</v>
      </c>
      <c r="J151" s="11">
        <v>-2.0001579323342601E-2</v>
      </c>
      <c r="L151" s="12" t="str">
        <f>_xlfn.XLOOKUP(I151,Sheet!$B$2:$B$900,Sheet!$A$2:$A$900)</f>
        <v>EXC</v>
      </c>
      <c r="M151" s="9">
        <f t="shared" si="8"/>
        <v>-2.0001579323342601E-2</v>
      </c>
      <c r="P151" s="15"/>
      <c r="R151" s="10" t="s">
        <v>300</v>
      </c>
      <c r="S151" s="11">
        <v>4.1031964979558799E-2</v>
      </c>
      <c r="V151" s="16"/>
    </row>
    <row r="152" spans="1:22">
      <c r="A152" s="1" t="s">
        <v>302</v>
      </c>
      <c r="B152">
        <v>0.18664352484854679</v>
      </c>
      <c r="C152">
        <v>0.22929972068041871</v>
      </c>
      <c r="D152">
        <v>1.0403792634910349</v>
      </c>
      <c r="E152">
        <v>4.2656195831871857E-2</v>
      </c>
      <c r="F152" s="8">
        <f t="shared" si="6"/>
        <v>-1.9685766557693999E-2</v>
      </c>
      <c r="G152" s="8">
        <f t="shared" si="7"/>
        <v>6.0588979565732601E-2</v>
      </c>
      <c r="I152" s="10" t="s">
        <v>303</v>
      </c>
      <c r="J152" s="11">
        <v>-1.9685766557693999E-2</v>
      </c>
      <c r="L152" s="12" t="str">
        <f>_xlfn.XLOOKUP(I152,Sheet!$B$2:$B$900,Sheet!$A$2:$A$900)</f>
        <v>EXPD</v>
      </c>
      <c r="M152" s="9">
        <f t="shared" si="8"/>
        <v>-1.9685766557693999E-2</v>
      </c>
      <c r="P152" s="15"/>
      <c r="R152" s="10" t="s">
        <v>302</v>
      </c>
      <c r="S152" s="11">
        <v>6.0588979565732601E-2</v>
      </c>
      <c r="V152" s="16"/>
    </row>
    <row r="153" spans="1:22">
      <c r="A153" s="1" t="s">
        <v>304</v>
      </c>
      <c r="B153">
        <v>0.1772510844854619</v>
      </c>
      <c r="C153">
        <v>9.8613591527068056E-2</v>
      </c>
      <c r="D153">
        <v>0.98530339318443561</v>
      </c>
      <c r="E153">
        <v>-7.863749295839384E-2</v>
      </c>
      <c r="F153" s="8">
        <f t="shared" si="6"/>
        <v>-1.9438260213196699E-2</v>
      </c>
      <c r="G153" s="8">
        <f t="shared" si="7"/>
        <v>8.4208558260731703E-2</v>
      </c>
      <c r="I153" s="10" t="s">
        <v>305</v>
      </c>
      <c r="J153" s="11">
        <v>-1.9438260213196699E-2</v>
      </c>
      <c r="L153" s="12" t="str">
        <f>_xlfn.XLOOKUP(I153,Sheet!$B$2:$B$900,Sheet!$A$2:$A$900)</f>
        <v>EXPE</v>
      </c>
      <c r="M153" s="9">
        <f t="shared" si="8"/>
        <v>-1.9438260213196699E-2</v>
      </c>
      <c r="P153" s="15"/>
      <c r="R153" s="10" t="s">
        <v>304</v>
      </c>
      <c r="S153" s="11">
        <v>8.4208558260731703E-2</v>
      </c>
      <c r="V153" s="16"/>
    </row>
    <row r="154" spans="1:22">
      <c r="A154" s="1" t="s">
        <v>306</v>
      </c>
      <c r="B154">
        <v>1.7577316397613119E-2</v>
      </c>
      <c r="C154">
        <v>0.18252307256856609</v>
      </c>
      <c r="D154">
        <v>4.9000217160439757E-2</v>
      </c>
      <c r="E154">
        <v>0.164945756170953</v>
      </c>
      <c r="F154" s="8">
        <f t="shared" si="6"/>
        <v>-1.9349724598159802E-2</v>
      </c>
      <c r="G154" s="8">
        <f t="shared" si="7"/>
        <v>0.10949515548435899</v>
      </c>
      <c r="I154" s="10" t="s">
        <v>307</v>
      </c>
      <c r="J154" s="11">
        <v>-1.9349724598159802E-2</v>
      </c>
      <c r="L154" s="12" t="str">
        <f>_xlfn.XLOOKUP(I154,Sheet!$B$2:$B$900,Sheet!$A$2:$A$900)</f>
        <v>EXR</v>
      </c>
      <c r="M154" s="9">
        <f t="shared" si="8"/>
        <v>-1.9349724598159802E-2</v>
      </c>
      <c r="P154" s="15"/>
      <c r="R154" s="10" t="s">
        <v>306</v>
      </c>
      <c r="S154" s="11">
        <v>0.10949515548435899</v>
      </c>
      <c r="V154" s="16"/>
    </row>
    <row r="155" spans="1:22">
      <c r="A155" s="1" t="s">
        <v>308</v>
      </c>
      <c r="B155">
        <v>0.21510970535068941</v>
      </c>
      <c r="C155">
        <v>9.9612746339197145E-2</v>
      </c>
      <c r="D155">
        <v>1.2073007029523031</v>
      </c>
      <c r="E155">
        <v>-0.11549695901149221</v>
      </c>
      <c r="F155" s="8">
        <f t="shared" si="6"/>
        <v>-2.0376767220865399E-2</v>
      </c>
      <c r="G155" s="8">
        <f t="shared" si="7"/>
        <v>-0.11820890835063939</v>
      </c>
      <c r="I155" s="10" t="s">
        <v>309</v>
      </c>
      <c r="J155" s="11">
        <v>-2.0376767220865399E-2</v>
      </c>
      <c r="L155" s="12" t="str">
        <f>_xlfn.XLOOKUP(I155,Sheet!$B$2:$B$900,Sheet!$A$2:$A$900)</f>
        <v>F</v>
      </c>
      <c r="M155" s="9">
        <f t="shared" si="8"/>
        <v>-2.0376767220865399E-2</v>
      </c>
      <c r="P155" s="15"/>
      <c r="R155" s="10" t="s">
        <v>308</v>
      </c>
      <c r="S155" s="11">
        <v>-0.11820890835063939</v>
      </c>
      <c r="V155" s="16"/>
    </row>
    <row r="156" spans="1:22">
      <c r="A156" s="1" t="s">
        <v>310</v>
      </c>
      <c r="B156">
        <v>0.23036066317844109</v>
      </c>
      <c r="C156">
        <v>0.20597393128224781</v>
      </c>
      <c r="D156">
        <v>1.296730046435171</v>
      </c>
      <c r="E156">
        <v>-2.438673189619325E-2</v>
      </c>
      <c r="F156" s="8">
        <f t="shared" si="6"/>
        <v>-2.0001685915822302E-2</v>
      </c>
      <c r="G156" s="8">
        <f t="shared" si="7"/>
        <v>4.9017300934113599E-2</v>
      </c>
      <c r="I156" s="10" t="s">
        <v>311</v>
      </c>
      <c r="J156" s="11">
        <v>-2.0001685915822302E-2</v>
      </c>
      <c r="L156" s="12" t="str">
        <f>_xlfn.XLOOKUP(I156,Sheet!$B$2:$B$900,Sheet!$A$2:$A$900)</f>
        <v>FAST</v>
      </c>
      <c r="M156" s="9">
        <f t="shared" si="8"/>
        <v>-2.0001685915822302E-2</v>
      </c>
      <c r="P156" s="15"/>
      <c r="R156" s="10" t="s">
        <v>310</v>
      </c>
      <c r="S156" s="11">
        <v>4.9017300934113599E-2</v>
      </c>
      <c r="V156" s="16"/>
    </row>
    <row r="157" spans="1:22">
      <c r="A157" s="1" t="s">
        <v>312</v>
      </c>
      <c r="B157">
        <v>0.35918194475778581</v>
      </c>
      <c r="C157">
        <v>0.44177378129915063</v>
      </c>
      <c r="D157">
        <v>2.052118840265488</v>
      </c>
      <c r="E157">
        <v>8.2591836541364816E-2</v>
      </c>
      <c r="F157" s="8">
        <f t="shared" si="6"/>
        <v>-2.04908276282099E-2</v>
      </c>
      <c r="G157" s="8">
        <f t="shared" si="7"/>
        <v>-0.75705710552932293</v>
      </c>
      <c r="I157" s="10" t="s">
        <v>313</v>
      </c>
      <c r="J157" s="11">
        <v>-2.04908276282099E-2</v>
      </c>
      <c r="L157" s="12" t="str">
        <f>_xlfn.XLOOKUP(I157,Sheet!$B$2:$B$900,Sheet!$A$2:$A$900)</f>
        <v>FCX</v>
      </c>
      <c r="M157" s="9">
        <f t="shared" si="8"/>
        <v>-2.04908276282099E-2</v>
      </c>
      <c r="P157" s="15"/>
      <c r="R157" s="10" t="s">
        <v>312</v>
      </c>
      <c r="S157" s="11">
        <v>-0.75705710552932293</v>
      </c>
      <c r="V157" s="16"/>
    </row>
    <row r="158" spans="1:22">
      <c r="A158" s="1" t="s">
        <v>314</v>
      </c>
      <c r="B158">
        <v>0.17287973191322589</v>
      </c>
      <c r="C158">
        <v>0.19463515591532679</v>
      </c>
      <c r="D158">
        <v>0.95967043326923296</v>
      </c>
      <c r="E158">
        <v>2.1755424002100839E-2</v>
      </c>
      <c r="F158" s="8">
        <f t="shared" si="6"/>
        <v>-1.9771831777316E-2</v>
      </c>
      <c r="G158" s="8">
        <f t="shared" si="7"/>
        <v>2.2913759121274802E-2</v>
      </c>
      <c r="I158" s="10" t="s">
        <v>315</v>
      </c>
      <c r="J158" s="11">
        <v>-1.9771831777316E-2</v>
      </c>
      <c r="L158" s="12" t="str">
        <f>_xlfn.XLOOKUP(I158,Sheet!$B$2:$B$900,Sheet!$A$2:$A$900)</f>
        <v>FDS</v>
      </c>
      <c r="M158" s="9">
        <f t="shared" si="8"/>
        <v>-1.9771831777316E-2</v>
      </c>
      <c r="P158" s="15"/>
      <c r="R158" s="10" t="s">
        <v>314</v>
      </c>
      <c r="S158" s="11">
        <v>2.2913759121274802E-2</v>
      </c>
      <c r="V158" s="16"/>
    </row>
    <row r="159" spans="1:22">
      <c r="A159" s="1" t="s">
        <v>316</v>
      </c>
      <c r="B159">
        <v>0.2478154967185334</v>
      </c>
      <c r="C159">
        <v>0.3163139824436495</v>
      </c>
      <c r="D159">
        <v>1.399082588598308</v>
      </c>
      <c r="E159">
        <v>6.8498485725116132E-2</v>
      </c>
      <c r="F159" s="8">
        <f t="shared" si="6"/>
        <v>-1.9943096708950701E-2</v>
      </c>
      <c r="G159" s="8">
        <f t="shared" si="7"/>
        <v>3.6146107656756001E-3</v>
      </c>
      <c r="I159" s="10" t="s">
        <v>317</v>
      </c>
      <c r="J159" s="11">
        <v>-1.9943096708950701E-2</v>
      </c>
      <c r="L159" s="12" t="str">
        <f>_xlfn.XLOOKUP(I159,Sheet!$B$2:$B$900,Sheet!$A$2:$A$900)</f>
        <v>FDX</v>
      </c>
      <c r="M159" s="9">
        <f t="shared" si="8"/>
        <v>-1.9943096708950701E-2</v>
      </c>
      <c r="P159" s="15"/>
      <c r="R159" s="10" t="s">
        <v>316</v>
      </c>
      <c r="S159" s="11">
        <v>3.6146107656756001E-3</v>
      </c>
      <c r="V159" s="16"/>
    </row>
    <row r="160" spans="1:22">
      <c r="A160" s="1" t="s">
        <v>318</v>
      </c>
      <c r="B160">
        <v>2.315533445163593E-2</v>
      </c>
      <c r="C160">
        <v>4.863721641431773E-2</v>
      </c>
      <c r="D160">
        <v>8.1708883602302246E-2</v>
      </c>
      <c r="E160">
        <v>2.54818819626818E-2</v>
      </c>
      <c r="F160" s="8">
        <f t="shared" si="6"/>
        <v>-2.0328376102507501E-2</v>
      </c>
      <c r="G160" s="8">
        <f t="shared" si="7"/>
        <v>-1.8391101171832999E-2</v>
      </c>
      <c r="I160" s="10" t="s">
        <v>319</v>
      </c>
      <c r="J160" s="11">
        <v>-2.0328376102507501E-2</v>
      </c>
      <c r="L160" s="12" t="str">
        <f>_xlfn.XLOOKUP(I160,Sheet!$B$2:$B$900,Sheet!$A$2:$A$900)</f>
        <v>FE</v>
      </c>
      <c r="M160" s="9">
        <f t="shared" si="8"/>
        <v>-2.0328376102507501E-2</v>
      </c>
      <c r="P160" s="15"/>
      <c r="R160" s="10" t="s">
        <v>318</v>
      </c>
      <c r="S160" s="11">
        <v>-1.8391101171832999E-2</v>
      </c>
      <c r="V160" s="16"/>
    </row>
    <row r="161" spans="1:22">
      <c r="A161" s="1" t="s">
        <v>320</v>
      </c>
      <c r="B161">
        <v>0.2228461069869811</v>
      </c>
      <c r="C161">
        <v>-7.3201003994751712E-2</v>
      </c>
      <c r="D161">
        <v>1.252665809004488</v>
      </c>
      <c r="E161">
        <v>-0.29604711098173281</v>
      </c>
      <c r="F161" s="8">
        <f t="shared" si="6"/>
        <v>-1.9833810561230399E-2</v>
      </c>
      <c r="G161" s="8">
        <f t="shared" si="7"/>
        <v>1.61590063366455E-2</v>
      </c>
      <c r="I161" s="10" t="s">
        <v>321</v>
      </c>
      <c r="J161" s="11">
        <v>-1.9833810561230399E-2</v>
      </c>
      <c r="L161" s="12" t="str">
        <f>_xlfn.XLOOKUP(I161,Sheet!$B$2:$B$900,Sheet!$A$2:$A$900)</f>
        <v>FFIV</v>
      </c>
      <c r="M161" s="9">
        <f t="shared" si="8"/>
        <v>-1.9833810561230399E-2</v>
      </c>
      <c r="P161" s="15"/>
      <c r="R161" s="10" t="s">
        <v>320</v>
      </c>
      <c r="S161" s="11">
        <v>1.61590063366455E-2</v>
      </c>
      <c r="V161" s="16"/>
    </row>
    <row r="162" spans="1:22">
      <c r="A162" s="1" t="s">
        <v>322</v>
      </c>
      <c r="B162">
        <v>0.16596189390482749</v>
      </c>
      <c r="C162">
        <v>0.21757185638003751</v>
      </c>
      <c r="D162">
        <v>0.91910526232068146</v>
      </c>
      <c r="E162">
        <v>5.1609962475209992E-2</v>
      </c>
      <c r="F162" s="8">
        <f t="shared" si="6"/>
        <v>-1.9329999364341401E-2</v>
      </c>
      <c r="G162" s="8">
        <f t="shared" si="7"/>
        <v>0.1328665698767213</v>
      </c>
      <c r="I162" s="10" t="s">
        <v>323</v>
      </c>
      <c r="J162" s="11">
        <v>-1.9329999364341401E-2</v>
      </c>
      <c r="L162" s="12" t="str">
        <f>_xlfn.XLOOKUP(I162,Sheet!$B$2:$B$900,Sheet!$A$2:$A$900)</f>
        <v>FI</v>
      </c>
      <c r="M162" s="9">
        <f t="shared" si="8"/>
        <v>-1.9329999364341401E-2</v>
      </c>
      <c r="P162" s="15"/>
      <c r="R162" s="10" t="s">
        <v>322</v>
      </c>
      <c r="S162" s="11">
        <v>0.1328665698767213</v>
      </c>
      <c r="V162" s="16"/>
    </row>
    <row r="163" spans="1:22">
      <c r="A163" s="1" t="s">
        <v>324</v>
      </c>
      <c r="B163">
        <v>0.24617534459722201</v>
      </c>
      <c r="C163">
        <v>0.26363405862458728</v>
      </c>
      <c r="D163">
        <v>1.389464981030474</v>
      </c>
      <c r="E163">
        <v>1.7458714027365319E-2</v>
      </c>
      <c r="F163" s="8">
        <f t="shared" si="6"/>
        <v>-1.90938969981733E-2</v>
      </c>
      <c r="G163" s="8">
        <f t="shared" si="7"/>
        <v>0.1668942762344722</v>
      </c>
      <c r="I163" s="10" t="s">
        <v>325</v>
      </c>
      <c r="J163" s="11">
        <v>-1.90938969981733E-2</v>
      </c>
      <c r="L163" s="12" t="str">
        <f>_xlfn.XLOOKUP(I163,Sheet!$B$2:$B$900,Sheet!$A$2:$A$900)</f>
        <v>FICO</v>
      </c>
      <c r="M163" s="9">
        <f t="shared" si="8"/>
        <v>-1.90938969981733E-2</v>
      </c>
      <c r="P163" s="15"/>
      <c r="R163" s="10" t="s">
        <v>324</v>
      </c>
      <c r="S163" s="11">
        <v>0.1668942762344722</v>
      </c>
      <c r="V163" s="16"/>
    </row>
    <row r="164" spans="1:22">
      <c r="A164" s="1" t="s">
        <v>326</v>
      </c>
      <c r="B164">
        <v>0.12930770282756729</v>
      </c>
      <c r="C164">
        <v>0.23843520254528119</v>
      </c>
      <c r="D164">
        <v>0.70417054930415557</v>
      </c>
      <c r="E164">
        <v>0.10912749971771379</v>
      </c>
      <c r="F164" s="8">
        <f t="shared" si="6"/>
        <v>-1.9661129491488901E-2</v>
      </c>
      <c r="G164" s="8">
        <f t="shared" si="7"/>
        <v>9.2831511863691096E-2</v>
      </c>
      <c r="I164" s="10" t="s">
        <v>327</v>
      </c>
      <c r="J164" s="11">
        <v>-1.9661129491488901E-2</v>
      </c>
      <c r="L164" s="12" t="str">
        <f>_xlfn.XLOOKUP(I164,Sheet!$B$2:$B$900,Sheet!$A$2:$A$900)</f>
        <v>FIS</v>
      </c>
      <c r="M164" s="9">
        <f t="shared" si="8"/>
        <v>-1.9661129491488901E-2</v>
      </c>
      <c r="P164" s="15"/>
      <c r="R164" s="10" t="s">
        <v>326</v>
      </c>
      <c r="S164" s="11">
        <v>9.2831511863691096E-2</v>
      </c>
      <c r="V164" s="16"/>
    </row>
    <row r="165" spans="1:22">
      <c r="A165" s="1" t="s">
        <v>328</v>
      </c>
      <c r="B165">
        <v>0.28933132601575179</v>
      </c>
      <c r="C165">
        <v>0.16236187233364999</v>
      </c>
      <c r="D165">
        <v>1.642525223489153</v>
      </c>
      <c r="E165">
        <v>-0.1269694536821018</v>
      </c>
      <c r="F165" s="8">
        <f t="shared" si="6"/>
        <v>-1.9452313693125299E-2</v>
      </c>
      <c r="G165" s="8">
        <f t="shared" si="7"/>
        <v>6.4937444245750903E-2</v>
      </c>
      <c r="I165" s="10" t="s">
        <v>329</v>
      </c>
      <c r="J165" s="11">
        <v>-1.9452313693125299E-2</v>
      </c>
      <c r="L165" s="12" t="str">
        <f>_xlfn.XLOOKUP(I165,Sheet!$B$2:$B$900,Sheet!$A$2:$A$900)</f>
        <v>FITB</v>
      </c>
      <c r="M165" s="9">
        <f t="shared" si="8"/>
        <v>-1.9452313693125299E-2</v>
      </c>
      <c r="P165" s="15"/>
      <c r="R165" s="10" t="s">
        <v>328</v>
      </c>
      <c r="S165" s="11">
        <v>6.4937444245750903E-2</v>
      </c>
      <c r="V165" s="16"/>
    </row>
    <row r="166" spans="1:22">
      <c r="A166" s="1" t="s">
        <v>330</v>
      </c>
      <c r="B166">
        <v>0.25645141552728168</v>
      </c>
      <c r="C166">
        <v>0.5547934244794579</v>
      </c>
      <c r="D166">
        <v>1.4497223292729811</v>
      </c>
      <c r="E166">
        <v>0.29834200895217622</v>
      </c>
      <c r="F166" s="8">
        <f t="shared" si="6"/>
        <v>-2.00311382667374E-2</v>
      </c>
      <c r="G166" s="8">
        <f t="shared" si="7"/>
        <v>-9.4955282132916999E-2</v>
      </c>
      <c r="I166" s="10" t="s">
        <v>331</v>
      </c>
      <c r="J166" s="11">
        <v>-2.00311382667374E-2</v>
      </c>
      <c r="L166" s="12" t="str">
        <f>_xlfn.XLOOKUP(I166,Sheet!$B$2:$B$900,Sheet!$A$2:$A$900)</f>
        <v>FMC</v>
      </c>
      <c r="M166" s="9">
        <f t="shared" si="8"/>
        <v>-2.00311382667374E-2</v>
      </c>
      <c r="P166" s="15"/>
      <c r="R166" s="10" t="s">
        <v>330</v>
      </c>
      <c r="S166" s="11">
        <v>-9.4955282132916999E-2</v>
      </c>
      <c r="V166" s="16"/>
    </row>
    <row r="167" spans="1:22">
      <c r="A167" s="1" t="s">
        <v>332</v>
      </c>
      <c r="B167">
        <v>7.7524144150544982E-2</v>
      </c>
      <c r="C167">
        <v>-2.201884507223395E-2</v>
      </c>
      <c r="D167">
        <v>0.40051947977816033</v>
      </c>
      <c r="E167">
        <v>-9.9542989222778933E-2</v>
      </c>
      <c r="F167" s="8">
        <f t="shared" si="6"/>
        <v>-1.9884969328006701E-2</v>
      </c>
      <c r="G167" s="8">
        <f t="shared" si="7"/>
        <v>6.5363669780742095E-2</v>
      </c>
      <c r="I167" s="10" t="s">
        <v>333</v>
      </c>
      <c r="J167" s="11">
        <v>-1.9884969328006701E-2</v>
      </c>
      <c r="L167" s="12" t="str">
        <f>_xlfn.XLOOKUP(I167,Sheet!$B$2:$B$900,Sheet!$A$2:$A$900)</f>
        <v>FRT</v>
      </c>
      <c r="M167" s="9">
        <f t="shared" si="8"/>
        <v>-1.9884969328006701E-2</v>
      </c>
      <c r="P167" s="15"/>
      <c r="R167" s="10" t="s">
        <v>332</v>
      </c>
      <c r="S167" s="11">
        <v>6.5363669780742095E-2</v>
      </c>
      <c r="V167" s="16"/>
    </row>
    <row r="168" spans="1:22">
      <c r="A168" s="1" t="s">
        <v>334</v>
      </c>
      <c r="B168">
        <v>0.36894439777649729</v>
      </c>
      <c r="C168">
        <v>0.85051889652568757</v>
      </c>
      <c r="D168">
        <v>2.109364409632748</v>
      </c>
      <c r="E168">
        <v>0.48157449874919023</v>
      </c>
      <c r="F168" s="8">
        <f t="shared" si="6"/>
        <v>-2.05527582366801E-2</v>
      </c>
      <c r="G168" s="8">
        <f t="shared" si="7"/>
        <v>-0.1935473272509034</v>
      </c>
      <c r="I168" s="10" t="s">
        <v>335</v>
      </c>
      <c r="J168" s="11">
        <v>-2.05527582366801E-2</v>
      </c>
      <c r="L168" s="12" t="str">
        <f>_xlfn.XLOOKUP(I168,Sheet!$B$2:$B$900,Sheet!$A$2:$A$900)</f>
        <v>FSLR</v>
      </c>
      <c r="M168" s="9">
        <f t="shared" si="8"/>
        <v>-2.05527582366801E-2</v>
      </c>
      <c r="P168" s="15"/>
      <c r="R168" s="10" t="s">
        <v>334</v>
      </c>
      <c r="S168" s="11">
        <v>-0.1935473272509034</v>
      </c>
      <c r="V168" s="16"/>
    </row>
    <row r="169" spans="1:22">
      <c r="A169" s="1" t="s">
        <v>336</v>
      </c>
      <c r="B169">
        <v>0.18127139063693751</v>
      </c>
      <c r="C169">
        <v>0.19088794208746651</v>
      </c>
      <c r="D169">
        <v>1.008877869213237</v>
      </c>
      <c r="E169">
        <v>9.6165514505290595E-3</v>
      </c>
      <c r="F169" s="8">
        <f t="shared" si="6"/>
        <v>-1.9601570211049898E-2</v>
      </c>
      <c r="G169" s="8">
        <f t="shared" si="7"/>
        <v>7.1023483922189101E-2</v>
      </c>
      <c r="I169" s="10" t="s">
        <v>337</v>
      </c>
      <c r="J169" s="11">
        <v>-1.9601570211049898E-2</v>
      </c>
      <c r="L169" s="12" t="str">
        <f>_xlfn.XLOOKUP(I169,Sheet!$B$2:$B$900,Sheet!$A$2:$A$900)</f>
        <v>GD</v>
      </c>
      <c r="M169" s="9">
        <f t="shared" si="8"/>
        <v>-1.9601570211049898E-2</v>
      </c>
      <c r="P169" s="15"/>
      <c r="R169" s="10" t="s">
        <v>336</v>
      </c>
      <c r="S169" s="11">
        <v>7.1023483922189101E-2</v>
      </c>
      <c r="V169" s="16"/>
    </row>
    <row r="170" spans="1:22">
      <c r="A170" s="1" t="s">
        <v>338</v>
      </c>
      <c r="B170">
        <v>0.15777348212890241</v>
      </c>
      <c r="C170">
        <v>-0.54022817859183281</v>
      </c>
      <c r="D170">
        <v>0.87108963618368918</v>
      </c>
      <c r="E170">
        <v>-0.69800166072073522</v>
      </c>
      <c r="F170" s="8">
        <f t="shared" si="6"/>
        <v>-1.9539981252021301E-2</v>
      </c>
      <c r="G170" s="8">
        <f t="shared" si="7"/>
        <v>0.1121639970400124</v>
      </c>
      <c r="I170" s="10" t="s">
        <v>339</v>
      </c>
      <c r="J170" s="11">
        <v>-1.9539981252021301E-2</v>
      </c>
      <c r="L170" s="12" t="str">
        <f>_xlfn.XLOOKUP(I170,Sheet!$B$2:$B$900,Sheet!$A$2:$A$900)</f>
        <v>GE</v>
      </c>
      <c r="M170" s="9">
        <f t="shared" si="8"/>
        <v>-1.9539981252021301E-2</v>
      </c>
      <c r="P170" s="15"/>
      <c r="R170" s="10" t="s">
        <v>338</v>
      </c>
      <c r="S170" s="11">
        <v>0.1121639970400124</v>
      </c>
      <c r="V170" s="16"/>
    </row>
    <row r="171" spans="1:22">
      <c r="A171" s="1" t="s">
        <v>340</v>
      </c>
      <c r="B171">
        <v>0.2437971831316883</v>
      </c>
      <c r="C171">
        <v>0.19929682219730621</v>
      </c>
      <c r="D171">
        <v>1.3755197966715</v>
      </c>
      <c r="E171">
        <v>-4.4500360934382137E-2</v>
      </c>
      <c r="F171" s="8">
        <f t="shared" si="6"/>
        <v>-1.9701632827701099E-2</v>
      </c>
      <c r="G171" s="8">
        <f t="shared" si="7"/>
        <v>0.111639811024146</v>
      </c>
      <c r="I171" s="10" t="s">
        <v>341</v>
      </c>
      <c r="J171" s="11">
        <v>-1.9701632827701099E-2</v>
      </c>
      <c r="L171" s="12" t="str">
        <f>_xlfn.XLOOKUP(I171,Sheet!$B$2:$B$900,Sheet!$A$2:$A$900)</f>
        <v>GEN</v>
      </c>
      <c r="M171" s="9">
        <f t="shared" si="8"/>
        <v>-1.9701632827701099E-2</v>
      </c>
      <c r="P171" s="15"/>
      <c r="R171" s="10" t="s">
        <v>340</v>
      </c>
      <c r="S171" s="11">
        <v>0.111639811024146</v>
      </c>
      <c r="V171" s="16"/>
    </row>
    <row r="172" spans="1:22">
      <c r="A172" s="1" t="s">
        <v>342</v>
      </c>
      <c r="B172">
        <v>0.16220455277330281</v>
      </c>
      <c r="C172">
        <v>5.1291556347508822E-2</v>
      </c>
      <c r="D172">
        <v>0.89707277397283547</v>
      </c>
      <c r="E172">
        <v>-0.110912996425794</v>
      </c>
      <c r="F172" s="8">
        <f t="shared" si="6"/>
        <v>-2.05643906747262E-2</v>
      </c>
      <c r="G172" s="8">
        <f t="shared" si="7"/>
        <v>-0.27256425580451782</v>
      </c>
      <c r="I172" s="10" t="s">
        <v>343</v>
      </c>
      <c r="J172" s="11">
        <v>-2.05643906747262E-2</v>
      </c>
      <c r="L172" s="12" t="str">
        <f>_xlfn.XLOOKUP(I172,Sheet!$B$2:$B$900,Sheet!$A$2:$A$900)</f>
        <v>GILD</v>
      </c>
      <c r="M172" s="9">
        <f t="shared" si="8"/>
        <v>-2.05643906747262E-2</v>
      </c>
      <c r="P172" s="15"/>
      <c r="R172" s="10" t="s">
        <v>342</v>
      </c>
      <c r="S172" s="11">
        <v>-0.27256425580451782</v>
      </c>
      <c r="V172" s="16"/>
    </row>
    <row r="173" spans="1:22">
      <c r="A173" s="1" t="s">
        <v>344</v>
      </c>
      <c r="B173">
        <v>0.11765356825253109</v>
      </c>
      <c r="C173">
        <v>9.0231219560739095E-3</v>
      </c>
      <c r="D173">
        <v>0.63583244125365768</v>
      </c>
      <c r="E173">
        <v>-0.1086304462964572</v>
      </c>
      <c r="F173" s="8">
        <f t="shared" si="6"/>
        <v>-1.9665067210408799E-2</v>
      </c>
      <c r="G173" s="8">
        <f t="shared" si="7"/>
        <v>0.10935059333509629</v>
      </c>
      <c r="I173" s="10" t="s">
        <v>345</v>
      </c>
      <c r="J173" s="11">
        <v>-1.9665067210408799E-2</v>
      </c>
      <c r="L173" s="12" t="str">
        <f>_xlfn.XLOOKUP(I173,Sheet!$B$2:$B$900,Sheet!$A$2:$A$900)</f>
        <v>GIS</v>
      </c>
      <c r="M173" s="9">
        <f t="shared" si="8"/>
        <v>-1.9665067210408799E-2</v>
      </c>
      <c r="P173" s="15"/>
      <c r="R173" s="10" t="s">
        <v>344</v>
      </c>
      <c r="S173" s="11">
        <v>0.10935059333509629</v>
      </c>
      <c r="V173" s="16"/>
    </row>
    <row r="174" spans="1:22">
      <c r="A174" s="1" t="s">
        <v>346</v>
      </c>
      <c r="B174">
        <v>0.18318554329228581</v>
      </c>
      <c r="C174">
        <v>0.22073444083372459</v>
      </c>
      <c r="D174">
        <v>1.0201021750717381</v>
      </c>
      <c r="E174">
        <v>3.7548897541438857E-2</v>
      </c>
      <c r="F174" s="8">
        <f t="shared" si="6"/>
        <v>-1.94858340154133E-2</v>
      </c>
      <c r="G174" s="8">
        <f t="shared" si="7"/>
        <v>8.7878214887233505E-2</v>
      </c>
      <c r="I174" s="10" t="s">
        <v>347</v>
      </c>
      <c r="J174" s="11">
        <v>-1.94858340154133E-2</v>
      </c>
      <c r="L174" s="12" t="str">
        <f>_xlfn.XLOOKUP(I174,Sheet!$B$2:$B$900,Sheet!$A$2:$A$900)</f>
        <v>GL</v>
      </c>
      <c r="M174" s="9">
        <f t="shared" si="8"/>
        <v>-1.94858340154133E-2</v>
      </c>
      <c r="P174" s="15"/>
      <c r="R174" s="10" t="s">
        <v>346</v>
      </c>
      <c r="S174" s="11">
        <v>8.7878214887233505E-2</v>
      </c>
      <c r="V174" s="16"/>
    </row>
    <row r="175" spans="1:22">
      <c r="A175" s="1" t="s">
        <v>348</v>
      </c>
      <c r="B175">
        <v>0.27695806624484132</v>
      </c>
      <c r="C175">
        <v>0.31406167437913718</v>
      </c>
      <c r="D175">
        <v>1.5699702724786679</v>
      </c>
      <c r="E175">
        <v>3.7103608134295918E-2</v>
      </c>
      <c r="F175" s="8">
        <f t="shared" si="6"/>
        <v>-1.9906237774189501E-2</v>
      </c>
      <c r="G175" s="8">
        <f t="shared" si="7"/>
        <v>4.3081432418478498E-2</v>
      </c>
      <c r="I175" s="10" t="s">
        <v>349</v>
      </c>
      <c r="J175" s="11">
        <v>-1.9906237774189501E-2</v>
      </c>
      <c r="L175" s="12" t="str">
        <f>_xlfn.XLOOKUP(I175,Sheet!$B$2:$B$900,Sheet!$A$2:$A$900)</f>
        <v>GLW</v>
      </c>
      <c r="M175" s="9">
        <f t="shared" si="8"/>
        <v>-1.9906237774189501E-2</v>
      </c>
      <c r="P175" s="15"/>
      <c r="R175" s="10" t="s">
        <v>348</v>
      </c>
      <c r="S175" s="11">
        <v>4.3081432418478498E-2</v>
      </c>
      <c r="V175" s="16"/>
    </row>
    <row r="176" spans="1:22">
      <c r="A176" s="1" t="s">
        <v>350</v>
      </c>
      <c r="B176">
        <v>0.2246402678309761</v>
      </c>
      <c r="C176">
        <v>0.31638547165315178</v>
      </c>
      <c r="D176">
        <v>1.263186500766494</v>
      </c>
      <c r="E176">
        <v>9.1745203822175714E-2</v>
      </c>
      <c r="F176" s="8">
        <f t="shared" si="6"/>
        <v>-1.9318072161004798E-2</v>
      </c>
      <c r="G176" s="8">
        <f t="shared" si="7"/>
        <v>0.15521513974991871</v>
      </c>
      <c r="I176" s="10" t="s">
        <v>351</v>
      </c>
      <c r="J176" s="11">
        <v>-1.9318072161004798E-2</v>
      </c>
      <c r="L176" s="12" t="str">
        <f>_xlfn.XLOOKUP(I176,Sheet!$B$2:$B$900,Sheet!$A$2:$A$900)</f>
        <v>GOOG</v>
      </c>
      <c r="M176" s="9">
        <f t="shared" si="8"/>
        <v>-1.9318072161004798E-2</v>
      </c>
      <c r="P176" s="15"/>
      <c r="R176" s="10" t="s">
        <v>350</v>
      </c>
      <c r="S176" s="11">
        <v>0.15521513974991871</v>
      </c>
      <c r="V176" s="16"/>
    </row>
    <row r="177" spans="1:22">
      <c r="A177" s="1" t="s">
        <v>352</v>
      </c>
      <c r="B177">
        <v>0.21865668274809361</v>
      </c>
      <c r="C177">
        <v>0.296391589287752</v>
      </c>
      <c r="D177">
        <v>1.228099649718861</v>
      </c>
      <c r="E177">
        <v>7.7734906539658366E-2</v>
      </c>
      <c r="F177" s="8">
        <f t="shared" si="6"/>
        <v>-1.9290768335190799E-2</v>
      </c>
      <c r="G177" s="8">
        <f t="shared" si="7"/>
        <v>0.1557454386095693</v>
      </c>
      <c r="I177" s="10" t="s">
        <v>353</v>
      </c>
      <c r="J177" s="11">
        <v>-1.9290768335190799E-2</v>
      </c>
      <c r="L177" s="12" t="str">
        <f>_xlfn.XLOOKUP(I177,Sheet!$B$2:$B$900,Sheet!$A$2:$A$900)</f>
        <v>GOOGL</v>
      </c>
      <c r="M177" s="9">
        <f t="shared" si="8"/>
        <v>-1.9290768335190799E-2</v>
      </c>
      <c r="P177" s="15"/>
      <c r="R177" s="10" t="s">
        <v>352</v>
      </c>
      <c r="S177" s="11">
        <v>0.1557454386095693</v>
      </c>
      <c r="V177" s="16"/>
    </row>
    <row r="178" spans="1:22">
      <c r="A178" s="1" t="s">
        <v>354</v>
      </c>
      <c r="B178">
        <v>0.1290102045503681</v>
      </c>
      <c r="C178">
        <v>4.3422230963059423E-2</v>
      </c>
      <c r="D178">
        <v>0.70242606375002214</v>
      </c>
      <c r="E178">
        <v>-8.5587973587308713E-2</v>
      </c>
      <c r="F178" s="8">
        <f t="shared" si="6"/>
        <v>-2.0233519830951799E-2</v>
      </c>
      <c r="G178" s="8">
        <f t="shared" si="7"/>
        <v>5.07681546589826E-2</v>
      </c>
      <c r="I178" s="10" t="s">
        <v>355</v>
      </c>
      <c r="J178" s="11">
        <v>-2.0233519830951799E-2</v>
      </c>
      <c r="L178" s="12" t="str">
        <f>_xlfn.XLOOKUP(I178,Sheet!$B$2:$B$900,Sheet!$A$2:$A$900)</f>
        <v>GPC</v>
      </c>
      <c r="M178" s="9">
        <f t="shared" si="8"/>
        <v>-2.0233519830951799E-2</v>
      </c>
      <c r="P178" s="15"/>
      <c r="R178" s="10" t="s">
        <v>354</v>
      </c>
      <c r="S178" s="11">
        <v>5.07681546589826E-2</v>
      </c>
      <c r="V178" s="16"/>
    </row>
    <row r="179" spans="1:22">
      <c r="A179" s="1" t="s">
        <v>356</v>
      </c>
      <c r="B179">
        <v>0.1929110155606524</v>
      </c>
      <c r="C179">
        <v>0.38732160121351578</v>
      </c>
      <c r="D179">
        <v>1.07713089483111</v>
      </c>
      <c r="E179">
        <v>0.1944105856528634</v>
      </c>
      <c r="F179" s="8">
        <f t="shared" si="6"/>
        <v>-1.9010646201910002E-2</v>
      </c>
      <c r="G179" s="8">
        <f t="shared" si="7"/>
        <v>0.18122699905621509</v>
      </c>
      <c r="I179" s="10" t="s">
        <v>357</v>
      </c>
      <c r="J179" s="11">
        <v>-1.9010646201910002E-2</v>
      </c>
      <c r="L179" s="12" t="str">
        <f>_xlfn.XLOOKUP(I179,Sheet!$B$2:$B$900,Sheet!$A$2:$A$900)</f>
        <v>GPN</v>
      </c>
      <c r="M179" s="9">
        <f t="shared" si="8"/>
        <v>-1.9010646201910002E-2</v>
      </c>
      <c r="P179" s="15"/>
      <c r="R179" s="10" t="s">
        <v>356</v>
      </c>
      <c r="S179" s="11">
        <v>0.18122699905621509</v>
      </c>
      <c r="V179" s="16"/>
    </row>
    <row r="180" spans="1:22">
      <c r="A180" s="1" t="s">
        <v>358</v>
      </c>
      <c r="B180">
        <v>0.19282731157742539</v>
      </c>
      <c r="C180">
        <v>0.26130702294201968</v>
      </c>
      <c r="D180">
        <v>1.0766400671498959</v>
      </c>
      <c r="E180">
        <v>6.8479711364594326E-2</v>
      </c>
      <c r="F180" s="8">
        <f t="shared" si="6"/>
        <v>-2.00180446023485E-2</v>
      </c>
      <c r="G180" s="8">
        <f t="shared" si="7"/>
        <v>5.5103843799487399E-2</v>
      </c>
      <c r="I180" s="10" t="s">
        <v>359</v>
      </c>
      <c r="J180" s="11">
        <v>-2.00180446023485E-2</v>
      </c>
      <c r="L180" s="12" t="str">
        <f>_xlfn.XLOOKUP(I180,Sheet!$B$2:$B$900,Sheet!$A$2:$A$900)</f>
        <v>GRMN</v>
      </c>
      <c r="M180" s="9">
        <f t="shared" si="8"/>
        <v>-2.00180446023485E-2</v>
      </c>
      <c r="P180" s="15"/>
      <c r="R180" s="10" t="s">
        <v>358</v>
      </c>
      <c r="S180" s="11">
        <v>5.5103843799487399E-2</v>
      </c>
      <c r="V180" s="16"/>
    </row>
    <row r="181" spans="1:22">
      <c r="A181" s="1" t="s">
        <v>360</v>
      </c>
      <c r="B181">
        <v>0.31603141910559879</v>
      </c>
      <c r="C181">
        <v>9.3813448163938884E-2</v>
      </c>
      <c r="D181">
        <v>1.7990905896074381</v>
      </c>
      <c r="E181">
        <v>-0.22221797094165999</v>
      </c>
      <c r="F181" s="8">
        <f t="shared" si="6"/>
        <v>-1.96853542693653E-2</v>
      </c>
      <c r="G181" s="8">
        <f t="shared" si="7"/>
        <v>-5.4564335719965502E-2</v>
      </c>
      <c r="I181" s="10" t="s">
        <v>361</v>
      </c>
      <c r="J181" s="11">
        <v>-1.96853542693653E-2</v>
      </c>
      <c r="L181" s="12" t="str">
        <f>_xlfn.XLOOKUP(I181,Sheet!$B$2:$B$900,Sheet!$A$2:$A$900)</f>
        <v>GS</v>
      </c>
      <c r="M181" s="9">
        <f t="shared" si="8"/>
        <v>-1.96853542693653E-2</v>
      </c>
      <c r="P181" s="15"/>
      <c r="R181" s="10" t="s">
        <v>360</v>
      </c>
      <c r="S181" s="11">
        <v>-5.4564335719965502E-2</v>
      </c>
      <c r="V181" s="16"/>
    </row>
    <row r="182" spans="1:22">
      <c r="A182" s="1" t="s">
        <v>362</v>
      </c>
      <c r="B182">
        <v>0.1810585032015371</v>
      </c>
      <c r="C182">
        <v>8.218642249456376E-2</v>
      </c>
      <c r="D182">
        <v>1.007629529023812</v>
      </c>
      <c r="E182">
        <v>-9.8872080706973314E-2</v>
      </c>
      <c r="F182" s="8">
        <f t="shared" si="6"/>
        <v>-2.01789055143493E-2</v>
      </c>
      <c r="G182" s="8">
        <f t="shared" si="7"/>
        <v>-2.4182756309606101E-2</v>
      </c>
      <c r="I182" s="10" t="s">
        <v>363</v>
      </c>
      <c r="J182" s="11">
        <v>-2.01789055143493E-2</v>
      </c>
      <c r="L182" s="12" t="str">
        <f>_xlfn.XLOOKUP(I182,Sheet!$B$2:$B$900,Sheet!$A$2:$A$900)</f>
        <v>GWW</v>
      </c>
      <c r="M182" s="9">
        <f t="shared" si="8"/>
        <v>-2.01789055143493E-2</v>
      </c>
      <c r="P182" s="15"/>
      <c r="R182" s="10" t="s">
        <v>362</v>
      </c>
      <c r="S182" s="11">
        <v>-2.4182756309606101E-2</v>
      </c>
      <c r="V182" s="16"/>
    </row>
    <row r="183" spans="1:22">
      <c r="A183" s="1" t="s">
        <v>364</v>
      </c>
      <c r="B183">
        <v>0.20840446647872971</v>
      </c>
      <c r="C183">
        <v>-5.9691765419242038E-2</v>
      </c>
      <c r="D183">
        <v>1.1679821816510381</v>
      </c>
      <c r="E183">
        <v>-0.26809623189797172</v>
      </c>
      <c r="F183" s="8">
        <f t="shared" si="6"/>
        <v>-1.9361580018661201E-2</v>
      </c>
      <c r="G183" s="8">
        <f t="shared" si="7"/>
        <v>5.66493647223675E-2</v>
      </c>
      <c r="I183" s="10" t="s">
        <v>365</v>
      </c>
      <c r="J183" s="11">
        <v>-1.9361580018661201E-2</v>
      </c>
      <c r="L183" s="12" t="str">
        <f>_xlfn.XLOOKUP(I183,Sheet!$B$2:$B$900,Sheet!$A$2:$A$900)</f>
        <v>HAL</v>
      </c>
      <c r="M183" s="9">
        <f t="shared" si="8"/>
        <v>-1.9361580018661201E-2</v>
      </c>
      <c r="P183" s="15"/>
      <c r="R183" s="10" t="s">
        <v>364</v>
      </c>
      <c r="S183" s="11">
        <v>5.66493647223675E-2</v>
      </c>
      <c r="V183" s="16"/>
    </row>
    <row r="184" spans="1:22">
      <c r="A184" s="1" t="s">
        <v>366</v>
      </c>
      <c r="B184">
        <v>0.19198670536303691</v>
      </c>
      <c r="C184">
        <v>0.21559987776605111</v>
      </c>
      <c r="D184">
        <v>1.0717108776045949</v>
      </c>
      <c r="E184">
        <v>2.3613172403014169E-2</v>
      </c>
      <c r="F184" s="8">
        <f t="shared" si="6"/>
        <v>-1.9258115981396502E-2</v>
      </c>
      <c r="G184" s="8">
        <f t="shared" si="7"/>
        <v>0.1268566811165652</v>
      </c>
      <c r="I184" s="10" t="s">
        <v>367</v>
      </c>
      <c r="J184" s="11">
        <v>-1.9258115981396502E-2</v>
      </c>
      <c r="L184" s="12" t="str">
        <f>_xlfn.XLOOKUP(I184,Sheet!$B$2:$B$900,Sheet!$A$2:$A$900)</f>
        <v>HAS</v>
      </c>
      <c r="M184" s="9">
        <f t="shared" si="8"/>
        <v>-1.9258115981396502E-2</v>
      </c>
      <c r="P184" s="15"/>
      <c r="R184" s="10" t="s">
        <v>366</v>
      </c>
      <c r="S184" s="11">
        <v>0.1268566811165652</v>
      </c>
      <c r="V184" s="16"/>
    </row>
    <row r="185" spans="1:22">
      <c r="A185" s="1" t="s">
        <v>368</v>
      </c>
      <c r="B185">
        <v>0.34109178791948253</v>
      </c>
      <c r="C185">
        <v>0.14689560638398139</v>
      </c>
      <c r="D185">
        <v>1.9460408569792369</v>
      </c>
      <c r="E185">
        <v>-0.19419618153550111</v>
      </c>
      <c r="F185" s="8">
        <f t="shared" si="6"/>
        <v>-1.9554088456218699E-2</v>
      </c>
      <c r="G185" s="8">
        <f t="shared" si="7"/>
        <v>-8.4499657033385994E-3</v>
      </c>
      <c r="I185" s="10" t="s">
        <v>369</v>
      </c>
      <c r="J185" s="11">
        <v>-1.9554088456218699E-2</v>
      </c>
      <c r="L185" s="12" t="str">
        <f>_xlfn.XLOOKUP(I185,Sheet!$B$2:$B$900,Sheet!$A$2:$A$900)</f>
        <v>HBAN</v>
      </c>
      <c r="M185" s="9">
        <f t="shared" si="8"/>
        <v>-1.9554088456218699E-2</v>
      </c>
      <c r="P185" s="15"/>
      <c r="R185" s="10" t="s">
        <v>368</v>
      </c>
      <c r="S185" s="11">
        <v>-8.4499657033385994E-3</v>
      </c>
      <c r="V185" s="16"/>
    </row>
    <row r="186" spans="1:22">
      <c r="A186" s="1" t="s">
        <v>370</v>
      </c>
      <c r="B186">
        <v>0.119168469827704</v>
      </c>
      <c r="C186">
        <v>0.37770298404230901</v>
      </c>
      <c r="D186">
        <v>0.64471559828805403</v>
      </c>
      <c r="E186">
        <v>0.25853451421460499</v>
      </c>
      <c r="F186" s="8">
        <f t="shared" si="6"/>
        <v>-1.95274274839967E-2</v>
      </c>
      <c r="G186" s="8">
        <f t="shared" si="7"/>
        <v>9.7975054290660404E-2</v>
      </c>
      <c r="I186" s="10" t="s">
        <v>371</v>
      </c>
      <c r="J186" s="11">
        <v>-1.95274274839967E-2</v>
      </c>
      <c r="L186" s="12" t="str">
        <f>_xlfn.XLOOKUP(I186,Sheet!$B$2:$B$900,Sheet!$A$2:$A$900)</f>
        <v>HD</v>
      </c>
      <c r="M186" s="9">
        <f t="shared" si="8"/>
        <v>-1.95274274839967E-2</v>
      </c>
      <c r="P186" s="15"/>
      <c r="R186" s="10" t="s">
        <v>370</v>
      </c>
      <c r="S186" s="11">
        <v>9.7975054290660404E-2</v>
      </c>
      <c r="V186" s="16"/>
    </row>
    <row r="187" spans="1:22">
      <c r="A187" s="1" t="s">
        <v>372</v>
      </c>
      <c r="B187">
        <v>0.2442651215797359</v>
      </c>
      <c r="C187">
        <v>-0.20054924526821699</v>
      </c>
      <c r="D187">
        <v>1.378263717982668</v>
      </c>
      <c r="E187">
        <v>-0.44481436684795289</v>
      </c>
      <c r="F187" s="8">
        <f t="shared" si="6"/>
        <v>-2.0245255456839199E-2</v>
      </c>
      <c r="G187" s="8">
        <f t="shared" si="7"/>
        <v>-0.20607366414230549</v>
      </c>
      <c r="I187" s="10" t="s">
        <v>373</v>
      </c>
      <c r="J187" s="11">
        <v>-2.0245255456839199E-2</v>
      </c>
      <c r="L187" s="12" t="str">
        <f>_xlfn.XLOOKUP(I187,Sheet!$B$2:$B$900,Sheet!$A$2:$A$900)</f>
        <v>HES</v>
      </c>
      <c r="M187" s="9">
        <f t="shared" si="8"/>
        <v>-2.0245255456839199E-2</v>
      </c>
      <c r="P187" s="15"/>
      <c r="R187" s="10" t="s">
        <v>372</v>
      </c>
      <c r="S187" s="11">
        <v>-0.20607366414230549</v>
      </c>
      <c r="V187" s="16"/>
    </row>
    <row r="188" spans="1:22">
      <c r="A188" s="1" t="s">
        <v>374</v>
      </c>
      <c r="B188">
        <v>0.13642569284361489</v>
      </c>
      <c r="C188">
        <v>0.19416165643415251</v>
      </c>
      <c r="D188">
        <v>0.74590938179206745</v>
      </c>
      <c r="E188">
        <v>5.7735963590537592E-2</v>
      </c>
      <c r="F188" s="8">
        <f t="shared" si="6"/>
        <v>-1.9788359775801401E-2</v>
      </c>
      <c r="G188" s="8">
        <f t="shared" si="7"/>
        <v>3.4330865186871201E-2</v>
      </c>
      <c r="I188" s="10" t="s">
        <v>375</v>
      </c>
      <c r="J188" s="11">
        <v>-1.9788359775801401E-2</v>
      </c>
      <c r="L188" s="12" t="str">
        <f>_xlfn.XLOOKUP(I188,Sheet!$B$2:$B$900,Sheet!$A$2:$A$900)</f>
        <v>HIG</v>
      </c>
      <c r="M188" s="9">
        <f t="shared" si="8"/>
        <v>-1.9788359775801401E-2</v>
      </c>
      <c r="P188" s="15"/>
      <c r="R188" s="10" t="s">
        <v>374</v>
      </c>
      <c r="S188" s="11">
        <v>3.4330865186871201E-2</v>
      </c>
      <c r="V188" s="16"/>
    </row>
    <row r="189" spans="1:22">
      <c r="A189" s="1" t="s">
        <v>376</v>
      </c>
      <c r="B189">
        <v>0.17317287462356601</v>
      </c>
      <c r="C189">
        <v>8.3489942489228475E-2</v>
      </c>
      <c r="D189">
        <v>0.96138937842851968</v>
      </c>
      <c r="E189">
        <v>-8.9682932134337506E-2</v>
      </c>
      <c r="F189" s="8">
        <f t="shared" si="6"/>
        <v>-1.9230287947679298E-2</v>
      </c>
      <c r="G189" s="8">
        <f t="shared" si="7"/>
        <v>5.0441913037039397E-2</v>
      </c>
      <c r="I189" s="10" t="s">
        <v>377</v>
      </c>
      <c r="J189" s="11">
        <v>-1.9230287947679298E-2</v>
      </c>
      <c r="L189" s="12" t="str">
        <f>_xlfn.XLOOKUP(I189,Sheet!$B$2:$B$900,Sheet!$A$2:$A$900)</f>
        <v>HOLX</v>
      </c>
      <c r="M189" s="9">
        <f t="shared" si="8"/>
        <v>-1.9230287947679298E-2</v>
      </c>
      <c r="P189" s="15"/>
      <c r="R189" s="10" t="s">
        <v>376</v>
      </c>
      <c r="S189" s="11">
        <v>5.0441913037039397E-2</v>
      </c>
      <c r="V189" s="16"/>
    </row>
    <row r="190" spans="1:22">
      <c r="A190" s="1" t="s">
        <v>378</v>
      </c>
      <c r="B190">
        <v>0.16193570790719949</v>
      </c>
      <c r="C190">
        <v>0.3060975836953429</v>
      </c>
      <c r="D190">
        <v>0.89549630775045785</v>
      </c>
      <c r="E190">
        <v>0.14416187578814341</v>
      </c>
      <c r="F190" s="8">
        <f t="shared" si="6"/>
        <v>-1.9760678304519198E-2</v>
      </c>
      <c r="G190" s="8">
        <f t="shared" si="7"/>
        <v>7.9463155572073493E-2</v>
      </c>
      <c r="I190" s="10" t="s">
        <v>379</v>
      </c>
      <c r="J190" s="11">
        <v>-1.9760678304519198E-2</v>
      </c>
      <c r="L190" s="12" t="str">
        <f>_xlfn.XLOOKUP(I190,Sheet!$B$2:$B$900,Sheet!$A$2:$A$900)</f>
        <v>HON</v>
      </c>
      <c r="M190" s="9">
        <f t="shared" si="8"/>
        <v>-1.9760678304519198E-2</v>
      </c>
      <c r="P190" s="15"/>
      <c r="R190" s="10" t="s">
        <v>378</v>
      </c>
      <c r="S190" s="11">
        <v>7.9463155572073493E-2</v>
      </c>
      <c r="V190" s="16"/>
    </row>
    <row r="191" spans="1:22">
      <c r="A191" s="1" t="s">
        <v>380</v>
      </c>
      <c r="B191">
        <v>0.20313779521624051</v>
      </c>
      <c r="C191">
        <v>0.39690020359545608</v>
      </c>
      <c r="D191">
        <v>1.1370992063871861</v>
      </c>
      <c r="E191">
        <v>0.1937624083792156</v>
      </c>
      <c r="F191" s="8">
        <f t="shared" si="6"/>
        <v>-2.0340481013699601E-2</v>
      </c>
      <c r="G191" s="8">
        <f t="shared" si="7"/>
        <v>-2.7213703509317101E-2</v>
      </c>
      <c r="I191" s="10" t="s">
        <v>381</v>
      </c>
      <c r="J191" s="11">
        <v>-2.0340481013699601E-2</v>
      </c>
      <c r="L191" s="12" t="str">
        <f>_xlfn.XLOOKUP(I191,Sheet!$B$2:$B$900,Sheet!$A$2:$A$900)</f>
        <v>HPQ</v>
      </c>
      <c r="M191" s="9">
        <f t="shared" si="8"/>
        <v>-2.0340481013699601E-2</v>
      </c>
      <c r="P191" s="15"/>
      <c r="R191" s="10" t="s">
        <v>380</v>
      </c>
      <c r="S191" s="11">
        <v>-2.7213703509317101E-2</v>
      </c>
      <c r="V191" s="16"/>
    </row>
    <row r="192" spans="1:22">
      <c r="A192" s="1" t="s">
        <v>382</v>
      </c>
      <c r="B192">
        <v>0.1330275243049148</v>
      </c>
      <c r="C192">
        <v>8.3123750834127041E-2</v>
      </c>
      <c r="D192">
        <v>0.72598302799236758</v>
      </c>
      <c r="E192">
        <v>-4.9903773470787782E-2</v>
      </c>
      <c r="F192" s="8">
        <f t="shared" si="6"/>
        <v>-1.9383697035588999E-2</v>
      </c>
      <c r="G192" s="8">
        <f t="shared" si="7"/>
        <v>0.1428526689388378</v>
      </c>
      <c r="I192" s="10" t="s">
        <v>383</v>
      </c>
      <c r="J192" s="11">
        <v>-1.9383697035588999E-2</v>
      </c>
      <c r="L192" s="12" t="str">
        <f>_xlfn.XLOOKUP(I192,Sheet!$B$2:$B$900,Sheet!$A$2:$A$900)</f>
        <v>HRL</v>
      </c>
      <c r="M192" s="9">
        <f t="shared" si="8"/>
        <v>-1.9383697035588999E-2</v>
      </c>
      <c r="P192" s="15"/>
      <c r="R192" s="10" t="s">
        <v>382</v>
      </c>
      <c r="S192" s="11">
        <v>0.1428526689388378</v>
      </c>
      <c r="V192" s="16"/>
    </row>
    <row r="193" spans="1:22">
      <c r="A193" s="1" t="s">
        <v>384</v>
      </c>
      <c r="B193">
        <v>0.16967827584878051</v>
      </c>
      <c r="C193">
        <v>-5.7930640340508537E-2</v>
      </c>
      <c r="D193">
        <v>0.94089757209774494</v>
      </c>
      <c r="E193">
        <v>-0.227608916189289</v>
      </c>
      <c r="F193" s="8">
        <f t="shared" si="6"/>
        <v>-1.99001040071414E-2</v>
      </c>
      <c r="G193" s="8">
        <f t="shared" si="7"/>
        <v>7.9762382927831998E-2</v>
      </c>
      <c r="I193" s="10" t="s">
        <v>385</v>
      </c>
      <c r="J193" s="11">
        <v>-1.99001040071414E-2</v>
      </c>
      <c r="L193" s="12" t="str">
        <f>_xlfn.XLOOKUP(I193,Sheet!$B$2:$B$900,Sheet!$A$2:$A$900)</f>
        <v>HSIC</v>
      </c>
      <c r="M193" s="9">
        <f t="shared" si="8"/>
        <v>-1.99001040071414E-2</v>
      </c>
      <c r="P193" s="15"/>
      <c r="R193" s="10" t="s">
        <v>384</v>
      </c>
      <c r="S193" s="11">
        <v>7.9762382927831998E-2</v>
      </c>
      <c r="V193" s="16"/>
    </row>
    <row r="194" spans="1:22">
      <c r="A194" s="1" t="s">
        <v>386</v>
      </c>
      <c r="B194">
        <v>0.2196716199503915</v>
      </c>
      <c r="C194">
        <v>0.1179637411894028</v>
      </c>
      <c r="D194">
        <v>1.2340510901924999</v>
      </c>
      <c r="E194">
        <v>-0.1017078787609887</v>
      </c>
      <c r="F194" s="8">
        <f t="shared" ref="F194:F257" si="9">_xlfn.XLOOKUP(A194,$L$2:$L$900,$M$2:$M$900)</f>
        <v>-2.0366857027719999E-2</v>
      </c>
      <c r="G194" s="8">
        <f t="shared" ref="G194:G257" si="10">_xlfn.XLOOKUP(A194,$R$2:$R$900,$S$2:$S$900)</f>
        <v>-0.1499403913529635</v>
      </c>
      <c r="I194" s="10" t="s">
        <v>387</v>
      </c>
      <c r="J194" s="11">
        <v>-2.0366857027719999E-2</v>
      </c>
      <c r="L194" s="12" t="str">
        <f>_xlfn.XLOOKUP(I194,Sheet!$B$2:$B$900,Sheet!$A$2:$A$900)</f>
        <v>HST</v>
      </c>
      <c r="M194" s="9">
        <f t="shared" ref="M194:M257" si="11">J194</f>
        <v>-2.0366857027719999E-2</v>
      </c>
      <c r="P194" s="15"/>
      <c r="R194" s="10" t="s">
        <v>386</v>
      </c>
      <c r="S194" s="11">
        <v>-0.1499403913529635</v>
      </c>
      <c r="V194" s="16"/>
    </row>
    <row r="195" spans="1:22">
      <c r="A195" s="1" t="s">
        <v>388</v>
      </c>
      <c r="B195">
        <v>8.7468186351233698E-2</v>
      </c>
      <c r="C195">
        <v>0.1246845471201824</v>
      </c>
      <c r="D195">
        <v>0.45882986104190682</v>
      </c>
      <c r="E195">
        <v>3.72163607689487E-2</v>
      </c>
      <c r="F195" s="8">
        <f t="shared" si="9"/>
        <v>-1.9935525408713399E-2</v>
      </c>
      <c r="G195" s="8">
        <f t="shared" si="10"/>
        <v>2.6420547037638398E-2</v>
      </c>
      <c r="I195" s="10" t="s">
        <v>389</v>
      </c>
      <c r="J195" s="11">
        <v>-1.9935525408713399E-2</v>
      </c>
      <c r="L195" s="12" t="str">
        <f>_xlfn.XLOOKUP(I195,Sheet!$B$2:$B$900,Sheet!$A$2:$A$900)</f>
        <v>HSY</v>
      </c>
      <c r="M195" s="9">
        <f t="shared" si="11"/>
        <v>-1.9935525408713399E-2</v>
      </c>
      <c r="P195" s="15"/>
      <c r="R195" s="10" t="s">
        <v>388</v>
      </c>
      <c r="S195" s="11">
        <v>2.6420547037638398E-2</v>
      </c>
      <c r="V195" s="16"/>
    </row>
    <row r="196" spans="1:22">
      <c r="A196" s="1" t="s">
        <v>390</v>
      </c>
      <c r="B196">
        <v>0.2135166407908802</v>
      </c>
      <c r="C196">
        <v>0.18688549904714569</v>
      </c>
      <c r="D196">
        <v>1.197959209826519</v>
      </c>
      <c r="E196">
        <v>-2.6631141743734491E-2</v>
      </c>
      <c r="F196" s="8">
        <f t="shared" si="9"/>
        <v>-1.98671540595209E-2</v>
      </c>
      <c r="G196" s="8">
        <f t="shared" si="10"/>
        <v>1.6032227805134601E-2</v>
      </c>
      <c r="I196" s="10" t="s">
        <v>391</v>
      </c>
      <c r="J196" s="11">
        <v>-1.98671540595209E-2</v>
      </c>
      <c r="L196" s="12" t="str">
        <f>_xlfn.XLOOKUP(I196,Sheet!$B$2:$B$900,Sheet!$A$2:$A$900)</f>
        <v>HUBB</v>
      </c>
      <c r="M196" s="9">
        <f t="shared" si="11"/>
        <v>-1.98671540595209E-2</v>
      </c>
      <c r="P196" s="15"/>
      <c r="R196" s="10" t="s">
        <v>390</v>
      </c>
      <c r="S196" s="11">
        <v>1.6032227805134601E-2</v>
      </c>
      <c r="V196" s="16"/>
    </row>
    <row r="197" spans="1:22">
      <c r="A197" s="1" t="s">
        <v>392</v>
      </c>
      <c r="B197">
        <v>0.11088041116091039</v>
      </c>
      <c r="C197">
        <v>0.22149374822793139</v>
      </c>
      <c r="D197">
        <v>0.59611565763579477</v>
      </c>
      <c r="E197">
        <v>0.1106133370670211</v>
      </c>
      <c r="F197" s="8">
        <f t="shared" si="9"/>
        <v>-1.9245077922951902E-2</v>
      </c>
      <c r="G197" s="8">
        <f t="shared" si="10"/>
        <v>3.53519536034793E-2</v>
      </c>
      <c r="I197" s="10" t="s">
        <v>393</v>
      </c>
      <c r="J197" s="11">
        <v>-1.9245077922951902E-2</v>
      </c>
      <c r="L197" s="12" t="str">
        <f>_xlfn.XLOOKUP(I197,Sheet!$B$2:$B$900,Sheet!$A$2:$A$900)</f>
        <v>HUM</v>
      </c>
      <c r="M197" s="9">
        <f t="shared" si="11"/>
        <v>-1.9245077922951902E-2</v>
      </c>
      <c r="P197" s="15"/>
      <c r="R197" s="10" t="s">
        <v>392</v>
      </c>
      <c r="S197" s="11">
        <v>3.53519536034793E-2</v>
      </c>
      <c r="V197" s="16"/>
    </row>
    <row r="198" spans="1:22">
      <c r="A198" s="1" t="s">
        <v>394</v>
      </c>
      <c r="B198">
        <v>0.11926895126845009</v>
      </c>
      <c r="C198">
        <v>-2.8628723604126272E-2</v>
      </c>
      <c r="D198">
        <v>0.64530480647941002</v>
      </c>
      <c r="E198">
        <v>-0.1478976748725763</v>
      </c>
      <c r="F198" s="8">
        <f t="shared" si="9"/>
        <v>-1.9934104143760501E-2</v>
      </c>
      <c r="G198" s="8">
        <f t="shared" si="10"/>
        <v>9.1044561848614997E-3</v>
      </c>
      <c r="I198" s="10" t="s">
        <v>395</v>
      </c>
      <c r="J198" s="11">
        <v>-1.9934104143760501E-2</v>
      </c>
      <c r="L198" s="12" t="str">
        <f>_xlfn.XLOOKUP(I198,Sheet!$B$2:$B$900,Sheet!$A$2:$A$900)</f>
        <v>IBM</v>
      </c>
      <c r="M198" s="9">
        <f t="shared" si="11"/>
        <v>-1.9934104143760501E-2</v>
      </c>
      <c r="P198" s="15"/>
      <c r="R198" s="10" t="s">
        <v>394</v>
      </c>
      <c r="S198" s="11">
        <v>9.1044561848614997E-3</v>
      </c>
      <c r="V198" s="16"/>
    </row>
    <row r="199" spans="1:22">
      <c r="A199" s="1" t="s">
        <v>396</v>
      </c>
      <c r="B199">
        <v>0.14105624816148779</v>
      </c>
      <c r="C199">
        <v>0.24855370864540849</v>
      </c>
      <c r="D199">
        <v>0.77306226797243149</v>
      </c>
      <c r="E199">
        <v>0.1074974604839207</v>
      </c>
      <c r="F199" s="8">
        <f t="shared" si="9"/>
        <v>-1.9521537387448901E-2</v>
      </c>
      <c r="G199" s="8">
        <f t="shared" si="10"/>
        <v>0.1008150275769114</v>
      </c>
      <c r="I199" s="10" t="s">
        <v>397</v>
      </c>
      <c r="J199" s="11">
        <v>-1.9521537387448901E-2</v>
      </c>
      <c r="L199" s="12" t="str">
        <f>_xlfn.XLOOKUP(I199,Sheet!$B$2:$B$900,Sheet!$A$2:$A$900)</f>
        <v>ICE</v>
      </c>
      <c r="M199" s="9">
        <f t="shared" si="11"/>
        <v>-1.9521537387448901E-2</v>
      </c>
      <c r="P199" s="15"/>
      <c r="R199" s="10" t="s">
        <v>396</v>
      </c>
      <c r="S199" s="11">
        <v>0.1008150275769114</v>
      </c>
      <c r="V199" s="16"/>
    </row>
    <row r="200" spans="1:22">
      <c r="A200" s="1" t="s">
        <v>398</v>
      </c>
      <c r="B200">
        <v>0.20812875714170581</v>
      </c>
      <c r="C200">
        <v>0.31735375672118371</v>
      </c>
      <c r="D200">
        <v>1.1663654631943601</v>
      </c>
      <c r="E200">
        <v>0.1092249995794779</v>
      </c>
      <c r="F200" s="8">
        <f t="shared" si="9"/>
        <v>-1.9078571256090301E-2</v>
      </c>
      <c r="G200" s="8">
        <f t="shared" si="10"/>
        <v>0.18342446132323281</v>
      </c>
      <c r="I200" s="10" t="s">
        <v>399</v>
      </c>
      <c r="J200" s="11">
        <v>-1.9078571256090301E-2</v>
      </c>
      <c r="L200" s="12" t="str">
        <f>_xlfn.XLOOKUP(I200,Sheet!$B$2:$B$900,Sheet!$A$2:$A$900)</f>
        <v>IDXX</v>
      </c>
      <c r="M200" s="9">
        <f t="shared" si="11"/>
        <v>-1.9078571256090301E-2</v>
      </c>
      <c r="P200" s="15"/>
      <c r="R200" s="10" t="s">
        <v>398</v>
      </c>
      <c r="S200" s="11">
        <v>0.18342446132323281</v>
      </c>
      <c r="V200" s="16"/>
    </row>
    <row r="201" spans="1:22">
      <c r="A201" s="1" t="s">
        <v>400</v>
      </c>
      <c r="B201">
        <v>0.24594842021879881</v>
      </c>
      <c r="C201">
        <v>0.40786635282647837</v>
      </c>
      <c r="D201">
        <v>1.388134330299428</v>
      </c>
      <c r="E201">
        <v>0.1619179326076797</v>
      </c>
      <c r="F201" s="8">
        <f t="shared" si="9"/>
        <v>-1.9775750423061001E-2</v>
      </c>
      <c r="G201" s="8">
        <f t="shared" si="10"/>
        <v>0.10208279908863301</v>
      </c>
      <c r="I201" s="10" t="s">
        <v>401</v>
      </c>
      <c r="J201" s="11">
        <v>-1.9775750423061001E-2</v>
      </c>
      <c r="L201" s="12" t="str">
        <f>_xlfn.XLOOKUP(I201,Sheet!$B$2:$B$900,Sheet!$A$2:$A$900)</f>
        <v>IEX</v>
      </c>
      <c r="M201" s="9">
        <f t="shared" si="11"/>
        <v>-1.9775750423061001E-2</v>
      </c>
      <c r="P201" s="15"/>
      <c r="R201" s="10" t="s">
        <v>400</v>
      </c>
      <c r="S201" s="11">
        <v>0.10208279908863301</v>
      </c>
      <c r="V201" s="16"/>
    </row>
    <row r="202" spans="1:22">
      <c r="A202" s="1" t="s">
        <v>402</v>
      </c>
      <c r="B202">
        <v>0.15132547133437879</v>
      </c>
      <c r="C202">
        <v>0.289726828417599</v>
      </c>
      <c r="D202">
        <v>0.83327946198758784</v>
      </c>
      <c r="E202">
        <v>0.13840135708322021</v>
      </c>
      <c r="F202" s="8">
        <f t="shared" si="9"/>
        <v>-1.9718583929854799E-2</v>
      </c>
      <c r="G202" s="8">
        <f t="shared" si="10"/>
        <v>8.2483440248918002E-2</v>
      </c>
      <c r="I202" s="10" t="s">
        <v>403</v>
      </c>
      <c r="J202" s="11">
        <v>-1.9718583929854799E-2</v>
      </c>
      <c r="L202" s="12" t="str">
        <f>_xlfn.XLOOKUP(I202,Sheet!$B$2:$B$900,Sheet!$A$2:$A$900)</f>
        <v>IFF</v>
      </c>
      <c r="M202" s="9">
        <f t="shared" si="11"/>
        <v>-1.9718583929854799E-2</v>
      </c>
      <c r="P202" s="15"/>
      <c r="R202" s="10" t="s">
        <v>402</v>
      </c>
      <c r="S202" s="11">
        <v>8.2483440248918002E-2</v>
      </c>
      <c r="V202" s="16"/>
    </row>
    <row r="203" spans="1:22">
      <c r="A203" s="1" t="s">
        <v>404</v>
      </c>
      <c r="B203">
        <v>0.21105924148038219</v>
      </c>
      <c r="C203">
        <v>0.57927836601700899</v>
      </c>
      <c r="D203">
        <v>1.183549386555407</v>
      </c>
      <c r="E203">
        <v>0.36821912453662681</v>
      </c>
      <c r="F203" s="8">
        <f t="shared" si="9"/>
        <v>-2.0608743430203001E-2</v>
      </c>
      <c r="G203" s="8">
        <f t="shared" si="10"/>
        <v>-0.30798059127059452</v>
      </c>
      <c r="I203" s="10" t="s">
        <v>405</v>
      </c>
      <c r="J203" s="11">
        <v>-2.0608743430203001E-2</v>
      </c>
      <c r="L203" s="12" t="str">
        <f>_xlfn.XLOOKUP(I203,Sheet!$B$2:$B$900,Sheet!$A$2:$A$900)</f>
        <v>ILMN</v>
      </c>
      <c r="M203" s="9">
        <f t="shared" si="11"/>
        <v>-2.0608743430203001E-2</v>
      </c>
      <c r="P203" s="15"/>
      <c r="R203" s="10" t="s">
        <v>404</v>
      </c>
      <c r="S203" s="11">
        <v>-0.30798059127059452</v>
      </c>
      <c r="V203" s="16"/>
    </row>
    <row r="204" spans="1:22">
      <c r="A204" s="1" t="s">
        <v>406</v>
      </c>
      <c r="B204">
        <v>0.1811921340327782</v>
      </c>
      <c r="C204">
        <v>1.441936996786908E-2</v>
      </c>
      <c r="D204">
        <v>1.008413120299976</v>
      </c>
      <c r="E204">
        <v>-0.1667727640649091</v>
      </c>
      <c r="F204" s="8">
        <f t="shared" si="9"/>
        <v>-1.9258174844677001E-2</v>
      </c>
      <c r="G204" s="8">
        <f t="shared" si="10"/>
        <v>-8.0325929035767796E-2</v>
      </c>
      <c r="I204" s="10" t="s">
        <v>407</v>
      </c>
      <c r="J204" s="11">
        <v>-1.9258174844677001E-2</v>
      </c>
      <c r="L204" s="12" t="str">
        <f>_xlfn.XLOOKUP(I204,Sheet!$B$2:$B$900,Sheet!$A$2:$A$900)</f>
        <v>INCY</v>
      </c>
      <c r="M204" s="9">
        <f t="shared" si="11"/>
        <v>-1.9258174844677001E-2</v>
      </c>
      <c r="P204" s="15"/>
      <c r="R204" s="10" t="s">
        <v>406</v>
      </c>
      <c r="S204" s="11">
        <v>-8.0325929035767796E-2</v>
      </c>
      <c r="V204" s="16"/>
    </row>
    <row r="205" spans="1:22">
      <c r="A205" s="1" t="s">
        <v>408</v>
      </c>
      <c r="B205">
        <v>0.20873962859911141</v>
      </c>
      <c r="C205">
        <v>0.28364344920064211</v>
      </c>
      <c r="D205">
        <v>1.1699475223676401</v>
      </c>
      <c r="E205">
        <v>7.4903820601530696E-2</v>
      </c>
      <c r="F205" s="8">
        <f t="shared" si="9"/>
        <v>-2.00028937587278E-2</v>
      </c>
      <c r="G205" s="8">
        <f t="shared" si="10"/>
        <v>6.3932975020672494E-2</v>
      </c>
      <c r="I205" s="10" t="s">
        <v>409</v>
      </c>
      <c r="J205" s="11">
        <v>-2.00028937587278E-2</v>
      </c>
      <c r="L205" s="12" t="str">
        <f>_xlfn.XLOOKUP(I205,Sheet!$B$2:$B$900,Sheet!$A$2:$A$900)</f>
        <v>INTC</v>
      </c>
      <c r="M205" s="9">
        <f t="shared" si="11"/>
        <v>-2.00028937587278E-2</v>
      </c>
      <c r="P205" s="15"/>
      <c r="R205" s="10" t="s">
        <v>408</v>
      </c>
      <c r="S205" s="11">
        <v>6.3932975020672494E-2</v>
      </c>
      <c r="V205" s="16"/>
    </row>
    <row r="206" spans="1:22">
      <c r="A206" s="1" t="s">
        <v>410</v>
      </c>
      <c r="B206">
        <v>0.15907104710361181</v>
      </c>
      <c r="C206">
        <v>0.34651682685867929</v>
      </c>
      <c r="D206">
        <v>0.8786983637878969</v>
      </c>
      <c r="E206">
        <v>0.1874457797550676</v>
      </c>
      <c r="F206" s="8">
        <f t="shared" si="9"/>
        <v>-1.9633461495131899E-2</v>
      </c>
      <c r="G206" s="8">
        <f t="shared" si="10"/>
        <v>8.2264822519806199E-2</v>
      </c>
      <c r="I206" s="10" t="s">
        <v>411</v>
      </c>
      <c r="J206" s="11">
        <v>-1.9633461495131899E-2</v>
      </c>
      <c r="L206" s="12" t="str">
        <f>_xlfn.XLOOKUP(I206,Sheet!$B$2:$B$900,Sheet!$A$2:$A$900)</f>
        <v>INTU</v>
      </c>
      <c r="M206" s="9">
        <f t="shared" si="11"/>
        <v>-1.9633461495131899E-2</v>
      </c>
      <c r="P206" s="15"/>
      <c r="R206" s="10" t="s">
        <v>410</v>
      </c>
      <c r="S206" s="11">
        <v>8.2264822519806199E-2</v>
      </c>
      <c r="V206" s="16"/>
    </row>
    <row r="207" spans="1:22">
      <c r="A207" s="1" t="s">
        <v>412</v>
      </c>
      <c r="B207">
        <v>0.23298607642135619</v>
      </c>
      <c r="C207">
        <v>0.1405527359785077</v>
      </c>
      <c r="D207">
        <v>1.3121250783627969</v>
      </c>
      <c r="E207">
        <v>-9.2433340442848511E-2</v>
      </c>
      <c r="F207" s="8">
        <f t="shared" si="9"/>
        <v>-1.9966701510787801E-2</v>
      </c>
      <c r="G207" s="8">
        <f t="shared" si="10"/>
        <v>-4.9053385911704002E-2</v>
      </c>
      <c r="I207" s="10" t="s">
        <v>413</v>
      </c>
      <c r="J207" s="11">
        <v>-1.9966701510787801E-2</v>
      </c>
      <c r="L207" s="12" t="str">
        <f>_xlfn.XLOOKUP(I207,Sheet!$B$2:$B$900,Sheet!$A$2:$A$900)</f>
        <v>IP</v>
      </c>
      <c r="M207" s="9">
        <f t="shared" si="11"/>
        <v>-1.9966701510787801E-2</v>
      </c>
      <c r="P207" s="15"/>
      <c r="R207" s="10" t="s">
        <v>412</v>
      </c>
      <c r="S207" s="11">
        <v>-4.9053385911704002E-2</v>
      </c>
      <c r="V207" s="16"/>
    </row>
    <row r="208" spans="1:22">
      <c r="A208" s="1" t="s">
        <v>414</v>
      </c>
      <c r="B208">
        <v>0.1903724797382175</v>
      </c>
      <c r="C208">
        <v>-8.4029097860600976E-2</v>
      </c>
      <c r="D208">
        <v>1.0622452991477369</v>
      </c>
      <c r="E208">
        <v>-0.2744015775988185</v>
      </c>
      <c r="F208" s="8">
        <f t="shared" si="9"/>
        <v>-1.9744532132031999E-2</v>
      </c>
      <c r="G208" s="8">
        <f t="shared" si="10"/>
        <v>7.6449706203274695E-2</v>
      </c>
      <c r="I208" s="10" t="s">
        <v>415</v>
      </c>
      <c r="J208" s="11">
        <v>-1.9744532132031999E-2</v>
      </c>
      <c r="L208" s="12" t="str">
        <f>_xlfn.XLOOKUP(I208,Sheet!$B$2:$B$900,Sheet!$A$2:$A$900)</f>
        <v>IPG</v>
      </c>
      <c r="M208" s="9">
        <f t="shared" si="11"/>
        <v>-1.9744532132031999E-2</v>
      </c>
      <c r="P208" s="15"/>
      <c r="R208" s="10" t="s">
        <v>414</v>
      </c>
      <c r="S208" s="11">
        <v>7.6449706203274695E-2</v>
      </c>
      <c r="V208" s="16"/>
    </row>
    <row r="209" spans="1:22">
      <c r="A209" s="1" t="s">
        <v>416</v>
      </c>
      <c r="B209">
        <v>0.1312423916460731</v>
      </c>
      <c r="C209">
        <v>0.22956917723576939</v>
      </c>
      <c r="D209">
        <v>0.71551527616241073</v>
      </c>
      <c r="E209">
        <v>9.8326785589696347E-2</v>
      </c>
      <c r="F209" s="8">
        <f t="shared" si="9"/>
        <v>-2.0187510086946501E-2</v>
      </c>
      <c r="G209" s="8">
        <f t="shared" si="10"/>
        <v>4.8688889159199902E-2</v>
      </c>
      <c r="I209" s="10" t="s">
        <v>417</v>
      </c>
      <c r="J209" s="11">
        <v>-2.0187510086946501E-2</v>
      </c>
      <c r="L209" s="12" t="str">
        <f>_xlfn.XLOOKUP(I209,Sheet!$B$2:$B$900,Sheet!$A$2:$A$900)</f>
        <v>IRM</v>
      </c>
      <c r="M209" s="9">
        <f t="shared" si="11"/>
        <v>-2.0187510086946501E-2</v>
      </c>
      <c r="P209" s="15"/>
      <c r="R209" s="10" t="s">
        <v>416</v>
      </c>
      <c r="S209" s="11">
        <v>4.8688889159199902E-2</v>
      </c>
      <c r="V209" s="16"/>
    </row>
    <row r="210" spans="1:22">
      <c r="A210" s="1" t="s">
        <v>418</v>
      </c>
      <c r="B210">
        <v>0.17568980246186069</v>
      </c>
      <c r="C210">
        <v>0.56470161749822922</v>
      </c>
      <c r="D210">
        <v>0.97614826811365585</v>
      </c>
      <c r="E210">
        <v>0.3890118150363685</v>
      </c>
      <c r="F210" s="8">
        <f t="shared" si="9"/>
        <v>-1.9689808945136399E-2</v>
      </c>
      <c r="G210" s="8">
        <f t="shared" si="10"/>
        <v>0.14257360019216439</v>
      </c>
      <c r="I210" s="10" t="s">
        <v>419</v>
      </c>
      <c r="J210" s="11">
        <v>-1.9689808945136399E-2</v>
      </c>
      <c r="L210" s="12" t="str">
        <f>_xlfn.XLOOKUP(I210,Sheet!$B$2:$B$900,Sheet!$A$2:$A$900)</f>
        <v>ISRG</v>
      </c>
      <c r="M210" s="9">
        <f t="shared" si="11"/>
        <v>-1.9689808945136399E-2</v>
      </c>
      <c r="P210" s="15"/>
      <c r="R210" s="10" t="s">
        <v>418</v>
      </c>
      <c r="S210" s="11">
        <v>0.14257360019216439</v>
      </c>
      <c r="V210" s="16"/>
    </row>
    <row r="211" spans="1:22">
      <c r="A211" s="1" t="s">
        <v>420</v>
      </c>
      <c r="B211">
        <v>0.19318717142587191</v>
      </c>
      <c r="C211">
        <v>0.21718706787254041</v>
      </c>
      <c r="D211">
        <v>1.078750231662571</v>
      </c>
      <c r="E211">
        <v>2.3999896446668469E-2</v>
      </c>
      <c r="F211" s="8">
        <f t="shared" si="9"/>
        <v>-1.97187400521741E-2</v>
      </c>
      <c r="G211" s="8">
        <f t="shared" si="10"/>
        <v>6.6067671143682394E-2</v>
      </c>
      <c r="I211" s="10" t="s">
        <v>421</v>
      </c>
      <c r="J211" s="11">
        <v>-1.97187400521741E-2</v>
      </c>
      <c r="L211" s="12" t="str">
        <f>_xlfn.XLOOKUP(I211,Sheet!$B$2:$B$900,Sheet!$A$2:$A$900)</f>
        <v>IT</v>
      </c>
      <c r="M211" s="9">
        <f t="shared" si="11"/>
        <v>-1.97187400521741E-2</v>
      </c>
      <c r="P211" s="15"/>
      <c r="R211" s="10" t="s">
        <v>420</v>
      </c>
      <c r="S211" s="11">
        <v>6.6067671143682394E-2</v>
      </c>
      <c r="V211" s="16"/>
    </row>
    <row r="212" spans="1:22">
      <c r="A212" s="1" t="s">
        <v>422</v>
      </c>
      <c r="B212">
        <v>0.23848687383420539</v>
      </c>
      <c r="C212">
        <v>0.33814542321172919</v>
      </c>
      <c r="D212">
        <v>1.3443809344748781</v>
      </c>
      <c r="E212">
        <v>9.9658549377523803E-2</v>
      </c>
      <c r="F212" s="8">
        <f t="shared" si="9"/>
        <v>-1.95439796476428E-2</v>
      </c>
      <c r="G212" s="8">
        <f t="shared" si="10"/>
        <v>0.13156837044906361</v>
      </c>
      <c r="I212" s="10" t="s">
        <v>423</v>
      </c>
      <c r="J212" s="11">
        <v>-1.95439796476428E-2</v>
      </c>
      <c r="L212" s="12" t="str">
        <f>_xlfn.XLOOKUP(I212,Sheet!$B$2:$B$900,Sheet!$A$2:$A$900)</f>
        <v>ITW</v>
      </c>
      <c r="M212" s="9">
        <f t="shared" si="11"/>
        <v>-1.95439796476428E-2</v>
      </c>
      <c r="P212" s="15"/>
      <c r="R212" s="10" t="s">
        <v>422</v>
      </c>
      <c r="S212" s="11">
        <v>0.13156837044906361</v>
      </c>
      <c r="V212" s="16"/>
    </row>
    <row r="213" spans="1:22">
      <c r="A213" s="1" t="s">
        <v>424</v>
      </c>
      <c r="B213">
        <v>0.32900547095402921</v>
      </c>
      <c r="C213">
        <v>0.2401955022309944</v>
      </c>
      <c r="D213">
        <v>1.8751684958099271</v>
      </c>
      <c r="E213">
        <v>-8.880996872303476E-2</v>
      </c>
      <c r="F213" s="8">
        <f t="shared" si="9"/>
        <v>-2.0536866575975501E-2</v>
      </c>
      <c r="G213" s="8">
        <f t="shared" si="10"/>
        <v>-0.20468079320898591</v>
      </c>
      <c r="I213" s="10" t="s">
        <v>425</v>
      </c>
      <c r="J213" s="11">
        <v>-2.0536866575975501E-2</v>
      </c>
      <c r="L213" s="12" t="str">
        <f>_xlfn.XLOOKUP(I213,Sheet!$B$2:$B$900,Sheet!$A$2:$A$900)</f>
        <v>IVZ</v>
      </c>
      <c r="M213" s="9">
        <f t="shared" si="11"/>
        <v>-2.0536866575975501E-2</v>
      </c>
      <c r="P213" s="15"/>
      <c r="R213" s="10" t="s">
        <v>424</v>
      </c>
      <c r="S213" s="11">
        <v>-0.20468079320898591</v>
      </c>
      <c r="V213" s="16"/>
    </row>
    <row r="214" spans="1:22">
      <c r="A214" s="1" t="s">
        <v>426</v>
      </c>
      <c r="B214">
        <v>0.2821999821719629</v>
      </c>
      <c r="C214">
        <v>0.18052785499317989</v>
      </c>
      <c r="D214">
        <v>1.6007080861458101</v>
      </c>
      <c r="E214">
        <v>-0.101672127178783</v>
      </c>
      <c r="F214" s="8">
        <f t="shared" si="9"/>
        <v>-1.9617885726849301E-2</v>
      </c>
      <c r="G214" s="8">
        <f t="shared" si="10"/>
        <v>0.1213410924148166</v>
      </c>
      <c r="I214" s="10" t="s">
        <v>427</v>
      </c>
      <c r="J214" s="11">
        <v>-1.9617885726849301E-2</v>
      </c>
      <c r="L214" s="12" t="str">
        <f>_xlfn.XLOOKUP(I214,Sheet!$B$2:$B$900,Sheet!$A$2:$A$900)</f>
        <v>J</v>
      </c>
      <c r="M214" s="9">
        <f t="shared" si="11"/>
        <v>-1.9617885726849301E-2</v>
      </c>
      <c r="P214" s="15"/>
      <c r="R214" s="10" t="s">
        <v>426</v>
      </c>
      <c r="S214" s="11">
        <v>0.1213410924148166</v>
      </c>
      <c r="V214" s="16"/>
    </row>
    <row r="215" spans="1:22">
      <c r="A215" s="1" t="s">
        <v>428</v>
      </c>
      <c r="B215">
        <v>0.2180091125575426</v>
      </c>
      <c r="C215">
        <v>0.19784307526430989</v>
      </c>
      <c r="D215">
        <v>1.224302394644516</v>
      </c>
      <c r="E215">
        <v>-2.0166037293232689E-2</v>
      </c>
      <c r="F215" s="8">
        <f t="shared" si="9"/>
        <v>-1.9747973897581601E-2</v>
      </c>
      <c r="G215" s="8">
        <f t="shared" si="10"/>
        <v>1.55454283772661E-2</v>
      </c>
      <c r="I215" s="10" t="s">
        <v>429</v>
      </c>
      <c r="J215" s="11">
        <v>-1.9747973897581601E-2</v>
      </c>
      <c r="L215" s="12" t="str">
        <f>_xlfn.XLOOKUP(I215,Sheet!$B$2:$B$900,Sheet!$A$2:$A$900)</f>
        <v>JBHT</v>
      </c>
      <c r="M215" s="9">
        <f t="shared" si="11"/>
        <v>-1.9747973897581601E-2</v>
      </c>
      <c r="P215" s="15"/>
      <c r="R215" s="10" t="s">
        <v>428</v>
      </c>
      <c r="S215" s="11">
        <v>1.55454283772661E-2</v>
      </c>
      <c r="V215" s="16"/>
    </row>
    <row r="216" spans="1:22">
      <c r="A216" s="1" t="s">
        <v>430</v>
      </c>
      <c r="B216">
        <v>0.27752005494936172</v>
      </c>
      <c r="C216">
        <v>0.1413981167249482</v>
      </c>
      <c r="D216">
        <v>1.573265690475208</v>
      </c>
      <c r="E216">
        <v>-0.13612193822441351</v>
      </c>
      <c r="F216" s="8">
        <f t="shared" si="9"/>
        <v>-1.9825693709064601E-2</v>
      </c>
      <c r="G216" s="8">
        <f t="shared" si="10"/>
        <v>-4.0028717480247403E-2</v>
      </c>
      <c r="I216" s="10" t="s">
        <v>431</v>
      </c>
      <c r="J216" s="11">
        <v>-1.9825693709064601E-2</v>
      </c>
      <c r="L216" s="12" t="str">
        <f>_xlfn.XLOOKUP(I216,Sheet!$B$2:$B$900,Sheet!$A$2:$A$900)</f>
        <v>JBL</v>
      </c>
      <c r="M216" s="9">
        <f t="shared" si="11"/>
        <v>-1.9825693709064601E-2</v>
      </c>
      <c r="P216" s="15"/>
      <c r="R216" s="10" t="s">
        <v>430</v>
      </c>
      <c r="S216" s="11">
        <v>-4.0028717480247403E-2</v>
      </c>
      <c r="V216" s="16"/>
    </row>
    <row r="217" spans="1:22">
      <c r="A217" s="1" t="s">
        <v>432</v>
      </c>
      <c r="B217">
        <v>0.23992838616639989</v>
      </c>
      <c r="C217">
        <v>-3.2407887212037023E-2</v>
      </c>
      <c r="D217">
        <v>1.3528337479274219</v>
      </c>
      <c r="E217">
        <v>-0.27233627337843702</v>
      </c>
      <c r="F217" s="8">
        <f t="shared" si="9"/>
        <v>-1.9971219968649399E-2</v>
      </c>
      <c r="G217" s="8">
        <f t="shared" si="10"/>
        <v>6.1964781705410803E-2</v>
      </c>
      <c r="I217" s="10" t="s">
        <v>433</v>
      </c>
      <c r="J217" s="11">
        <v>-1.9971219968649399E-2</v>
      </c>
      <c r="L217" s="12" t="str">
        <f>_xlfn.XLOOKUP(I217,Sheet!$B$2:$B$900,Sheet!$A$2:$A$900)</f>
        <v>JCI</v>
      </c>
      <c r="M217" s="9">
        <f t="shared" si="11"/>
        <v>-1.9971219968649399E-2</v>
      </c>
      <c r="P217" s="15"/>
      <c r="R217" s="10" t="s">
        <v>432</v>
      </c>
      <c r="S217" s="11">
        <v>6.1964781705410803E-2</v>
      </c>
      <c r="V217" s="16"/>
    </row>
    <row r="218" spans="1:22">
      <c r="A218" s="1" t="s">
        <v>434</v>
      </c>
      <c r="B218">
        <v>0.1429416820026414</v>
      </c>
      <c r="C218">
        <v>0.29473308620551558</v>
      </c>
      <c r="D218">
        <v>0.78411817098515402</v>
      </c>
      <c r="E218">
        <v>0.15179140420287429</v>
      </c>
      <c r="F218" s="8">
        <f t="shared" si="9"/>
        <v>-1.93520295489518E-2</v>
      </c>
      <c r="G218" s="8">
        <f t="shared" si="10"/>
        <v>0.14020297576910601</v>
      </c>
      <c r="I218" s="10" t="s">
        <v>435</v>
      </c>
      <c r="J218" s="11">
        <v>-1.93520295489518E-2</v>
      </c>
      <c r="L218" s="12" t="str">
        <f>_xlfn.XLOOKUP(I218,Sheet!$B$2:$B$900,Sheet!$A$2:$A$900)</f>
        <v>JKHY</v>
      </c>
      <c r="M218" s="9">
        <f t="shared" si="11"/>
        <v>-1.93520295489518E-2</v>
      </c>
      <c r="P218" s="15"/>
      <c r="R218" s="10" t="s">
        <v>434</v>
      </c>
      <c r="S218" s="11">
        <v>0.14020297576910601</v>
      </c>
      <c r="V218" s="16"/>
    </row>
    <row r="219" spans="1:22">
      <c r="A219" s="1" t="s">
        <v>436</v>
      </c>
      <c r="B219">
        <v>9.7320715771751942E-2</v>
      </c>
      <c r="C219">
        <v>0.22511065938008781</v>
      </c>
      <c r="D219">
        <v>0.51660362500309631</v>
      </c>
      <c r="E219">
        <v>0.12778994360833579</v>
      </c>
      <c r="F219" s="8">
        <f t="shared" si="9"/>
        <v>-1.9797144759974801E-2</v>
      </c>
      <c r="G219" s="8">
        <f t="shared" si="10"/>
        <v>0.1069499525558316</v>
      </c>
      <c r="I219" s="10" t="s">
        <v>437</v>
      </c>
      <c r="J219" s="11">
        <v>-1.9797144759974801E-2</v>
      </c>
      <c r="L219" s="12" t="str">
        <f>_xlfn.XLOOKUP(I219,Sheet!$B$2:$B$900,Sheet!$A$2:$A$900)</f>
        <v>JNJ</v>
      </c>
      <c r="M219" s="9">
        <f t="shared" si="11"/>
        <v>-1.9797144759974801E-2</v>
      </c>
      <c r="P219" s="15"/>
      <c r="R219" s="10" t="s">
        <v>436</v>
      </c>
      <c r="S219" s="11">
        <v>0.1069499525558316</v>
      </c>
      <c r="V219" s="16"/>
    </row>
    <row r="220" spans="1:22">
      <c r="A220" s="1" t="s">
        <v>438</v>
      </c>
      <c r="B220">
        <v>0.2228253259347367</v>
      </c>
      <c r="C220">
        <v>4.8582876779618263E-2</v>
      </c>
      <c r="D220">
        <v>1.252543952011629</v>
      </c>
      <c r="E220">
        <v>-0.1742424491551185</v>
      </c>
      <c r="F220" s="8">
        <f t="shared" si="9"/>
        <v>-1.9526393228065399E-2</v>
      </c>
      <c r="G220" s="8">
        <f t="shared" si="10"/>
        <v>-9.2746983346699008E-3</v>
      </c>
      <c r="I220" s="10" t="s">
        <v>439</v>
      </c>
      <c r="J220" s="11">
        <v>-1.9526393228065399E-2</v>
      </c>
      <c r="L220" s="12" t="str">
        <f>_xlfn.XLOOKUP(I220,Sheet!$B$2:$B$900,Sheet!$A$2:$A$900)</f>
        <v>JNPR</v>
      </c>
      <c r="M220" s="9">
        <f t="shared" si="11"/>
        <v>-1.9526393228065399E-2</v>
      </c>
      <c r="P220" s="15"/>
      <c r="R220" s="10" t="s">
        <v>438</v>
      </c>
      <c r="S220" s="11">
        <v>-9.2746983346699008E-3</v>
      </c>
      <c r="V220" s="16"/>
    </row>
    <row r="221" spans="1:22">
      <c r="A221" s="1" t="s">
        <v>440</v>
      </c>
      <c r="B221">
        <v>0.26301833246547129</v>
      </c>
      <c r="C221">
        <v>0.25028970296502678</v>
      </c>
      <c r="D221">
        <v>1.488229751372081</v>
      </c>
      <c r="E221">
        <v>-1.272862950044451E-2</v>
      </c>
      <c r="F221" s="8">
        <f t="shared" si="9"/>
        <v>-1.9423887870303101E-2</v>
      </c>
      <c r="G221" s="8">
        <f t="shared" si="10"/>
        <v>8.2490779389294402E-2</v>
      </c>
      <c r="I221" s="10" t="s">
        <v>441</v>
      </c>
      <c r="J221" s="11">
        <v>-1.9423887870303101E-2</v>
      </c>
      <c r="L221" s="12" t="str">
        <f>_xlfn.XLOOKUP(I221,Sheet!$B$2:$B$900,Sheet!$A$2:$A$900)</f>
        <v>JPM</v>
      </c>
      <c r="M221" s="9">
        <f t="shared" si="11"/>
        <v>-1.9423887870303101E-2</v>
      </c>
      <c r="P221" s="15"/>
      <c r="R221" s="10" t="s">
        <v>440</v>
      </c>
      <c r="S221" s="11">
        <v>8.2490779389294402E-2</v>
      </c>
      <c r="V221" s="16"/>
    </row>
    <row r="222" spans="1:22">
      <c r="A222" s="1" t="s">
        <v>442</v>
      </c>
      <c r="B222">
        <v>9.3182150157351165E-2</v>
      </c>
      <c r="C222">
        <v>-3.2391201293940908E-2</v>
      </c>
      <c r="D222">
        <v>0.49233569311076919</v>
      </c>
      <c r="E222">
        <v>-0.12557335145129209</v>
      </c>
      <c r="F222" s="8">
        <f t="shared" si="9"/>
        <v>-1.9703999476835699E-2</v>
      </c>
      <c r="G222" s="8">
        <f t="shared" si="10"/>
        <v>0.112930677219758</v>
      </c>
      <c r="I222" s="10" t="s">
        <v>443</v>
      </c>
      <c r="J222" s="11">
        <v>-1.9703999476835699E-2</v>
      </c>
      <c r="L222" s="12" t="str">
        <f>_xlfn.XLOOKUP(I222,Sheet!$B$2:$B$900,Sheet!$A$2:$A$900)</f>
        <v>K</v>
      </c>
      <c r="M222" s="9">
        <f t="shared" si="11"/>
        <v>-1.9703999476835699E-2</v>
      </c>
      <c r="P222" s="15"/>
      <c r="R222" s="10" t="s">
        <v>442</v>
      </c>
      <c r="S222" s="11">
        <v>0.112930677219758</v>
      </c>
      <c r="V222" s="16"/>
    </row>
    <row r="223" spans="1:22">
      <c r="A223" s="1" t="s">
        <v>444</v>
      </c>
      <c r="B223">
        <v>8.4610091358658976E-2</v>
      </c>
      <c r="C223">
        <v>0.1027924455975158</v>
      </c>
      <c r="D223">
        <v>0.44207041801646452</v>
      </c>
      <c r="E223">
        <v>1.818235423885679E-2</v>
      </c>
      <c r="F223" s="8">
        <f t="shared" si="9"/>
        <v>-1.9496970993353398E-2</v>
      </c>
      <c r="G223" s="8">
        <f t="shared" si="10"/>
        <v>0.10328423901037349</v>
      </c>
      <c r="I223" s="10" t="s">
        <v>445</v>
      </c>
      <c r="J223" s="11">
        <v>-1.9496970993353398E-2</v>
      </c>
      <c r="L223" s="12" t="str">
        <f>_xlfn.XLOOKUP(I223,Sheet!$B$2:$B$900,Sheet!$A$2:$A$900)</f>
        <v>KDP</v>
      </c>
      <c r="M223" s="9">
        <f t="shared" si="11"/>
        <v>-1.9496970993353398E-2</v>
      </c>
      <c r="P223" s="15"/>
      <c r="R223" s="10" t="s">
        <v>444</v>
      </c>
      <c r="S223" s="11">
        <v>0.10328423901037349</v>
      </c>
      <c r="V223" s="16"/>
    </row>
    <row r="224" spans="1:22">
      <c r="A224" s="1" t="s">
        <v>446</v>
      </c>
      <c r="B224">
        <v>0.31301035399222771</v>
      </c>
      <c r="C224">
        <v>0.1441375663736241</v>
      </c>
      <c r="D224">
        <v>1.781375514085024</v>
      </c>
      <c r="E224">
        <v>-0.16887278761860361</v>
      </c>
      <c r="F224" s="8">
        <f t="shared" si="9"/>
        <v>-1.9484085074809601E-2</v>
      </c>
      <c r="G224" s="8">
        <f t="shared" si="10"/>
        <v>-7.1694192333097003E-3</v>
      </c>
      <c r="I224" s="10" t="s">
        <v>447</v>
      </c>
      <c r="J224" s="11">
        <v>-1.9484085074809601E-2</v>
      </c>
      <c r="L224" s="12" t="str">
        <f>_xlfn.XLOOKUP(I224,Sheet!$B$2:$B$900,Sheet!$A$2:$A$900)</f>
        <v>KEY</v>
      </c>
      <c r="M224" s="9">
        <f t="shared" si="11"/>
        <v>-1.9484085074809601E-2</v>
      </c>
      <c r="P224" s="15"/>
      <c r="R224" s="10" t="s">
        <v>446</v>
      </c>
      <c r="S224" s="11">
        <v>-7.1694192333097003E-3</v>
      </c>
      <c r="V224" s="16"/>
    </row>
    <row r="225" spans="1:22">
      <c r="A225" s="1" t="s">
        <v>448</v>
      </c>
      <c r="B225">
        <v>4.7551707189467878E-2</v>
      </c>
      <c r="C225">
        <v>-0.23669800344397879</v>
      </c>
      <c r="D225">
        <v>0.22476557695552679</v>
      </c>
      <c r="E225">
        <v>-0.28424971063344667</v>
      </c>
      <c r="F225" s="8">
        <f t="shared" si="9"/>
        <v>-1.99607028685026E-2</v>
      </c>
      <c r="G225" s="8">
        <f t="shared" si="10"/>
        <v>8.4251058889015601E-2</v>
      </c>
      <c r="I225" s="10" t="s">
        <v>449</v>
      </c>
      <c r="J225" s="11">
        <v>-1.99607028685026E-2</v>
      </c>
      <c r="L225" s="12" t="str">
        <f>_xlfn.XLOOKUP(I225,Sheet!$B$2:$B$900,Sheet!$A$2:$A$900)</f>
        <v>KIM</v>
      </c>
      <c r="M225" s="9">
        <f t="shared" si="11"/>
        <v>-1.99607028685026E-2</v>
      </c>
      <c r="P225" s="15"/>
      <c r="R225" s="10" t="s">
        <v>448</v>
      </c>
      <c r="S225" s="11">
        <v>8.4251058889015601E-2</v>
      </c>
      <c r="V225" s="16"/>
    </row>
    <row r="226" spans="1:22">
      <c r="A226" s="1" t="s">
        <v>450</v>
      </c>
      <c r="B226">
        <v>0.29961025129743341</v>
      </c>
      <c r="C226">
        <v>0.34555949143148079</v>
      </c>
      <c r="D226">
        <v>1.702799309224118</v>
      </c>
      <c r="E226">
        <v>4.5949240134047387E-2</v>
      </c>
      <c r="F226" s="8">
        <f t="shared" si="9"/>
        <v>-1.9702352425921301E-2</v>
      </c>
      <c r="G226" s="8">
        <f t="shared" si="10"/>
        <v>0.13838444157393409</v>
      </c>
      <c r="I226" s="10" t="s">
        <v>451</v>
      </c>
      <c r="J226" s="11">
        <v>-1.9702352425921301E-2</v>
      </c>
      <c r="L226" s="12" t="str">
        <f>_xlfn.XLOOKUP(I226,Sheet!$B$2:$B$900,Sheet!$A$2:$A$900)</f>
        <v>KLAC</v>
      </c>
      <c r="M226" s="9">
        <f t="shared" si="11"/>
        <v>-1.9702352425921301E-2</v>
      </c>
      <c r="P226" s="15"/>
      <c r="R226" s="10" t="s">
        <v>450</v>
      </c>
      <c r="S226" s="11">
        <v>0.13838444157393409</v>
      </c>
      <c r="V226" s="16"/>
    </row>
    <row r="227" spans="1:22">
      <c r="A227" s="1" t="s">
        <v>452</v>
      </c>
      <c r="B227">
        <v>9.1278713599475855E-2</v>
      </c>
      <c r="C227">
        <v>9.6441032528509218E-2</v>
      </c>
      <c r="D227">
        <v>0.4811742248505706</v>
      </c>
      <c r="E227">
        <v>5.1623189290333632E-3</v>
      </c>
      <c r="F227" s="8">
        <f t="shared" si="9"/>
        <v>-1.9995683150579101E-2</v>
      </c>
      <c r="G227" s="8">
        <f t="shared" si="10"/>
        <v>8.49062163846699E-2</v>
      </c>
      <c r="I227" s="10" t="s">
        <v>453</v>
      </c>
      <c r="J227" s="11">
        <v>-1.9995683150579101E-2</v>
      </c>
      <c r="L227" s="12" t="str">
        <f>_xlfn.XLOOKUP(I227,Sheet!$B$2:$B$900,Sheet!$A$2:$A$900)</f>
        <v>KMB</v>
      </c>
      <c r="M227" s="9">
        <f t="shared" si="11"/>
        <v>-1.9995683150579101E-2</v>
      </c>
      <c r="P227" s="15"/>
      <c r="R227" s="10" t="s">
        <v>452</v>
      </c>
      <c r="S227" s="11">
        <v>8.49062163846699E-2</v>
      </c>
      <c r="V227" s="16"/>
    </row>
    <row r="228" spans="1:22">
      <c r="A228" s="1" t="s">
        <v>454</v>
      </c>
      <c r="B228">
        <v>0.21880800222847771</v>
      </c>
      <c r="C228">
        <v>2.302891115377426E-2</v>
      </c>
      <c r="D228">
        <v>1.2289869645970319</v>
      </c>
      <c r="E228">
        <v>-0.19577909107470351</v>
      </c>
      <c r="F228" s="8">
        <f t="shared" si="9"/>
        <v>-2.0135735428542099E-2</v>
      </c>
      <c r="G228" s="8">
        <f t="shared" si="10"/>
        <v>-0.19027276958457609</v>
      </c>
      <c r="I228" s="10" t="s">
        <v>455</v>
      </c>
      <c r="J228" s="11">
        <v>-2.0135735428542099E-2</v>
      </c>
      <c r="L228" s="12" t="str">
        <f>_xlfn.XLOOKUP(I228,Sheet!$B$2:$B$900,Sheet!$A$2:$A$900)</f>
        <v>KMX</v>
      </c>
      <c r="M228" s="9">
        <f t="shared" si="11"/>
        <v>-2.0135735428542099E-2</v>
      </c>
      <c r="P228" s="15"/>
      <c r="R228" s="10" t="s">
        <v>454</v>
      </c>
      <c r="S228" s="11">
        <v>-0.19027276958457609</v>
      </c>
      <c r="V228" s="16"/>
    </row>
    <row r="229" spans="1:22">
      <c r="A229" s="1" t="s">
        <v>456</v>
      </c>
      <c r="B229">
        <v>3.8847823603134261E-2</v>
      </c>
      <c r="C229">
        <v>0.13847851426608279</v>
      </c>
      <c r="D229">
        <v>0.17372730095552891</v>
      </c>
      <c r="E229">
        <v>9.9630690662948551E-2</v>
      </c>
      <c r="F229" s="8">
        <f t="shared" si="9"/>
        <v>-1.9990572896580201E-2</v>
      </c>
      <c r="G229" s="8">
        <f t="shared" si="10"/>
        <v>4.97285128944275E-2</v>
      </c>
      <c r="I229" s="10" t="s">
        <v>457</v>
      </c>
      <c r="J229" s="11">
        <v>-1.9990572896580201E-2</v>
      </c>
      <c r="L229" s="12" t="str">
        <f>_xlfn.XLOOKUP(I229,Sheet!$B$2:$B$900,Sheet!$A$2:$A$900)</f>
        <v>KO</v>
      </c>
      <c r="M229" s="9">
        <f t="shared" si="11"/>
        <v>-1.9990572896580201E-2</v>
      </c>
      <c r="P229" s="15"/>
      <c r="R229" s="10" t="s">
        <v>456</v>
      </c>
      <c r="S229" s="11">
        <v>4.97285128944275E-2</v>
      </c>
      <c r="V229" s="16"/>
    </row>
    <row r="230" spans="1:22">
      <c r="A230" s="1" t="s">
        <v>458</v>
      </c>
      <c r="B230">
        <v>0.1888779269449799</v>
      </c>
      <c r="C230">
        <v>-0.1529731956136742</v>
      </c>
      <c r="D230">
        <v>1.0534814643375381</v>
      </c>
      <c r="E230">
        <v>-0.34185112255865407</v>
      </c>
      <c r="F230" s="8">
        <f t="shared" si="9"/>
        <v>-1.98115326095872E-2</v>
      </c>
      <c r="G230" s="8">
        <f t="shared" si="10"/>
        <v>-5.3115456977645401E-2</v>
      </c>
      <c r="I230" s="10" t="s">
        <v>459</v>
      </c>
      <c r="J230" s="11">
        <v>-1.98115326095872E-2</v>
      </c>
      <c r="L230" s="12" t="str">
        <f>_xlfn.XLOOKUP(I230,Sheet!$B$2:$B$900,Sheet!$A$2:$A$900)</f>
        <v>KR</v>
      </c>
      <c r="M230" s="9">
        <f t="shared" si="11"/>
        <v>-1.98115326095872E-2</v>
      </c>
      <c r="P230" s="15"/>
      <c r="R230" s="10" t="s">
        <v>458</v>
      </c>
      <c r="S230" s="11">
        <v>-5.3115456977645401E-2</v>
      </c>
      <c r="V230" s="16"/>
    </row>
    <row r="231" spans="1:22">
      <c r="A231" s="1" t="s">
        <v>460</v>
      </c>
      <c r="B231">
        <v>0.15508059307492661</v>
      </c>
      <c r="C231">
        <v>7.7684682620797973E-2</v>
      </c>
      <c r="D231">
        <v>0.85529893615755459</v>
      </c>
      <c r="E231">
        <v>-7.7395910454128636E-2</v>
      </c>
      <c r="F231" s="8">
        <f t="shared" si="9"/>
        <v>-1.98736076423691E-2</v>
      </c>
      <c r="G231" s="8">
        <f t="shared" si="10"/>
        <v>3.4239211832491998E-2</v>
      </c>
      <c r="I231" s="10" t="s">
        <v>461</v>
      </c>
      <c r="J231" s="11">
        <v>-1.98736076423691E-2</v>
      </c>
      <c r="L231" s="12" t="str">
        <f>_xlfn.XLOOKUP(I231,Sheet!$B$2:$B$900,Sheet!$A$2:$A$900)</f>
        <v>L</v>
      </c>
      <c r="M231" s="9">
        <f t="shared" si="11"/>
        <v>-1.98736076423691E-2</v>
      </c>
      <c r="P231" s="15"/>
      <c r="R231" s="10" t="s">
        <v>460</v>
      </c>
      <c r="S231" s="11">
        <v>3.4239211832491998E-2</v>
      </c>
      <c r="V231" s="16"/>
    </row>
    <row r="232" spans="1:22">
      <c r="A232" s="1" t="s">
        <v>462</v>
      </c>
      <c r="B232">
        <v>0.22954068822825341</v>
      </c>
      <c r="C232">
        <v>0.27249689829703039</v>
      </c>
      <c r="D232">
        <v>1.2919218355479669</v>
      </c>
      <c r="E232">
        <v>4.2956210068776951E-2</v>
      </c>
      <c r="F232" s="8">
        <f t="shared" si="9"/>
        <v>-1.8993209504405001E-2</v>
      </c>
      <c r="G232" s="8">
        <f t="shared" si="10"/>
        <v>0.16547755138625411</v>
      </c>
      <c r="I232" s="10" t="s">
        <v>463</v>
      </c>
      <c r="J232" s="11">
        <v>-1.8993209504405001E-2</v>
      </c>
      <c r="L232" s="12" t="str">
        <f>_xlfn.XLOOKUP(I232,Sheet!$B$2:$B$900,Sheet!$A$2:$A$900)</f>
        <v>LDOS</v>
      </c>
      <c r="M232" s="9">
        <f t="shared" si="11"/>
        <v>-1.8993209504405001E-2</v>
      </c>
      <c r="P232" s="15"/>
      <c r="R232" s="10" t="s">
        <v>462</v>
      </c>
      <c r="S232" s="11">
        <v>0.16547755138625411</v>
      </c>
      <c r="V232" s="16"/>
    </row>
    <row r="233" spans="1:22">
      <c r="A233" s="1" t="s">
        <v>464</v>
      </c>
      <c r="B233">
        <v>0.201817490610426</v>
      </c>
      <c r="C233">
        <v>0.42726599014839922</v>
      </c>
      <c r="D233">
        <v>1.129357136975615</v>
      </c>
      <c r="E233">
        <v>0.22544849953797319</v>
      </c>
      <c r="F233" s="8">
        <f t="shared" si="9"/>
        <v>-2.01572551664017E-2</v>
      </c>
      <c r="G233" s="8">
        <f t="shared" si="10"/>
        <v>-8.1945089743668403E-2</v>
      </c>
      <c r="I233" s="10" t="s">
        <v>465</v>
      </c>
      <c r="J233" s="11">
        <v>-2.01572551664017E-2</v>
      </c>
      <c r="L233" s="12" t="str">
        <f>_xlfn.XLOOKUP(I233,Sheet!$B$2:$B$900,Sheet!$A$2:$A$900)</f>
        <v>LEN</v>
      </c>
      <c r="M233" s="9">
        <f t="shared" si="11"/>
        <v>-2.01572551664017E-2</v>
      </c>
      <c r="P233" s="15"/>
      <c r="R233" s="10" t="s">
        <v>464</v>
      </c>
      <c r="S233" s="11">
        <v>-8.1945089743668403E-2</v>
      </c>
      <c r="V233" s="16"/>
    </row>
    <row r="234" spans="1:22">
      <c r="A234" s="1" t="s">
        <v>466</v>
      </c>
      <c r="B234">
        <v>0.1535379110476085</v>
      </c>
      <c r="C234">
        <v>0.2297315104902673</v>
      </c>
      <c r="D234">
        <v>0.84625287869257149</v>
      </c>
      <c r="E234">
        <v>7.6193599442658771E-2</v>
      </c>
      <c r="F234" s="8">
        <f t="shared" si="9"/>
        <v>-1.9802485989730001E-2</v>
      </c>
      <c r="G234" s="8">
        <f t="shared" si="10"/>
        <v>4.4768125430489497E-2</v>
      </c>
      <c r="I234" s="10" t="s">
        <v>467</v>
      </c>
      <c r="J234" s="11">
        <v>-1.9802485989730001E-2</v>
      </c>
      <c r="L234" s="12" t="str">
        <f>_xlfn.XLOOKUP(I234,Sheet!$B$2:$B$900,Sheet!$A$2:$A$900)</f>
        <v>LH</v>
      </c>
      <c r="M234" s="9">
        <f t="shared" si="11"/>
        <v>-1.9802485989730001E-2</v>
      </c>
      <c r="P234" s="15"/>
      <c r="R234" s="10" t="s">
        <v>466</v>
      </c>
      <c r="S234" s="11">
        <v>4.4768125430489497E-2</v>
      </c>
      <c r="V234" s="16"/>
    </row>
    <row r="235" spans="1:22">
      <c r="A235" s="1" t="s">
        <v>468</v>
      </c>
      <c r="B235">
        <v>0.17062335067339879</v>
      </c>
      <c r="C235">
        <v>0.35150135347070172</v>
      </c>
      <c r="D235">
        <v>0.94643935000195012</v>
      </c>
      <c r="E235">
        <v>0.1808780027973029</v>
      </c>
      <c r="F235" s="8">
        <f t="shared" si="9"/>
        <v>-1.9296338475244201E-2</v>
      </c>
      <c r="G235" s="8">
        <f t="shared" si="10"/>
        <v>0.1183827855965198</v>
      </c>
      <c r="I235" s="10" t="s">
        <v>469</v>
      </c>
      <c r="J235" s="11">
        <v>-1.9296338475244201E-2</v>
      </c>
      <c r="L235" s="12" t="str">
        <f>_xlfn.XLOOKUP(I235,Sheet!$B$2:$B$900,Sheet!$A$2:$A$900)</f>
        <v>LHX</v>
      </c>
      <c r="M235" s="9">
        <f t="shared" si="11"/>
        <v>-1.9296338475244201E-2</v>
      </c>
      <c r="P235" s="15"/>
      <c r="R235" s="10" t="s">
        <v>468</v>
      </c>
      <c r="S235" s="11">
        <v>0.1183827855965198</v>
      </c>
      <c r="V235" s="16"/>
    </row>
    <row r="236" spans="1:22">
      <c r="A236" s="1" t="s">
        <v>470</v>
      </c>
      <c r="B236">
        <v>0.20018781078040079</v>
      </c>
      <c r="C236">
        <v>0.31110761994239339</v>
      </c>
      <c r="D236">
        <v>1.1198009373629441</v>
      </c>
      <c r="E236">
        <v>0.11091980916199259</v>
      </c>
      <c r="F236" s="8">
        <f t="shared" si="9"/>
        <v>-2.0217737686942301E-2</v>
      </c>
      <c r="G236" s="8">
        <f t="shared" si="10"/>
        <v>-4.2655133371174003E-3</v>
      </c>
      <c r="I236" s="10" t="s">
        <v>471</v>
      </c>
      <c r="J236" s="11">
        <v>-2.0217737686942301E-2</v>
      </c>
      <c r="L236" s="12" t="str">
        <f>_xlfn.XLOOKUP(I236,Sheet!$B$2:$B$900,Sheet!$A$2:$A$900)</f>
        <v>LIN</v>
      </c>
      <c r="M236" s="9">
        <f t="shared" si="11"/>
        <v>-2.0217737686942301E-2</v>
      </c>
      <c r="P236" s="15"/>
      <c r="R236" s="10" t="s">
        <v>470</v>
      </c>
      <c r="S236" s="11">
        <v>-4.2655133371174003E-3</v>
      </c>
      <c r="V236" s="16"/>
    </row>
    <row r="237" spans="1:22">
      <c r="A237" s="1" t="s">
        <v>472</v>
      </c>
      <c r="B237">
        <v>0.19929476886246661</v>
      </c>
      <c r="C237">
        <v>0.29663428576030848</v>
      </c>
      <c r="D237">
        <v>1.114564272667812</v>
      </c>
      <c r="E237">
        <v>9.7339516897841899E-2</v>
      </c>
      <c r="F237" s="8">
        <f t="shared" si="9"/>
        <v>-1.9903717073716101E-2</v>
      </c>
      <c r="G237" s="8">
        <f t="shared" si="10"/>
        <v>0.10271114266273559</v>
      </c>
      <c r="I237" s="10" t="s">
        <v>473</v>
      </c>
      <c r="J237" s="11">
        <v>-1.9903717073716101E-2</v>
      </c>
      <c r="L237" s="12" t="str">
        <f>_xlfn.XLOOKUP(I237,Sheet!$B$2:$B$900,Sheet!$A$2:$A$900)</f>
        <v>LKQ</v>
      </c>
      <c r="M237" s="9">
        <f t="shared" si="11"/>
        <v>-1.9903717073716101E-2</v>
      </c>
      <c r="P237" s="15"/>
      <c r="R237" s="10" t="s">
        <v>472</v>
      </c>
      <c r="S237" s="11">
        <v>0.10271114266273559</v>
      </c>
      <c r="V237" s="16"/>
    </row>
    <row r="238" spans="1:22">
      <c r="A238" s="1" t="s">
        <v>474</v>
      </c>
      <c r="B238">
        <v>9.6846932580813103E-2</v>
      </c>
      <c r="C238">
        <v>0.17526217660454199</v>
      </c>
      <c r="D238">
        <v>0.51382543099079769</v>
      </c>
      <c r="E238">
        <v>7.8415244023728917E-2</v>
      </c>
      <c r="F238" s="8">
        <f t="shared" si="9"/>
        <v>-1.98526563263202E-2</v>
      </c>
      <c r="G238" s="8">
        <f t="shared" si="10"/>
        <v>1.73829245083553E-2</v>
      </c>
      <c r="I238" s="10" t="s">
        <v>475</v>
      </c>
      <c r="J238" s="11">
        <v>-1.98526563263202E-2</v>
      </c>
      <c r="L238" s="12" t="str">
        <f>_xlfn.XLOOKUP(I238,Sheet!$B$2:$B$900,Sheet!$A$2:$A$900)</f>
        <v>LLY</v>
      </c>
      <c r="M238" s="9">
        <f t="shared" si="11"/>
        <v>-1.98526563263202E-2</v>
      </c>
      <c r="P238" s="15"/>
      <c r="R238" s="10" t="s">
        <v>474</v>
      </c>
      <c r="S238" s="11">
        <v>1.73829245083553E-2</v>
      </c>
      <c r="V238" s="16"/>
    </row>
    <row r="239" spans="1:22">
      <c r="A239" s="1" t="s">
        <v>476</v>
      </c>
      <c r="B239">
        <v>0.12263407008313711</v>
      </c>
      <c r="C239">
        <v>0.28217853206485138</v>
      </c>
      <c r="D239">
        <v>0.66503736162369687</v>
      </c>
      <c r="E239">
        <v>0.1595444619817144</v>
      </c>
      <c r="F239" s="8">
        <f t="shared" si="9"/>
        <v>-1.94571904759792E-2</v>
      </c>
      <c r="G239" s="8">
        <f t="shared" si="10"/>
        <v>0.1361052073532559</v>
      </c>
      <c r="I239" s="10" t="s">
        <v>477</v>
      </c>
      <c r="J239" s="11">
        <v>-1.94571904759792E-2</v>
      </c>
      <c r="L239" s="12" t="str">
        <f>_xlfn.XLOOKUP(I239,Sheet!$B$2:$B$900,Sheet!$A$2:$A$900)</f>
        <v>LMT</v>
      </c>
      <c r="M239" s="9">
        <f t="shared" si="11"/>
        <v>-1.94571904759792E-2</v>
      </c>
      <c r="P239" s="15"/>
      <c r="R239" s="10" t="s">
        <v>476</v>
      </c>
      <c r="S239" s="11">
        <v>0.1361052073532559</v>
      </c>
      <c r="V239" s="16"/>
    </row>
    <row r="240" spans="1:22">
      <c r="A240" s="1" t="s">
        <v>478</v>
      </c>
      <c r="B240">
        <v>3.6355389555271678E-2</v>
      </c>
      <c r="C240">
        <v>0.15623286256878979</v>
      </c>
      <c r="D240">
        <v>0.15911203920658501</v>
      </c>
      <c r="E240">
        <v>0.1198774730135181</v>
      </c>
      <c r="F240" s="8">
        <f t="shared" si="9"/>
        <v>-1.96414694838263E-2</v>
      </c>
      <c r="G240" s="8">
        <f t="shared" si="10"/>
        <v>0.130474006775884</v>
      </c>
      <c r="I240" s="10" t="s">
        <v>479</v>
      </c>
      <c r="J240" s="11">
        <v>-1.96414694838263E-2</v>
      </c>
      <c r="L240" s="12" t="str">
        <f>_xlfn.XLOOKUP(I240,Sheet!$B$2:$B$900,Sheet!$A$2:$A$900)</f>
        <v>LNT</v>
      </c>
      <c r="M240" s="9">
        <f t="shared" si="11"/>
        <v>-1.96414694838263E-2</v>
      </c>
      <c r="P240" s="15"/>
      <c r="R240" s="10" t="s">
        <v>478</v>
      </c>
      <c r="S240" s="11">
        <v>0.130474006775884</v>
      </c>
      <c r="V240" s="16"/>
    </row>
    <row r="241" spans="1:22">
      <c r="A241" s="1" t="s">
        <v>480</v>
      </c>
      <c r="B241">
        <v>0.21096587712669601</v>
      </c>
      <c r="C241">
        <v>0.31048942647405942</v>
      </c>
      <c r="D241">
        <v>1.183001911901739</v>
      </c>
      <c r="E241">
        <v>9.952354934736346E-2</v>
      </c>
      <c r="F241" s="8">
        <f t="shared" si="9"/>
        <v>-1.99459981242491E-2</v>
      </c>
      <c r="G241" s="8">
        <f t="shared" si="10"/>
        <v>3.4673873890378903E-2</v>
      </c>
      <c r="I241" s="10" t="s">
        <v>481</v>
      </c>
      <c r="J241" s="11">
        <v>-1.99459981242491E-2</v>
      </c>
      <c r="L241" s="12" t="str">
        <f>_xlfn.XLOOKUP(I241,Sheet!$B$2:$B$900,Sheet!$A$2:$A$900)</f>
        <v>LOW</v>
      </c>
      <c r="M241" s="9">
        <f t="shared" si="11"/>
        <v>-1.99459981242491E-2</v>
      </c>
      <c r="P241" s="15"/>
      <c r="R241" s="10" t="s">
        <v>480</v>
      </c>
      <c r="S241" s="11">
        <v>3.4673873890378903E-2</v>
      </c>
      <c r="V241" s="16"/>
    </row>
    <row r="242" spans="1:22">
      <c r="A242" s="1" t="s">
        <v>482</v>
      </c>
      <c r="B242">
        <v>0.33489170234353199</v>
      </c>
      <c r="C242">
        <v>0.60360752416496566</v>
      </c>
      <c r="D242">
        <v>1.9096844793105581</v>
      </c>
      <c r="E242">
        <v>0.26871582182143361</v>
      </c>
      <c r="F242" s="8">
        <f t="shared" si="9"/>
        <v>-1.9482151052384499E-2</v>
      </c>
      <c r="G242" s="8">
        <f t="shared" si="10"/>
        <v>0.117179814086152</v>
      </c>
      <c r="I242" s="10" t="s">
        <v>483</v>
      </c>
      <c r="J242" s="11">
        <v>-1.9482151052384499E-2</v>
      </c>
      <c r="L242" s="12" t="str">
        <f>_xlfn.XLOOKUP(I242,Sheet!$B$2:$B$900,Sheet!$A$2:$A$900)</f>
        <v>LRCX</v>
      </c>
      <c r="M242" s="9">
        <f t="shared" si="11"/>
        <v>-1.9482151052384499E-2</v>
      </c>
      <c r="P242" s="15"/>
      <c r="R242" s="10" t="s">
        <v>482</v>
      </c>
      <c r="S242" s="11">
        <v>0.117179814086152</v>
      </c>
      <c r="V242" s="16"/>
    </row>
    <row r="243" spans="1:22">
      <c r="A243" s="1" t="s">
        <v>484</v>
      </c>
      <c r="B243">
        <v>0.1596444350317324</v>
      </c>
      <c r="C243">
        <v>0.25924365931749338</v>
      </c>
      <c r="D243">
        <v>0.88206062513252659</v>
      </c>
      <c r="E243">
        <v>9.9599224285760984E-2</v>
      </c>
      <c r="F243" s="8">
        <f t="shared" si="9"/>
        <v>-1.9572522030709701E-2</v>
      </c>
      <c r="G243" s="8">
        <f t="shared" si="10"/>
        <v>1.92552220534641E-2</v>
      </c>
      <c r="I243" s="10" t="s">
        <v>485</v>
      </c>
      <c r="J243" s="11">
        <v>-1.9572522030709701E-2</v>
      </c>
      <c r="L243" s="12" t="str">
        <f>_xlfn.XLOOKUP(I243,Sheet!$B$2:$B$900,Sheet!$A$2:$A$900)</f>
        <v>LULU</v>
      </c>
      <c r="M243" s="9">
        <f t="shared" si="11"/>
        <v>-1.9572522030709701E-2</v>
      </c>
      <c r="P243" s="15"/>
      <c r="R243" s="10" t="s">
        <v>484</v>
      </c>
      <c r="S243" s="11">
        <v>1.92552220534641E-2</v>
      </c>
      <c r="V243" s="16"/>
    </row>
    <row r="244" spans="1:22">
      <c r="A244" s="1" t="s">
        <v>486</v>
      </c>
      <c r="B244">
        <v>0.25791639789774079</v>
      </c>
      <c r="C244">
        <v>0.30940610378957423</v>
      </c>
      <c r="D244">
        <v>1.458312767531601</v>
      </c>
      <c r="E244">
        <v>5.1489705891833437E-2</v>
      </c>
      <c r="F244" s="8">
        <f t="shared" si="9"/>
        <v>-1.9692666382010102E-2</v>
      </c>
      <c r="G244" s="8">
        <f t="shared" si="10"/>
        <v>1.8998209164856499E-2</v>
      </c>
      <c r="I244" s="10" t="s">
        <v>487</v>
      </c>
      <c r="J244" s="11">
        <v>-1.9692666382010102E-2</v>
      </c>
      <c r="L244" s="12" t="str">
        <f>_xlfn.XLOOKUP(I244,Sheet!$B$2:$B$900,Sheet!$A$2:$A$900)</f>
        <v>LUV</v>
      </c>
      <c r="M244" s="9">
        <f t="shared" si="11"/>
        <v>-1.9692666382010102E-2</v>
      </c>
      <c r="P244" s="15"/>
      <c r="R244" s="10" t="s">
        <v>486</v>
      </c>
      <c r="S244" s="11">
        <v>1.8998209164856499E-2</v>
      </c>
      <c r="V244" s="16"/>
    </row>
    <row r="245" spans="1:22">
      <c r="A245" s="1" t="s">
        <v>488</v>
      </c>
      <c r="B245">
        <v>0.21436539235880081</v>
      </c>
      <c r="C245">
        <v>0.32657763276639928</v>
      </c>
      <c r="D245">
        <v>1.2029361625108339</v>
      </c>
      <c r="E245">
        <v>0.1122122404075985</v>
      </c>
      <c r="F245" s="8">
        <f t="shared" si="9"/>
        <v>-1.9908414992374199E-2</v>
      </c>
      <c r="G245" s="8">
        <f t="shared" si="10"/>
        <v>4.3272609613465303E-2</v>
      </c>
      <c r="I245" s="10" t="s">
        <v>489</v>
      </c>
      <c r="J245" s="11">
        <v>-1.9908414992374199E-2</v>
      </c>
      <c r="L245" s="12" t="str">
        <f>_xlfn.XLOOKUP(I245,Sheet!$B$2:$B$900,Sheet!$A$2:$A$900)</f>
        <v>LVS</v>
      </c>
      <c r="M245" s="9">
        <f t="shared" si="11"/>
        <v>-1.9908414992374199E-2</v>
      </c>
      <c r="P245" s="15"/>
      <c r="R245" s="10" t="s">
        <v>488</v>
      </c>
      <c r="S245" s="11">
        <v>4.3272609613465303E-2</v>
      </c>
      <c r="V245" s="16"/>
    </row>
    <row r="246" spans="1:22">
      <c r="A246" s="1" t="s">
        <v>490</v>
      </c>
      <c r="B246">
        <v>0.1554630363750617</v>
      </c>
      <c r="C246">
        <v>0.49360511084347741</v>
      </c>
      <c r="D246">
        <v>0.85754152666477312</v>
      </c>
      <c r="E246">
        <v>0.33814207446841571</v>
      </c>
      <c r="F246" s="8">
        <f t="shared" si="9"/>
        <v>-2.0072454903005799E-2</v>
      </c>
      <c r="G246" s="8">
        <f t="shared" si="10"/>
        <v>-1.1544404011460599E-2</v>
      </c>
      <c r="I246" s="10" t="s">
        <v>491</v>
      </c>
      <c r="J246" s="11">
        <v>-2.0072454903005799E-2</v>
      </c>
      <c r="L246" s="12" t="str">
        <f>_xlfn.XLOOKUP(I246,Sheet!$B$2:$B$900,Sheet!$A$2:$A$900)</f>
        <v>LYV</v>
      </c>
      <c r="M246" s="9">
        <f t="shared" si="11"/>
        <v>-2.0072454903005799E-2</v>
      </c>
      <c r="P246" s="15"/>
      <c r="R246" s="10" t="s">
        <v>490</v>
      </c>
      <c r="S246" s="11">
        <v>-1.1544404011460599E-2</v>
      </c>
      <c r="V246" s="16"/>
    </row>
    <row r="247" spans="1:22">
      <c r="A247" s="1" t="s">
        <v>492</v>
      </c>
      <c r="B247">
        <v>0.2233583195895146</v>
      </c>
      <c r="C247">
        <v>0.40022512568206292</v>
      </c>
      <c r="D247">
        <v>1.2556693473583129</v>
      </c>
      <c r="E247">
        <v>0.17686680609254829</v>
      </c>
      <c r="F247" s="8">
        <f t="shared" si="9"/>
        <v>-1.97482136700158E-2</v>
      </c>
      <c r="G247" s="8">
        <f t="shared" si="10"/>
        <v>5.7529442325005703E-2</v>
      </c>
      <c r="I247" s="10" t="s">
        <v>493</v>
      </c>
      <c r="J247" s="11">
        <v>-1.97482136700158E-2</v>
      </c>
      <c r="L247" s="12" t="str">
        <f>_xlfn.XLOOKUP(I247,Sheet!$B$2:$B$900,Sheet!$A$2:$A$900)</f>
        <v>MA</v>
      </c>
      <c r="M247" s="9">
        <f t="shared" si="11"/>
        <v>-1.97482136700158E-2</v>
      </c>
      <c r="P247" s="15"/>
      <c r="R247" s="10" t="s">
        <v>492</v>
      </c>
      <c r="S247" s="11">
        <v>5.7529442325005703E-2</v>
      </c>
      <c r="V247" s="16"/>
    </row>
    <row r="248" spans="1:22">
      <c r="A248" s="1" t="s">
        <v>494</v>
      </c>
      <c r="B248">
        <v>9.354687167033289E-2</v>
      </c>
      <c r="C248">
        <v>7.107598593191522E-2</v>
      </c>
      <c r="D248">
        <v>0.49447436569962672</v>
      </c>
      <c r="E248">
        <v>-2.247088573841767E-2</v>
      </c>
      <c r="F248" s="8">
        <f t="shared" si="9"/>
        <v>-1.9393631510699502E-2</v>
      </c>
      <c r="G248" s="8">
        <f t="shared" si="10"/>
        <v>0.13930064254135929</v>
      </c>
      <c r="I248" s="10" t="s">
        <v>495</v>
      </c>
      <c r="J248" s="11">
        <v>-1.9393631510699502E-2</v>
      </c>
      <c r="L248" s="12" t="str">
        <f>_xlfn.XLOOKUP(I248,Sheet!$B$2:$B$900,Sheet!$A$2:$A$900)</f>
        <v>MAA</v>
      </c>
      <c r="M248" s="9">
        <f t="shared" si="11"/>
        <v>-1.9393631510699502E-2</v>
      </c>
      <c r="P248" s="15"/>
      <c r="R248" s="10" t="s">
        <v>494</v>
      </c>
      <c r="S248" s="11">
        <v>0.13930064254135929</v>
      </c>
      <c r="V248" s="16"/>
    </row>
    <row r="249" spans="1:22">
      <c r="A249" s="1" t="s">
        <v>496</v>
      </c>
      <c r="B249">
        <v>0.21519539628679721</v>
      </c>
      <c r="C249">
        <v>0.52274533097453846</v>
      </c>
      <c r="D249">
        <v>1.2078031818290469</v>
      </c>
      <c r="E249">
        <v>0.30754993468774128</v>
      </c>
      <c r="F249" s="8">
        <f t="shared" si="9"/>
        <v>-1.9941362357189699E-2</v>
      </c>
      <c r="G249" s="8">
        <f t="shared" si="10"/>
        <v>-5.6135093407084398E-2</v>
      </c>
      <c r="I249" s="10" t="s">
        <v>497</v>
      </c>
      <c r="J249" s="11">
        <v>-1.9941362357189699E-2</v>
      </c>
      <c r="L249" s="12" t="str">
        <f>_xlfn.XLOOKUP(I249,Sheet!$B$2:$B$900,Sheet!$A$2:$A$900)</f>
        <v>MAR</v>
      </c>
      <c r="M249" s="9">
        <f t="shared" si="11"/>
        <v>-1.9941362357189699E-2</v>
      </c>
      <c r="P249" s="15"/>
      <c r="R249" s="10" t="s">
        <v>496</v>
      </c>
      <c r="S249" s="11">
        <v>-5.6135093407084398E-2</v>
      </c>
      <c r="V249" s="16"/>
    </row>
    <row r="250" spans="1:22">
      <c r="A250" s="1" t="s">
        <v>498</v>
      </c>
      <c r="B250">
        <v>0.25011745937752627</v>
      </c>
      <c r="C250">
        <v>0.35487261571424528</v>
      </c>
      <c r="D250">
        <v>1.412580954513478</v>
      </c>
      <c r="E250">
        <v>0.1047551563367191</v>
      </c>
      <c r="F250" s="8">
        <f t="shared" si="9"/>
        <v>-1.93296889987075E-2</v>
      </c>
      <c r="G250" s="8">
        <f t="shared" si="10"/>
        <v>0.1678574745992695</v>
      </c>
      <c r="I250" s="10" t="s">
        <v>499</v>
      </c>
      <c r="J250" s="11">
        <v>-1.93296889987075E-2</v>
      </c>
      <c r="L250" s="12" t="str">
        <f>_xlfn.XLOOKUP(I250,Sheet!$B$2:$B$900,Sheet!$A$2:$A$900)</f>
        <v>MAS</v>
      </c>
      <c r="M250" s="9">
        <f t="shared" si="11"/>
        <v>-1.93296889987075E-2</v>
      </c>
      <c r="P250" s="15"/>
      <c r="R250" s="10" t="s">
        <v>498</v>
      </c>
      <c r="S250" s="11">
        <v>0.1678574745992695</v>
      </c>
      <c r="V250" s="16"/>
    </row>
    <row r="251" spans="1:22">
      <c r="A251" s="1" t="s">
        <v>500</v>
      </c>
      <c r="B251">
        <v>0.1013097784493221</v>
      </c>
      <c r="C251">
        <v>0.38062664401989599</v>
      </c>
      <c r="D251">
        <v>0.53999489395788669</v>
      </c>
      <c r="E251">
        <v>0.27931686557057389</v>
      </c>
      <c r="F251" s="8">
        <f t="shared" si="9"/>
        <v>-1.9432601808632599E-2</v>
      </c>
      <c r="G251" s="8">
        <f t="shared" si="10"/>
        <v>0.1327666662552052</v>
      </c>
      <c r="I251" s="10" t="s">
        <v>501</v>
      </c>
      <c r="J251" s="11">
        <v>-1.9432601808632599E-2</v>
      </c>
      <c r="L251" s="12" t="str">
        <f>_xlfn.XLOOKUP(I251,Sheet!$B$2:$B$900,Sheet!$A$2:$A$900)</f>
        <v>MCD</v>
      </c>
      <c r="M251" s="9">
        <f t="shared" si="11"/>
        <v>-1.9432601808632599E-2</v>
      </c>
      <c r="P251" s="15"/>
      <c r="R251" s="10" t="s">
        <v>500</v>
      </c>
      <c r="S251" s="11">
        <v>0.1327666662552052</v>
      </c>
      <c r="V251" s="16"/>
    </row>
    <row r="252" spans="1:22">
      <c r="A252" s="1" t="s">
        <v>502</v>
      </c>
      <c r="B252">
        <v>0.28886965185117791</v>
      </c>
      <c r="C252">
        <v>0.35574520340184163</v>
      </c>
      <c r="D252">
        <v>1.639818035002558</v>
      </c>
      <c r="E252">
        <v>6.6875551550663659E-2</v>
      </c>
      <c r="F252" s="8">
        <f t="shared" si="9"/>
        <v>-1.9291542752783601E-2</v>
      </c>
      <c r="G252" s="8">
        <f t="shared" si="10"/>
        <v>0.1407040461062265</v>
      </c>
      <c r="I252" s="10" t="s">
        <v>503</v>
      </c>
      <c r="J252" s="11">
        <v>-1.9291542752783601E-2</v>
      </c>
      <c r="L252" s="12" t="str">
        <f>_xlfn.XLOOKUP(I252,Sheet!$B$2:$B$900,Sheet!$A$2:$A$900)</f>
        <v>MCHP</v>
      </c>
      <c r="M252" s="9">
        <f t="shared" si="11"/>
        <v>-1.9291542752783601E-2</v>
      </c>
      <c r="P252" s="15"/>
      <c r="R252" s="10" t="s">
        <v>502</v>
      </c>
      <c r="S252" s="11">
        <v>0.1407040461062265</v>
      </c>
      <c r="V252" s="16"/>
    </row>
    <row r="253" spans="1:22">
      <c r="A253" s="1" t="s">
        <v>504</v>
      </c>
      <c r="B253">
        <v>0.19782344000362689</v>
      </c>
      <c r="C253">
        <v>0.14402552725911391</v>
      </c>
      <c r="D253">
        <v>1.1059366195472979</v>
      </c>
      <c r="E253">
        <v>-5.3797912744512982E-2</v>
      </c>
      <c r="F253" s="8">
        <f t="shared" si="9"/>
        <v>-2.0752875910136401E-2</v>
      </c>
      <c r="G253" s="8">
        <f t="shared" si="10"/>
        <v>-0.32040400445073641</v>
      </c>
      <c r="I253" s="10" t="s">
        <v>505</v>
      </c>
      <c r="J253" s="11">
        <v>-2.0752875910136401E-2</v>
      </c>
      <c r="L253" s="12" t="str">
        <f>_xlfn.XLOOKUP(I253,Sheet!$B$2:$B$900,Sheet!$A$2:$A$900)</f>
        <v>MCK</v>
      </c>
      <c r="M253" s="9">
        <f t="shared" si="11"/>
        <v>-2.0752875910136401E-2</v>
      </c>
      <c r="P253" s="15"/>
      <c r="R253" s="10" t="s">
        <v>504</v>
      </c>
      <c r="S253" s="11">
        <v>-0.32040400445073641</v>
      </c>
      <c r="V253" s="16"/>
    </row>
    <row r="254" spans="1:22">
      <c r="A254" s="1" t="s">
        <v>506</v>
      </c>
      <c r="B254">
        <v>0.17540222234206829</v>
      </c>
      <c r="C254">
        <v>0.47024739855102188</v>
      </c>
      <c r="D254">
        <v>0.97446194115621299</v>
      </c>
      <c r="E254">
        <v>0.29484517620895367</v>
      </c>
      <c r="F254" s="8">
        <f t="shared" si="9"/>
        <v>-2.0126093752985501E-2</v>
      </c>
      <c r="G254" s="8">
        <f t="shared" si="10"/>
        <v>-4.9257587611005998E-3</v>
      </c>
      <c r="I254" s="10" t="s">
        <v>507</v>
      </c>
      <c r="J254" s="11">
        <v>-2.0126093752985501E-2</v>
      </c>
      <c r="L254" s="12" t="str">
        <f>_xlfn.XLOOKUP(I254,Sheet!$B$2:$B$900,Sheet!$A$2:$A$900)</f>
        <v>MCO</v>
      </c>
      <c r="M254" s="9">
        <f t="shared" si="11"/>
        <v>-2.0126093752985501E-2</v>
      </c>
      <c r="P254" s="15"/>
      <c r="R254" s="10" t="s">
        <v>506</v>
      </c>
      <c r="S254" s="11">
        <v>-4.9257587611005998E-3</v>
      </c>
      <c r="V254" s="16"/>
    </row>
    <row r="255" spans="1:22">
      <c r="A255" s="1" t="s">
        <v>508</v>
      </c>
      <c r="B255">
        <v>0.15556959300814771</v>
      </c>
      <c r="C255">
        <v>-2.1675999647436939E-3</v>
      </c>
      <c r="D255">
        <v>0.85816635887847714</v>
      </c>
      <c r="E255">
        <v>-0.1577371929728914</v>
      </c>
      <c r="F255" s="8">
        <f t="shared" si="9"/>
        <v>-1.9668884404672099E-2</v>
      </c>
      <c r="G255" s="8">
        <f t="shared" si="10"/>
        <v>7.1153014430288E-2</v>
      </c>
      <c r="I255" s="10" t="s">
        <v>509</v>
      </c>
      <c r="J255" s="11">
        <v>-1.9668884404672099E-2</v>
      </c>
      <c r="L255" s="12" t="str">
        <f>_xlfn.XLOOKUP(I255,Sheet!$B$2:$B$900,Sheet!$A$2:$A$900)</f>
        <v>MDLZ</v>
      </c>
      <c r="M255" s="9">
        <f t="shared" si="11"/>
        <v>-1.9668884404672099E-2</v>
      </c>
      <c r="P255" s="15"/>
      <c r="R255" s="10" t="s">
        <v>508</v>
      </c>
      <c r="S255" s="11">
        <v>7.1153014430288E-2</v>
      </c>
      <c r="V255" s="16"/>
    </row>
    <row r="256" spans="1:22">
      <c r="A256" s="1" t="s">
        <v>510</v>
      </c>
      <c r="B256">
        <v>0.13915655958357431</v>
      </c>
      <c r="C256">
        <v>0.1590128263951405</v>
      </c>
      <c r="D256">
        <v>0.76192277730807678</v>
      </c>
      <c r="E256">
        <v>1.985626681156619E-2</v>
      </c>
      <c r="F256" s="8">
        <f t="shared" si="9"/>
        <v>-2.0043176287765498E-2</v>
      </c>
      <c r="G256" s="8">
        <f t="shared" si="10"/>
        <v>5.8802987180821803E-2</v>
      </c>
      <c r="I256" s="10" t="s">
        <v>511</v>
      </c>
      <c r="J256" s="11">
        <v>-2.0043176287765498E-2</v>
      </c>
      <c r="L256" s="12" t="str">
        <f>_xlfn.XLOOKUP(I256,Sheet!$B$2:$B$900,Sheet!$A$2:$A$900)</f>
        <v>MDT</v>
      </c>
      <c r="M256" s="9">
        <f t="shared" si="11"/>
        <v>-2.0043176287765498E-2</v>
      </c>
      <c r="P256" s="15"/>
      <c r="R256" s="10" t="s">
        <v>510</v>
      </c>
      <c r="S256" s="11">
        <v>5.8802987180821803E-2</v>
      </c>
      <c r="V256" s="16"/>
    </row>
    <row r="257" spans="1:22">
      <c r="A257" s="1" t="s">
        <v>512</v>
      </c>
      <c r="B257">
        <v>0.24446840372217171</v>
      </c>
      <c r="C257">
        <v>9.6495622659474312E-2</v>
      </c>
      <c r="D257">
        <v>1.3794557341658571</v>
      </c>
      <c r="E257">
        <v>-0.14797278106269729</v>
      </c>
      <c r="F257" s="8">
        <f t="shared" si="9"/>
        <v>-1.9996837242476001E-2</v>
      </c>
      <c r="G257" s="8">
        <f t="shared" si="10"/>
        <v>-5.5905420675171097E-2</v>
      </c>
      <c r="I257" s="10" t="s">
        <v>513</v>
      </c>
      <c r="J257" s="11">
        <v>-1.9996837242476001E-2</v>
      </c>
      <c r="L257" s="12" t="str">
        <f>_xlfn.XLOOKUP(I257,Sheet!$B$2:$B$900,Sheet!$A$2:$A$900)</f>
        <v>MET</v>
      </c>
      <c r="M257" s="9">
        <f t="shared" si="11"/>
        <v>-1.9996837242476001E-2</v>
      </c>
      <c r="P257" s="15"/>
      <c r="R257" s="10" t="s">
        <v>512</v>
      </c>
      <c r="S257" s="11">
        <v>-5.5905420675171097E-2</v>
      </c>
      <c r="V257" s="16"/>
    </row>
    <row r="258" spans="1:22">
      <c r="A258" s="1" t="s">
        <v>514</v>
      </c>
      <c r="B258">
        <v>0.25461423000452282</v>
      </c>
      <c r="C258">
        <v>0.19186498288280829</v>
      </c>
      <c r="D258">
        <v>1.43894934720771</v>
      </c>
      <c r="E258">
        <v>-6.274924712171448E-2</v>
      </c>
      <c r="F258" s="8">
        <f t="shared" ref="F258:F321" si="12">_xlfn.XLOOKUP(A258,$L$2:$L$900,$M$2:$M$900)</f>
        <v>-1.9444507315007499E-2</v>
      </c>
      <c r="G258" s="8">
        <f t="shared" ref="G258:G321" si="13">_xlfn.XLOOKUP(A258,$R$2:$R$900,$S$2:$S$900)</f>
        <v>0.118190589049691</v>
      </c>
      <c r="I258" s="10" t="s">
        <v>515</v>
      </c>
      <c r="J258" s="11">
        <v>-1.9444507315007499E-2</v>
      </c>
      <c r="L258" s="12" t="str">
        <f>_xlfn.XLOOKUP(I258,Sheet!$B$2:$B$900,Sheet!$A$2:$A$900)</f>
        <v>MGM</v>
      </c>
      <c r="M258" s="9">
        <f t="shared" ref="M258:M321" si="14">J258</f>
        <v>-1.9444507315007499E-2</v>
      </c>
      <c r="P258" s="15"/>
      <c r="R258" s="10" t="s">
        <v>514</v>
      </c>
      <c r="S258" s="11">
        <v>0.118190589049691</v>
      </c>
      <c r="V258" s="16"/>
    </row>
    <row r="259" spans="1:22">
      <c r="A259" s="1" t="s">
        <v>516</v>
      </c>
      <c r="B259">
        <v>0.15749318945324781</v>
      </c>
      <c r="C259">
        <v>0.33316155503009942</v>
      </c>
      <c r="D259">
        <v>0.86944604171244655</v>
      </c>
      <c r="E259">
        <v>0.17566836557685159</v>
      </c>
      <c r="F259" s="8">
        <f t="shared" si="12"/>
        <v>-1.9610457337165099E-2</v>
      </c>
      <c r="G259" s="8">
        <f t="shared" si="13"/>
        <v>4.5747505347932399E-2</v>
      </c>
      <c r="I259" s="10" t="s">
        <v>517</v>
      </c>
      <c r="J259" s="11">
        <v>-1.9610457337165099E-2</v>
      </c>
      <c r="L259" s="12" t="str">
        <f>_xlfn.XLOOKUP(I259,Sheet!$B$2:$B$900,Sheet!$A$2:$A$900)</f>
        <v>MHK</v>
      </c>
      <c r="M259" s="9">
        <f t="shared" si="14"/>
        <v>-1.9610457337165099E-2</v>
      </c>
      <c r="P259" s="15"/>
      <c r="R259" s="10" t="s">
        <v>516</v>
      </c>
      <c r="S259" s="11">
        <v>4.5747505347932399E-2</v>
      </c>
      <c r="V259" s="16"/>
    </row>
    <row r="260" spans="1:22">
      <c r="A260" s="1" t="s">
        <v>518</v>
      </c>
      <c r="B260">
        <v>0.1037880074154202</v>
      </c>
      <c r="C260">
        <v>0.1218181643268138</v>
      </c>
      <c r="D260">
        <v>0.5545268592246908</v>
      </c>
      <c r="E260">
        <v>1.8030156911393591E-2</v>
      </c>
      <c r="F260" s="8">
        <f t="shared" si="12"/>
        <v>-1.9544939244807099E-2</v>
      </c>
      <c r="G260" s="8">
        <f t="shared" si="13"/>
        <v>0.13314968442450209</v>
      </c>
      <c r="I260" s="10" t="s">
        <v>519</v>
      </c>
      <c r="J260" s="11">
        <v>-1.9544939244807099E-2</v>
      </c>
      <c r="L260" s="12" t="str">
        <f>_xlfn.XLOOKUP(I260,Sheet!$B$2:$B$900,Sheet!$A$2:$A$900)</f>
        <v>MKC</v>
      </c>
      <c r="M260" s="9">
        <f t="shared" si="14"/>
        <v>-1.9544939244807099E-2</v>
      </c>
      <c r="P260" s="15"/>
      <c r="R260" s="10" t="s">
        <v>518</v>
      </c>
      <c r="S260" s="11">
        <v>0.13314968442450209</v>
      </c>
      <c r="V260" s="16"/>
    </row>
    <row r="261" spans="1:22">
      <c r="A261" s="1" t="s">
        <v>520</v>
      </c>
      <c r="B261">
        <v>0.24893655979191559</v>
      </c>
      <c r="C261">
        <v>0.35405547035150342</v>
      </c>
      <c r="D261">
        <v>1.405656335361481</v>
      </c>
      <c r="E261">
        <v>0.1051189105595878</v>
      </c>
      <c r="F261" s="8">
        <f t="shared" si="12"/>
        <v>-1.8549067844554099E-2</v>
      </c>
      <c r="G261" s="8">
        <f t="shared" si="13"/>
        <v>0.2507664014498131</v>
      </c>
      <c r="I261" s="10" t="s">
        <v>521</v>
      </c>
      <c r="J261" s="11">
        <v>-1.8549067844554099E-2</v>
      </c>
      <c r="L261" s="12" t="str">
        <f>_xlfn.XLOOKUP(I261,Sheet!$B$2:$B$900,Sheet!$A$2:$A$900)</f>
        <v>MKTX</v>
      </c>
      <c r="M261" s="9">
        <f t="shared" si="14"/>
        <v>-1.8549067844554099E-2</v>
      </c>
      <c r="P261" s="15"/>
      <c r="R261" s="10" t="s">
        <v>520</v>
      </c>
      <c r="S261" s="11">
        <v>0.2507664014498131</v>
      </c>
      <c r="V261" s="16"/>
    </row>
    <row r="262" spans="1:22">
      <c r="A262" s="1" t="s">
        <v>522</v>
      </c>
      <c r="B262">
        <v>0.28665036042652908</v>
      </c>
      <c r="C262">
        <v>4.0203216608561521E-2</v>
      </c>
      <c r="D262">
        <v>1.6268044408830891</v>
      </c>
      <c r="E262">
        <v>-0.24644714381796759</v>
      </c>
      <c r="F262" s="8">
        <f t="shared" si="12"/>
        <v>-1.8637668903523599E-2</v>
      </c>
      <c r="G262" s="8">
        <f t="shared" si="13"/>
        <v>0.16816711373050569</v>
      </c>
      <c r="I262" s="10" t="s">
        <v>523</v>
      </c>
      <c r="J262" s="11">
        <v>-1.8637668903523599E-2</v>
      </c>
      <c r="L262" s="12" t="str">
        <f>_xlfn.XLOOKUP(I262,Sheet!$B$2:$B$900,Sheet!$A$2:$A$900)</f>
        <v>MLM</v>
      </c>
      <c r="M262" s="9">
        <f t="shared" si="14"/>
        <v>-1.8637668903523599E-2</v>
      </c>
      <c r="P262" s="15"/>
      <c r="R262" s="10" t="s">
        <v>522</v>
      </c>
      <c r="S262" s="11">
        <v>0.16816711373050569</v>
      </c>
      <c r="V262" s="16"/>
    </row>
    <row r="263" spans="1:22">
      <c r="A263" s="1" t="s">
        <v>524</v>
      </c>
      <c r="B263">
        <v>0.1230929588735339</v>
      </c>
      <c r="C263">
        <v>0.2129854348983172</v>
      </c>
      <c r="D263">
        <v>0.66772821709128971</v>
      </c>
      <c r="E263">
        <v>8.9892476024783355E-2</v>
      </c>
      <c r="F263" s="8">
        <f t="shared" si="12"/>
        <v>-1.9718742268188299E-2</v>
      </c>
      <c r="G263" s="8">
        <f t="shared" si="13"/>
        <v>0.1052933168171378</v>
      </c>
      <c r="I263" s="10" t="s">
        <v>525</v>
      </c>
      <c r="J263" s="11">
        <v>-1.9718742268188299E-2</v>
      </c>
      <c r="L263" s="12" t="str">
        <f>_xlfn.XLOOKUP(I263,Sheet!$B$2:$B$900,Sheet!$A$2:$A$900)</f>
        <v>MMC</v>
      </c>
      <c r="M263" s="9">
        <f t="shared" si="14"/>
        <v>-1.9718742268188299E-2</v>
      </c>
      <c r="P263" s="15"/>
      <c r="R263" s="10" t="s">
        <v>524</v>
      </c>
      <c r="S263" s="11">
        <v>0.1052933168171378</v>
      </c>
      <c r="V263" s="16"/>
    </row>
    <row r="264" spans="1:22">
      <c r="A264" s="1" t="s">
        <v>526</v>
      </c>
      <c r="B264">
        <v>0.1237496372803347</v>
      </c>
      <c r="C264">
        <v>0.30749315402407879</v>
      </c>
      <c r="D264">
        <v>0.67157888138810573</v>
      </c>
      <c r="E264">
        <v>0.1837435167437442</v>
      </c>
      <c r="F264" s="8">
        <f t="shared" si="12"/>
        <v>-1.9848896672038398E-2</v>
      </c>
      <c r="G264" s="8">
        <f t="shared" si="13"/>
        <v>6.8912434146630994E-2</v>
      </c>
      <c r="I264" s="10" t="s">
        <v>527</v>
      </c>
      <c r="J264" s="11">
        <v>-1.9848896672038398E-2</v>
      </c>
      <c r="L264" s="12" t="str">
        <f>_xlfn.XLOOKUP(I264,Sheet!$B$2:$B$900,Sheet!$A$2:$A$900)</f>
        <v>MMM</v>
      </c>
      <c r="M264" s="9">
        <f t="shared" si="14"/>
        <v>-1.9848896672038398E-2</v>
      </c>
      <c r="P264" s="15"/>
      <c r="R264" s="10" t="s">
        <v>526</v>
      </c>
      <c r="S264" s="11">
        <v>6.8912434146630994E-2</v>
      </c>
      <c r="V264" s="16"/>
    </row>
    <row r="265" spans="1:22">
      <c r="A265" s="1" t="s">
        <v>528</v>
      </c>
      <c r="B265">
        <v>9.9923144702985064E-2</v>
      </c>
      <c r="C265">
        <v>0.37689612528207678</v>
      </c>
      <c r="D265">
        <v>0.53186388035292753</v>
      </c>
      <c r="E265">
        <v>0.27697298057909181</v>
      </c>
      <c r="F265" s="8">
        <f t="shared" si="12"/>
        <v>-1.9567405989138201E-2</v>
      </c>
      <c r="G265" s="8">
        <f t="shared" si="13"/>
        <v>4.9762302162951202E-2</v>
      </c>
      <c r="I265" s="10" t="s">
        <v>529</v>
      </c>
      <c r="J265" s="11">
        <v>-1.9567405989138201E-2</v>
      </c>
      <c r="L265" s="12" t="str">
        <f>_xlfn.XLOOKUP(I265,Sheet!$B$2:$B$900,Sheet!$A$2:$A$900)</f>
        <v>MNST</v>
      </c>
      <c r="M265" s="9">
        <f t="shared" si="14"/>
        <v>-1.9567405989138201E-2</v>
      </c>
      <c r="P265" s="15"/>
      <c r="R265" s="10" t="s">
        <v>528</v>
      </c>
      <c r="S265" s="11">
        <v>4.9762302162951202E-2</v>
      </c>
      <c r="V265" s="16"/>
    </row>
    <row r="266" spans="1:22">
      <c r="A266" s="1" t="s">
        <v>530</v>
      </c>
      <c r="B266">
        <v>9.5232941330363099E-2</v>
      </c>
      <c r="C266">
        <v>0.1038144711790087</v>
      </c>
      <c r="D266">
        <v>0.50436122687030704</v>
      </c>
      <c r="E266">
        <v>8.581529848645561E-3</v>
      </c>
      <c r="F266" s="8">
        <f t="shared" si="12"/>
        <v>-1.9270356316535699E-2</v>
      </c>
      <c r="G266" s="8">
        <f t="shared" si="13"/>
        <v>0.13848865037194569</v>
      </c>
      <c r="I266" s="10" t="s">
        <v>531</v>
      </c>
      <c r="J266" s="11">
        <v>-1.9270356316535699E-2</v>
      </c>
      <c r="L266" s="12" t="str">
        <f>_xlfn.XLOOKUP(I266,Sheet!$B$2:$B$900,Sheet!$A$2:$A$900)</f>
        <v>MO</v>
      </c>
      <c r="M266" s="9">
        <f t="shared" si="14"/>
        <v>-1.9270356316535699E-2</v>
      </c>
      <c r="P266" s="15"/>
      <c r="R266" s="10" t="s">
        <v>530</v>
      </c>
      <c r="S266" s="11">
        <v>0.13848865037194569</v>
      </c>
      <c r="V266" s="16"/>
    </row>
    <row r="267" spans="1:22">
      <c r="A267" s="1" t="s">
        <v>532</v>
      </c>
      <c r="B267">
        <v>0.13790043846407701</v>
      </c>
      <c r="C267">
        <v>0.4233638300527427</v>
      </c>
      <c r="D267">
        <v>0.75455707029345231</v>
      </c>
      <c r="E267">
        <v>0.28546339158866568</v>
      </c>
      <c r="F267" s="8">
        <f t="shared" si="12"/>
        <v>-1.9831564777632898E-2</v>
      </c>
      <c r="G267" s="8">
        <f t="shared" si="13"/>
        <v>-0.1432648700580158</v>
      </c>
      <c r="I267" s="10" t="s">
        <v>533</v>
      </c>
      <c r="J267" s="11">
        <v>-1.9831564777632898E-2</v>
      </c>
      <c r="L267" s="12" t="str">
        <f>_xlfn.XLOOKUP(I267,Sheet!$B$2:$B$900,Sheet!$A$2:$A$900)</f>
        <v>MOH</v>
      </c>
      <c r="M267" s="9">
        <f t="shared" si="14"/>
        <v>-1.9831564777632898E-2</v>
      </c>
      <c r="P267" s="15"/>
      <c r="R267" s="10" t="s">
        <v>532</v>
      </c>
      <c r="S267" s="11">
        <v>-0.1432648700580158</v>
      </c>
      <c r="V267" s="16"/>
    </row>
    <row r="268" spans="1:22">
      <c r="A268" s="1" t="s">
        <v>534</v>
      </c>
      <c r="B268">
        <v>0.27645901733375378</v>
      </c>
      <c r="C268">
        <v>-6.8210761056794134E-2</v>
      </c>
      <c r="D268">
        <v>1.5670439240493801</v>
      </c>
      <c r="E268">
        <v>-0.34466977839054802</v>
      </c>
      <c r="F268" s="8">
        <f t="shared" si="12"/>
        <v>-2.0698739360820902E-2</v>
      </c>
      <c r="G268" s="8">
        <f t="shared" si="13"/>
        <v>-0.87026016049491928</v>
      </c>
      <c r="I268" s="10" t="s">
        <v>535</v>
      </c>
      <c r="J268" s="11">
        <v>-2.0698739360820902E-2</v>
      </c>
      <c r="L268" s="12" t="str">
        <f>_xlfn.XLOOKUP(I268,Sheet!$B$2:$B$900,Sheet!$A$2:$A$900)</f>
        <v>MOS</v>
      </c>
      <c r="M268" s="9">
        <f t="shared" si="14"/>
        <v>-2.0698739360820902E-2</v>
      </c>
      <c r="P268" s="15"/>
      <c r="R268" s="10" t="s">
        <v>534</v>
      </c>
      <c r="S268" s="11">
        <v>-0.87026016049491928</v>
      </c>
      <c r="V268" s="16"/>
    </row>
    <row r="269" spans="1:22">
      <c r="A269" s="1" t="s">
        <v>536</v>
      </c>
      <c r="B269">
        <v>0.32504469589297658</v>
      </c>
      <c r="C269">
        <v>0.35038212473313141</v>
      </c>
      <c r="D269">
        <v>1.851943101222008</v>
      </c>
      <c r="E269">
        <v>2.5337428840154719E-2</v>
      </c>
      <c r="F269" s="8">
        <f t="shared" si="12"/>
        <v>-1.9016248116673299E-2</v>
      </c>
      <c r="G269" s="8">
        <f t="shared" si="13"/>
        <v>0.19192037535632961</v>
      </c>
      <c r="I269" s="10" t="s">
        <v>537</v>
      </c>
      <c r="J269" s="11">
        <v>-1.9016248116673299E-2</v>
      </c>
      <c r="L269" s="12" t="str">
        <f>_xlfn.XLOOKUP(I269,Sheet!$B$2:$B$900,Sheet!$A$2:$A$900)</f>
        <v>MPWR</v>
      </c>
      <c r="M269" s="9">
        <f t="shared" si="14"/>
        <v>-1.9016248116673299E-2</v>
      </c>
      <c r="P269" s="15"/>
      <c r="R269" s="10" t="s">
        <v>536</v>
      </c>
      <c r="S269" s="11">
        <v>0.19192037535632961</v>
      </c>
      <c r="V269" s="16"/>
    </row>
    <row r="270" spans="1:22">
      <c r="A270" s="1" t="s">
        <v>538</v>
      </c>
      <c r="B270">
        <v>0.1024867225302465</v>
      </c>
      <c r="C270">
        <v>-2.603322916985396E-3</v>
      </c>
      <c r="D270">
        <v>0.54689631861998822</v>
      </c>
      <c r="E270">
        <v>-0.1050900454472319</v>
      </c>
      <c r="F270" s="8">
        <f t="shared" si="12"/>
        <v>-1.9922660928321199E-2</v>
      </c>
      <c r="G270" s="8">
        <f t="shared" si="13"/>
        <v>4.1456460298082802E-2</v>
      </c>
      <c r="I270" s="10" t="s">
        <v>539</v>
      </c>
      <c r="J270" s="11">
        <v>-1.9922660928321199E-2</v>
      </c>
      <c r="L270" s="12" t="str">
        <f>_xlfn.XLOOKUP(I270,Sheet!$B$2:$B$900,Sheet!$A$2:$A$900)</f>
        <v>MRK</v>
      </c>
      <c r="M270" s="9">
        <f t="shared" si="14"/>
        <v>-1.9922660928321199E-2</v>
      </c>
      <c r="P270" s="15"/>
      <c r="R270" s="10" t="s">
        <v>538</v>
      </c>
      <c r="S270" s="11">
        <v>4.1456460298082802E-2</v>
      </c>
      <c r="V270" s="16"/>
    </row>
    <row r="271" spans="1:22">
      <c r="A271" s="1" t="s">
        <v>540</v>
      </c>
      <c r="B271">
        <v>0.242020364214001</v>
      </c>
      <c r="C271">
        <v>4.9810426959564717E-2</v>
      </c>
      <c r="D271">
        <v>1.365100795380475</v>
      </c>
      <c r="E271">
        <v>-0.1922099372544363</v>
      </c>
      <c r="F271" s="8">
        <f t="shared" si="12"/>
        <v>-2.06456795475988E-2</v>
      </c>
      <c r="G271" s="8">
        <f t="shared" si="13"/>
        <v>-1.2145035347134649</v>
      </c>
      <c r="I271" s="10" t="s">
        <v>541</v>
      </c>
      <c r="J271" s="11">
        <v>-2.06456795475988E-2</v>
      </c>
      <c r="L271" s="12" t="str">
        <f>_xlfn.XLOOKUP(I271,Sheet!$B$2:$B$900,Sheet!$A$2:$A$900)</f>
        <v>MRO</v>
      </c>
      <c r="M271" s="9">
        <f t="shared" si="14"/>
        <v>-2.06456795475988E-2</v>
      </c>
      <c r="P271" s="15"/>
      <c r="R271" s="10" t="s">
        <v>540</v>
      </c>
      <c r="S271" s="11">
        <v>-1.2145035347134649</v>
      </c>
      <c r="V271" s="16"/>
    </row>
    <row r="272" spans="1:22">
      <c r="A272" s="1" t="s">
        <v>542</v>
      </c>
      <c r="B272">
        <v>0.34305162821331942</v>
      </c>
      <c r="C272">
        <v>0.257587166017197</v>
      </c>
      <c r="D272">
        <v>1.957533068339901</v>
      </c>
      <c r="E272">
        <v>-8.5464462196122359E-2</v>
      </c>
      <c r="F272" s="8">
        <f t="shared" si="12"/>
        <v>-1.9904908763559302E-2</v>
      </c>
      <c r="G272" s="8">
        <f t="shared" si="13"/>
        <v>-8.4619663612741994E-2</v>
      </c>
      <c r="I272" s="10" t="s">
        <v>543</v>
      </c>
      <c r="J272" s="11">
        <v>-1.9904908763559302E-2</v>
      </c>
      <c r="L272" s="12" t="str">
        <f>_xlfn.XLOOKUP(I272,Sheet!$B$2:$B$900,Sheet!$A$2:$A$900)</f>
        <v>MS</v>
      </c>
      <c r="M272" s="9">
        <f t="shared" si="14"/>
        <v>-1.9904908763559302E-2</v>
      </c>
      <c r="P272" s="15"/>
      <c r="R272" s="10" t="s">
        <v>542</v>
      </c>
      <c r="S272" s="11">
        <v>-8.4619663612741994E-2</v>
      </c>
      <c r="V272" s="16"/>
    </row>
    <row r="273" spans="1:22">
      <c r="A273" s="1" t="s">
        <v>544</v>
      </c>
      <c r="B273">
        <v>0.2132101439080622</v>
      </c>
      <c r="C273">
        <v>0.50510295240329783</v>
      </c>
      <c r="D273">
        <v>1.1961619577903171</v>
      </c>
      <c r="E273">
        <v>0.29189280849523569</v>
      </c>
      <c r="F273" s="8">
        <f t="shared" si="12"/>
        <v>-1.9073647149913799E-2</v>
      </c>
      <c r="G273" s="8">
        <f t="shared" si="13"/>
        <v>0.163305578045192</v>
      </c>
      <c r="I273" s="10" t="s">
        <v>545</v>
      </c>
      <c r="J273" s="11">
        <v>-1.9073647149913799E-2</v>
      </c>
      <c r="L273" s="12" t="str">
        <f>_xlfn.XLOOKUP(I273,Sheet!$B$2:$B$900,Sheet!$A$2:$A$900)</f>
        <v>MSCI</v>
      </c>
      <c r="M273" s="9">
        <f t="shared" si="14"/>
        <v>-1.9073647149913799E-2</v>
      </c>
      <c r="P273" s="15"/>
      <c r="R273" s="10" t="s">
        <v>544</v>
      </c>
      <c r="S273" s="11">
        <v>0.163305578045192</v>
      </c>
      <c r="V273" s="16"/>
    </row>
    <row r="274" spans="1:22">
      <c r="A274" s="1" t="s">
        <v>546</v>
      </c>
      <c r="B274">
        <v>0.23088273758354441</v>
      </c>
      <c r="C274">
        <v>0.35271093093195499</v>
      </c>
      <c r="D274">
        <v>1.299791412929322</v>
      </c>
      <c r="E274">
        <v>0.12182819334841059</v>
      </c>
      <c r="F274" s="8">
        <f t="shared" si="12"/>
        <v>-1.9456305726884001E-2</v>
      </c>
      <c r="G274" s="8">
        <f t="shared" si="13"/>
        <v>0.14608385108066749</v>
      </c>
      <c r="I274" s="10" t="s">
        <v>547</v>
      </c>
      <c r="J274" s="11">
        <v>-1.9456305726884001E-2</v>
      </c>
      <c r="L274" s="12" t="str">
        <f>_xlfn.XLOOKUP(I274,Sheet!$B$2:$B$900,Sheet!$A$2:$A$900)</f>
        <v>MSFT</v>
      </c>
      <c r="M274" s="9">
        <f t="shared" si="14"/>
        <v>-1.9456305726884001E-2</v>
      </c>
      <c r="P274" s="15"/>
      <c r="R274" s="10" t="s">
        <v>546</v>
      </c>
      <c r="S274" s="11">
        <v>0.14608385108066749</v>
      </c>
      <c r="V274" s="16"/>
    </row>
    <row r="275" spans="1:22">
      <c r="A275" s="1" t="s">
        <v>548</v>
      </c>
      <c r="B275">
        <v>0.21228491765400609</v>
      </c>
      <c r="C275">
        <v>0.12248453024288899</v>
      </c>
      <c r="D275">
        <v>1.190736568945377</v>
      </c>
      <c r="E275">
        <v>-8.980038741111715E-2</v>
      </c>
      <c r="F275" s="8">
        <f t="shared" si="12"/>
        <v>-1.9549334688448099E-2</v>
      </c>
      <c r="G275" s="8">
        <f t="shared" si="13"/>
        <v>0.10953425015226879</v>
      </c>
      <c r="I275" s="10" t="s">
        <v>549</v>
      </c>
      <c r="J275" s="11">
        <v>-1.9549334688448099E-2</v>
      </c>
      <c r="L275" s="12" t="str">
        <f>_xlfn.XLOOKUP(I275,Sheet!$B$2:$B$900,Sheet!$A$2:$A$900)</f>
        <v>MSI</v>
      </c>
      <c r="M275" s="9">
        <f t="shared" si="14"/>
        <v>-1.9549334688448099E-2</v>
      </c>
      <c r="P275" s="15"/>
      <c r="R275" s="10" t="s">
        <v>548</v>
      </c>
      <c r="S275" s="11">
        <v>0.10953425015226879</v>
      </c>
      <c r="V275" s="16"/>
    </row>
    <row r="276" spans="1:22">
      <c r="A276" s="1" t="s">
        <v>550</v>
      </c>
      <c r="B276">
        <v>0.25793939618239431</v>
      </c>
      <c r="C276">
        <v>0.1224988106592271</v>
      </c>
      <c r="D276">
        <v>1.4584476260448189</v>
      </c>
      <c r="E276">
        <v>-0.13544058552316721</v>
      </c>
      <c r="F276" s="8">
        <f t="shared" si="12"/>
        <v>-1.9595749782087599E-2</v>
      </c>
      <c r="G276" s="8">
        <f t="shared" si="13"/>
        <v>2.64449677026607E-2</v>
      </c>
      <c r="I276" s="10" t="s">
        <v>551</v>
      </c>
      <c r="J276" s="11">
        <v>-1.9595749782087599E-2</v>
      </c>
      <c r="L276" s="12" t="str">
        <f>_xlfn.XLOOKUP(I276,Sheet!$B$2:$B$900,Sheet!$A$2:$A$900)</f>
        <v>MTB</v>
      </c>
      <c r="M276" s="9">
        <f t="shared" si="14"/>
        <v>-1.9595749782087599E-2</v>
      </c>
      <c r="P276" s="15"/>
      <c r="R276" s="10" t="s">
        <v>550</v>
      </c>
      <c r="S276" s="11">
        <v>2.64449677026607E-2</v>
      </c>
      <c r="V276" s="16"/>
    </row>
    <row r="277" spans="1:22">
      <c r="A277" s="1" t="s">
        <v>552</v>
      </c>
      <c r="B277">
        <v>0.25674769812552461</v>
      </c>
      <c r="C277">
        <v>0.65524341189070856</v>
      </c>
      <c r="D277">
        <v>1.451459686266916</v>
      </c>
      <c r="E277">
        <v>0.39849571376518389</v>
      </c>
      <c r="F277" s="8">
        <f t="shared" si="12"/>
        <v>-1.9855930596647101E-2</v>
      </c>
      <c r="G277" s="8">
        <f t="shared" si="13"/>
        <v>-0.21942343259527361</v>
      </c>
      <c r="I277" s="10" t="s">
        <v>553</v>
      </c>
      <c r="J277" s="11">
        <v>-1.9855930596647101E-2</v>
      </c>
      <c r="L277" s="12" t="str">
        <f>_xlfn.XLOOKUP(I277,Sheet!$B$2:$B$900,Sheet!$A$2:$A$900)</f>
        <v>MTCH</v>
      </c>
      <c r="M277" s="9">
        <f t="shared" si="14"/>
        <v>-1.9855930596647101E-2</v>
      </c>
      <c r="P277" s="15"/>
      <c r="R277" s="10" t="s">
        <v>552</v>
      </c>
      <c r="S277" s="11">
        <v>-0.21942343259527361</v>
      </c>
      <c r="V277" s="16"/>
    </row>
    <row r="278" spans="1:22">
      <c r="A278" s="1" t="s">
        <v>554</v>
      </c>
      <c r="B278">
        <v>0.2091610183304895</v>
      </c>
      <c r="C278">
        <v>0.40619184479411641</v>
      </c>
      <c r="D278">
        <v>1.172418488942538</v>
      </c>
      <c r="E278">
        <v>0.19703082646362691</v>
      </c>
      <c r="F278" s="8">
        <f t="shared" si="12"/>
        <v>-1.94781626979991E-2</v>
      </c>
      <c r="G278" s="8">
        <f t="shared" si="13"/>
        <v>0.1214432797969919</v>
      </c>
      <c r="I278" s="10" t="s">
        <v>555</v>
      </c>
      <c r="J278" s="11">
        <v>-1.94781626979991E-2</v>
      </c>
      <c r="L278" s="12" t="str">
        <f>_xlfn.XLOOKUP(I278,Sheet!$B$2:$B$900,Sheet!$A$2:$A$900)</f>
        <v>MTD</v>
      </c>
      <c r="M278" s="9">
        <f t="shared" si="14"/>
        <v>-1.94781626979991E-2</v>
      </c>
      <c r="P278" s="15"/>
      <c r="R278" s="10" t="s">
        <v>554</v>
      </c>
      <c r="S278" s="11">
        <v>0.1214432797969919</v>
      </c>
      <c r="V278" s="16"/>
    </row>
    <row r="279" spans="1:22">
      <c r="A279" s="1" t="s">
        <v>556</v>
      </c>
      <c r="B279">
        <v>0.34438311960550438</v>
      </c>
      <c r="C279">
        <v>0.69225623932844504</v>
      </c>
      <c r="D279">
        <v>1.965340735399312</v>
      </c>
      <c r="E279">
        <v>0.34787311972294072</v>
      </c>
      <c r="F279" s="8">
        <f t="shared" si="12"/>
        <v>-2.07793307741393E-2</v>
      </c>
      <c r="G279" s="8">
        <f t="shared" si="13"/>
        <v>-1.0954278427205939</v>
      </c>
      <c r="I279" s="10" t="s">
        <v>557</v>
      </c>
      <c r="J279" s="11">
        <v>-2.07793307741393E-2</v>
      </c>
      <c r="L279" s="12" t="str">
        <f>_xlfn.XLOOKUP(I279,Sheet!$B$2:$B$900,Sheet!$A$2:$A$900)</f>
        <v>MU</v>
      </c>
      <c r="M279" s="9">
        <f t="shared" si="14"/>
        <v>-2.07793307741393E-2</v>
      </c>
      <c r="P279" s="15"/>
      <c r="R279" s="10" t="s">
        <v>556</v>
      </c>
      <c r="S279" s="11">
        <v>-1.0954278427205939</v>
      </c>
      <c r="V279" s="16"/>
    </row>
    <row r="280" spans="1:22">
      <c r="A280" s="1" t="s">
        <v>558</v>
      </c>
      <c r="B280">
        <v>0.13268293110391921</v>
      </c>
      <c r="C280">
        <v>0.16354866919284461</v>
      </c>
      <c r="D280">
        <v>0.72396238482478759</v>
      </c>
      <c r="E280">
        <v>3.0865738088925398E-2</v>
      </c>
      <c r="F280" s="8">
        <f t="shared" si="12"/>
        <v>-1.9360851536589199E-2</v>
      </c>
      <c r="G280" s="8">
        <f t="shared" si="13"/>
        <v>0.15935682345677979</v>
      </c>
      <c r="I280" s="10" t="s">
        <v>559</v>
      </c>
      <c r="J280" s="11">
        <v>-1.9360851536589199E-2</v>
      </c>
      <c r="L280" s="12" t="str">
        <f>_xlfn.XLOOKUP(I280,Sheet!$B$2:$B$900,Sheet!$A$2:$A$900)</f>
        <v>NDAQ</v>
      </c>
      <c r="M280" s="9">
        <f t="shared" si="14"/>
        <v>-1.9360851536589199E-2</v>
      </c>
      <c r="P280" s="15"/>
      <c r="R280" s="10" t="s">
        <v>558</v>
      </c>
      <c r="S280" s="11">
        <v>0.15935682345677979</v>
      </c>
      <c r="V280" s="16"/>
    </row>
    <row r="281" spans="1:22">
      <c r="A281" s="1" t="s">
        <v>560</v>
      </c>
      <c r="B281">
        <v>0.180400970158688</v>
      </c>
      <c r="C281">
        <v>0.30735196931299757</v>
      </c>
      <c r="D281">
        <v>1.003773853268596</v>
      </c>
      <c r="E281">
        <v>0.1269509991543096</v>
      </c>
      <c r="F281" s="8">
        <f t="shared" si="12"/>
        <v>-1.9335218429132699E-2</v>
      </c>
      <c r="G281" s="8">
        <f t="shared" si="13"/>
        <v>0.13793780967439351</v>
      </c>
      <c r="I281" s="10" t="s">
        <v>561</v>
      </c>
      <c r="J281" s="11">
        <v>-1.9335218429132699E-2</v>
      </c>
      <c r="L281" s="12" t="str">
        <f>_xlfn.XLOOKUP(I281,Sheet!$B$2:$B$900,Sheet!$A$2:$A$900)</f>
        <v>NDSN</v>
      </c>
      <c r="M281" s="9">
        <f t="shared" si="14"/>
        <v>-1.9335218429132699E-2</v>
      </c>
      <c r="P281" s="15"/>
      <c r="R281" s="10" t="s">
        <v>560</v>
      </c>
      <c r="S281" s="11">
        <v>0.13793780967439351</v>
      </c>
      <c r="V281" s="16"/>
    </row>
    <row r="282" spans="1:22">
      <c r="A282" s="1" t="s">
        <v>562</v>
      </c>
      <c r="B282">
        <v>1.627574493216755E-2</v>
      </c>
      <c r="C282">
        <v>0.30231865691926763</v>
      </c>
      <c r="D282">
        <v>4.1367996091739197E-2</v>
      </c>
      <c r="E282">
        <v>0.28604291198710008</v>
      </c>
      <c r="F282" s="8">
        <f t="shared" si="12"/>
        <v>-1.9698930680405E-2</v>
      </c>
      <c r="G282" s="8">
        <f t="shared" si="13"/>
        <v>0.11306280867839121</v>
      </c>
      <c r="I282" s="10" t="s">
        <v>563</v>
      </c>
      <c r="J282" s="11">
        <v>-1.9698930680405E-2</v>
      </c>
      <c r="L282" s="12" t="str">
        <f>_xlfn.XLOOKUP(I282,Sheet!$B$2:$B$900,Sheet!$A$2:$A$900)</f>
        <v>NEE</v>
      </c>
      <c r="M282" s="9">
        <f t="shared" si="14"/>
        <v>-1.9698930680405E-2</v>
      </c>
      <c r="P282" s="15"/>
      <c r="R282" s="10" t="s">
        <v>562</v>
      </c>
      <c r="S282" s="11">
        <v>0.11306280867839121</v>
      </c>
      <c r="V282" s="16"/>
    </row>
    <row r="283" spans="1:22">
      <c r="A283" s="1" t="s">
        <v>564</v>
      </c>
      <c r="B283">
        <v>-1.172081432236784E-2</v>
      </c>
      <c r="C283">
        <v>0.13348002105422729</v>
      </c>
      <c r="D283">
        <v>-0.1227996543725722</v>
      </c>
      <c r="E283">
        <v>0.14520083537659509</v>
      </c>
      <c r="F283" s="8">
        <f t="shared" si="12"/>
        <v>-1.85005638966955E-2</v>
      </c>
      <c r="G283" s="8">
        <f t="shared" si="13"/>
        <v>0.2276521385771918</v>
      </c>
      <c r="I283" s="10" t="s">
        <v>565</v>
      </c>
      <c r="J283" s="11">
        <v>-1.85005638966955E-2</v>
      </c>
      <c r="L283" s="12" t="str">
        <f>_xlfn.XLOOKUP(I283,Sheet!$B$2:$B$900,Sheet!$A$2:$A$900)</f>
        <v>NEM</v>
      </c>
      <c r="M283" s="9">
        <f t="shared" si="14"/>
        <v>-1.85005638966955E-2</v>
      </c>
      <c r="P283" s="15"/>
      <c r="R283" s="10" t="s">
        <v>564</v>
      </c>
      <c r="S283" s="11">
        <v>0.2276521385771918</v>
      </c>
      <c r="V283" s="16"/>
    </row>
    <row r="284" spans="1:22">
      <c r="A284" s="1" t="s">
        <v>566</v>
      </c>
      <c r="B284">
        <v>0.30551683586561729</v>
      </c>
      <c r="C284">
        <v>0.47709266217919849</v>
      </c>
      <c r="D284">
        <v>1.7374346407308081</v>
      </c>
      <c r="E284">
        <v>0.1715758263135812</v>
      </c>
      <c r="F284" s="8">
        <f t="shared" si="12"/>
        <v>-1.8025311036180099E-2</v>
      </c>
      <c r="G284" s="8">
        <f t="shared" si="13"/>
        <v>0.1434534946568978</v>
      </c>
      <c r="I284" s="10" t="s">
        <v>567</v>
      </c>
      <c r="J284" s="11">
        <v>-1.8025311036180099E-2</v>
      </c>
      <c r="L284" s="12" t="str">
        <f>_xlfn.XLOOKUP(I284,Sheet!$B$2:$B$900,Sheet!$A$2:$A$900)</f>
        <v>NFLX</v>
      </c>
      <c r="M284" s="9">
        <f t="shared" si="14"/>
        <v>-1.8025311036180099E-2</v>
      </c>
      <c r="P284" s="15"/>
      <c r="R284" s="10" t="s">
        <v>566</v>
      </c>
      <c r="S284" s="11">
        <v>0.1434534946568978</v>
      </c>
      <c r="V284" s="16"/>
    </row>
    <row r="285" spans="1:22">
      <c r="A285" s="1" t="s">
        <v>568</v>
      </c>
      <c r="B285">
        <v>6.4262384264997835E-2</v>
      </c>
      <c r="C285">
        <v>0.1862482230871074</v>
      </c>
      <c r="D285">
        <v>0.32275449653010507</v>
      </c>
      <c r="E285">
        <v>0.1219858388221096</v>
      </c>
      <c r="F285" s="8">
        <f t="shared" si="12"/>
        <v>-1.9370984306251001E-2</v>
      </c>
      <c r="G285" s="8">
        <f t="shared" si="13"/>
        <v>0.17188073074080359</v>
      </c>
      <c r="I285" s="10" t="s">
        <v>569</v>
      </c>
      <c r="J285" s="11">
        <v>-1.9370984306251001E-2</v>
      </c>
      <c r="L285" s="12" t="str">
        <f>_xlfn.XLOOKUP(I285,Sheet!$B$2:$B$900,Sheet!$A$2:$A$900)</f>
        <v>NI</v>
      </c>
      <c r="M285" s="9">
        <f t="shared" si="14"/>
        <v>-1.9370984306251001E-2</v>
      </c>
      <c r="P285" s="15"/>
      <c r="R285" s="10" t="s">
        <v>568</v>
      </c>
      <c r="S285" s="11">
        <v>0.17188073074080359</v>
      </c>
      <c r="V285" s="16"/>
    </row>
    <row r="286" spans="1:22">
      <c r="A286" s="1" t="s">
        <v>570</v>
      </c>
      <c r="B286">
        <v>0.13005968435109061</v>
      </c>
      <c r="C286">
        <v>0.24429415692563769</v>
      </c>
      <c r="D286">
        <v>0.70858005687210357</v>
      </c>
      <c r="E286">
        <v>0.11423447257454721</v>
      </c>
      <c r="F286" s="8">
        <f t="shared" si="12"/>
        <v>-1.9913935201100699E-2</v>
      </c>
      <c r="G286" s="8">
        <f t="shared" si="13"/>
        <v>3.5713607791002598E-2</v>
      </c>
      <c r="I286" s="10" t="s">
        <v>571</v>
      </c>
      <c r="J286" s="11">
        <v>-1.9913935201100699E-2</v>
      </c>
      <c r="L286" s="12" t="str">
        <f>_xlfn.XLOOKUP(I286,Sheet!$B$2:$B$900,Sheet!$A$2:$A$900)</f>
        <v>NKE</v>
      </c>
      <c r="M286" s="9">
        <f t="shared" si="14"/>
        <v>-1.9913935201100699E-2</v>
      </c>
      <c r="P286" s="15"/>
      <c r="R286" s="10" t="s">
        <v>570</v>
      </c>
      <c r="S286" s="11">
        <v>3.5713607791002598E-2</v>
      </c>
      <c r="V286" s="16"/>
    </row>
    <row r="287" spans="1:22">
      <c r="A287" s="1" t="s">
        <v>572</v>
      </c>
      <c r="B287">
        <v>0.1181936236486591</v>
      </c>
      <c r="C287">
        <v>0.2993301549269658</v>
      </c>
      <c r="D287">
        <v>0.63899924559903631</v>
      </c>
      <c r="E287">
        <v>0.1811365312783067</v>
      </c>
      <c r="F287" s="8">
        <f t="shared" si="12"/>
        <v>-1.9116042348659799E-2</v>
      </c>
      <c r="G287" s="8">
        <f t="shared" si="13"/>
        <v>0.1683321372159812</v>
      </c>
      <c r="I287" s="10" t="s">
        <v>573</v>
      </c>
      <c r="J287" s="11">
        <v>-1.9116042348659799E-2</v>
      </c>
      <c r="L287" s="12" t="str">
        <f>_xlfn.XLOOKUP(I287,Sheet!$B$2:$B$900,Sheet!$A$2:$A$900)</f>
        <v>NOC</v>
      </c>
      <c r="M287" s="9">
        <f t="shared" si="14"/>
        <v>-1.9116042348659799E-2</v>
      </c>
      <c r="P287" s="15"/>
      <c r="R287" s="10" t="s">
        <v>572</v>
      </c>
      <c r="S287" s="11">
        <v>0.1683321372159812</v>
      </c>
      <c r="V287" s="16"/>
    </row>
    <row r="288" spans="1:22">
      <c r="A288" s="1" t="s">
        <v>574</v>
      </c>
      <c r="B288">
        <v>0.25679400137765629</v>
      </c>
      <c r="C288">
        <v>0.93027930634759337</v>
      </c>
      <c r="D288">
        <v>1.4517312016357229</v>
      </c>
      <c r="E288">
        <v>0.67348530496993697</v>
      </c>
      <c r="F288" s="8">
        <f t="shared" si="12"/>
        <v>-2.1262194414700501E-2</v>
      </c>
      <c r="G288" s="8">
        <f t="shared" si="13"/>
        <v>-1.816402479414293</v>
      </c>
      <c r="I288" s="10" t="s">
        <v>575</v>
      </c>
      <c r="J288" s="11">
        <v>-2.1262194414700501E-2</v>
      </c>
      <c r="L288" s="12" t="str">
        <f>_xlfn.XLOOKUP(I288,Sheet!$B$2:$B$900,Sheet!$A$2:$A$900)</f>
        <v>NRG</v>
      </c>
      <c r="M288" s="9">
        <f t="shared" si="14"/>
        <v>-2.1262194414700501E-2</v>
      </c>
      <c r="P288" s="15"/>
      <c r="R288" s="10" t="s">
        <v>574</v>
      </c>
      <c r="S288" s="11">
        <v>-1.816402479414293</v>
      </c>
      <c r="V288" s="16"/>
    </row>
    <row r="289" spans="1:22">
      <c r="A289" s="1" t="s">
        <v>576</v>
      </c>
      <c r="B289">
        <v>0.27146129151256881</v>
      </c>
      <c r="C289">
        <v>0.33351731332783158</v>
      </c>
      <c r="D289">
        <v>1.537738004765892</v>
      </c>
      <c r="E289">
        <v>6.2056021815262867E-2</v>
      </c>
      <c r="F289" s="8">
        <f t="shared" si="12"/>
        <v>-1.9977124341660699E-2</v>
      </c>
      <c r="G289" s="8">
        <f t="shared" si="13"/>
        <v>-8.4721336119695997E-3</v>
      </c>
      <c r="I289" s="10" t="s">
        <v>577</v>
      </c>
      <c r="J289" s="11">
        <v>-1.9977124341660699E-2</v>
      </c>
      <c r="L289" s="12" t="str">
        <f>_xlfn.XLOOKUP(I289,Sheet!$B$2:$B$900,Sheet!$A$2:$A$900)</f>
        <v>NSC</v>
      </c>
      <c r="M289" s="9">
        <f t="shared" si="14"/>
        <v>-1.9977124341660699E-2</v>
      </c>
      <c r="P289" s="15"/>
      <c r="R289" s="10" t="s">
        <v>576</v>
      </c>
      <c r="S289" s="11">
        <v>-8.4721336119695997E-3</v>
      </c>
      <c r="V289" s="16"/>
    </row>
    <row r="290" spans="1:22">
      <c r="A290" s="1" t="s">
        <v>578</v>
      </c>
      <c r="B290">
        <v>0.31223515603117452</v>
      </c>
      <c r="C290">
        <v>0.50213076430966108</v>
      </c>
      <c r="D290">
        <v>1.7768298687879081</v>
      </c>
      <c r="E290">
        <v>0.18989560827848659</v>
      </c>
      <c r="F290" s="8">
        <f t="shared" si="12"/>
        <v>-2.0272497126202799E-2</v>
      </c>
      <c r="G290" s="8">
        <f t="shared" si="13"/>
        <v>-8.9867097559770195E-2</v>
      </c>
      <c r="I290" s="10" t="s">
        <v>579</v>
      </c>
      <c r="J290" s="11">
        <v>-2.0272497126202799E-2</v>
      </c>
      <c r="L290" s="12" t="str">
        <f>_xlfn.XLOOKUP(I290,Sheet!$B$2:$B$900,Sheet!$A$2:$A$900)</f>
        <v>NTAP</v>
      </c>
      <c r="M290" s="9">
        <f t="shared" si="14"/>
        <v>-2.0272497126202799E-2</v>
      </c>
      <c r="P290" s="15"/>
      <c r="R290" s="10" t="s">
        <v>578</v>
      </c>
      <c r="S290" s="11">
        <v>-8.9867097559770195E-2</v>
      </c>
      <c r="V290" s="16"/>
    </row>
    <row r="291" spans="1:22">
      <c r="A291" s="1" t="s">
        <v>580</v>
      </c>
      <c r="B291">
        <v>0.23617295302794269</v>
      </c>
      <c r="C291">
        <v>0.15034934816815451</v>
      </c>
      <c r="D291">
        <v>1.33081244776653</v>
      </c>
      <c r="E291">
        <v>-8.5823604859788211E-2</v>
      </c>
      <c r="F291" s="8">
        <f t="shared" si="12"/>
        <v>-1.9518664338058701E-2</v>
      </c>
      <c r="G291" s="8">
        <f t="shared" si="13"/>
        <v>2.9492065839406199E-2</v>
      </c>
      <c r="I291" s="10" t="s">
        <v>581</v>
      </c>
      <c r="J291" s="11">
        <v>-1.9518664338058701E-2</v>
      </c>
      <c r="L291" s="12" t="str">
        <f>_xlfn.XLOOKUP(I291,Sheet!$B$2:$B$900,Sheet!$A$2:$A$900)</f>
        <v>NTRS</v>
      </c>
      <c r="M291" s="9">
        <f t="shared" si="14"/>
        <v>-1.9518664338058701E-2</v>
      </c>
      <c r="P291" s="15"/>
      <c r="R291" s="10" t="s">
        <v>580</v>
      </c>
      <c r="S291" s="11">
        <v>2.9492065839406199E-2</v>
      </c>
      <c r="V291" s="16"/>
    </row>
    <row r="292" spans="1:22">
      <c r="A292" s="1" t="s">
        <v>582</v>
      </c>
      <c r="B292">
        <v>0.31382423281435712</v>
      </c>
      <c r="C292">
        <v>0.12531790399199619</v>
      </c>
      <c r="D292">
        <v>1.7861479781859479</v>
      </c>
      <c r="E292">
        <v>-0.18850632882236101</v>
      </c>
      <c r="F292" s="8">
        <f t="shared" si="12"/>
        <v>-1.9587128050002699E-2</v>
      </c>
      <c r="G292" s="8">
        <f t="shared" si="13"/>
        <v>0.1030328010763213</v>
      </c>
      <c r="I292" s="10" t="s">
        <v>583</v>
      </c>
      <c r="J292" s="11">
        <v>-1.9587128050002699E-2</v>
      </c>
      <c r="L292" s="12" t="str">
        <f>_xlfn.XLOOKUP(I292,Sheet!$B$2:$B$900,Sheet!$A$2:$A$900)</f>
        <v>NUE</v>
      </c>
      <c r="M292" s="9">
        <f t="shared" si="14"/>
        <v>-1.9587128050002699E-2</v>
      </c>
      <c r="P292" s="15"/>
      <c r="R292" s="10" t="s">
        <v>582</v>
      </c>
      <c r="S292" s="11">
        <v>0.1030328010763213</v>
      </c>
      <c r="V292" s="16"/>
    </row>
    <row r="293" spans="1:22">
      <c r="A293" s="1" t="s">
        <v>584</v>
      </c>
      <c r="B293">
        <v>0.36137737152902849</v>
      </c>
      <c r="C293">
        <v>0.67916777619926516</v>
      </c>
      <c r="D293">
        <v>2.06499249561451</v>
      </c>
      <c r="E293">
        <v>0.31779040467023673</v>
      </c>
      <c r="F293" s="8">
        <f t="shared" si="12"/>
        <v>-1.6566021159723301E-2</v>
      </c>
      <c r="G293" s="8">
        <f t="shared" si="13"/>
        <v>0.36795953114536739</v>
      </c>
      <c r="I293" s="10" t="s">
        <v>585</v>
      </c>
      <c r="J293" s="11">
        <v>-1.6566021159723301E-2</v>
      </c>
      <c r="L293" s="12" t="str">
        <f>_xlfn.XLOOKUP(I293,Sheet!$B$2:$B$900,Sheet!$A$2:$A$900)</f>
        <v>NVDA</v>
      </c>
      <c r="M293" s="9">
        <f t="shared" si="14"/>
        <v>-1.6566021159723301E-2</v>
      </c>
      <c r="P293" s="15"/>
      <c r="R293" s="10" t="s">
        <v>584</v>
      </c>
      <c r="S293" s="11">
        <v>0.36795953114536739</v>
      </c>
      <c r="V293" s="16"/>
    </row>
    <row r="294" spans="1:22">
      <c r="A294" s="1" t="s">
        <v>586</v>
      </c>
      <c r="B294">
        <v>0.15948825396883179</v>
      </c>
      <c r="C294">
        <v>0.76987219416955022</v>
      </c>
      <c r="D294">
        <v>0.88114480265911843</v>
      </c>
      <c r="E294">
        <v>0.6103839402007184</v>
      </c>
      <c r="F294" s="8">
        <f t="shared" si="12"/>
        <v>-1.9500650686511599E-2</v>
      </c>
      <c r="G294" s="8">
        <f t="shared" si="13"/>
        <v>8.7940062207259001E-2</v>
      </c>
      <c r="I294" s="10" t="s">
        <v>587</v>
      </c>
      <c r="J294" s="11">
        <v>-1.9500650686511599E-2</v>
      </c>
      <c r="L294" s="12" t="str">
        <f>_xlfn.XLOOKUP(I294,Sheet!$B$2:$B$900,Sheet!$A$2:$A$900)</f>
        <v>NVR</v>
      </c>
      <c r="M294" s="9">
        <f t="shared" si="14"/>
        <v>-1.9500650686511599E-2</v>
      </c>
      <c r="P294" s="15"/>
      <c r="R294" s="10" t="s">
        <v>586</v>
      </c>
      <c r="S294" s="11">
        <v>8.7940062207259001E-2</v>
      </c>
      <c r="V294" s="16"/>
    </row>
    <row r="295" spans="1:22">
      <c r="A295" s="1" t="s">
        <v>588</v>
      </c>
      <c r="B295">
        <v>6.6701091436756579E-2</v>
      </c>
      <c r="C295">
        <v>4.9679667895293322E-2</v>
      </c>
      <c r="D295">
        <v>0.33705471188579178</v>
      </c>
      <c r="E295">
        <v>-1.702142354146326E-2</v>
      </c>
      <c r="F295" s="8">
        <f t="shared" si="12"/>
        <v>-1.9504747131847099E-2</v>
      </c>
      <c r="G295" s="8">
        <f t="shared" si="13"/>
        <v>0.15345391769724839</v>
      </c>
      <c r="I295" s="10" t="s">
        <v>589</v>
      </c>
      <c r="J295" s="11">
        <v>-1.9504747131847099E-2</v>
      </c>
      <c r="L295" s="12" t="str">
        <f>_xlfn.XLOOKUP(I295,Sheet!$B$2:$B$900,Sheet!$A$2:$A$900)</f>
        <v>O</v>
      </c>
      <c r="M295" s="9">
        <f t="shared" si="14"/>
        <v>-1.9504747131847099E-2</v>
      </c>
      <c r="P295" s="15"/>
      <c r="R295" s="10" t="s">
        <v>588</v>
      </c>
      <c r="S295" s="11">
        <v>0.15345391769724839</v>
      </c>
      <c r="V295" s="16"/>
    </row>
    <row r="296" spans="1:22">
      <c r="A296" s="1" t="s">
        <v>590</v>
      </c>
      <c r="B296">
        <v>0.28512300940462049</v>
      </c>
      <c r="C296">
        <v>0.45127180964269681</v>
      </c>
      <c r="D296">
        <v>1.617848282148677</v>
      </c>
      <c r="E296">
        <v>0.16614880023807629</v>
      </c>
      <c r="F296" s="8">
        <f t="shared" si="12"/>
        <v>-1.9887804677689198E-2</v>
      </c>
      <c r="G296" s="8">
        <f t="shared" si="13"/>
        <v>-3.9777853124319997E-3</v>
      </c>
      <c r="I296" s="10" t="s">
        <v>591</v>
      </c>
      <c r="J296" s="11">
        <v>-1.9887804677689198E-2</v>
      </c>
      <c r="L296" s="12" t="str">
        <f>_xlfn.XLOOKUP(I296,Sheet!$B$2:$B$900,Sheet!$A$2:$A$900)</f>
        <v>ODFL</v>
      </c>
      <c r="M296" s="9">
        <f t="shared" si="14"/>
        <v>-1.9887804677689198E-2</v>
      </c>
      <c r="P296" s="15"/>
      <c r="R296" s="10" t="s">
        <v>590</v>
      </c>
      <c r="S296" s="11">
        <v>-3.9777853124319997E-3</v>
      </c>
      <c r="V296" s="16"/>
    </row>
    <row r="297" spans="1:22">
      <c r="A297" s="1" t="s">
        <v>592</v>
      </c>
      <c r="B297">
        <v>0.17958876559266851</v>
      </c>
      <c r="C297">
        <v>3.4665122166208651E-3</v>
      </c>
      <c r="D297">
        <v>0.99901120675594601</v>
      </c>
      <c r="E297">
        <v>-0.17612225337604759</v>
      </c>
      <c r="F297" s="8">
        <f t="shared" si="12"/>
        <v>-1.93595794468947E-2</v>
      </c>
      <c r="G297" s="8">
        <f t="shared" si="13"/>
        <v>0.120905284277322</v>
      </c>
      <c r="I297" s="10" t="s">
        <v>593</v>
      </c>
      <c r="J297" s="11">
        <v>-1.93595794468947E-2</v>
      </c>
      <c r="L297" s="12" t="str">
        <f>_xlfn.XLOOKUP(I297,Sheet!$B$2:$B$900,Sheet!$A$2:$A$900)</f>
        <v>OKE</v>
      </c>
      <c r="M297" s="9">
        <f t="shared" si="14"/>
        <v>-1.93595794468947E-2</v>
      </c>
      <c r="P297" s="15"/>
      <c r="R297" s="10" t="s">
        <v>592</v>
      </c>
      <c r="S297" s="11">
        <v>0.120905284277322</v>
      </c>
      <c r="V297" s="16"/>
    </row>
    <row r="298" spans="1:22">
      <c r="A298" s="1" t="s">
        <v>594</v>
      </c>
      <c r="B298">
        <v>0.128449168988922</v>
      </c>
      <c r="C298">
        <v>-0.11096109041447789</v>
      </c>
      <c r="D298">
        <v>0.69913623484239984</v>
      </c>
      <c r="E298">
        <v>-0.23941025940339991</v>
      </c>
      <c r="F298" s="8">
        <f t="shared" si="12"/>
        <v>-1.97977080358425E-2</v>
      </c>
      <c r="G298" s="8">
        <f t="shared" si="13"/>
        <v>8.4714099517368593E-2</v>
      </c>
      <c r="I298" s="10" t="s">
        <v>595</v>
      </c>
      <c r="J298" s="11">
        <v>-1.97977080358425E-2</v>
      </c>
      <c r="L298" s="12" t="str">
        <f>_xlfn.XLOOKUP(I298,Sheet!$B$2:$B$900,Sheet!$A$2:$A$900)</f>
        <v>OMC</v>
      </c>
      <c r="M298" s="9">
        <f t="shared" si="14"/>
        <v>-1.97977080358425E-2</v>
      </c>
      <c r="P298" s="15"/>
      <c r="R298" s="10" t="s">
        <v>594</v>
      </c>
      <c r="S298" s="11">
        <v>8.4714099517368593E-2</v>
      </c>
      <c r="V298" s="16"/>
    </row>
    <row r="299" spans="1:22">
      <c r="A299" s="1" t="s">
        <v>596</v>
      </c>
      <c r="B299">
        <v>0.41325677406796069</v>
      </c>
      <c r="C299">
        <v>0.53746733970203786</v>
      </c>
      <c r="D299">
        <v>2.3692055792608162</v>
      </c>
      <c r="E299">
        <v>0.1242105656340772</v>
      </c>
      <c r="F299" s="8">
        <f t="shared" si="12"/>
        <v>-1.95692266909855E-2</v>
      </c>
      <c r="G299" s="8">
        <f t="shared" si="13"/>
        <v>-5.0216127171079802E-2</v>
      </c>
      <c r="I299" s="10" t="s">
        <v>597</v>
      </c>
      <c r="J299" s="11">
        <v>-1.95692266909855E-2</v>
      </c>
      <c r="L299" s="12" t="str">
        <f>_xlfn.XLOOKUP(I299,Sheet!$B$2:$B$900,Sheet!$A$2:$A$900)</f>
        <v>ON</v>
      </c>
      <c r="M299" s="9">
        <f t="shared" si="14"/>
        <v>-1.95692266909855E-2</v>
      </c>
      <c r="P299" s="15"/>
      <c r="R299" s="10" t="s">
        <v>596</v>
      </c>
      <c r="S299" s="11">
        <v>-5.0216127171079802E-2</v>
      </c>
      <c r="V299" s="16"/>
    </row>
    <row r="300" spans="1:22">
      <c r="A300" s="1" t="s">
        <v>598</v>
      </c>
      <c r="B300">
        <v>0.13473311875289001</v>
      </c>
      <c r="C300">
        <v>0.2382970137748216</v>
      </c>
      <c r="D300">
        <v>0.73598437960930607</v>
      </c>
      <c r="E300">
        <v>0.1035638950219316</v>
      </c>
      <c r="F300" s="8">
        <f t="shared" si="12"/>
        <v>-2.03616799496599E-2</v>
      </c>
      <c r="G300" s="8">
        <f t="shared" si="13"/>
        <v>-4.0515628145209599E-2</v>
      </c>
      <c r="I300" s="10" t="s">
        <v>599</v>
      </c>
      <c r="J300" s="11">
        <v>-2.03616799496599E-2</v>
      </c>
      <c r="L300" s="12" t="str">
        <f>_xlfn.XLOOKUP(I300,Sheet!$B$2:$B$900,Sheet!$A$2:$A$900)</f>
        <v>ORCL</v>
      </c>
      <c r="M300" s="9">
        <f t="shared" si="14"/>
        <v>-2.03616799496599E-2</v>
      </c>
      <c r="P300" s="15"/>
      <c r="R300" s="10" t="s">
        <v>598</v>
      </c>
      <c r="S300" s="11">
        <v>-4.0515628145209599E-2</v>
      </c>
      <c r="V300" s="16"/>
    </row>
    <row r="301" spans="1:22">
      <c r="A301" s="1" t="s">
        <v>600</v>
      </c>
      <c r="B301">
        <v>0.1176748178811429</v>
      </c>
      <c r="C301">
        <v>-9.4846895920827623E-2</v>
      </c>
      <c r="D301">
        <v>0.63595704590849123</v>
      </c>
      <c r="E301">
        <v>-0.21252171380197049</v>
      </c>
      <c r="F301" s="8">
        <f t="shared" si="12"/>
        <v>-1.9344693387588301E-2</v>
      </c>
      <c r="G301" s="8">
        <f t="shared" si="13"/>
        <v>0.11864466849998349</v>
      </c>
      <c r="I301" s="10" t="s">
        <v>601</v>
      </c>
      <c r="J301" s="11">
        <v>-1.9344693387588301E-2</v>
      </c>
      <c r="L301" s="12" t="str">
        <f>_xlfn.XLOOKUP(I301,Sheet!$B$2:$B$900,Sheet!$A$2:$A$900)</f>
        <v>ORLY</v>
      </c>
      <c r="M301" s="9">
        <f t="shared" si="14"/>
        <v>-1.9344693387588301E-2</v>
      </c>
      <c r="P301" s="15"/>
      <c r="R301" s="10" t="s">
        <v>600</v>
      </c>
      <c r="S301" s="11">
        <v>0.11864466849998349</v>
      </c>
      <c r="V301" s="16"/>
    </row>
    <row r="302" spans="1:22">
      <c r="A302" s="1" t="s">
        <v>602</v>
      </c>
      <c r="B302">
        <v>0.1381674580266064</v>
      </c>
      <c r="C302">
        <v>9.7105279714396642E-2</v>
      </c>
      <c r="D302">
        <v>0.75612283320774221</v>
      </c>
      <c r="E302">
        <v>-4.1062178312209763E-2</v>
      </c>
      <c r="F302" s="8">
        <f t="shared" si="12"/>
        <v>-2.0176397424086001E-2</v>
      </c>
      <c r="G302" s="8">
        <f t="shared" si="13"/>
        <v>-3.5322144194420001E-4</v>
      </c>
      <c r="I302" s="10" t="s">
        <v>603</v>
      </c>
      <c r="J302" s="11">
        <v>-2.0176397424086001E-2</v>
      </c>
      <c r="L302" s="12" t="str">
        <f>_xlfn.XLOOKUP(I302,Sheet!$B$2:$B$900,Sheet!$A$2:$A$900)</f>
        <v>OXY</v>
      </c>
      <c r="M302" s="9">
        <f t="shared" si="14"/>
        <v>-2.0176397424086001E-2</v>
      </c>
      <c r="P302" s="15"/>
      <c r="R302" s="10" t="s">
        <v>602</v>
      </c>
      <c r="S302" s="11">
        <v>-3.5322144194420001E-4</v>
      </c>
      <c r="V302" s="16"/>
    </row>
    <row r="303" spans="1:22">
      <c r="A303" s="1" t="s">
        <v>604</v>
      </c>
      <c r="B303">
        <v>0.1233760521553094</v>
      </c>
      <c r="C303">
        <v>-4.1448941155748042E-2</v>
      </c>
      <c r="D303">
        <v>0.6693882338993834</v>
      </c>
      <c r="E303">
        <v>-0.16482499331105741</v>
      </c>
      <c r="F303" s="8">
        <f t="shared" si="12"/>
        <v>-1.9755723353173001E-2</v>
      </c>
      <c r="G303" s="8">
        <f t="shared" si="13"/>
        <v>-4.1782793069239004E-3</v>
      </c>
      <c r="I303" s="10" t="s">
        <v>605</v>
      </c>
      <c r="J303" s="11">
        <v>-1.9755723353173001E-2</v>
      </c>
      <c r="L303" s="12" t="str">
        <f>_xlfn.XLOOKUP(I303,Sheet!$B$2:$B$900,Sheet!$A$2:$A$900)</f>
        <v>PARA</v>
      </c>
      <c r="M303" s="9">
        <f t="shared" si="14"/>
        <v>-1.9755723353173001E-2</v>
      </c>
      <c r="P303" s="15"/>
      <c r="R303" s="10" t="s">
        <v>604</v>
      </c>
      <c r="S303" s="11">
        <v>-4.1782793069239004E-3</v>
      </c>
      <c r="V303" s="16"/>
    </row>
    <row r="304" spans="1:22">
      <c r="A304" s="1" t="s">
        <v>606</v>
      </c>
      <c r="B304">
        <v>0.16030209782664129</v>
      </c>
      <c r="C304">
        <v>0.15405343727487439</v>
      </c>
      <c r="D304">
        <v>0.88591706173448159</v>
      </c>
      <c r="E304">
        <v>-6.2486605517668992E-3</v>
      </c>
      <c r="F304" s="8">
        <f t="shared" si="12"/>
        <v>-1.9453519014448799E-2</v>
      </c>
      <c r="G304" s="8">
        <f t="shared" si="13"/>
        <v>0.11919705416440381</v>
      </c>
      <c r="I304" s="10" t="s">
        <v>607</v>
      </c>
      <c r="J304" s="11">
        <v>-1.9453519014448799E-2</v>
      </c>
      <c r="L304" s="12" t="str">
        <f>_xlfn.XLOOKUP(I304,Sheet!$B$2:$B$900,Sheet!$A$2:$A$900)</f>
        <v>PAYX</v>
      </c>
      <c r="M304" s="9">
        <f t="shared" si="14"/>
        <v>-1.9453519014448799E-2</v>
      </c>
      <c r="P304" s="15"/>
      <c r="R304" s="10" t="s">
        <v>606</v>
      </c>
      <c r="S304" s="11">
        <v>0.11919705416440381</v>
      </c>
      <c r="V304" s="16"/>
    </row>
    <row r="305" spans="1:22">
      <c r="A305" s="1" t="s">
        <v>608</v>
      </c>
      <c r="B305">
        <v>0.25808201212451232</v>
      </c>
      <c r="C305">
        <v>0.15790700292518259</v>
      </c>
      <c r="D305">
        <v>1.4592839046718959</v>
      </c>
      <c r="E305">
        <v>-0.1001750091993298</v>
      </c>
      <c r="F305" s="8">
        <f t="shared" si="12"/>
        <v>-2.0119289228433399E-2</v>
      </c>
      <c r="G305" s="8">
        <f t="shared" si="13"/>
        <v>-3.0651368800803502E-2</v>
      </c>
      <c r="I305" s="10" t="s">
        <v>609</v>
      </c>
      <c r="J305" s="11">
        <v>-2.0119289228433399E-2</v>
      </c>
      <c r="L305" s="12" t="str">
        <f>_xlfn.XLOOKUP(I305,Sheet!$B$2:$B$900,Sheet!$A$2:$A$900)</f>
        <v>PCAR</v>
      </c>
      <c r="M305" s="9">
        <f t="shared" si="14"/>
        <v>-2.0119289228433399E-2</v>
      </c>
      <c r="P305" s="15"/>
      <c r="R305" s="10" t="s">
        <v>608</v>
      </c>
      <c r="S305" s="11">
        <v>-3.0651368800803502E-2</v>
      </c>
      <c r="V305" s="16"/>
    </row>
    <row r="306" spans="1:22">
      <c r="A306" s="1" t="s">
        <v>610</v>
      </c>
      <c r="B306">
        <v>4.2846542036522439E-2</v>
      </c>
      <c r="C306">
        <v>-0.25024101918545222</v>
      </c>
      <c r="D306">
        <v>0.1971751898232055</v>
      </c>
      <c r="E306">
        <v>-0.2930875612219746</v>
      </c>
      <c r="F306" s="8">
        <f t="shared" si="12"/>
        <v>-1.9649226574897798E-2</v>
      </c>
      <c r="G306" s="8">
        <f t="shared" si="13"/>
        <v>0.1009051771947154</v>
      </c>
      <c r="I306" s="10" t="s">
        <v>611</v>
      </c>
      <c r="J306" s="11">
        <v>-1.9649226574897798E-2</v>
      </c>
      <c r="L306" s="12" t="str">
        <f>_xlfn.XLOOKUP(I306,Sheet!$B$2:$B$900,Sheet!$A$2:$A$900)</f>
        <v>PCG</v>
      </c>
      <c r="M306" s="9">
        <f t="shared" si="14"/>
        <v>-1.9649226574897798E-2</v>
      </c>
      <c r="P306" s="15"/>
      <c r="R306" s="10" t="s">
        <v>610</v>
      </c>
      <c r="S306" s="11">
        <v>0.1009051771947154</v>
      </c>
      <c r="V306" s="16"/>
    </row>
    <row r="307" spans="1:22">
      <c r="A307" s="1" t="s">
        <v>612</v>
      </c>
      <c r="B307">
        <v>5.9282342135361148E-2</v>
      </c>
      <c r="C307">
        <v>-6.4618067556344694E-2</v>
      </c>
      <c r="D307">
        <v>0.29355227177802973</v>
      </c>
      <c r="E307">
        <v>-0.12390040969170581</v>
      </c>
      <c r="F307" s="8">
        <f t="shared" si="12"/>
        <v>-2.0404880133357398E-2</v>
      </c>
      <c r="G307" s="8">
        <f t="shared" si="13"/>
        <v>-7.8622524538264599E-2</v>
      </c>
      <c r="I307" s="10" t="s">
        <v>613</v>
      </c>
      <c r="J307" s="11">
        <v>-2.0404880133357398E-2</v>
      </c>
      <c r="L307" s="12" t="str">
        <f>_xlfn.XLOOKUP(I307,Sheet!$B$2:$B$900,Sheet!$A$2:$A$900)</f>
        <v>PEAK</v>
      </c>
      <c r="M307" s="9">
        <f t="shared" si="14"/>
        <v>-2.0404880133357398E-2</v>
      </c>
      <c r="P307" s="15"/>
      <c r="R307" s="10" t="s">
        <v>612</v>
      </c>
      <c r="S307" s="11">
        <v>-7.8622524538264599E-2</v>
      </c>
      <c r="V307" s="16"/>
    </row>
    <row r="308" spans="1:22">
      <c r="A308" s="1" t="s">
        <v>614</v>
      </c>
      <c r="B308">
        <v>3.0883290750212389E-2</v>
      </c>
      <c r="C308">
        <v>0.2048949775165172</v>
      </c>
      <c r="D308">
        <v>0.12702446745293741</v>
      </c>
      <c r="E308">
        <v>0.1740116867663048</v>
      </c>
      <c r="F308" s="8">
        <f t="shared" si="12"/>
        <v>-1.9797088711999401E-2</v>
      </c>
      <c r="G308" s="8">
        <f t="shared" si="13"/>
        <v>5.2874270483471E-2</v>
      </c>
      <c r="I308" s="10" t="s">
        <v>615</v>
      </c>
      <c r="J308" s="11">
        <v>-1.9797088711999401E-2</v>
      </c>
      <c r="L308" s="12" t="str">
        <f>_xlfn.XLOOKUP(I308,Sheet!$B$2:$B$900,Sheet!$A$2:$A$900)</f>
        <v>PEG</v>
      </c>
      <c r="M308" s="9">
        <f t="shared" si="14"/>
        <v>-1.9797088711999401E-2</v>
      </c>
      <c r="P308" s="15"/>
      <c r="R308" s="10" t="s">
        <v>614</v>
      </c>
      <c r="S308" s="11">
        <v>5.2874270483471E-2</v>
      </c>
      <c r="V308" s="16"/>
    </row>
    <row r="309" spans="1:22">
      <c r="A309" s="1" t="s">
        <v>616</v>
      </c>
      <c r="B309">
        <v>6.6060880021163962E-2</v>
      </c>
      <c r="C309">
        <v>0.1687287675297976</v>
      </c>
      <c r="D309">
        <v>0.33330060757094659</v>
      </c>
      <c r="E309">
        <v>0.10266788750863361</v>
      </c>
      <c r="F309" s="8">
        <f t="shared" si="12"/>
        <v>-1.9778594627241301E-2</v>
      </c>
      <c r="G309" s="8">
        <f t="shared" si="13"/>
        <v>7.2396708312682995E-2</v>
      </c>
      <c r="I309" s="10" t="s">
        <v>617</v>
      </c>
      <c r="J309" s="11">
        <v>-1.9778594627241301E-2</v>
      </c>
      <c r="L309" s="12" t="str">
        <f>_xlfn.XLOOKUP(I309,Sheet!$B$2:$B$900,Sheet!$A$2:$A$900)</f>
        <v>PEP</v>
      </c>
      <c r="M309" s="9">
        <f t="shared" si="14"/>
        <v>-1.9778594627241301E-2</v>
      </c>
      <c r="P309" s="15"/>
      <c r="R309" s="10" t="s">
        <v>616</v>
      </c>
      <c r="S309" s="11">
        <v>7.2396708312682995E-2</v>
      </c>
      <c r="V309" s="16"/>
    </row>
    <row r="310" spans="1:22">
      <c r="A310" s="1" t="s">
        <v>618</v>
      </c>
      <c r="B310">
        <v>0.1121546946390365</v>
      </c>
      <c r="C310">
        <v>0.15384143565664379</v>
      </c>
      <c r="D310">
        <v>0.60358786601424275</v>
      </c>
      <c r="E310">
        <v>4.168674101760729E-2</v>
      </c>
      <c r="F310" s="8">
        <f t="shared" si="12"/>
        <v>-1.9889433933503901E-2</v>
      </c>
      <c r="G310" s="8">
        <f t="shared" si="13"/>
        <v>1.2141609671728899E-2</v>
      </c>
      <c r="I310" s="10" t="s">
        <v>619</v>
      </c>
      <c r="J310" s="11">
        <v>-1.9889433933503901E-2</v>
      </c>
      <c r="L310" s="12" t="str">
        <f>_xlfn.XLOOKUP(I310,Sheet!$B$2:$B$900,Sheet!$A$2:$A$900)</f>
        <v>PFE</v>
      </c>
      <c r="M310" s="9">
        <f t="shared" si="14"/>
        <v>-1.9889433933503901E-2</v>
      </c>
      <c r="P310" s="15"/>
      <c r="R310" s="10" t="s">
        <v>618</v>
      </c>
      <c r="S310" s="11">
        <v>1.2141609671728899E-2</v>
      </c>
      <c r="V310" s="16"/>
    </row>
    <row r="311" spans="1:22">
      <c r="A311" s="1" t="s">
        <v>620</v>
      </c>
      <c r="B311">
        <v>0.26202219763859308</v>
      </c>
      <c r="C311">
        <v>0.24028442401820119</v>
      </c>
      <c r="D311">
        <v>1.482388565225331</v>
      </c>
      <c r="E311">
        <v>-2.173777362039192E-2</v>
      </c>
      <c r="F311" s="8">
        <f t="shared" si="12"/>
        <v>-1.98163519956332E-2</v>
      </c>
      <c r="G311" s="8">
        <f t="shared" si="13"/>
        <v>4.4002363184167999E-3</v>
      </c>
      <c r="I311" s="10" t="s">
        <v>621</v>
      </c>
      <c r="J311" s="11">
        <v>-1.98163519956332E-2</v>
      </c>
      <c r="L311" s="12" t="str">
        <f>_xlfn.XLOOKUP(I311,Sheet!$B$2:$B$900,Sheet!$A$2:$A$900)</f>
        <v>PFG</v>
      </c>
      <c r="M311" s="9">
        <f t="shared" si="14"/>
        <v>-1.98163519956332E-2</v>
      </c>
      <c r="P311" s="15"/>
      <c r="R311" s="10" t="s">
        <v>620</v>
      </c>
      <c r="S311" s="11">
        <v>4.4002363184167999E-3</v>
      </c>
      <c r="V311" s="16"/>
    </row>
    <row r="312" spans="1:22">
      <c r="A312" s="1" t="s">
        <v>622</v>
      </c>
      <c r="B312">
        <v>6.7350051964790256E-2</v>
      </c>
      <c r="C312">
        <v>0.12530380785266551</v>
      </c>
      <c r="D312">
        <v>0.34086011969189961</v>
      </c>
      <c r="E312">
        <v>5.7953755887875227E-2</v>
      </c>
      <c r="F312" s="8">
        <f t="shared" si="12"/>
        <v>-2.0112050087941199E-2</v>
      </c>
      <c r="G312" s="8">
        <f t="shared" si="13"/>
        <v>4.8452454295011597E-2</v>
      </c>
      <c r="I312" s="10" t="s">
        <v>623</v>
      </c>
      <c r="J312" s="11">
        <v>-2.0112050087941199E-2</v>
      </c>
      <c r="L312" s="12" t="str">
        <f>_xlfn.XLOOKUP(I312,Sheet!$B$2:$B$900,Sheet!$A$2:$A$900)</f>
        <v>PG</v>
      </c>
      <c r="M312" s="9">
        <f t="shared" si="14"/>
        <v>-2.0112050087941199E-2</v>
      </c>
      <c r="P312" s="15"/>
      <c r="R312" s="10" t="s">
        <v>622</v>
      </c>
      <c r="S312" s="11">
        <v>4.8452454295011597E-2</v>
      </c>
      <c r="V312" s="16"/>
    </row>
    <row r="313" spans="1:22">
      <c r="A313" s="1" t="s">
        <v>624</v>
      </c>
      <c r="B313">
        <v>0.11227962231563279</v>
      </c>
      <c r="C313">
        <v>0.4899589160474187</v>
      </c>
      <c r="D313">
        <v>0.60432042328881097</v>
      </c>
      <c r="E313">
        <v>0.37767929373178588</v>
      </c>
      <c r="F313" s="8">
        <f t="shared" si="12"/>
        <v>-1.9463910580400898E-2</v>
      </c>
      <c r="G313" s="8">
        <f t="shared" si="13"/>
        <v>0.10969556994572199</v>
      </c>
      <c r="I313" s="10" t="s">
        <v>625</v>
      </c>
      <c r="J313" s="11">
        <v>-1.9463910580400898E-2</v>
      </c>
      <c r="L313" s="12" t="str">
        <f>_xlfn.XLOOKUP(I313,Sheet!$B$2:$B$900,Sheet!$A$2:$A$900)</f>
        <v>PGR</v>
      </c>
      <c r="M313" s="9">
        <f t="shared" si="14"/>
        <v>-1.9463910580400898E-2</v>
      </c>
      <c r="P313" s="15"/>
      <c r="R313" s="10" t="s">
        <v>624</v>
      </c>
      <c r="S313" s="11">
        <v>0.10969556994572199</v>
      </c>
      <c r="V313" s="16"/>
    </row>
    <row r="314" spans="1:22">
      <c r="A314" s="1" t="s">
        <v>626</v>
      </c>
      <c r="B314">
        <v>0.27622411780025369</v>
      </c>
      <c r="C314">
        <v>0.38574396300603742</v>
      </c>
      <c r="D314">
        <v>1.565666508197693</v>
      </c>
      <c r="E314">
        <v>0.1095198452057837</v>
      </c>
      <c r="F314" s="8">
        <f t="shared" si="12"/>
        <v>-1.9881309426080698E-2</v>
      </c>
      <c r="G314" s="8">
        <f t="shared" si="13"/>
        <v>4.7139843894634499E-2</v>
      </c>
      <c r="I314" s="10" t="s">
        <v>627</v>
      </c>
      <c r="J314" s="11">
        <v>-1.9881309426080698E-2</v>
      </c>
      <c r="L314" s="12" t="str">
        <f>_xlfn.XLOOKUP(I314,Sheet!$B$2:$B$900,Sheet!$A$2:$A$900)</f>
        <v>PH</v>
      </c>
      <c r="M314" s="9">
        <f t="shared" si="14"/>
        <v>-1.9881309426080698E-2</v>
      </c>
      <c r="P314" s="15"/>
      <c r="R314" s="10" t="s">
        <v>626</v>
      </c>
      <c r="S314" s="11">
        <v>4.7139843894634499E-2</v>
      </c>
      <c r="V314" s="16"/>
    </row>
    <row r="315" spans="1:22">
      <c r="A315" s="1" t="s">
        <v>628</v>
      </c>
      <c r="B315">
        <v>0.1839384081300694</v>
      </c>
      <c r="C315">
        <v>0.62362666722635907</v>
      </c>
      <c r="D315">
        <v>1.024516862262848</v>
      </c>
      <c r="E315">
        <v>0.43968825909628972</v>
      </c>
      <c r="F315" s="8">
        <f t="shared" si="12"/>
        <v>-2.02967768592183E-2</v>
      </c>
      <c r="G315" s="8">
        <f t="shared" si="13"/>
        <v>-5.0598576585631501E-2</v>
      </c>
      <c r="I315" s="10" t="s">
        <v>629</v>
      </c>
      <c r="J315" s="11">
        <v>-2.02967768592183E-2</v>
      </c>
      <c r="L315" s="12" t="str">
        <f>_xlfn.XLOOKUP(I315,Sheet!$B$2:$B$900,Sheet!$A$2:$A$900)</f>
        <v>PHM</v>
      </c>
      <c r="M315" s="9">
        <f t="shared" si="14"/>
        <v>-2.02967768592183E-2</v>
      </c>
      <c r="P315" s="15"/>
      <c r="R315" s="10" t="s">
        <v>628</v>
      </c>
      <c r="S315" s="11">
        <v>-5.0598576585631501E-2</v>
      </c>
      <c r="V315" s="16"/>
    </row>
    <row r="316" spans="1:22">
      <c r="A316" s="1" t="s">
        <v>630</v>
      </c>
      <c r="B316">
        <v>0.22244972882093639</v>
      </c>
      <c r="C316">
        <v>0.39235431325520859</v>
      </c>
      <c r="D316">
        <v>1.250341506520626</v>
      </c>
      <c r="E316">
        <v>0.1699045844342722</v>
      </c>
      <c r="F316" s="8">
        <f t="shared" si="12"/>
        <v>-1.9772384668176098E-2</v>
      </c>
      <c r="G316" s="8">
        <f t="shared" si="13"/>
        <v>5.4023053059527197E-2</v>
      </c>
      <c r="I316" s="10" t="s">
        <v>631</v>
      </c>
      <c r="J316" s="11">
        <v>-1.9772384668176098E-2</v>
      </c>
      <c r="L316" s="12" t="str">
        <f>_xlfn.XLOOKUP(I316,Sheet!$B$2:$B$900,Sheet!$A$2:$A$900)</f>
        <v>PKG</v>
      </c>
      <c r="M316" s="9">
        <f t="shared" si="14"/>
        <v>-1.9772384668176098E-2</v>
      </c>
      <c r="P316" s="15"/>
      <c r="R316" s="10" t="s">
        <v>630</v>
      </c>
      <c r="S316" s="11">
        <v>5.4023053059527197E-2</v>
      </c>
      <c r="V316" s="16"/>
    </row>
    <row r="317" spans="1:22">
      <c r="A317" s="1" t="s">
        <v>632</v>
      </c>
      <c r="B317">
        <v>0.15421425082091311</v>
      </c>
      <c r="C317">
        <v>0.24339049270305821</v>
      </c>
      <c r="D317">
        <v>0.85021883431195677</v>
      </c>
      <c r="E317">
        <v>8.9176241882145152E-2</v>
      </c>
      <c r="F317" s="8">
        <f t="shared" si="12"/>
        <v>-1.9568927921526501E-2</v>
      </c>
      <c r="G317" s="8">
        <f t="shared" si="13"/>
        <v>0.1308086965769745</v>
      </c>
      <c r="I317" s="10" t="s">
        <v>633</v>
      </c>
      <c r="J317" s="11">
        <v>-1.9568927921526501E-2</v>
      </c>
      <c r="L317" s="12" t="str">
        <f>_xlfn.XLOOKUP(I317,Sheet!$B$2:$B$900,Sheet!$A$2:$A$900)</f>
        <v>PLD</v>
      </c>
      <c r="M317" s="9">
        <f t="shared" si="14"/>
        <v>-1.9568927921526501E-2</v>
      </c>
      <c r="P317" s="15"/>
      <c r="R317" s="10" t="s">
        <v>632</v>
      </c>
      <c r="S317" s="11">
        <v>0.1308086965769745</v>
      </c>
      <c r="V317" s="16"/>
    </row>
    <row r="318" spans="1:22">
      <c r="A318" s="1" t="s">
        <v>634</v>
      </c>
      <c r="B318">
        <v>0.1008451091834898</v>
      </c>
      <c r="C318">
        <v>0.19108332894270769</v>
      </c>
      <c r="D318">
        <v>0.53727014264394424</v>
      </c>
      <c r="E318">
        <v>9.0238219759217961E-2</v>
      </c>
      <c r="F318" s="8">
        <f t="shared" si="12"/>
        <v>-1.9661369680221301E-2</v>
      </c>
      <c r="G318" s="8">
        <f t="shared" si="13"/>
        <v>0.12046864877455619</v>
      </c>
      <c r="I318" s="10" t="s">
        <v>635</v>
      </c>
      <c r="J318" s="11">
        <v>-1.9661369680221301E-2</v>
      </c>
      <c r="L318" s="12" t="str">
        <f>_xlfn.XLOOKUP(I318,Sheet!$B$2:$B$900,Sheet!$A$2:$A$900)</f>
        <v>PM</v>
      </c>
      <c r="M318" s="9">
        <f t="shared" si="14"/>
        <v>-1.9661369680221301E-2</v>
      </c>
      <c r="P318" s="15"/>
      <c r="R318" s="10" t="s">
        <v>634</v>
      </c>
      <c r="S318" s="11">
        <v>0.12046864877455619</v>
      </c>
      <c r="V318" s="16"/>
    </row>
    <row r="319" spans="1:22">
      <c r="A319" s="1" t="s">
        <v>636</v>
      </c>
      <c r="B319">
        <v>0.27076452157778691</v>
      </c>
      <c r="C319">
        <v>0.24602323025973249</v>
      </c>
      <c r="D319">
        <v>1.5336522497248051</v>
      </c>
      <c r="E319">
        <v>-2.4741291318054359E-2</v>
      </c>
      <c r="F319" s="8">
        <f t="shared" si="12"/>
        <v>-1.9550913158854401E-2</v>
      </c>
      <c r="G319" s="8">
        <f t="shared" si="13"/>
        <v>2.7199262532184298E-2</v>
      </c>
      <c r="I319" s="10" t="s">
        <v>637</v>
      </c>
      <c r="J319" s="11">
        <v>-1.9550913158854401E-2</v>
      </c>
      <c r="L319" s="12" t="str">
        <f>_xlfn.XLOOKUP(I319,Sheet!$B$2:$B$900,Sheet!$A$2:$A$900)</f>
        <v>PNC</v>
      </c>
      <c r="M319" s="9">
        <f t="shared" si="14"/>
        <v>-1.9550913158854401E-2</v>
      </c>
      <c r="P319" s="15"/>
      <c r="R319" s="10" t="s">
        <v>636</v>
      </c>
      <c r="S319" s="11">
        <v>2.7199262532184298E-2</v>
      </c>
      <c r="V319" s="16"/>
    </row>
    <row r="320" spans="1:22">
      <c r="A320" s="1" t="s">
        <v>638</v>
      </c>
      <c r="B320">
        <v>0.24685505698137719</v>
      </c>
      <c r="C320">
        <v>0.26668490597130867</v>
      </c>
      <c r="D320">
        <v>1.393450713137186</v>
      </c>
      <c r="E320">
        <v>1.9829848989931429E-2</v>
      </c>
      <c r="F320" s="8">
        <f t="shared" si="12"/>
        <v>-2.03631194072625E-2</v>
      </c>
      <c r="G320" s="8">
        <f t="shared" si="13"/>
        <v>-2.96344287052102E-2</v>
      </c>
      <c r="I320" s="10" t="s">
        <v>639</v>
      </c>
      <c r="J320" s="11">
        <v>-2.03631194072625E-2</v>
      </c>
      <c r="L320" s="12" t="str">
        <f>_xlfn.XLOOKUP(I320,Sheet!$B$2:$B$900,Sheet!$A$2:$A$900)</f>
        <v>PNR</v>
      </c>
      <c r="M320" s="9">
        <f t="shared" si="14"/>
        <v>-2.03631194072625E-2</v>
      </c>
      <c r="P320" s="15"/>
      <c r="R320" s="10" t="s">
        <v>638</v>
      </c>
      <c r="S320" s="11">
        <v>-2.96344287052102E-2</v>
      </c>
      <c r="V320" s="16"/>
    </row>
    <row r="321" spans="1:22">
      <c r="A321" s="1" t="s">
        <v>640</v>
      </c>
      <c r="B321">
        <v>4.4450916445748001E-2</v>
      </c>
      <c r="C321">
        <v>0.1259560718654108</v>
      </c>
      <c r="D321">
        <v>0.20658300222018641</v>
      </c>
      <c r="E321">
        <v>8.15051554196628E-2</v>
      </c>
      <c r="F321" s="8">
        <f t="shared" si="12"/>
        <v>-1.96313189777363E-2</v>
      </c>
      <c r="G321" s="8">
        <f t="shared" si="13"/>
        <v>0.12419848019752421</v>
      </c>
      <c r="I321" s="10" t="s">
        <v>641</v>
      </c>
      <c r="J321" s="11">
        <v>-1.96313189777363E-2</v>
      </c>
      <c r="L321" s="12" t="str">
        <f>_xlfn.XLOOKUP(I321,Sheet!$B$2:$B$900,Sheet!$A$2:$A$900)</f>
        <v>PNW</v>
      </c>
      <c r="M321" s="9">
        <f t="shared" si="14"/>
        <v>-1.96313189777363E-2</v>
      </c>
      <c r="P321" s="15"/>
      <c r="R321" s="10" t="s">
        <v>640</v>
      </c>
      <c r="S321" s="11">
        <v>0.12419848019752421</v>
      </c>
      <c r="V321" s="16"/>
    </row>
    <row r="322" spans="1:22">
      <c r="A322" s="1" t="s">
        <v>642</v>
      </c>
      <c r="B322">
        <v>0.28064359901153307</v>
      </c>
      <c r="C322">
        <v>0.66648765282919675</v>
      </c>
      <c r="D322">
        <v>1.591581687278472</v>
      </c>
      <c r="E322">
        <v>0.38584405381766362</v>
      </c>
      <c r="F322" s="8">
        <f t="shared" ref="F322:F385" si="15">_xlfn.XLOOKUP(A322,$L$2:$L$900,$M$2:$M$900)</f>
        <v>-2.0216400550321399E-2</v>
      </c>
      <c r="G322" s="8">
        <f t="shared" ref="G322:G385" si="16">_xlfn.XLOOKUP(A322,$R$2:$R$900,$S$2:$S$900)</f>
        <v>8.2823913299324606E-2</v>
      </c>
      <c r="I322" s="10" t="s">
        <v>643</v>
      </c>
      <c r="J322" s="11">
        <v>-2.0216400550321399E-2</v>
      </c>
      <c r="L322" s="12" t="str">
        <f>_xlfn.XLOOKUP(I322,Sheet!$B$2:$B$900,Sheet!$A$2:$A$900)</f>
        <v>PODD</v>
      </c>
      <c r="M322" s="9">
        <f t="shared" ref="M322:M385" si="17">J322</f>
        <v>-2.0216400550321399E-2</v>
      </c>
      <c r="P322" s="15"/>
      <c r="R322" s="10" t="s">
        <v>642</v>
      </c>
      <c r="S322" s="11">
        <v>8.2823913299324606E-2</v>
      </c>
      <c r="V322" s="16"/>
    </row>
    <row r="323" spans="1:22">
      <c r="A323" s="1" t="s">
        <v>644</v>
      </c>
      <c r="B323">
        <v>0.19581715604160321</v>
      </c>
      <c r="C323">
        <v>0.2493269788623331</v>
      </c>
      <c r="D323">
        <v>1.09417206943901</v>
      </c>
      <c r="E323">
        <v>5.3509822820729892E-2</v>
      </c>
      <c r="F323" s="8">
        <f t="shared" si="15"/>
        <v>-1.9062238192066001E-2</v>
      </c>
      <c r="G323" s="8">
        <f t="shared" si="16"/>
        <v>0.17844160910958659</v>
      </c>
      <c r="I323" s="10" t="s">
        <v>645</v>
      </c>
      <c r="J323" s="11">
        <v>-1.9062238192066001E-2</v>
      </c>
      <c r="L323" s="12" t="str">
        <f>_xlfn.XLOOKUP(I323,Sheet!$B$2:$B$900,Sheet!$A$2:$A$900)</f>
        <v>POOL</v>
      </c>
      <c r="M323" s="9">
        <f t="shared" si="17"/>
        <v>-1.9062238192066001E-2</v>
      </c>
      <c r="P323" s="15"/>
      <c r="R323" s="10" t="s">
        <v>644</v>
      </c>
      <c r="S323" s="11">
        <v>0.17844160910958659</v>
      </c>
      <c r="V323" s="16"/>
    </row>
    <row r="324" spans="1:22">
      <c r="A324" s="1" t="s">
        <v>646</v>
      </c>
      <c r="B324">
        <v>0.1944967550270858</v>
      </c>
      <c r="C324">
        <v>0.2378433457865379</v>
      </c>
      <c r="D324">
        <v>1.0864294347011749</v>
      </c>
      <c r="E324">
        <v>4.3346590759452047E-2</v>
      </c>
      <c r="F324" s="8">
        <f t="shared" si="15"/>
        <v>-2.0466926868675201E-2</v>
      </c>
      <c r="G324" s="8">
        <f t="shared" si="16"/>
        <v>-7.1104030310671196E-2</v>
      </c>
      <c r="I324" s="10" t="s">
        <v>647</v>
      </c>
      <c r="J324" s="11">
        <v>-2.0466926868675201E-2</v>
      </c>
      <c r="L324" s="12" t="str">
        <f>_xlfn.XLOOKUP(I324,Sheet!$B$2:$B$900,Sheet!$A$2:$A$900)</f>
        <v>PPG</v>
      </c>
      <c r="M324" s="9">
        <f t="shared" si="17"/>
        <v>-2.0466926868675201E-2</v>
      </c>
      <c r="P324" s="15"/>
      <c r="R324" s="10" t="s">
        <v>646</v>
      </c>
      <c r="S324" s="11">
        <v>-7.1104030310671196E-2</v>
      </c>
      <c r="V324" s="16"/>
    </row>
    <row r="325" spans="1:22">
      <c r="A325" s="1" t="s">
        <v>648</v>
      </c>
      <c r="B325">
        <v>2.531907328964348E-2</v>
      </c>
      <c r="C325">
        <v>-4.610561477953834E-2</v>
      </c>
      <c r="D325">
        <v>9.4396725634052409E-2</v>
      </c>
      <c r="E325">
        <v>-7.1424688069181813E-2</v>
      </c>
      <c r="F325" s="8">
        <f t="shared" si="15"/>
        <v>-1.9874841598138598E-2</v>
      </c>
      <c r="G325" s="8">
        <f t="shared" si="16"/>
        <v>9.2230261568688104E-2</v>
      </c>
      <c r="I325" s="10" t="s">
        <v>649</v>
      </c>
      <c r="J325" s="11">
        <v>-1.9874841598138598E-2</v>
      </c>
      <c r="L325" s="12" t="str">
        <f>_xlfn.XLOOKUP(I325,Sheet!$B$2:$B$900,Sheet!$A$2:$A$900)</f>
        <v>PPL</v>
      </c>
      <c r="M325" s="9">
        <f t="shared" si="17"/>
        <v>-1.9874841598138598E-2</v>
      </c>
      <c r="P325" s="15"/>
      <c r="R325" s="10" t="s">
        <v>648</v>
      </c>
      <c r="S325" s="11">
        <v>9.2230261568688104E-2</v>
      </c>
      <c r="V325" s="16"/>
    </row>
    <row r="326" spans="1:22">
      <c r="A326" s="1" t="s">
        <v>650</v>
      </c>
      <c r="B326">
        <v>0.272603516750339</v>
      </c>
      <c r="C326">
        <v>0.14225666259657649</v>
      </c>
      <c r="D326">
        <v>1.5444358433067269</v>
      </c>
      <c r="E326">
        <v>-0.13034685415376249</v>
      </c>
      <c r="F326" s="8">
        <f t="shared" si="15"/>
        <v>-1.97311303852809E-2</v>
      </c>
      <c r="G326" s="8">
        <f t="shared" si="16"/>
        <v>3.62443176448611E-2</v>
      </c>
      <c r="I326" s="10" t="s">
        <v>651</v>
      </c>
      <c r="J326" s="11">
        <v>-1.97311303852809E-2</v>
      </c>
      <c r="L326" s="12" t="str">
        <f>_xlfn.XLOOKUP(I326,Sheet!$B$2:$B$900,Sheet!$A$2:$A$900)</f>
        <v>PRU</v>
      </c>
      <c r="M326" s="9">
        <f t="shared" si="17"/>
        <v>-1.97311303852809E-2</v>
      </c>
      <c r="P326" s="15"/>
      <c r="R326" s="10" t="s">
        <v>650</v>
      </c>
      <c r="S326" s="11">
        <v>3.62443176448611E-2</v>
      </c>
      <c r="V326" s="16"/>
    </row>
    <row r="327" spans="1:22">
      <c r="A327" s="1" t="s">
        <v>652</v>
      </c>
      <c r="B327">
        <v>3.4089775253062067E-2</v>
      </c>
      <c r="C327">
        <v>-1.475176505273923E-2</v>
      </c>
      <c r="D327">
        <v>0.14582681463771799</v>
      </c>
      <c r="E327">
        <v>-4.8841540305801297E-2</v>
      </c>
      <c r="F327" s="8">
        <f t="shared" si="15"/>
        <v>-1.9576782109992599E-2</v>
      </c>
      <c r="G327" s="8">
        <f t="shared" si="16"/>
        <v>9.8042145630787905E-2</v>
      </c>
      <c r="I327" s="10" t="s">
        <v>653</v>
      </c>
      <c r="J327" s="11">
        <v>-1.9576782109992599E-2</v>
      </c>
      <c r="L327" s="12" t="str">
        <f>_xlfn.XLOOKUP(I327,Sheet!$B$2:$B$900,Sheet!$A$2:$A$900)</f>
        <v>PSA</v>
      </c>
      <c r="M327" s="9">
        <f t="shared" si="17"/>
        <v>-1.9576782109992599E-2</v>
      </c>
      <c r="P327" s="15"/>
      <c r="R327" s="10" t="s">
        <v>652</v>
      </c>
      <c r="S327" s="11">
        <v>9.8042145630787905E-2</v>
      </c>
      <c r="V327" s="16"/>
    </row>
    <row r="328" spans="1:22">
      <c r="A328" s="1" t="s">
        <v>654</v>
      </c>
      <c r="B328">
        <v>0.30185765981702201</v>
      </c>
      <c r="C328">
        <v>0.30473361386185721</v>
      </c>
      <c r="D328">
        <v>1.715977777797344</v>
      </c>
      <c r="E328">
        <v>2.8759540448351491E-3</v>
      </c>
      <c r="F328" s="8">
        <f t="shared" si="15"/>
        <v>-1.9612659523949701E-2</v>
      </c>
      <c r="G328" s="8">
        <f t="shared" si="16"/>
        <v>8.9588427438700394E-2</v>
      </c>
      <c r="I328" s="10" t="s">
        <v>655</v>
      </c>
      <c r="J328" s="11">
        <v>-1.9612659523949701E-2</v>
      </c>
      <c r="L328" s="12" t="str">
        <f>_xlfn.XLOOKUP(I328,Sheet!$B$2:$B$900,Sheet!$A$2:$A$900)</f>
        <v>PTC</v>
      </c>
      <c r="M328" s="9">
        <f t="shared" si="17"/>
        <v>-1.9612659523949701E-2</v>
      </c>
      <c r="P328" s="15"/>
      <c r="R328" s="10" t="s">
        <v>654</v>
      </c>
      <c r="S328" s="11">
        <v>8.9588427438700394E-2</v>
      </c>
      <c r="V328" s="16"/>
    </row>
    <row r="329" spans="1:22">
      <c r="A329" s="1" t="s">
        <v>656</v>
      </c>
      <c r="B329">
        <v>0.28622834743512637</v>
      </c>
      <c r="C329">
        <v>0.13977020664666001</v>
      </c>
      <c r="D329">
        <v>1.624329819604305</v>
      </c>
      <c r="E329">
        <v>-0.14645814078846639</v>
      </c>
      <c r="F329" s="8">
        <f t="shared" si="15"/>
        <v>-1.95449327749205E-2</v>
      </c>
      <c r="G329" s="8">
        <f t="shared" si="16"/>
        <v>-1.21081828203952E-2</v>
      </c>
      <c r="I329" s="10" t="s">
        <v>657</v>
      </c>
      <c r="J329" s="11">
        <v>-1.95449327749205E-2</v>
      </c>
      <c r="L329" s="12" t="str">
        <f>_xlfn.XLOOKUP(I329,Sheet!$B$2:$B$900,Sheet!$A$2:$A$900)</f>
        <v>PWR</v>
      </c>
      <c r="M329" s="9">
        <f t="shared" si="17"/>
        <v>-1.95449327749205E-2</v>
      </c>
      <c r="P329" s="15"/>
      <c r="R329" s="10" t="s">
        <v>656</v>
      </c>
      <c r="S329" s="11">
        <v>-1.21081828203952E-2</v>
      </c>
      <c r="V329" s="16"/>
    </row>
    <row r="330" spans="1:22">
      <c r="A330" s="1" t="s">
        <v>658</v>
      </c>
      <c r="B330">
        <v>0.190111028167296</v>
      </c>
      <c r="C330">
        <v>1.9271063884581661E-3</v>
      </c>
      <c r="D330">
        <v>1.060712186106304</v>
      </c>
      <c r="E330">
        <v>-0.1881839217788378</v>
      </c>
      <c r="F330" s="8">
        <f t="shared" si="15"/>
        <v>-1.9624774492132801E-2</v>
      </c>
      <c r="G330" s="8">
        <f t="shared" si="16"/>
        <v>8.5333529473842498E-2</v>
      </c>
      <c r="I330" s="10" t="s">
        <v>659</v>
      </c>
      <c r="J330" s="11">
        <v>-1.9624774492132801E-2</v>
      </c>
      <c r="L330" s="12" t="str">
        <f>_xlfn.XLOOKUP(I330,Sheet!$B$2:$B$900,Sheet!$A$2:$A$900)</f>
        <v>PXD</v>
      </c>
      <c r="M330" s="9">
        <f t="shared" si="17"/>
        <v>-1.9624774492132801E-2</v>
      </c>
      <c r="P330" s="15"/>
      <c r="R330" s="10" t="s">
        <v>658</v>
      </c>
      <c r="S330" s="11">
        <v>8.5333529473842498E-2</v>
      </c>
      <c r="V330" s="16"/>
    </row>
    <row r="331" spans="1:22">
      <c r="A331" s="1" t="s">
        <v>660</v>
      </c>
      <c r="B331">
        <v>0.25363493194657588</v>
      </c>
      <c r="C331">
        <v>5.7320636164545968E-2</v>
      </c>
      <c r="D331">
        <v>1.433206889364383</v>
      </c>
      <c r="E331">
        <v>-0.19631429578203</v>
      </c>
      <c r="F331" s="8">
        <f t="shared" si="15"/>
        <v>-2.0167175256789901E-2</v>
      </c>
      <c r="G331" s="8">
        <f t="shared" si="16"/>
        <v>-3.7289641909753798E-2</v>
      </c>
      <c r="I331" s="10" t="s">
        <v>661</v>
      </c>
      <c r="J331" s="11">
        <v>-2.0167175256789901E-2</v>
      </c>
      <c r="L331" s="12" t="str">
        <f>_xlfn.XLOOKUP(I331,Sheet!$B$2:$B$900,Sheet!$A$2:$A$900)</f>
        <v>QCOM</v>
      </c>
      <c r="M331" s="9">
        <f t="shared" si="17"/>
        <v>-2.0167175256789901E-2</v>
      </c>
      <c r="P331" s="15"/>
      <c r="R331" s="10" t="s">
        <v>660</v>
      </c>
      <c r="S331" s="11">
        <v>-3.7289641909753798E-2</v>
      </c>
      <c r="V331" s="16"/>
    </row>
    <row r="332" spans="1:22">
      <c r="A332" s="1" t="s">
        <v>662</v>
      </c>
      <c r="B332">
        <v>0.24311876730671031</v>
      </c>
      <c r="C332">
        <v>0.41761977999020139</v>
      </c>
      <c r="D332">
        <v>1.371541667394546</v>
      </c>
      <c r="E332">
        <v>0.17450101268349111</v>
      </c>
      <c r="F332" s="8">
        <f t="shared" si="15"/>
        <v>-1.9961773917892198E-2</v>
      </c>
      <c r="G332" s="8">
        <f t="shared" si="16"/>
        <v>-4.1917727554565E-2</v>
      </c>
      <c r="I332" s="10" t="s">
        <v>663</v>
      </c>
      <c r="J332" s="11">
        <v>-1.9961773917892198E-2</v>
      </c>
      <c r="L332" s="12" t="str">
        <f>_xlfn.XLOOKUP(I332,Sheet!$B$2:$B$900,Sheet!$A$2:$A$900)</f>
        <v>RCL</v>
      </c>
      <c r="M332" s="9">
        <f t="shared" si="17"/>
        <v>-1.9961773917892198E-2</v>
      </c>
      <c r="P332" s="15"/>
      <c r="R332" s="10" t="s">
        <v>662</v>
      </c>
      <c r="S332" s="11">
        <v>-4.1917727554565E-2</v>
      </c>
      <c r="V332" s="16"/>
    </row>
    <row r="333" spans="1:22">
      <c r="A333" s="1" t="s">
        <v>664</v>
      </c>
      <c r="B333">
        <v>5.006822021912781E-2</v>
      </c>
      <c r="C333">
        <v>5.3125981140956791E-2</v>
      </c>
      <c r="D333">
        <v>0.2395220342646574</v>
      </c>
      <c r="E333">
        <v>3.0577609218289808E-3</v>
      </c>
      <c r="F333" s="8">
        <f t="shared" si="15"/>
        <v>-1.98362345557253E-2</v>
      </c>
      <c r="G333" s="8">
        <f t="shared" si="16"/>
        <v>9.8747803810217499E-2</v>
      </c>
      <c r="I333" s="10" t="s">
        <v>665</v>
      </c>
      <c r="J333" s="11">
        <v>-1.98362345557253E-2</v>
      </c>
      <c r="L333" s="12" t="str">
        <f>_xlfn.XLOOKUP(I333,Sheet!$B$2:$B$900,Sheet!$A$2:$A$900)</f>
        <v>REG</v>
      </c>
      <c r="M333" s="9">
        <f t="shared" si="17"/>
        <v>-1.98362345557253E-2</v>
      </c>
      <c r="P333" s="15"/>
      <c r="R333" s="10" t="s">
        <v>664</v>
      </c>
      <c r="S333" s="11">
        <v>9.8747803810217499E-2</v>
      </c>
      <c r="V333" s="16"/>
    </row>
    <row r="334" spans="1:22">
      <c r="A334" s="1" t="s">
        <v>666</v>
      </c>
      <c r="B334">
        <v>0.15636597273072561</v>
      </c>
      <c r="C334">
        <v>6.5977007440248814E-2</v>
      </c>
      <c r="D334">
        <v>0.86283621086794438</v>
      </c>
      <c r="E334">
        <v>-9.0388965290476742E-2</v>
      </c>
      <c r="F334" s="8">
        <f t="shared" si="15"/>
        <v>-2.02355782171861E-2</v>
      </c>
      <c r="G334" s="8">
        <f t="shared" si="16"/>
        <v>-0.18326479919367319</v>
      </c>
      <c r="I334" s="10" t="s">
        <v>667</v>
      </c>
      <c r="J334" s="11">
        <v>-2.02355782171861E-2</v>
      </c>
      <c r="L334" s="12" t="str">
        <f>_xlfn.XLOOKUP(I334,Sheet!$B$2:$B$900,Sheet!$A$2:$A$900)</f>
        <v>REGN</v>
      </c>
      <c r="M334" s="9">
        <f t="shared" si="17"/>
        <v>-2.02355782171861E-2</v>
      </c>
      <c r="P334" s="15"/>
      <c r="R334" s="10" t="s">
        <v>666</v>
      </c>
      <c r="S334" s="11">
        <v>-0.18326479919367319</v>
      </c>
      <c r="V334" s="16"/>
    </row>
    <row r="335" spans="1:22">
      <c r="A335" s="1" t="s">
        <v>668</v>
      </c>
      <c r="B335">
        <v>0.28423032694761052</v>
      </c>
      <c r="C335">
        <v>0.23209790024282209</v>
      </c>
      <c r="D335">
        <v>1.6126137252788251</v>
      </c>
      <c r="E335">
        <v>-5.2132426704788397E-2</v>
      </c>
      <c r="F335" s="8">
        <f t="shared" si="15"/>
        <v>-1.9393479325996599E-2</v>
      </c>
      <c r="G335" s="8">
        <f t="shared" si="16"/>
        <v>7.3717152756483495E-2</v>
      </c>
      <c r="I335" s="10" t="s">
        <v>669</v>
      </c>
      <c r="J335" s="11">
        <v>-1.9393479325996599E-2</v>
      </c>
      <c r="L335" s="12" t="str">
        <f>_xlfn.XLOOKUP(I335,Sheet!$B$2:$B$900,Sheet!$A$2:$A$900)</f>
        <v>RF</v>
      </c>
      <c r="M335" s="9">
        <f t="shared" si="17"/>
        <v>-1.9393479325996599E-2</v>
      </c>
      <c r="P335" s="15"/>
      <c r="R335" s="10" t="s">
        <v>668</v>
      </c>
      <c r="S335" s="11">
        <v>7.3717152756483495E-2</v>
      </c>
      <c r="V335" s="16"/>
    </row>
    <row r="336" spans="1:22">
      <c r="A336" s="1" t="s">
        <v>670</v>
      </c>
      <c r="B336">
        <v>0.24219549656988609</v>
      </c>
      <c r="C336">
        <v>0.17609429242199401</v>
      </c>
      <c r="D336">
        <v>1.3661277454111751</v>
      </c>
      <c r="E336">
        <v>-6.6101204147892084E-2</v>
      </c>
      <c r="F336" s="8">
        <f t="shared" si="15"/>
        <v>-2.0351964858615498E-2</v>
      </c>
      <c r="G336" s="8">
        <f t="shared" si="16"/>
        <v>-0.38127732561417871</v>
      </c>
      <c r="I336" s="10" t="s">
        <v>671</v>
      </c>
      <c r="J336" s="11">
        <v>-2.0351964858615498E-2</v>
      </c>
      <c r="L336" s="12" t="str">
        <f>_xlfn.XLOOKUP(I336,Sheet!$B$2:$B$900,Sheet!$A$2:$A$900)</f>
        <v>RHI</v>
      </c>
      <c r="M336" s="9">
        <f t="shared" si="17"/>
        <v>-2.0351964858615498E-2</v>
      </c>
      <c r="P336" s="15"/>
      <c r="R336" s="10" t="s">
        <v>670</v>
      </c>
      <c r="S336" s="11">
        <v>-0.38127732561417871</v>
      </c>
      <c r="V336" s="16"/>
    </row>
    <row r="337" spans="1:22">
      <c r="A337" s="1" t="s">
        <v>672</v>
      </c>
      <c r="B337">
        <v>0.32463488541482899</v>
      </c>
      <c r="C337">
        <v>0.28167345970112861</v>
      </c>
      <c r="D337">
        <v>1.8495400336621171</v>
      </c>
      <c r="E337">
        <v>-4.2961425713700492E-2</v>
      </c>
      <c r="F337" s="8">
        <f t="shared" si="15"/>
        <v>-1.9690462734459499E-2</v>
      </c>
      <c r="G337" s="8">
        <f t="shared" si="16"/>
        <v>3.6325883522664699E-2</v>
      </c>
      <c r="I337" s="10" t="s">
        <v>673</v>
      </c>
      <c r="J337" s="11">
        <v>-1.9690462734459499E-2</v>
      </c>
      <c r="L337" s="12" t="str">
        <f>_xlfn.XLOOKUP(I337,Sheet!$B$2:$B$900,Sheet!$A$2:$A$900)</f>
        <v>RJF</v>
      </c>
      <c r="M337" s="9">
        <f t="shared" si="17"/>
        <v>-1.9690462734459499E-2</v>
      </c>
      <c r="P337" s="15"/>
      <c r="R337" s="10" t="s">
        <v>672</v>
      </c>
      <c r="S337" s="11">
        <v>3.6325883522664699E-2</v>
      </c>
      <c r="V337" s="16"/>
    </row>
    <row r="338" spans="1:22">
      <c r="A338" s="1" t="s">
        <v>674</v>
      </c>
      <c r="B338">
        <v>0.14207472946585861</v>
      </c>
      <c r="C338">
        <v>0.20421649511780859</v>
      </c>
      <c r="D338">
        <v>0.77903449053236251</v>
      </c>
      <c r="E338">
        <v>6.2141765651949982E-2</v>
      </c>
      <c r="F338" s="8">
        <f t="shared" si="15"/>
        <v>-2.12818472468514E-2</v>
      </c>
      <c r="G338" s="8">
        <f t="shared" si="16"/>
        <v>-0.36144062917048769</v>
      </c>
      <c r="I338" s="10" t="s">
        <v>675</v>
      </c>
      <c r="J338" s="11">
        <v>-2.12818472468514E-2</v>
      </c>
      <c r="L338" s="12" t="str">
        <f>_xlfn.XLOOKUP(I338,Sheet!$B$2:$B$900,Sheet!$A$2:$A$900)</f>
        <v>RL</v>
      </c>
      <c r="M338" s="9">
        <f t="shared" si="17"/>
        <v>-2.12818472468514E-2</v>
      </c>
      <c r="P338" s="15"/>
      <c r="R338" s="10" t="s">
        <v>674</v>
      </c>
      <c r="S338" s="11">
        <v>-0.36144062917048769</v>
      </c>
      <c r="V338" s="16"/>
    </row>
    <row r="339" spans="1:22">
      <c r="A339" s="1" t="s">
        <v>676</v>
      </c>
      <c r="B339">
        <v>0.23640564221069599</v>
      </c>
      <c r="C339">
        <v>0.35248725452502833</v>
      </c>
      <c r="D339">
        <v>1.3321769024508989</v>
      </c>
      <c r="E339">
        <v>0.1160816123143323</v>
      </c>
      <c r="F339" s="8">
        <f t="shared" si="15"/>
        <v>-1.9780128074538699E-2</v>
      </c>
      <c r="G339" s="8">
        <f t="shared" si="16"/>
        <v>1.6614724972127601E-2</v>
      </c>
      <c r="I339" s="10" t="s">
        <v>677</v>
      </c>
      <c r="J339" s="11">
        <v>-1.9780128074538699E-2</v>
      </c>
      <c r="L339" s="12" t="str">
        <f>_xlfn.XLOOKUP(I339,Sheet!$B$2:$B$900,Sheet!$A$2:$A$900)</f>
        <v>RMD</v>
      </c>
      <c r="M339" s="9">
        <f t="shared" si="17"/>
        <v>-1.9780128074538699E-2</v>
      </c>
      <c r="P339" s="15"/>
      <c r="R339" s="10" t="s">
        <v>676</v>
      </c>
      <c r="S339" s="11">
        <v>1.6614724972127601E-2</v>
      </c>
      <c r="V339" s="16"/>
    </row>
    <row r="340" spans="1:22">
      <c r="A340" s="1" t="s">
        <v>678</v>
      </c>
      <c r="B340">
        <v>0.29461050061699218</v>
      </c>
      <c r="C340">
        <v>0.417311012462383</v>
      </c>
      <c r="D340">
        <v>1.673481516467767</v>
      </c>
      <c r="E340">
        <v>0.1227005118453908</v>
      </c>
      <c r="F340" s="8">
        <f t="shared" si="15"/>
        <v>-1.96500600691073E-2</v>
      </c>
      <c r="G340" s="8">
        <f t="shared" si="16"/>
        <v>5.1067281061814497E-2</v>
      </c>
      <c r="I340" s="10" t="s">
        <v>679</v>
      </c>
      <c r="J340" s="11">
        <v>-1.96500600691073E-2</v>
      </c>
      <c r="L340" s="12" t="str">
        <f>_xlfn.XLOOKUP(I340,Sheet!$B$2:$B$900,Sheet!$A$2:$A$900)</f>
        <v>ROK</v>
      </c>
      <c r="M340" s="9">
        <f t="shared" si="17"/>
        <v>-1.96500600691073E-2</v>
      </c>
      <c r="P340" s="15"/>
      <c r="R340" s="10" t="s">
        <v>678</v>
      </c>
      <c r="S340" s="11">
        <v>5.1067281061814497E-2</v>
      </c>
      <c r="V340" s="16"/>
    </row>
    <row r="341" spans="1:22">
      <c r="A341" s="1" t="s">
        <v>680</v>
      </c>
      <c r="B341">
        <v>0.16940059923397241</v>
      </c>
      <c r="C341">
        <v>0.34713122167698068</v>
      </c>
      <c r="D341">
        <v>0.93926931781737155</v>
      </c>
      <c r="E341">
        <v>0.1777306224430083</v>
      </c>
      <c r="F341" s="8">
        <f t="shared" si="15"/>
        <v>-1.91266883092828E-2</v>
      </c>
      <c r="G341" s="8">
        <f t="shared" si="16"/>
        <v>0.110092924684965</v>
      </c>
      <c r="I341" s="10" t="s">
        <v>681</v>
      </c>
      <c r="J341" s="11">
        <v>-1.91266883092828E-2</v>
      </c>
      <c r="L341" s="12" t="str">
        <f>_xlfn.XLOOKUP(I341,Sheet!$B$2:$B$900,Sheet!$A$2:$A$900)</f>
        <v>ROL</v>
      </c>
      <c r="M341" s="9">
        <f t="shared" si="17"/>
        <v>-1.91266883092828E-2</v>
      </c>
      <c r="P341" s="15"/>
      <c r="R341" s="10" t="s">
        <v>680</v>
      </c>
      <c r="S341" s="11">
        <v>0.110092924684965</v>
      </c>
      <c r="V341" s="16"/>
    </row>
    <row r="342" spans="1:22">
      <c r="A342" s="1" t="s">
        <v>682</v>
      </c>
      <c r="B342">
        <v>0.22495528526817751</v>
      </c>
      <c r="C342">
        <v>0.36260560204299042</v>
      </c>
      <c r="D342">
        <v>1.2650337160635761</v>
      </c>
      <c r="E342">
        <v>0.13765031677481299</v>
      </c>
      <c r="F342" s="8">
        <f t="shared" si="15"/>
        <v>-1.9793177161832098E-2</v>
      </c>
      <c r="G342" s="8">
        <f t="shared" si="16"/>
        <v>3.4337844021174402E-2</v>
      </c>
      <c r="I342" s="10" t="s">
        <v>683</v>
      </c>
      <c r="J342" s="11">
        <v>-1.9793177161832098E-2</v>
      </c>
      <c r="L342" s="12" t="str">
        <f>_xlfn.XLOOKUP(I342,Sheet!$B$2:$B$900,Sheet!$A$2:$A$900)</f>
        <v>ROP</v>
      </c>
      <c r="M342" s="9">
        <f t="shared" si="17"/>
        <v>-1.9793177161832098E-2</v>
      </c>
      <c r="P342" s="15"/>
      <c r="R342" s="10" t="s">
        <v>682</v>
      </c>
      <c r="S342" s="11">
        <v>3.4337844021174402E-2</v>
      </c>
      <c r="V342" s="16"/>
    </row>
    <row r="343" spans="1:22">
      <c r="A343" s="1" t="s">
        <v>684</v>
      </c>
      <c r="B343">
        <v>0.11307827902198769</v>
      </c>
      <c r="C343">
        <v>0.23786635866458941</v>
      </c>
      <c r="D343">
        <v>0.60900362717175249</v>
      </c>
      <c r="E343">
        <v>0.1247880796426017</v>
      </c>
      <c r="F343" s="8">
        <f t="shared" si="15"/>
        <v>-1.9371677682265099E-2</v>
      </c>
      <c r="G343" s="8">
        <f t="shared" si="16"/>
        <v>0.12524940690095759</v>
      </c>
      <c r="I343" s="10" t="s">
        <v>685</v>
      </c>
      <c r="J343" s="11">
        <v>-1.9371677682265099E-2</v>
      </c>
      <c r="L343" s="12" t="str">
        <f>_xlfn.XLOOKUP(I343,Sheet!$B$2:$B$900,Sheet!$A$2:$A$900)</f>
        <v>ROST</v>
      </c>
      <c r="M343" s="9">
        <f t="shared" si="17"/>
        <v>-1.9371677682265099E-2</v>
      </c>
      <c r="P343" s="15"/>
      <c r="R343" s="10" t="s">
        <v>684</v>
      </c>
      <c r="S343" s="11">
        <v>0.12524940690095759</v>
      </c>
      <c r="V343" s="16"/>
    </row>
    <row r="344" spans="1:22">
      <c r="A344" s="1" t="s">
        <v>686</v>
      </c>
      <c r="B344">
        <v>0.13039282282617379</v>
      </c>
      <c r="C344">
        <v>0.1969132803184821</v>
      </c>
      <c r="D344">
        <v>0.71053353123430818</v>
      </c>
      <c r="E344">
        <v>6.652045749230831E-2</v>
      </c>
      <c r="F344" s="8">
        <f t="shared" si="15"/>
        <v>-1.9311898862450799E-2</v>
      </c>
      <c r="G344" s="8">
        <f t="shared" si="16"/>
        <v>0.14475072118891799</v>
      </c>
      <c r="I344" s="10" t="s">
        <v>687</v>
      </c>
      <c r="J344" s="11">
        <v>-1.9311898862450799E-2</v>
      </c>
      <c r="L344" s="12" t="str">
        <f>_xlfn.XLOOKUP(I344,Sheet!$B$2:$B$900,Sheet!$A$2:$A$900)</f>
        <v>RSG</v>
      </c>
      <c r="M344" s="9">
        <f t="shared" si="17"/>
        <v>-1.9311898862450799E-2</v>
      </c>
      <c r="P344" s="15"/>
      <c r="R344" s="10" t="s">
        <v>686</v>
      </c>
      <c r="S344" s="11">
        <v>0.14475072118891799</v>
      </c>
      <c r="V344" s="16"/>
    </row>
    <row r="345" spans="1:22">
      <c r="A345" s="1" t="s">
        <v>688</v>
      </c>
      <c r="B345">
        <v>0.14757083482967731</v>
      </c>
      <c r="C345">
        <v>0.1836566046389847</v>
      </c>
      <c r="D345">
        <v>0.81126283316829717</v>
      </c>
      <c r="E345">
        <v>3.6085769809307389E-2</v>
      </c>
      <c r="F345" s="8">
        <f t="shared" si="15"/>
        <v>-2.0116988595998399E-2</v>
      </c>
      <c r="G345" s="8">
        <f t="shared" si="16"/>
        <v>-4.5967879953402797E-2</v>
      </c>
      <c r="I345" s="10" t="s">
        <v>689</v>
      </c>
      <c r="J345" s="11">
        <v>-2.0116988595998399E-2</v>
      </c>
      <c r="L345" s="12" t="str">
        <f>_xlfn.XLOOKUP(I345,Sheet!$B$2:$B$900,Sheet!$A$2:$A$900)</f>
        <v>RTX</v>
      </c>
      <c r="M345" s="9">
        <f t="shared" si="17"/>
        <v>-2.0116988595998399E-2</v>
      </c>
      <c r="P345" s="15"/>
      <c r="R345" s="10" t="s">
        <v>688</v>
      </c>
      <c r="S345" s="11">
        <v>-4.5967879953402797E-2</v>
      </c>
      <c r="V345" s="16"/>
    </row>
    <row r="346" spans="1:22">
      <c r="A346" s="1" t="s">
        <v>690</v>
      </c>
      <c r="B346">
        <v>0.1888102608744498</v>
      </c>
      <c r="C346">
        <v>0.35559656703392972</v>
      </c>
      <c r="D346">
        <v>1.05308468058586</v>
      </c>
      <c r="E346">
        <v>0.16678630615948001</v>
      </c>
      <c r="F346" s="8">
        <f t="shared" si="15"/>
        <v>-1.9774032261714401E-2</v>
      </c>
      <c r="G346" s="8">
        <f t="shared" si="16"/>
        <v>4.6432489748821797E-2</v>
      </c>
      <c r="I346" s="10" t="s">
        <v>691</v>
      </c>
      <c r="J346" s="11">
        <v>-1.9774032261714401E-2</v>
      </c>
      <c r="L346" s="12" t="str">
        <f>_xlfn.XLOOKUP(I346,Sheet!$B$2:$B$900,Sheet!$A$2:$A$900)</f>
        <v>RVTY</v>
      </c>
      <c r="M346" s="9">
        <f t="shared" si="17"/>
        <v>-1.9774032261714401E-2</v>
      </c>
      <c r="P346" s="15"/>
      <c r="R346" s="10" t="s">
        <v>690</v>
      </c>
      <c r="S346" s="11">
        <v>4.6432489748821797E-2</v>
      </c>
      <c r="V346" s="16"/>
    </row>
    <row r="347" spans="1:22">
      <c r="A347" s="1" t="s">
        <v>692</v>
      </c>
      <c r="B347">
        <v>3.8127275335629873E-2</v>
      </c>
      <c r="C347">
        <v>0.47532041634912209</v>
      </c>
      <c r="D347">
        <v>0.16950211331561679</v>
      </c>
      <c r="E347">
        <v>0.43719314101349233</v>
      </c>
      <c r="F347" s="8">
        <f t="shared" si="15"/>
        <v>-2.02394400437831E-2</v>
      </c>
      <c r="G347" s="8">
        <f t="shared" si="16"/>
        <v>-9.0442065200802002E-2</v>
      </c>
      <c r="I347" s="10" t="s">
        <v>693</v>
      </c>
      <c r="J347" s="11">
        <v>-2.02394400437831E-2</v>
      </c>
      <c r="L347" s="12" t="str">
        <f>_xlfn.XLOOKUP(I347,Sheet!$B$2:$B$900,Sheet!$A$2:$A$900)</f>
        <v>SBAC</v>
      </c>
      <c r="M347" s="9">
        <f t="shared" si="17"/>
        <v>-2.02394400437831E-2</v>
      </c>
      <c r="P347" s="15"/>
      <c r="R347" s="10" t="s">
        <v>692</v>
      </c>
      <c r="S347" s="11">
        <v>-9.0442065200802002E-2</v>
      </c>
      <c r="V347" s="16"/>
    </row>
    <row r="348" spans="1:22">
      <c r="A348" s="1" t="s">
        <v>694</v>
      </c>
      <c r="B348">
        <v>0.12940176328198519</v>
      </c>
      <c r="C348">
        <v>6.7085614848960251E-2</v>
      </c>
      <c r="D348">
        <v>0.70472210578875738</v>
      </c>
      <c r="E348">
        <v>-6.2316148433024909E-2</v>
      </c>
      <c r="F348" s="8">
        <f t="shared" si="15"/>
        <v>-1.94444283048196E-2</v>
      </c>
      <c r="G348" s="8">
        <f t="shared" si="16"/>
        <v>7.4677377302359099E-2</v>
      </c>
      <c r="I348" s="10" t="s">
        <v>695</v>
      </c>
      <c r="J348" s="11">
        <v>-1.94444283048196E-2</v>
      </c>
      <c r="L348" s="12" t="str">
        <f>_xlfn.XLOOKUP(I348,Sheet!$B$2:$B$900,Sheet!$A$2:$A$900)</f>
        <v>SBUX</v>
      </c>
      <c r="M348" s="9">
        <f t="shared" si="17"/>
        <v>-1.94444283048196E-2</v>
      </c>
      <c r="P348" s="15"/>
      <c r="R348" s="10" t="s">
        <v>694</v>
      </c>
      <c r="S348" s="11">
        <v>7.4677377302359099E-2</v>
      </c>
      <c r="V348" s="16"/>
    </row>
    <row r="349" spans="1:22">
      <c r="A349" s="1" t="s">
        <v>696</v>
      </c>
      <c r="B349">
        <v>0.34242544678886172</v>
      </c>
      <c r="C349">
        <v>0.2966405549298452</v>
      </c>
      <c r="D349">
        <v>1.9538612338018431</v>
      </c>
      <c r="E349">
        <v>-4.5784891859016463E-2</v>
      </c>
      <c r="F349" s="8">
        <f t="shared" si="15"/>
        <v>-1.95606248411236E-2</v>
      </c>
      <c r="G349" s="8">
        <f t="shared" si="16"/>
        <v>3.1869917891773701E-2</v>
      </c>
      <c r="I349" s="10" t="s">
        <v>697</v>
      </c>
      <c r="J349" s="11">
        <v>-1.95606248411236E-2</v>
      </c>
      <c r="L349" s="12" t="str">
        <f>_xlfn.XLOOKUP(I349,Sheet!$B$2:$B$900,Sheet!$A$2:$A$900)</f>
        <v>SCHW</v>
      </c>
      <c r="M349" s="9">
        <f t="shared" si="17"/>
        <v>-1.95606248411236E-2</v>
      </c>
      <c r="P349" s="15"/>
      <c r="R349" s="10" t="s">
        <v>696</v>
      </c>
      <c r="S349" s="11">
        <v>3.1869917891773701E-2</v>
      </c>
      <c r="V349" s="16"/>
    </row>
    <row r="350" spans="1:22">
      <c r="A350" s="1" t="s">
        <v>698</v>
      </c>
      <c r="B350">
        <v>0.2049730294884872</v>
      </c>
      <c r="C350">
        <v>0.4464242464243936</v>
      </c>
      <c r="D350">
        <v>1.147860746610295</v>
      </c>
      <c r="E350">
        <v>0.2414512169359064</v>
      </c>
      <c r="F350" s="8">
        <f t="shared" si="15"/>
        <v>-1.9995140021520901E-2</v>
      </c>
      <c r="G350" s="8">
        <f t="shared" si="16"/>
        <v>5.9725939499642002E-3</v>
      </c>
      <c r="I350" s="10" t="s">
        <v>699</v>
      </c>
      <c r="J350" s="11">
        <v>-1.9995140021520901E-2</v>
      </c>
      <c r="L350" s="12" t="str">
        <f>_xlfn.XLOOKUP(I350,Sheet!$B$2:$B$900,Sheet!$A$2:$A$900)</f>
        <v>SHW</v>
      </c>
      <c r="M350" s="9">
        <f t="shared" si="17"/>
        <v>-1.9995140021520901E-2</v>
      </c>
      <c r="P350" s="15"/>
      <c r="R350" s="10" t="s">
        <v>698</v>
      </c>
      <c r="S350" s="11">
        <v>5.9725939499642002E-3</v>
      </c>
      <c r="V350" s="16"/>
    </row>
    <row r="351" spans="1:22">
      <c r="A351" s="1" t="s">
        <v>700</v>
      </c>
      <c r="B351">
        <v>0.1171777064065536</v>
      </c>
      <c r="C351">
        <v>1.6059587962550911E-2</v>
      </c>
      <c r="D351">
        <v>0.63304205831804494</v>
      </c>
      <c r="E351">
        <v>-0.1011181184440027</v>
      </c>
      <c r="F351" s="8">
        <f t="shared" si="15"/>
        <v>-1.9479756922761399E-2</v>
      </c>
      <c r="G351" s="8">
        <f t="shared" si="16"/>
        <v>0.1194894078386203</v>
      </c>
      <c r="I351" s="10" t="s">
        <v>701</v>
      </c>
      <c r="J351" s="11">
        <v>-1.9479756922761399E-2</v>
      </c>
      <c r="L351" s="12" t="str">
        <f>_xlfn.XLOOKUP(I351,Sheet!$B$2:$B$900,Sheet!$A$2:$A$900)</f>
        <v>SJM</v>
      </c>
      <c r="M351" s="9">
        <f t="shared" si="17"/>
        <v>-1.9479756922761399E-2</v>
      </c>
      <c r="P351" s="15"/>
      <c r="R351" s="10" t="s">
        <v>700</v>
      </c>
      <c r="S351" s="11">
        <v>0.1194894078386203</v>
      </c>
      <c r="V351" s="16"/>
    </row>
    <row r="352" spans="1:22">
      <c r="A352" s="1" t="s">
        <v>702</v>
      </c>
      <c r="B352">
        <v>0.1422261765273381</v>
      </c>
      <c r="C352">
        <v>-0.1743831948617639</v>
      </c>
      <c r="D352">
        <v>0.77992255352705997</v>
      </c>
      <c r="E352">
        <v>-0.31660937138910189</v>
      </c>
      <c r="F352" s="8">
        <f t="shared" si="15"/>
        <v>-2.00284752250263E-2</v>
      </c>
      <c r="G352" s="8">
        <f t="shared" si="16"/>
        <v>-2.76826874493501E-2</v>
      </c>
      <c r="I352" s="10" t="s">
        <v>703</v>
      </c>
      <c r="J352" s="11">
        <v>-2.00284752250263E-2</v>
      </c>
      <c r="L352" s="12" t="str">
        <f>_xlfn.XLOOKUP(I352,Sheet!$B$2:$B$900,Sheet!$A$2:$A$900)</f>
        <v>SLB</v>
      </c>
      <c r="M352" s="9">
        <f t="shared" si="17"/>
        <v>-2.00284752250263E-2</v>
      </c>
      <c r="P352" s="15"/>
      <c r="R352" s="10" t="s">
        <v>702</v>
      </c>
      <c r="S352" s="11">
        <v>-2.76826874493501E-2</v>
      </c>
      <c r="V352" s="16"/>
    </row>
    <row r="353" spans="1:22">
      <c r="A353" s="1" t="s">
        <v>704</v>
      </c>
      <c r="B353">
        <v>0.21040124657327919</v>
      </c>
      <c r="C353">
        <v>5.4981916090596772E-2</v>
      </c>
      <c r="D353">
        <v>1.1796910024970491</v>
      </c>
      <c r="E353">
        <v>-0.15541933048268239</v>
      </c>
      <c r="F353" s="8">
        <f t="shared" si="15"/>
        <v>-1.9615694703354999E-2</v>
      </c>
      <c r="G353" s="8">
        <f t="shared" si="16"/>
        <v>4.2352406214783603E-2</v>
      </c>
      <c r="I353" s="10" t="s">
        <v>705</v>
      </c>
      <c r="J353" s="11">
        <v>-1.9615694703354999E-2</v>
      </c>
      <c r="L353" s="12" t="str">
        <f>_xlfn.XLOOKUP(I353,Sheet!$B$2:$B$900,Sheet!$A$2:$A$900)</f>
        <v>SNA</v>
      </c>
      <c r="M353" s="9">
        <f t="shared" si="17"/>
        <v>-1.9615694703354999E-2</v>
      </c>
      <c r="P353" s="15"/>
      <c r="R353" s="10" t="s">
        <v>704</v>
      </c>
      <c r="S353" s="11">
        <v>4.2352406214783603E-2</v>
      </c>
      <c r="V353" s="16"/>
    </row>
    <row r="354" spans="1:22">
      <c r="A354" s="1" t="s">
        <v>706</v>
      </c>
      <c r="B354">
        <v>0.17849860812397561</v>
      </c>
      <c r="C354">
        <v>0.38256330115443332</v>
      </c>
      <c r="D354">
        <v>0.99261868585206281</v>
      </c>
      <c r="E354">
        <v>0.2040646930304576</v>
      </c>
      <c r="F354" s="8">
        <f t="shared" si="15"/>
        <v>-1.9499011419221599E-2</v>
      </c>
      <c r="G354" s="8">
        <f t="shared" si="16"/>
        <v>0.1027858485325378</v>
      </c>
      <c r="I354" s="10" t="s">
        <v>707</v>
      </c>
      <c r="J354" s="11">
        <v>-1.9499011419221599E-2</v>
      </c>
      <c r="L354" s="12" t="str">
        <f>_xlfn.XLOOKUP(I354,Sheet!$B$2:$B$900,Sheet!$A$2:$A$900)</f>
        <v>SNPS</v>
      </c>
      <c r="M354" s="9">
        <f t="shared" si="17"/>
        <v>-1.9499011419221599E-2</v>
      </c>
      <c r="P354" s="15"/>
      <c r="R354" s="10" t="s">
        <v>706</v>
      </c>
      <c r="S354" s="11">
        <v>0.1027858485325378</v>
      </c>
      <c r="V354" s="16"/>
    </row>
    <row r="355" spans="1:22">
      <c r="A355" s="1" t="s">
        <v>708</v>
      </c>
      <c r="B355">
        <v>5.1459335808064074E-3</v>
      </c>
      <c r="C355">
        <v>3.1297736618509993E-2</v>
      </c>
      <c r="D355">
        <v>-2.3895558727697649E-2</v>
      </c>
      <c r="E355">
        <v>2.6151803037703581E-2</v>
      </c>
      <c r="F355" s="8">
        <f t="shared" si="15"/>
        <v>-1.9850576601308099E-2</v>
      </c>
      <c r="G355" s="8">
        <f t="shared" si="16"/>
        <v>9.4328677796521807E-2</v>
      </c>
      <c r="I355" s="10" t="s">
        <v>709</v>
      </c>
      <c r="J355" s="11">
        <v>-1.9850576601308099E-2</v>
      </c>
      <c r="L355" s="12" t="str">
        <f>_xlfn.XLOOKUP(I355,Sheet!$B$2:$B$900,Sheet!$A$2:$A$900)</f>
        <v>SO</v>
      </c>
      <c r="M355" s="9">
        <f t="shared" si="17"/>
        <v>-1.9850576601308099E-2</v>
      </c>
      <c r="P355" s="15"/>
      <c r="R355" s="10" t="s">
        <v>708</v>
      </c>
      <c r="S355" s="11">
        <v>9.4328677796521807E-2</v>
      </c>
      <c r="V355" s="16"/>
    </row>
    <row r="356" spans="1:22">
      <c r="A356" s="1" t="s">
        <v>710</v>
      </c>
      <c r="B356">
        <v>6.4906723040586617E-2</v>
      </c>
      <c r="C356">
        <v>3.0676364771499261E-2</v>
      </c>
      <c r="D356">
        <v>0.32653280306876759</v>
      </c>
      <c r="E356">
        <v>-3.4230358269087352E-2</v>
      </c>
      <c r="F356" s="8">
        <f t="shared" si="15"/>
        <v>-2.00306109764391E-2</v>
      </c>
      <c r="G356" s="8">
        <f t="shared" si="16"/>
        <v>5.4671328157739299E-2</v>
      </c>
      <c r="I356" s="10" t="s">
        <v>711</v>
      </c>
      <c r="J356" s="11">
        <v>-2.00306109764391E-2</v>
      </c>
      <c r="L356" s="12" t="str">
        <f>_xlfn.XLOOKUP(I356,Sheet!$B$2:$B$900,Sheet!$A$2:$A$900)</f>
        <v>SPG</v>
      </c>
      <c r="M356" s="9">
        <f t="shared" si="17"/>
        <v>-2.00306109764391E-2</v>
      </c>
      <c r="P356" s="15"/>
      <c r="R356" s="10" t="s">
        <v>710</v>
      </c>
      <c r="S356" s="11">
        <v>5.4671328157739299E-2</v>
      </c>
      <c r="V356" s="16"/>
    </row>
    <row r="357" spans="1:22">
      <c r="A357" s="1" t="s">
        <v>712</v>
      </c>
      <c r="B357">
        <v>0.1853612443121157</v>
      </c>
      <c r="C357">
        <v>0.47595699904968458</v>
      </c>
      <c r="D357">
        <v>1.032860161554682</v>
      </c>
      <c r="E357">
        <v>0.29059575473756882</v>
      </c>
      <c r="F357" s="8">
        <f t="shared" si="15"/>
        <v>-1.97029227949733E-2</v>
      </c>
      <c r="G357" s="8">
        <f t="shared" si="16"/>
        <v>9.5789099529838495E-2</v>
      </c>
      <c r="I357" s="10" t="s">
        <v>713</v>
      </c>
      <c r="J357" s="11">
        <v>-1.97029227949733E-2</v>
      </c>
      <c r="L357" s="12" t="str">
        <f>_xlfn.XLOOKUP(I357,Sheet!$B$2:$B$900,Sheet!$A$2:$A$900)</f>
        <v>SPGI</v>
      </c>
      <c r="M357" s="9">
        <f t="shared" si="17"/>
        <v>-1.97029227949733E-2</v>
      </c>
      <c r="P357" s="15"/>
      <c r="R357" s="10" t="s">
        <v>712</v>
      </c>
      <c r="S357" s="11">
        <v>9.5789099529838495E-2</v>
      </c>
      <c r="V357" s="16"/>
    </row>
    <row r="358" spans="1:22">
      <c r="A358" s="1" t="s">
        <v>714</v>
      </c>
      <c r="B358">
        <v>4.7666702083209597E-2</v>
      </c>
      <c r="C358">
        <v>0.1290295849593576</v>
      </c>
      <c r="D358">
        <v>0.22543988987195829</v>
      </c>
      <c r="E358">
        <v>8.1362882876147971E-2</v>
      </c>
      <c r="F358" s="8">
        <f t="shared" si="15"/>
        <v>-2.0044806652698699E-2</v>
      </c>
      <c r="G358" s="8">
        <f t="shared" si="16"/>
        <v>3.4054594661396903E-2</v>
      </c>
      <c r="I358" s="10" t="s">
        <v>715</v>
      </c>
      <c r="J358" s="11">
        <v>-2.0044806652698699E-2</v>
      </c>
      <c r="L358" s="12" t="str">
        <f>_xlfn.XLOOKUP(I358,Sheet!$B$2:$B$900,Sheet!$A$2:$A$900)</f>
        <v>SRE</v>
      </c>
      <c r="M358" s="9">
        <f t="shared" si="17"/>
        <v>-2.0044806652698699E-2</v>
      </c>
      <c r="P358" s="15"/>
      <c r="R358" s="10" t="s">
        <v>714</v>
      </c>
      <c r="S358" s="11">
        <v>3.4054594661396903E-2</v>
      </c>
      <c r="V358" s="16"/>
    </row>
    <row r="359" spans="1:22">
      <c r="A359" s="1" t="s">
        <v>716</v>
      </c>
      <c r="B359">
        <v>0.18229583278599251</v>
      </c>
      <c r="C359">
        <v>0.28800241401505933</v>
      </c>
      <c r="D359">
        <v>1.014885045277907</v>
      </c>
      <c r="E359">
        <v>0.1057065812290668</v>
      </c>
      <c r="F359" s="8">
        <f t="shared" si="15"/>
        <v>-1.9972776845070098E-2</v>
      </c>
      <c r="G359" s="8">
        <f t="shared" si="16"/>
        <v>2.73019606824852E-2</v>
      </c>
      <c r="I359" s="10" t="s">
        <v>717</v>
      </c>
      <c r="J359" s="11">
        <v>-1.9972776845070098E-2</v>
      </c>
      <c r="L359" s="12" t="str">
        <f>_xlfn.XLOOKUP(I359,Sheet!$B$2:$B$900,Sheet!$A$2:$A$900)</f>
        <v>STE</v>
      </c>
      <c r="M359" s="9">
        <f t="shared" si="17"/>
        <v>-1.9972776845070098E-2</v>
      </c>
      <c r="P359" s="15"/>
      <c r="R359" s="10" t="s">
        <v>716</v>
      </c>
      <c r="S359" s="11">
        <v>2.73019606824852E-2</v>
      </c>
      <c r="V359" s="16"/>
    </row>
    <row r="360" spans="1:22">
      <c r="A360" s="1" t="s">
        <v>718</v>
      </c>
      <c r="B360">
        <v>0.30381315585548219</v>
      </c>
      <c r="C360">
        <v>0.26060219562697678</v>
      </c>
      <c r="D360">
        <v>1.727444515092009</v>
      </c>
      <c r="E360">
        <v>-4.3210960228505402E-2</v>
      </c>
      <c r="F360" s="8">
        <f t="shared" si="15"/>
        <v>-1.8796448222935101E-2</v>
      </c>
      <c r="G360" s="8">
        <f t="shared" si="16"/>
        <v>0.19743690489500651</v>
      </c>
      <c r="I360" s="10" t="s">
        <v>719</v>
      </c>
      <c r="J360" s="11">
        <v>-1.8796448222935101E-2</v>
      </c>
      <c r="L360" s="12" t="str">
        <f>_xlfn.XLOOKUP(I360,Sheet!$B$2:$B$900,Sheet!$A$2:$A$900)</f>
        <v>STLD</v>
      </c>
      <c r="M360" s="9">
        <f t="shared" si="17"/>
        <v>-1.8796448222935101E-2</v>
      </c>
      <c r="P360" s="15"/>
      <c r="R360" s="10" t="s">
        <v>718</v>
      </c>
      <c r="S360" s="11">
        <v>0.19743690489500651</v>
      </c>
      <c r="V360" s="16"/>
    </row>
    <row r="361" spans="1:22">
      <c r="A361" s="1" t="s">
        <v>720</v>
      </c>
      <c r="B361">
        <v>0.24529257314034039</v>
      </c>
      <c r="C361">
        <v>0.26042722356968789</v>
      </c>
      <c r="D361">
        <v>1.3842885407880989</v>
      </c>
      <c r="E361">
        <v>1.51346504293475E-2</v>
      </c>
      <c r="F361" s="8">
        <f t="shared" si="15"/>
        <v>-2.0076499994822999E-2</v>
      </c>
      <c r="G361" s="8">
        <f t="shared" si="16"/>
        <v>-6.7341602742471501E-2</v>
      </c>
      <c r="I361" s="10" t="s">
        <v>721</v>
      </c>
      <c r="J361" s="11">
        <v>-2.0076499994822999E-2</v>
      </c>
      <c r="L361" s="12" t="str">
        <f>_xlfn.XLOOKUP(I361,Sheet!$B$2:$B$900,Sheet!$A$2:$A$900)</f>
        <v>STT</v>
      </c>
      <c r="M361" s="9">
        <f t="shared" si="17"/>
        <v>-2.0076499994822999E-2</v>
      </c>
      <c r="P361" s="15"/>
      <c r="R361" s="10" t="s">
        <v>720</v>
      </c>
      <c r="S361" s="11">
        <v>-6.7341602742471501E-2</v>
      </c>
      <c r="V361" s="16"/>
    </row>
    <row r="362" spans="1:22">
      <c r="A362" s="1" t="s">
        <v>722</v>
      </c>
      <c r="B362">
        <v>0.32170182335922881</v>
      </c>
      <c r="C362">
        <v>0.23310277519828171</v>
      </c>
      <c r="D362">
        <v>1.832340994953247</v>
      </c>
      <c r="E362">
        <v>-8.8599048160947047E-2</v>
      </c>
      <c r="F362" s="8">
        <f t="shared" si="15"/>
        <v>-2.0687145664971901E-2</v>
      </c>
      <c r="G362" s="8">
        <f t="shared" si="16"/>
        <v>-0.67606023230414591</v>
      </c>
      <c r="I362" s="10" t="s">
        <v>723</v>
      </c>
      <c r="J362" s="11">
        <v>-2.0687145664971901E-2</v>
      </c>
      <c r="L362" s="12" t="str">
        <f>_xlfn.XLOOKUP(I362,Sheet!$B$2:$B$900,Sheet!$A$2:$A$900)</f>
        <v>STX</v>
      </c>
      <c r="M362" s="9">
        <f t="shared" si="17"/>
        <v>-2.0687145664971901E-2</v>
      </c>
      <c r="P362" s="15"/>
      <c r="R362" s="10" t="s">
        <v>722</v>
      </c>
      <c r="S362" s="11">
        <v>-0.67606023230414591</v>
      </c>
      <c r="V362" s="16"/>
    </row>
    <row r="363" spans="1:22">
      <c r="A363" s="1" t="s">
        <v>724</v>
      </c>
      <c r="B363">
        <v>7.5625208600234362E-2</v>
      </c>
      <c r="C363">
        <v>0.42630197721805152</v>
      </c>
      <c r="D363">
        <v>0.38938440475542713</v>
      </c>
      <c r="E363">
        <v>0.35067676861781721</v>
      </c>
      <c r="F363" s="8">
        <f t="shared" si="15"/>
        <v>-1.9136171331864401E-2</v>
      </c>
      <c r="G363" s="8">
        <f t="shared" si="16"/>
        <v>0.16046461570550929</v>
      </c>
      <c r="I363" s="10" t="s">
        <v>725</v>
      </c>
      <c r="J363" s="11">
        <v>-1.9136171331864401E-2</v>
      </c>
      <c r="L363" s="12" t="str">
        <f>_xlfn.XLOOKUP(I363,Sheet!$B$2:$B$900,Sheet!$A$2:$A$900)</f>
        <v>STZ</v>
      </c>
      <c r="M363" s="9">
        <f t="shared" si="17"/>
        <v>-1.9136171331864401E-2</v>
      </c>
      <c r="P363" s="15"/>
      <c r="R363" s="10" t="s">
        <v>724</v>
      </c>
      <c r="S363" s="11">
        <v>0.16046461570550929</v>
      </c>
      <c r="V363" s="16"/>
    </row>
    <row r="364" spans="1:22">
      <c r="A364" s="1" t="s">
        <v>726</v>
      </c>
      <c r="B364">
        <v>0.1936490601809637</v>
      </c>
      <c r="C364">
        <v>0.41905502741143869</v>
      </c>
      <c r="D364">
        <v>1.0814586784759781</v>
      </c>
      <c r="E364">
        <v>0.2254059672304751</v>
      </c>
      <c r="F364" s="8">
        <f t="shared" si="15"/>
        <v>-1.9699571813527099E-2</v>
      </c>
      <c r="G364" s="8">
        <f t="shared" si="16"/>
        <v>0.10716476689009249</v>
      </c>
      <c r="I364" s="10" t="s">
        <v>727</v>
      </c>
      <c r="J364" s="11">
        <v>-1.9699571813527099E-2</v>
      </c>
      <c r="L364" s="12" t="str">
        <f>_xlfn.XLOOKUP(I364,Sheet!$B$2:$B$900,Sheet!$A$2:$A$900)</f>
        <v>SWK</v>
      </c>
      <c r="M364" s="9">
        <f t="shared" si="17"/>
        <v>-1.9699571813527099E-2</v>
      </c>
      <c r="P364" s="15"/>
      <c r="R364" s="10" t="s">
        <v>726</v>
      </c>
      <c r="S364" s="11">
        <v>0.10716476689009249</v>
      </c>
      <c r="V364" s="16"/>
    </row>
    <row r="365" spans="1:22">
      <c r="A365" s="1" t="s">
        <v>728</v>
      </c>
      <c r="B365">
        <v>0.32638287326769899</v>
      </c>
      <c r="C365">
        <v>0.28749508057022272</v>
      </c>
      <c r="D365">
        <v>1.8597899738864441</v>
      </c>
      <c r="E365">
        <v>-3.8887792697476331E-2</v>
      </c>
      <c r="F365" s="8">
        <f t="shared" si="15"/>
        <v>-1.9960473944912301E-2</v>
      </c>
      <c r="G365" s="8">
        <f t="shared" si="16"/>
        <v>-0.21522758933056019</v>
      </c>
      <c r="I365" s="10" t="s">
        <v>729</v>
      </c>
      <c r="J365" s="11">
        <v>-1.9960473944912301E-2</v>
      </c>
      <c r="L365" s="12" t="str">
        <f>_xlfn.XLOOKUP(I365,Sheet!$B$2:$B$900,Sheet!$A$2:$A$900)</f>
        <v>SWKS</v>
      </c>
      <c r="M365" s="9">
        <f t="shared" si="17"/>
        <v>-1.9960473944912301E-2</v>
      </c>
      <c r="P365" s="15"/>
      <c r="R365" s="10" t="s">
        <v>728</v>
      </c>
      <c r="S365" s="11">
        <v>-0.21522758933056019</v>
      </c>
      <c r="V365" s="16"/>
    </row>
    <row r="366" spans="1:22">
      <c r="A366" s="1" t="s">
        <v>730</v>
      </c>
      <c r="B366">
        <v>0.17617089394526281</v>
      </c>
      <c r="C366">
        <v>0.28023917153869188</v>
      </c>
      <c r="D366">
        <v>0.9789693168636272</v>
      </c>
      <c r="E366">
        <v>0.1040682775934292</v>
      </c>
      <c r="F366" s="8">
        <f t="shared" si="15"/>
        <v>-1.9563729534097098E-2</v>
      </c>
      <c r="G366" s="8">
        <f t="shared" si="16"/>
        <v>0.1141782945637632</v>
      </c>
      <c r="I366" s="10" t="s">
        <v>731</v>
      </c>
      <c r="J366" s="11">
        <v>-1.9563729534097098E-2</v>
      </c>
      <c r="L366" s="12" t="str">
        <f>_xlfn.XLOOKUP(I366,Sheet!$B$2:$B$900,Sheet!$A$2:$A$900)</f>
        <v>SYK</v>
      </c>
      <c r="M366" s="9">
        <f t="shared" si="17"/>
        <v>-1.9563729534097098E-2</v>
      </c>
      <c r="P366" s="15"/>
      <c r="R366" s="10" t="s">
        <v>730</v>
      </c>
      <c r="S366" s="11">
        <v>0.1141782945637632</v>
      </c>
      <c r="V366" s="16"/>
    </row>
    <row r="367" spans="1:22">
      <c r="A367" s="1" t="s">
        <v>732</v>
      </c>
      <c r="B367">
        <v>0.11454462965725321</v>
      </c>
      <c r="C367">
        <v>0.12987504970803421</v>
      </c>
      <c r="D367">
        <v>0.61760208873125244</v>
      </c>
      <c r="E367">
        <v>1.533042005078103E-2</v>
      </c>
      <c r="F367" s="8">
        <f t="shared" si="15"/>
        <v>-1.9299896026975901E-2</v>
      </c>
      <c r="G367" s="8">
        <f t="shared" si="16"/>
        <v>0.16411156585952699</v>
      </c>
      <c r="I367" s="10" t="s">
        <v>733</v>
      </c>
      <c r="J367" s="11">
        <v>-1.9299896026975901E-2</v>
      </c>
      <c r="L367" s="12" t="str">
        <f>_xlfn.XLOOKUP(I367,Sheet!$B$2:$B$900,Sheet!$A$2:$A$900)</f>
        <v>SYY</v>
      </c>
      <c r="M367" s="9">
        <f t="shared" si="17"/>
        <v>-1.9299896026975901E-2</v>
      </c>
      <c r="P367" s="15"/>
      <c r="R367" s="10" t="s">
        <v>732</v>
      </c>
      <c r="S367" s="11">
        <v>0.16411156585952699</v>
      </c>
      <c r="V367" s="16"/>
    </row>
    <row r="368" spans="1:22">
      <c r="A368" s="1" t="s">
        <v>734</v>
      </c>
      <c r="B368">
        <v>0.1338467167109065</v>
      </c>
      <c r="C368">
        <v>-1.077063480047258E-2</v>
      </c>
      <c r="D368">
        <v>0.73078665015704725</v>
      </c>
      <c r="E368">
        <v>-0.14461735151137911</v>
      </c>
      <c r="F368" s="8">
        <f t="shared" si="15"/>
        <v>-1.9353680309864299E-2</v>
      </c>
      <c r="G368" s="8">
        <f t="shared" si="16"/>
        <v>0.140231351079007</v>
      </c>
      <c r="I368" s="10" t="s">
        <v>735</v>
      </c>
      <c r="J368" s="11">
        <v>-1.9353680309864299E-2</v>
      </c>
      <c r="L368" s="12" t="str">
        <f>_xlfn.XLOOKUP(I368,Sheet!$B$2:$B$900,Sheet!$A$2:$A$900)</f>
        <v>T</v>
      </c>
      <c r="M368" s="9">
        <f t="shared" si="17"/>
        <v>-1.9353680309864299E-2</v>
      </c>
      <c r="P368" s="15"/>
      <c r="R368" s="10" t="s">
        <v>734</v>
      </c>
      <c r="S368" s="11">
        <v>0.140231351079007</v>
      </c>
      <c r="V368" s="16"/>
    </row>
    <row r="369" spans="1:22">
      <c r="A369" s="1" t="s">
        <v>736</v>
      </c>
      <c r="B369">
        <v>0.11556144907486569</v>
      </c>
      <c r="C369">
        <v>-0.13765890605226591</v>
      </c>
      <c r="D369">
        <v>0.62356456623494438</v>
      </c>
      <c r="E369">
        <v>-0.2532203551271317</v>
      </c>
      <c r="F369" s="8">
        <f t="shared" si="15"/>
        <v>-1.94146321215698E-2</v>
      </c>
      <c r="G369" s="8">
        <f t="shared" si="16"/>
        <v>0.1617153701108828</v>
      </c>
      <c r="I369" s="10" t="s">
        <v>737</v>
      </c>
      <c r="J369" s="11">
        <v>-1.94146321215698E-2</v>
      </c>
      <c r="L369" s="12" t="str">
        <f>_xlfn.XLOOKUP(I369,Sheet!$B$2:$B$900,Sheet!$A$2:$A$900)</f>
        <v>TAP</v>
      </c>
      <c r="M369" s="9">
        <f t="shared" si="17"/>
        <v>-1.94146321215698E-2</v>
      </c>
      <c r="P369" s="15"/>
      <c r="R369" s="10" t="s">
        <v>736</v>
      </c>
      <c r="S369" s="11">
        <v>0.1617153701108828</v>
      </c>
      <c r="V369" s="16"/>
    </row>
    <row r="370" spans="1:22">
      <c r="A370" s="1" t="s">
        <v>738</v>
      </c>
      <c r="B370">
        <v>0.24819102109245469</v>
      </c>
      <c r="C370">
        <v>0.21223272761141049</v>
      </c>
      <c r="D370">
        <v>1.4012846075535039</v>
      </c>
      <c r="E370">
        <v>-3.5958293481044207E-2</v>
      </c>
      <c r="F370" s="8">
        <f t="shared" si="15"/>
        <v>-1.9433973876584298E-2</v>
      </c>
      <c r="G370" s="8">
        <f t="shared" si="16"/>
        <v>0.1194587528567415</v>
      </c>
      <c r="I370" s="10" t="s">
        <v>739</v>
      </c>
      <c r="J370" s="11">
        <v>-1.9433973876584298E-2</v>
      </c>
      <c r="L370" s="12" t="str">
        <f>_xlfn.XLOOKUP(I370,Sheet!$B$2:$B$900,Sheet!$A$2:$A$900)</f>
        <v>TDG</v>
      </c>
      <c r="M370" s="9">
        <f t="shared" si="17"/>
        <v>-1.9433973876584298E-2</v>
      </c>
      <c r="P370" s="15"/>
      <c r="R370" s="10" t="s">
        <v>738</v>
      </c>
      <c r="S370" s="11">
        <v>0.1194587528567415</v>
      </c>
      <c r="V370" s="16"/>
    </row>
    <row r="371" spans="1:22">
      <c r="A371" s="1" t="s">
        <v>740</v>
      </c>
      <c r="B371">
        <v>0.29625866312876231</v>
      </c>
      <c r="C371">
        <v>0.40734574794607548</v>
      </c>
      <c r="D371">
        <v>1.6831460957712689</v>
      </c>
      <c r="E371">
        <v>0.11108708481731321</v>
      </c>
      <c r="F371" s="8">
        <f t="shared" si="15"/>
        <v>-1.97639582149143E-2</v>
      </c>
      <c r="G371" s="8">
        <f t="shared" si="16"/>
        <v>3.0794637775000799E-2</v>
      </c>
      <c r="I371" s="10" t="s">
        <v>741</v>
      </c>
      <c r="J371" s="11">
        <v>-1.97639582149143E-2</v>
      </c>
      <c r="L371" s="12" t="str">
        <f>_xlfn.XLOOKUP(I371,Sheet!$B$2:$B$900,Sheet!$A$2:$A$900)</f>
        <v>TDY</v>
      </c>
      <c r="M371" s="9">
        <f t="shared" si="17"/>
        <v>-1.97639582149143E-2</v>
      </c>
      <c r="P371" s="15"/>
      <c r="R371" s="10" t="s">
        <v>740</v>
      </c>
      <c r="S371" s="11">
        <v>3.0794637775000799E-2</v>
      </c>
      <c r="V371" s="16"/>
    </row>
    <row r="372" spans="1:22">
      <c r="A372" s="1" t="s">
        <v>742</v>
      </c>
      <c r="B372">
        <v>0.15723673067391841</v>
      </c>
      <c r="C372">
        <v>0.25554569186618548</v>
      </c>
      <c r="D372">
        <v>0.86794220565671254</v>
      </c>
      <c r="E372">
        <v>9.8308961192267119E-2</v>
      </c>
      <c r="F372" s="8">
        <f t="shared" si="15"/>
        <v>-1.9768232203693701E-2</v>
      </c>
      <c r="G372" s="8">
        <f t="shared" si="16"/>
        <v>5.7048426254523402E-2</v>
      </c>
      <c r="I372" s="10" t="s">
        <v>743</v>
      </c>
      <c r="J372" s="11">
        <v>-1.9768232203693701E-2</v>
      </c>
      <c r="L372" s="12" t="str">
        <f>_xlfn.XLOOKUP(I372,Sheet!$B$2:$B$900,Sheet!$A$2:$A$900)</f>
        <v>TECH</v>
      </c>
      <c r="M372" s="9">
        <f t="shared" si="17"/>
        <v>-1.9768232203693701E-2</v>
      </c>
      <c r="P372" s="15"/>
      <c r="R372" s="10" t="s">
        <v>742</v>
      </c>
      <c r="S372" s="11">
        <v>5.7048426254523402E-2</v>
      </c>
      <c r="V372" s="16"/>
    </row>
    <row r="373" spans="1:22">
      <c r="A373" s="1" t="s">
        <v>744</v>
      </c>
      <c r="B373">
        <v>0.26995398317047198</v>
      </c>
      <c r="C373">
        <v>0.34741800769701742</v>
      </c>
      <c r="D373">
        <v>1.528899373318451</v>
      </c>
      <c r="E373">
        <v>7.7464024526545383E-2</v>
      </c>
      <c r="F373" s="8">
        <f t="shared" si="15"/>
        <v>-1.98727502591915E-2</v>
      </c>
      <c r="G373" s="8">
        <f t="shared" si="16"/>
        <v>-3.1010437987043699E-2</v>
      </c>
      <c r="I373" s="10" t="s">
        <v>745</v>
      </c>
      <c r="J373" s="11">
        <v>-1.98727502591915E-2</v>
      </c>
      <c r="L373" s="12" t="str">
        <f>_xlfn.XLOOKUP(I373,Sheet!$B$2:$B$900,Sheet!$A$2:$A$900)</f>
        <v>TEL</v>
      </c>
      <c r="M373" s="9">
        <f t="shared" si="17"/>
        <v>-1.98727502591915E-2</v>
      </c>
      <c r="P373" s="15"/>
      <c r="R373" s="10" t="s">
        <v>744</v>
      </c>
      <c r="S373" s="11">
        <v>-3.1010437987043699E-2</v>
      </c>
      <c r="V373" s="16"/>
    </row>
    <row r="374" spans="1:22">
      <c r="A374" s="1" t="s">
        <v>746</v>
      </c>
      <c r="B374">
        <v>0.30241152477768152</v>
      </c>
      <c r="C374">
        <v>0.53920503273146403</v>
      </c>
      <c r="D374">
        <v>1.719225559370761</v>
      </c>
      <c r="E374">
        <v>0.23679350795378259</v>
      </c>
      <c r="F374" s="8">
        <f t="shared" si="15"/>
        <v>-1.9559017046058402E-2</v>
      </c>
      <c r="G374" s="8">
        <f t="shared" si="16"/>
        <v>8.2407299366340697E-2</v>
      </c>
      <c r="I374" s="10" t="s">
        <v>747</v>
      </c>
      <c r="J374" s="11">
        <v>-1.9559017046058402E-2</v>
      </c>
      <c r="L374" s="12" t="str">
        <f>_xlfn.XLOOKUP(I374,Sheet!$B$2:$B$900,Sheet!$A$2:$A$900)</f>
        <v>TER</v>
      </c>
      <c r="M374" s="9">
        <f t="shared" si="17"/>
        <v>-1.9559017046058402E-2</v>
      </c>
      <c r="P374" s="15"/>
      <c r="R374" s="10" t="s">
        <v>746</v>
      </c>
      <c r="S374" s="11">
        <v>8.2407299366340697E-2</v>
      </c>
      <c r="V374" s="16"/>
    </row>
    <row r="375" spans="1:22">
      <c r="A375" s="1" t="s">
        <v>748</v>
      </c>
      <c r="B375">
        <v>0.24526528020242941</v>
      </c>
      <c r="C375">
        <v>9.7741444450202719E-2</v>
      </c>
      <c r="D375">
        <v>1.384128499068316</v>
      </c>
      <c r="E375">
        <v>-0.14752383575222669</v>
      </c>
      <c r="F375" s="8">
        <f t="shared" si="15"/>
        <v>-1.96370619049198E-2</v>
      </c>
      <c r="G375" s="8">
        <f t="shared" si="16"/>
        <v>3.2075842232437903E-2</v>
      </c>
      <c r="I375" s="10" t="s">
        <v>749</v>
      </c>
      <c r="J375" s="11">
        <v>-1.96370619049198E-2</v>
      </c>
      <c r="L375" s="12" t="str">
        <f>_xlfn.XLOOKUP(I375,Sheet!$B$2:$B$900,Sheet!$A$2:$A$900)</f>
        <v>TFC</v>
      </c>
      <c r="M375" s="9">
        <f t="shared" si="17"/>
        <v>-1.96370619049198E-2</v>
      </c>
      <c r="P375" s="15"/>
      <c r="R375" s="10" t="s">
        <v>748</v>
      </c>
      <c r="S375" s="11">
        <v>3.2075842232437903E-2</v>
      </c>
      <c r="V375" s="16"/>
    </row>
    <row r="376" spans="1:22">
      <c r="A376" s="1" t="s">
        <v>750</v>
      </c>
      <c r="B376">
        <v>0.2062352886241075</v>
      </c>
      <c r="C376">
        <v>0.46142991497192648</v>
      </c>
      <c r="D376">
        <v>1.155262446036567</v>
      </c>
      <c r="E376">
        <v>0.25519462634781898</v>
      </c>
      <c r="F376" s="8">
        <f t="shared" si="15"/>
        <v>-1.9351883569059699E-2</v>
      </c>
      <c r="G376" s="8">
        <f t="shared" si="16"/>
        <v>0.15423714461568391</v>
      </c>
      <c r="I376" s="10" t="s">
        <v>751</v>
      </c>
      <c r="J376" s="11">
        <v>-1.9351883569059699E-2</v>
      </c>
      <c r="L376" s="12" t="str">
        <f>_xlfn.XLOOKUP(I376,Sheet!$B$2:$B$900,Sheet!$A$2:$A$900)</f>
        <v>TFX</v>
      </c>
      <c r="M376" s="9">
        <f t="shared" si="17"/>
        <v>-1.9351883569059699E-2</v>
      </c>
      <c r="P376" s="15"/>
      <c r="R376" s="10" t="s">
        <v>750</v>
      </c>
      <c r="S376" s="11">
        <v>0.15423714461568391</v>
      </c>
      <c r="V376" s="16"/>
    </row>
    <row r="377" spans="1:22">
      <c r="A377" s="1" t="s">
        <v>752</v>
      </c>
      <c r="B377">
        <v>0.1179354147659107</v>
      </c>
      <c r="C377">
        <v>-1.4860135517713259E-2</v>
      </c>
      <c r="D377">
        <v>0.63748514719771376</v>
      </c>
      <c r="E377">
        <v>-0.13279555028362389</v>
      </c>
      <c r="F377" s="8">
        <f t="shared" si="15"/>
        <v>-2.0011467085389902E-2</v>
      </c>
      <c r="G377" s="8">
        <f t="shared" si="16"/>
        <v>-3.9628899013180299E-2</v>
      </c>
      <c r="I377" s="10" t="s">
        <v>753</v>
      </c>
      <c r="J377" s="11">
        <v>-2.0011467085389902E-2</v>
      </c>
      <c r="L377" s="12" t="str">
        <f>_xlfn.XLOOKUP(I377,Sheet!$B$2:$B$900,Sheet!$A$2:$A$900)</f>
        <v>TGT</v>
      </c>
      <c r="M377" s="9">
        <f t="shared" si="17"/>
        <v>-2.0011467085389902E-2</v>
      </c>
      <c r="P377" s="15"/>
      <c r="R377" s="10" t="s">
        <v>752</v>
      </c>
      <c r="S377" s="11">
        <v>-3.9628899013180299E-2</v>
      </c>
      <c r="V377" s="16"/>
    </row>
    <row r="378" spans="1:22">
      <c r="A378" s="1" t="s">
        <v>754</v>
      </c>
      <c r="B378">
        <v>9.9161211339758637E-2</v>
      </c>
      <c r="C378">
        <v>4.8615179348617137E-2</v>
      </c>
      <c r="D378">
        <v>0.52739601668032321</v>
      </c>
      <c r="E378">
        <v>-5.0546031991141487E-2</v>
      </c>
      <c r="F378" s="8">
        <f t="shared" si="15"/>
        <v>-1.9846893321221599E-2</v>
      </c>
      <c r="G378" s="8">
        <f t="shared" si="16"/>
        <v>7.6087947255924701E-2</v>
      </c>
      <c r="I378" s="10" t="s">
        <v>755</v>
      </c>
      <c r="J378" s="11">
        <v>-1.9846893321221599E-2</v>
      </c>
      <c r="L378" s="12" t="str">
        <f>_xlfn.XLOOKUP(I378,Sheet!$B$2:$B$900,Sheet!$A$2:$A$900)</f>
        <v>TJX</v>
      </c>
      <c r="M378" s="9">
        <f t="shared" si="17"/>
        <v>-1.9846893321221599E-2</v>
      </c>
      <c r="P378" s="15"/>
      <c r="R378" s="10" t="s">
        <v>754</v>
      </c>
      <c r="S378" s="11">
        <v>7.6087947255924701E-2</v>
      </c>
      <c r="V378" s="16"/>
    </row>
    <row r="379" spans="1:22">
      <c r="A379" s="1" t="s">
        <v>756</v>
      </c>
      <c r="B379">
        <v>0.1511746867191871</v>
      </c>
      <c r="C379">
        <v>0.31448865682898902</v>
      </c>
      <c r="D379">
        <v>0.83239528347918146</v>
      </c>
      <c r="E379">
        <v>0.16331397010980181</v>
      </c>
      <c r="F379" s="8">
        <f t="shared" si="15"/>
        <v>-1.99344195613839E-2</v>
      </c>
      <c r="G379" s="8">
        <f t="shared" si="16"/>
        <v>8.1165397502572303E-2</v>
      </c>
      <c r="I379" s="10" t="s">
        <v>757</v>
      </c>
      <c r="J379" s="11">
        <v>-1.99344195613839E-2</v>
      </c>
      <c r="L379" s="12" t="str">
        <f>_xlfn.XLOOKUP(I379,Sheet!$B$2:$B$900,Sheet!$A$2:$A$900)</f>
        <v>TMO</v>
      </c>
      <c r="M379" s="9">
        <f t="shared" si="17"/>
        <v>-1.99344195613839E-2</v>
      </c>
      <c r="P379" s="15"/>
      <c r="R379" s="10" t="s">
        <v>756</v>
      </c>
      <c r="S379" s="11">
        <v>8.1165397502572303E-2</v>
      </c>
      <c r="V379" s="16"/>
    </row>
    <row r="380" spans="1:22">
      <c r="A380" s="1" t="s">
        <v>758</v>
      </c>
      <c r="B380">
        <v>0.19406674534766641</v>
      </c>
      <c r="C380">
        <v>0.1248206517762555</v>
      </c>
      <c r="D380">
        <v>1.083907922035801</v>
      </c>
      <c r="E380">
        <v>-6.9246093571410886E-2</v>
      </c>
      <c r="F380" s="8">
        <f t="shared" si="15"/>
        <v>-1.85681701044179E-2</v>
      </c>
      <c r="G380" s="8">
        <f t="shared" si="16"/>
        <v>0.16520689949157821</v>
      </c>
      <c r="I380" s="10" t="s">
        <v>759</v>
      </c>
      <c r="J380" s="11">
        <v>-1.85681701044179E-2</v>
      </c>
      <c r="L380" s="12" t="str">
        <f>_xlfn.XLOOKUP(I380,Sheet!$B$2:$B$900,Sheet!$A$2:$A$900)</f>
        <v>TMUS</v>
      </c>
      <c r="M380" s="9">
        <f t="shared" si="17"/>
        <v>-1.85681701044179E-2</v>
      </c>
      <c r="P380" s="15"/>
      <c r="R380" s="10" t="s">
        <v>758</v>
      </c>
      <c r="S380" s="11">
        <v>0.16520689949157821</v>
      </c>
      <c r="V380" s="16"/>
    </row>
    <row r="381" spans="1:22">
      <c r="A381" s="1" t="s">
        <v>760</v>
      </c>
      <c r="B381">
        <v>0.13617169370723531</v>
      </c>
      <c r="C381">
        <v>0.30436619900254469</v>
      </c>
      <c r="D381">
        <v>0.7444199687159716</v>
      </c>
      <c r="E381">
        <v>0.16819450529530941</v>
      </c>
      <c r="F381" s="8">
        <f t="shared" si="15"/>
        <v>-2.0036801073046701E-2</v>
      </c>
      <c r="G381" s="8">
        <f t="shared" si="16"/>
        <v>4.4019585722779198E-2</v>
      </c>
      <c r="I381" s="10" t="s">
        <v>761</v>
      </c>
      <c r="J381" s="11">
        <v>-2.0036801073046701E-2</v>
      </c>
      <c r="L381" s="12" t="str">
        <f>_xlfn.XLOOKUP(I381,Sheet!$B$2:$B$900,Sheet!$A$2:$A$900)</f>
        <v>TPR</v>
      </c>
      <c r="M381" s="9">
        <f t="shared" si="17"/>
        <v>-2.0036801073046701E-2</v>
      </c>
      <c r="P381" s="15"/>
      <c r="R381" s="10" t="s">
        <v>760</v>
      </c>
      <c r="S381" s="11">
        <v>4.4019585722779198E-2</v>
      </c>
      <c r="V381" s="16"/>
    </row>
    <row r="382" spans="1:22">
      <c r="A382" s="1" t="s">
        <v>762</v>
      </c>
      <c r="B382">
        <v>0.28523573747798492</v>
      </c>
      <c r="C382">
        <v>0.31713397041571412</v>
      </c>
      <c r="D382">
        <v>1.6185093027682951</v>
      </c>
      <c r="E382">
        <v>3.1898232937729198E-2</v>
      </c>
      <c r="F382" s="8">
        <f t="shared" si="15"/>
        <v>-1.9784905520954001E-2</v>
      </c>
      <c r="G382" s="8">
        <f t="shared" si="16"/>
        <v>7.5512192305219605E-2</v>
      </c>
      <c r="I382" s="10" t="s">
        <v>763</v>
      </c>
      <c r="J382" s="11">
        <v>-1.9784905520954001E-2</v>
      </c>
      <c r="L382" s="12" t="str">
        <f>_xlfn.XLOOKUP(I382,Sheet!$B$2:$B$900,Sheet!$A$2:$A$900)</f>
        <v>TRMB</v>
      </c>
      <c r="M382" s="9">
        <f t="shared" si="17"/>
        <v>-1.9784905520954001E-2</v>
      </c>
      <c r="P382" s="15"/>
      <c r="R382" s="10" t="s">
        <v>762</v>
      </c>
      <c r="S382" s="11">
        <v>7.5512192305219605E-2</v>
      </c>
      <c r="V382" s="16"/>
    </row>
    <row r="383" spans="1:22">
      <c r="A383" s="1" t="s">
        <v>764</v>
      </c>
      <c r="B383">
        <v>0.2344749941772768</v>
      </c>
      <c r="C383">
        <v>0.37665979307096359</v>
      </c>
      <c r="D383">
        <v>1.3208558701540949</v>
      </c>
      <c r="E383">
        <v>0.14218479889368679</v>
      </c>
      <c r="F383" s="8">
        <f t="shared" si="15"/>
        <v>-2.0245284740210399E-2</v>
      </c>
      <c r="G383" s="8">
        <f t="shared" si="16"/>
        <v>-6.1170041249215698E-2</v>
      </c>
      <c r="I383" s="10" t="s">
        <v>765</v>
      </c>
      <c r="J383" s="11">
        <v>-2.0245284740210399E-2</v>
      </c>
      <c r="L383" s="12" t="str">
        <f>_xlfn.XLOOKUP(I383,Sheet!$B$2:$B$900,Sheet!$A$2:$A$900)</f>
        <v>TROW</v>
      </c>
      <c r="M383" s="9">
        <f t="shared" si="17"/>
        <v>-2.0245284740210399E-2</v>
      </c>
      <c r="P383" s="15"/>
      <c r="R383" s="10" t="s">
        <v>764</v>
      </c>
      <c r="S383" s="11">
        <v>-6.1170041249215698E-2</v>
      </c>
      <c r="V383" s="16"/>
    </row>
    <row r="384" spans="1:22">
      <c r="A384" s="1" t="s">
        <v>766</v>
      </c>
      <c r="B384">
        <v>9.0877402986707892E-2</v>
      </c>
      <c r="C384">
        <v>0.13370177973812619</v>
      </c>
      <c r="D384">
        <v>0.47882099923432497</v>
      </c>
      <c r="E384">
        <v>4.2824376751418362E-2</v>
      </c>
      <c r="F384" s="8">
        <f t="shared" si="15"/>
        <v>-1.9731459452965699E-2</v>
      </c>
      <c r="G384" s="8">
        <f t="shared" si="16"/>
        <v>7.0040369791881399E-2</v>
      </c>
      <c r="I384" s="10" t="s">
        <v>767</v>
      </c>
      <c r="J384" s="11">
        <v>-1.9731459452965699E-2</v>
      </c>
      <c r="L384" s="12" t="str">
        <f>_xlfn.XLOOKUP(I384,Sheet!$B$2:$B$900,Sheet!$A$2:$A$900)</f>
        <v>TRV</v>
      </c>
      <c r="M384" s="9">
        <f t="shared" si="17"/>
        <v>-1.9731459452965699E-2</v>
      </c>
      <c r="P384" s="15"/>
      <c r="R384" s="10" t="s">
        <v>766</v>
      </c>
      <c r="S384" s="11">
        <v>7.0040369791881399E-2</v>
      </c>
      <c r="V384" s="16"/>
    </row>
    <row r="385" spans="1:22">
      <c r="A385" s="1" t="s">
        <v>768</v>
      </c>
      <c r="B385">
        <v>0.1412708439644795</v>
      </c>
      <c r="C385">
        <v>3.6364617088707529E-2</v>
      </c>
      <c r="D385">
        <v>0.77432062577477256</v>
      </c>
      <c r="E385">
        <v>-0.104906226875772</v>
      </c>
      <c r="F385" s="8">
        <f t="shared" si="15"/>
        <v>-2.00920586605755E-2</v>
      </c>
      <c r="G385" s="8">
        <f t="shared" si="16"/>
        <v>-6.2753566753953299E-2</v>
      </c>
      <c r="I385" s="10" t="s">
        <v>769</v>
      </c>
      <c r="J385" s="11">
        <v>-2.00920586605755E-2</v>
      </c>
      <c r="L385" s="12" t="str">
        <f>_xlfn.XLOOKUP(I385,Sheet!$B$2:$B$900,Sheet!$A$2:$A$900)</f>
        <v>TSCO</v>
      </c>
      <c r="M385" s="9">
        <f t="shared" si="17"/>
        <v>-2.00920586605755E-2</v>
      </c>
      <c r="P385" s="15"/>
      <c r="R385" s="10" t="s">
        <v>768</v>
      </c>
      <c r="S385" s="11">
        <v>-6.2753566753953299E-2</v>
      </c>
      <c r="V385" s="16"/>
    </row>
    <row r="386" spans="1:22">
      <c r="A386" s="1" t="s">
        <v>770</v>
      </c>
      <c r="B386">
        <v>0.13593586574955069</v>
      </c>
      <c r="C386">
        <v>0.30724378474072161</v>
      </c>
      <c r="D386">
        <v>0.74303710872325235</v>
      </c>
      <c r="E386">
        <v>0.1713079189911709</v>
      </c>
      <c r="F386" s="8">
        <f t="shared" ref="F386:F433" si="18">_xlfn.XLOOKUP(A386,$L$2:$L$900,$M$2:$M$900)</f>
        <v>-1.9062135961355201E-2</v>
      </c>
      <c r="G386" s="8">
        <f t="shared" ref="G386:G433" si="19">_xlfn.XLOOKUP(A386,$R$2:$R$900,$S$2:$S$900)</f>
        <v>0.22858659596192199</v>
      </c>
      <c r="I386" s="10" t="s">
        <v>771</v>
      </c>
      <c r="J386" s="11">
        <v>-1.9062135961355201E-2</v>
      </c>
      <c r="L386" s="12" t="str">
        <f>_xlfn.XLOOKUP(I386,Sheet!$B$2:$B$900,Sheet!$A$2:$A$900)</f>
        <v>TSN</v>
      </c>
      <c r="M386" s="9">
        <f t="shared" ref="M386:M433" si="20">J386</f>
        <v>-1.9062135961355201E-2</v>
      </c>
      <c r="P386" s="15"/>
      <c r="R386" s="10" t="s">
        <v>770</v>
      </c>
      <c r="S386" s="11">
        <v>0.22858659596192199</v>
      </c>
      <c r="V386" s="16"/>
    </row>
    <row r="387" spans="1:22">
      <c r="A387" s="1" t="s">
        <v>772</v>
      </c>
      <c r="B387">
        <v>0.23334169058966489</v>
      </c>
      <c r="C387">
        <v>0.20701150550849939</v>
      </c>
      <c r="D387">
        <v>1.3142103468399799</v>
      </c>
      <c r="E387">
        <v>-2.6330185081165441E-2</v>
      </c>
      <c r="F387" s="8">
        <f t="shared" si="18"/>
        <v>-1.9711301995219199E-2</v>
      </c>
      <c r="G387" s="8">
        <f t="shared" si="19"/>
        <v>4.4129394515401099E-2</v>
      </c>
      <c r="I387" s="10" t="s">
        <v>773</v>
      </c>
      <c r="J387" s="11">
        <v>-1.9711301995219199E-2</v>
      </c>
      <c r="L387" s="12" t="str">
        <f>_xlfn.XLOOKUP(I387,Sheet!$B$2:$B$900,Sheet!$A$2:$A$900)</f>
        <v>TT</v>
      </c>
      <c r="M387" s="9">
        <f t="shared" si="20"/>
        <v>-1.9711301995219199E-2</v>
      </c>
      <c r="P387" s="15"/>
      <c r="R387" s="10" t="s">
        <v>772</v>
      </c>
      <c r="S387" s="11">
        <v>4.4129394515401099E-2</v>
      </c>
      <c r="V387" s="16"/>
    </row>
    <row r="388" spans="1:22">
      <c r="A388" s="1" t="s">
        <v>774</v>
      </c>
      <c r="B388">
        <v>0.26200247654235981</v>
      </c>
      <c r="C388">
        <v>0.84666964734468031</v>
      </c>
      <c r="D388">
        <v>1.4822729236565311</v>
      </c>
      <c r="E388">
        <v>0.58466717080232056</v>
      </c>
      <c r="F388" s="8">
        <f t="shared" si="18"/>
        <v>-1.8907372705612699E-2</v>
      </c>
      <c r="G388" s="8">
        <f t="shared" si="19"/>
        <v>0.21089828734958491</v>
      </c>
      <c r="I388" s="10" t="s">
        <v>775</v>
      </c>
      <c r="J388" s="11">
        <v>-1.8907372705612699E-2</v>
      </c>
      <c r="L388" s="12" t="str">
        <f>_xlfn.XLOOKUP(I388,Sheet!$B$2:$B$900,Sheet!$A$2:$A$900)</f>
        <v>TTWO</v>
      </c>
      <c r="M388" s="9">
        <f t="shared" si="20"/>
        <v>-1.8907372705612699E-2</v>
      </c>
      <c r="P388" s="15"/>
      <c r="R388" s="10" t="s">
        <v>774</v>
      </c>
      <c r="S388" s="11">
        <v>0.21089828734958491</v>
      </c>
      <c r="V388" s="16"/>
    </row>
    <row r="389" spans="1:22">
      <c r="A389" s="1" t="s">
        <v>776</v>
      </c>
      <c r="B389">
        <v>0.25144252908597081</v>
      </c>
      <c r="C389">
        <v>0.39635517183349922</v>
      </c>
      <c r="D389">
        <v>1.4203509657766129</v>
      </c>
      <c r="E389">
        <v>0.14491264274752841</v>
      </c>
      <c r="F389" s="8">
        <f t="shared" si="18"/>
        <v>-1.9407242987720501E-2</v>
      </c>
      <c r="G389" s="8">
        <f t="shared" si="19"/>
        <v>0.13898378135052691</v>
      </c>
      <c r="I389" s="10" t="s">
        <v>777</v>
      </c>
      <c r="J389" s="11">
        <v>-1.9407242987720501E-2</v>
      </c>
      <c r="L389" s="12" t="str">
        <f>_xlfn.XLOOKUP(I389,Sheet!$B$2:$B$900,Sheet!$A$2:$A$900)</f>
        <v>TXN</v>
      </c>
      <c r="M389" s="9">
        <f t="shared" si="20"/>
        <v>-1.9407242987720501E-2</v>
      </c>
      <c r="P389" s="15"/>
      <c r="R389" s="10" t="s">
        <v>776</v>
      </c>
      <c r="S389" s="11">
        <v>0.13898378135052691</v>
      </c>
      <c r="V389" s="16"/>
    </row>
    <row r="390" spans="1:22">
      <c r="A390" s="1" t="s">
        <v>778</v>
      </c>
      <c r="B390">
        <v>0.23790110341008511</v>
      </c>
      <c r="C390">
        <v>0.17118527822153359</v>
      </c>
      <c r="D390">
        <v>1.340946064019368</v>
      </c>
      <c r="E390">
        <v>-6.6715825188551486E-2</v>
      </c>
      <c r="F390" s="8">
        <f t="shared" si="18"/>
        <v>-1.9833563936281801E-2</v>
      </c>
      <c r="G390" s="8">
        <f t="shared" si="19"/>
        <v>-6.0037470377984001E-2</v>
      </c>
      <c r="I390" s="10" t="s">
        <v>779</v>
      </c>
      <c r="J390" s="11">
        <v>-1.9833563936281801E-2</v>
      </c>
      <c r="L390" s="12" t="str">
        <f>_xlfn.XLOOKUP(I390,Sheet!$B$2:$B$900,Sheet!$A$2:$A$900)</f>
        <v>TXT</v>
      </c>
      <c r="M390" s="9">
        <f t="shared" si="20"/>
        <v>-1.9833563936281801E-2</v>
      </c>
      <c r="P390" s="15"/>
      <c r="R390" s="10" t="s">
        <v>778</v>
      </c>
      <c r="S390" s="11">
        <v>-6.0037470377984001E-2</v>
      </c>
      <c r="V390" s="16"/>
    </row>
    <row r="391" spans="1:22">
      <c r="A391" s="1" t="s">
        <v>780</v>
      </c>
      <c r="B391">
        <v>0.20222007402858341</v>
      </c>
      <c r="C391">
        <v>0.23516490106189389</v>
      </c>
      <c r="D391">
        <v>1.1317178261329479</v>
      </c>
      <c r="E391">
        <v>3.2944827033310503E-2</v>
      </c>
      <c r="F391" s="8">
        <f t="shared" si="18"/>
        <v>-1.9505383032297E-2</v>
      </c>
      <c r="G391" s="8">
        <f t="shared" si="19"/>
        <v>0.1142456566235525</v>
      </c>
      <c r="I391" s="10" t="s">
        <v>781</v>
      </c>
      <c r="J391" s="11">
        <v>-1.9505383032297E-2</v>
      </c>
      <c r="L391" s="12" t="str">
        <f>_xlfn.XLOOKUP(I391,Sheet!$B$2:$B$900,Sheet!$A$2:$A$900)</f>
        <v>TYL</v>
      </c>
      <c r="M391" s="9">
        <f t="shared" si="20"/>
        <v>-1.9505383032297E-2</v>
      </c>
      <c r="P391" s="15"/>
      <c r="R391" s="10" t="s">
        <v>780</v>
      </c>
      <c r="S391" s="11">
        <v>0.1142456566235525</v>
      </c>
      <c r="V391" s="16"/>
    </row>
    <row r="392" spans="1:22">
      <c r="A392" s="1" t="s">
        <v>782</v>
      </c>
      <c r="B392">
        <v>0.33632993619656187</v>
      </c>
      <c r="C392">
        <v>-3.4016101361022837E-2</v>
      </c>
      <c r="D392">
        <v>1.9181180682499519</v>
      </c>
      <c r="E392">
        <v>-0.37034603755758477</v>
      </c>
      <c r="F392" s="8">
        <f t="shared" si="18"/>
        <v>-1.9793753667988499E-2</v>
      </c>
      <c r="G392" s="8">
        <f t="shared" si="19"/>
        <v>-0.1059544212267141</v>
      </c>
      <c r="I392" s="10" t="s">
        <v>783</v>
      </c>
      <c r="J392" s="11">
        <v>-1.9793753667988499E-2</v>
      </c>
      <c r="L392" s="12" t="str">
        <f>_xlfn.XLOOKUP(I392,Sheet!$B$2:$B$900,Sheet!$A$2:$A$900)</f>
        <v>UAL</v>
      </c>
      <c r="M392" s="9">
        <f t="shared" si="20"/>
        <v>-1.9793753667988499E-2</v>
      </c>
      <c r="P392" s="15"/>
      <c r="R392" s="10" t="s">
        <v>782</v>
      </c>
      <c r="S392" s="11">
        <v>-0.1059544212267141</v>
      </c>
      <c r="V392" s="16"/>
    </row>
    <row r="393" spans="1:22">
      <c r="A393" s="1" t="s">
        <v>784</v>
      </c>
      <c r="B393">
        <v>6.9422322412826518E-2</v>
      </c>
      <c r="C393">
        <v>9.5784413826469295E-2</v>
      </c>
      <c r="D393">
        <v>0.35301160471860432</v>
      </c>
      <c r="E393">
        <v>2.636209141364278E-2</v>
      </c>
      <c r="F393" s="8">
        <f t="shared" si="18"/>
        <v>-1.96261715757074E-2</v>
      </c>
      <c r="G393" s="8">
        <f t="shared" si="19"/>
        <v>6.0328222287944197E-2</v>
      </c>
      <c r="I393" s="10" t="s">
        <v>785</v>
      </c>
      <c r="J393" s="11">
        <v>-1.96261715757074E-2</v>
      </c>
      <c r="L393" s="12" t="str">
        <f>_xlfn.XLOOKUP(I393,Sheet!$B$2:$B$900,Sheet!$A$2:$A$900)</f>
        <v>UDR</v>
      </c>
      <c r="M393" s="9">
        <f t="shared" si="20"/>
        <v>-1.96261715757074E-2</v>
      </c>
      <c r="P393" s="15"/>
      <c r="R393" s="10" t="s">
        <v>784</v>
      </c>
      <c r="S393" s="11">
        <v>6.0328222287944197E-2</v>
      </c>
      <c r="V393" s="16"/>
    </row>
    <row r="394" spans="1:22">
      <c r="A394" s="1" t="s">
        <v>786</v>
      </c>
      <c r="B394">
        <v>0.18298516943509849</v>
      </c>
      <c r="C394">
        <v>9.031662984899147E-2</v>
      </c>
      <c r="D394">
        <v>1.0189272126397531</v>
      </c>
      <c r="E394">
        <v>-9.266853958610699E-2</v>
      </c>
      <c r="F394" s="8">
        <f t="shared" si="18"/>
        <v>-2.0086635167121399E-2</v>
      </c>
      <c r="G394" s="8">
        <f t="shared" si="19"/>
        <v>3.3554032235460001E-3</v>
      </c>
      <c r="I394" s="10" t="s">
        <v>787</v>
      </c>
      <c r="J394" s="11">
        <v>-2.0086635167121399E-2</v>
      </c>
      <c r="L394" s="12" t="str">
        <f>_xlfn.XLOOKUP(I394,Sheet!$B$2:$B$900,Sheet!$A$2:$A$900)</f>
        <v>UHS</v>
      </c>
      <c r="M394" s="9">
        <f t="shared" si="20"/>
        <v>-2.0086635167121399E-2</v>
      </c>
      <c r="P394" s="15"/>
      <c r="R394" s="10" t="s">
        <v>786</v>
      </c>
      <c r="S394" s="11">
        <v>3.3554032235460001E-3</v>
      </c>
      <c r="V394" s="16"/>
    </row>
    <row r="395" spans="1:22">
      <c r="A395" s="1" t="s">
        <v>788</v>
      </c>
      <c r="B395">
        <v>0.1381873734685245</v>
      </c>
      <c r="C395">
        <v>-9.2086981185832584E-2</v>
      </c>
      <c r="D395">
        <v>0.75623961439066989</v>
      </c>
      <c r="E395">
        <v>-0.23027435465435711</v>
      </c>
      <c r="F395" s="8">
        <f t="shared" si="18"/>
        <v>-1.8655259329649902E-2</v>
      </c>
      <c r="G395" s="8">
        <f t="shared" si="19"/>
        <v>0.2180012847717443</v>
      </c>
      <c r="I395" s="10" t="s">
        <v>789</v>
      </c>
      <c r="J395" s="11">
        <v>-1.8655259329649902E-2</v>
      </c>
      <c r="L395" s="12" t="str">
        <f>_xlfn.XLOOKUP(I395,Sheet!$B$2:$B$900,Sheet!$A$2:$A$900)</f>
        <v>ULTA</v>
      </c>
      <c r="M395" s="9">
        <f t="shared" si="20"/>
        <v>-1.8655259329649902E-2</v>
      </c>
      <c r="P395" s="15"/>
      <c r="R395" s="10" t="s">
        <v>788</v>
      </c>
      <c r="S395" s="11">
        <v>0.2180012847717443</v>
      </c>
      <c r="V395" s="16"/>
    </row>
    <row r="396" spans="1:22">
      <c r="A396" s="1" t="s">
        <v>790</v>
      </c>
      <c r="B396">
        <v>0.1567804691004199</v>
      </c>
      <c r="C396">
        <v>0.34557318042275631</v>
      </c>
      <c r="D396">
        <v>0.86526675579741408</v>
      </c>
      <c r="E396">
        <v>0.18879271132233641</v>
      </c>
      <c r="F396" s="8">
        <f t="shared" si="18"/>
        <v>-1.9111551410961901E-2</v>
      </c>
      <c r="G396" s="8">
        <f t="shared" si="19"/>
        <v>0.12901170750017449</v>
      </c>
      <c r="I396" s="10" t="s">
        <v>791</v>
      </c>
      <c r="J396" s="11">
        <v>-1.9111551410961901E-2</v>
      </c>
      <c r="L396" s="12" t="str">
        <f>_xlfn.XLOOKUP(I396,Sheet!$B$2:$B$900,Sheet!$A$2:$A$900)</f>
        <v>UNH</v>
      </c>
      <c r="M396" s="9">
        <f t="shared" si="20"/>
        <v>-1.9111551410961901E-2</v>
      </c>
      <c r="P396" s="15"/>
      <c r="R396" s="10" t="s">
        <v>790</v>
      </c>
      <c r="S396" s="11">
        <v>0.12901170750017449</v>
      </c>
      <c r="V396" s="16"/>
    </row>
    <row r="397" spans="1:22">
      <c r="A397" s="1" t="s">
        <v>792</v>
      </c>
      <c r="B397">
        <v>0.2255604853066116</v>
      </c>
      <c r="C397">
        <v>0.29567993255531039</v>
      </c>
      <c r="D397">
        <v>1.2685825188813571</v>
      </c>
      <c r="E397">
        <v>7.0119447248698813E-2</v>
      </c>
      <c r="F397" s="8">
        <f t="shared" si="18"/>
        <v>-2.0279897992450498E-2</v>
      </c>
      <c r="G397" s="8">
        <f t="shared" si="19"/>
        <v>-9.7436646794862802E-2</v>
      </c>
      <c r="I397" s="10" t="s">
        <v>793</v>
      </c>
      <c r="J397" s="11">
        <v>-2.0279897992450498E-2</v>
      </c>
      <c r="L397" s="12" t="str">
        <f>_xlfn.XLOOKUP(I397,Sheet!$B$2:$B$900,Sheet!$A$2:$A$900)</f>
        <v>UNP</v>
      </c>
      <c r="M397" s="9">
        <f t="shared" si="20"/>
        <v>-2.0279897992450498E-2</v>
      </c>
      <c r="P397" s="15"/>
      <c r="R397" s="10" t="s">
        <v>792</v>
      </c>
      <c r="S397" s="11">
        <v>-9.7436646794862802E-2</v>
      </c>
      <c r="V397" s="16"/>
    </row>
    <row r="398" spans="1:22">
      <c r="A398" s="1" t="s">
        <v>794</v>
      </c>
      <c r="B398">
        <v>0.18565616214241029</v>
      </c>
      <c r="C398">
        <v>8.1195270274574183E-2</v>
      </c>
      <c r="D398">
        <v>1.0345895157527929</v>
      </c>
      <c r="E398">
        <v>-0.10446089186783621</v>
      </c>
      <c r="F398" s="8">
        <f t="shared" si="18"/>
        <v>-1.9922296469292701E-2</v>
      </c>
      <c r="G398" s="8">
        <f t="shared" si="19"/>
        <v>7.0169583307271993E-2</v>
      </c>
      <c r="I398" s="10" t="s">
        <v>795</v>
      </c>
      <c r="J398" s="11">
        <v>-1.9922296469292701E-2</v>
      </c>
      <c r="L398" s="12" t="str">
        <f>_xlfn.XLOOKUP(I398,Sheet!$B$2:$B$900,Sheet!$A$2:$A$900)</f>
        <v>UPS</v>
      </c>
      <c r="M398" s="9">
        <f t="shared" si="20"/>
        <v>-1.9922296469292701E-2</v>
      </c>
      <c r="P398" s="15"/>
      <c r="R398" s="10" t="s">
        <v>794</v>
      </c>
      <c r="S398" s="11">
        <v>7.0169583307271993E-2</v>
      </c>
      <c r="V398" s="16"/>
    </row>
    <row r="399" spans="1:22">
      <c r="A399" s="1" t="s">
        <v>796</v>
      </c>
      <c r="B399">
        <v>0.37183343589866902</v>
      </c>
      <c r="C399">
        <v>0.53362123346004575</v>
      </c>
      <c r="D399">
        <v>2.126305298557944</v>
      </c>
      <c r="E399">
        <v>0.16178779756137679</v>
      </c>
      <c r="F399" s="8">
        <f t="shared" si="18"/>
        <v>-1.9910002983349599E-2</v>
      </c>
      <c r="G399" s="8">
        <f t="shared" si="19"/>
        <v>-7.9447068953430802E-2</v>
      </c>
      <c r="I399" s="10" t="s">
        <v>797</v>
      </c>
      <c r="J399" s="11">
        <v>-1.9910002983349599E-2</v>
      </c>
      <c r="L399" s="12" t="str">
        <f>_xlfn.XLOOKUP(I399,Sheet!$B$2:$B$900,Sheet!$A$2:$A$900)</f>
        <v>URI</v>
      </c>
      <c r="M399" s="9">
        <f t="shared" si="20"/>
        <v>-1.9910002983349599E-2</v>
      </c>
      <c r="P399" s="15"/>
      <c r="R399" s="10" t="s">
        <v>796</v>
      </c>
      <c r="S399" s="11">
        <v>-7.9447068953430802E-2</v>
      </c>
      <c r="V399" s="16"/>
    </row>
    <row r="400" spans="1:22">
      <c r="A400" s="1" t="s">
        <v>798</v>
      </c>
      <c r="B400">
        <v>0.22676791192198981</v>
      </c>
      <c r="C400">
        <v>7.3905383862596374E-2</v>
      </c>
      <c r="D400">
        <v>1.275662688581946</v>
      </c>
      <c r="E400">
        <v>-0.15286252805939349</v>
      </c>
      <c r="F400" s="8">
        <f t="shared" si="18"/>
        <v>-1.9786864715500899E-2</v>
      </c>
      <c r="G400" s="8">
        <f t="shared" si="19"/>
        <v>2.9593962071645701E-2</v>
      </c>
      <c r="I400" s="10" t="s">
        <v>799</v>
      </c>
      <c r="J400" s="11">
        <v>-1.9786864715500899E-2</v>
      </c>
      <c r="L400" s="12" t="str">
        <f>_xlfn.XLOOKUP(I400,Sheet!$B$2:$B$900,Sheet!$A$2:$A$900)</f>
        <v>USB</v>
      </c>
      <c r="M400" s="9">
        <f t="shared" si="20"/>
        <v>-1.9786864715500899E-2</v>
      </c>
      <c r="P400" s="15"/>
      <c r="R400" s="10" t="s">
        <v>798</v>
      </c>
      <c r="S400" s="11">
        <v>2.9593962071645701E-2</v>
      </c>
      <c r="V400" s="16"/>
    </row>
    <row r="401" spans="1:22">
      <c r="A401" s="1" t="s">
        <v>800</v>
      </c>
      <c r="B401">
        <v>0.19314580305785789</v>
      </c>
      <c r="C401">
        <v>0.39513051997434551</v>
      </c>
      <c r="D401">
        <v>1.0785076537186651</v>
      </c>
      <c r="E401">
        <v>0.20198471691648751</v>
      </c>
      <c r="F401" s="8">
        <f t="shared" si="18"/>
        <v>-1.9782979506499099E-2</v>
      </c>
      <c r="G401" s="8">
        <f t="shared" si="19"/>
        <v>9.1069066414578598E-2</v>
      </c>
      <c r="I401" s="10" t="s">
        <v>801</v>
      </c>
      <c r="J401" s="11">
        <v>-1.9782979506499099E-2</v>
      </c>
      <c r="L401" s="12" t="str">
        <f>_xlfn.XLOOKUP(I401,Sheet!$B$2:$B$900,Sheet!$A$2:$A$900)</f>
        <v>V</v>
      </c>
      <c r="M401" s="9">
        <f t="shared" si="20"/>
        <v>-1.9782979506499099E-2</v>
      </c>
      <c r="P401" s="15"/>
      <c r="R401" s="10" t="s">
        <v>800</v>
      </c>
      <c r="S401" s="11">
        <v>9.1069066414578598E-2</v>
      </c>
      <c r="V401" s="16"/>
    </row>
    <row r="402" spans="1:22">
      <c r="A402" s="1" t="s">
        <v>802</v>
      </c>
      <c r="B402">
        <v>0.12513605629953389</v>
      </c>
      <c r="C402">
        <v>0.37452439016548422</v>
      </c>
      <c r="D402">
        <v>0.67970863586513486</v>
      </c>
      <c r="E402">
        <v>0.24938833386595041</v>
      </c>
      <c r="F402" s="8">
        <f t="shared" si="18"/>
        <v>-2.06387181199039E-2</v>
      </c>
      <c r="G402" s="8">
        <f t="shared" si="19"/>
        <v>-0.177020393326872</v>
      </c>
      <c r="I402" s="10" t="s">
        <v>803</v>
      </c>
      <c r="J402" s="11">
        <v>-2.06387181199039E-2</v>
      </c>
      <c r="L402" s="12" t="str">
        <f>_xlfn.XLOOKUP(I402,Sheet!$B$2:$B$900,Sheet!$A$2:$A$900)</f>
        <v>VFC</v>
      </c>
      <c r="M402" s="9">
        <f t="shared" si="20"/>
        <v>-2.06387181199039E-2</v>
      </c>
      <c r="P402" s="15"/>
      <c r="R402" s="10" t="s">
        <v>802</v>
      </c>
      <c r="S402" s="11">
        <v>-0.177020393326872</v>
      </c>
      <c r="V402" s="16"/>
    </row>
    <row r="403" spans="1:22">
      <c r="A403" s="1" t="s">
        <v>804</v>
      </c>
      <c r="B403">
        <v>0.1731810580402563</v>
      </c>
      <c r="C403">
        <v>0.35260676385024581</v>
      </c>
      <c r="D403">
        <v>0.96143736476421904</v>
      </c>
      <c r="E403">
        <v>0.17942570580998951</v>
      </c>
      <c r="F403" s="8">
        <f t="shared" si="18"/>
        <v>-1.9302380261418599E-2</v>
      </c>
      <c r="G403" s="8">
        <f t="shared" si="19"/>
        <v>1.4273806529642E-2</v>
      </c>
      <c r="I403" s="10" t="s">
        <v>805</v>
      </c>
      <c r="J403" s="11">
        <v>-1.9302380261418599E-2</v>
      </c>
      <c r="L403" s="12" t="str">
        <f>_xlfn.XLOOKUP(I403,Sheet!$B$2:$B$900,Sheet!$A$2:$A$900)</f>
        <v>VLO</v>
      </c>
      <c r="M403" s="9">
        <f t="shared" si="20"/>
        <v>-1.9302380261418599E-2</v>
      </c>
      <c r="P403" s="15"/>
      <c r="R403" s="10" t="s">
        <v>804</v>
      </c>
      <c r="S403" s="11">
        <v>1.4273806529642E-2</v>
      </c>
      <c r="V403" s="16"/>
    </row>
    <row r="404" spans="1:22">
      <c r="A404" s="1" t="s">
        <v>806</v>
      </c>
      <c r="B404">
        <v>0.26506653753723491</v>
      </c>
      <c r="C404">
        <v>6.4383857580370685E-2</v>
      </c>
      <c r="D404">
        <v>1.5002401206193681</v>
      </c>
      <c r="E404">
        <v>-0.2006826799568642</v>
      </c>
      <c r="F404" s="8">
        <f t="shared" si="18"/>
        <v>-1.8826339598032499E-2</v>
      </c>
      <c r="G404" s="8">
        <f t="shared" si="19"/>
        <v>0.17214457462315749</v>
      </c>
      <c r="I404" s="10" t="s">
        <v>807</v>
      </c>
      <c r="J404" s="11">
        <v>-1.8826339598032499E-2</v>
      </c>
      <c r="L404" s="12" t="str">
        <f>_xlfn.XLOOKUP(I404,Sheet!$B$2:$B$900,Sheet!$A$2:$A$900)</f>
        <v>VMC</v>
      </c>
      <c r="M404" s="9">
        <f t="shared" si="20"/>
        <v>-1.8826339598032499E-2</v>
      </c>
      <c r="P404" s="15"/>
      <c r="R404" s="10" t="s">
        <v>806</v>
      </c>
      <c r="S404" s="11">
        <v>0.17214457462315749</v>
      </c>
      <c r="V404" s="16"/>
    </row>
    <row r="405" spans="1:22">
      <c r="A405" s="1" t="s">
        <v>808</v>
      </c>
      <c r="B405">
        <v>0.17895179706029329</v>
      </c>
      <c r="C405">
        <v>0.41755839627450753</v>
      </c>
      <c r="D405">
        <v>0.99527611822492257</v>
      </c>
      <c r="E405">
        <v>0.2386065992142142</v>
      </c>
      <c r="F405" s="8">
        <f t="shared" si="18"/>
        <v>-1.95315965860797E-2</v>
      </c>
      <c r="G405" s="8">
        <f t="shared" si="19"/>
        <v>0.1201516000602974</v>
      </c>
      <c r="I405" s="10" t="s">
        <v>809</v>
      </c>
      <c r="J405" s="11">
        <v>-1.95315965860797E-2</v>
      </c>
      <c r="L405" s="12" t="str">
        <f>_xlfn.XLOOKUP(I405,Sheet!$B$2:$B$900,Sheet!$A$2:$A$900)</f>
        <v>VRSN</v>
      </c>
      <c r="M405" s="9">
        <f t="shared" si="20"/>
        <v>-1.95315965860797E-2</v>
      </c>
      <c r="P405" s="15"/>
      <c r="R405" s="10" t="s">
        <v>808</v>
      </c>
      <c r="S405" s="11">
        <v>0.1201516000602974</v>
      </c>
      <c r="V405" s="16"/>
    </row>
    <row r="406" spans="1:22">
      <c r="A406" s="1" t="s">
        <v>810</v>
      </c>
      <c r="B406">
        <v>0.27064151403721209</v>
      </c>
      <c r="C406">
        <v>0.78026210843664323</v>
      </c>
      <c r="D406">
        <v>1.5329309518416641</v>
      </c>
      <c r="E406">
        <v>0.50962059439943108</v>
      </c>
      <c r="F406" s="8">
        <f t="shared" si="18"/>
        <v>-2.10009118255239E-2</v>
      </c>
      <c r="G406" s="8">
        <f t="shared" si="19"/>
        <v>-0.43574901905551677</v>
      </c>
      <c r="I406" s="10" t="s">
        <v>811</v>
      </c>
      <c r="J406" s="11">
        <v>-2.10009118255239E-2</v>
      </c>
      <c r="L406" s="12" t="str">
        <f>_xlfn.XLOOKUP(I406,Sheet!$B$2:$B$900,Sheet!$A$2:$A$900)</f>
        <v>VRTX</v>
      </c>
      <c r="M406" s="9">
        <f t="shared" si="20"/>
        <v>-2.10009118255239E-2</v>
      </c>
      <c r="P406" s="15"/>
      <c r="R406" s="10" t="s">
        <v>810</v>
      </c>
      <c r="S406" s="11">
        <v>-0.43574901905551677</v>
      </c>
      <c r="V406" s="16"/>
    </row>
    <row r="407" spans="1:22">
      <c r="A407" s="1" t="s">
        <v>812</v>
      </c>
      <c r="B407">
        <v>4.21806701515446E-2</v>
      </c>
      <c r="C407">
        <v>1.9174361266845349E-2</v>
      </c>
      <c r="D407">
        <v>0.1932706163406856</v>
      </c>
      <c r="E407">
        <v>-2.3006308884699251E-2</v>
      </c>
      <c r="F407" s="8">
        <f t="shared" si="18"/>
        <v>-2.03471919857178E-2</v>
      </c>
      <c r="G407" s="8">
        <f t="shared" si="19"/>
        <v>-9.71410877935696E-2</v>
      </c>
      <c r="I407" s="10" t="s">
        <v>813</v>
      </c>
      <c r="J407" s="11">
        <v>-2.03471919857178E-2</v>
      </c>
      <c r="L407" s="12" t="str">
        <f>_xlfn.XLOOKUP(I407,Sheet!$B$2:$B$900,Sheet!$A$2:$A$900)</f>
        <v>VTR</v>
      </c>
      <c r="M407" s="9">
        <f t="shared" si="20"/>
        <v>-2.03471919857178E-2</v>
      </c>
      <c r="P407" s="15"/>
      <c r="R407" s="10" t="s">
        <v>812</v>
      </c>
      <c r="S407" s="11">
        <v>-9.71410877935696E-2</v>
      </c>
      <c r="V407" s="16"/>
    </row>
    <row r="408" spans="1:22">
      <c r="A408" s="1" t="s">
        <v>814</v>
      </c>
      <c r="B408">
        <v>0.17895868324794759</v>
      </c>
      <c r="C408">
        <v>0.15481819811625769</v>
      </c>
      <c r="D408">
        <v>0.99531649780291254</v>
      </c>
      <c r="E408">
        <v>-2.4140485131689898E-2</v>
      </c>
      <c r="F408" s="8">
        <f t="shared" si="18"/>
        <v>-2.06942256719563E-2</v>
      </c>
      <c r="G408" s="8">
        <f t="shared" si="19"/>
        <v>-0.51215619663096812</v>
      </c>
      <c r="I408" s="10" t="s">
        <v>815</v>
      </c>
      <c r="J408" s="11">
        <v>-2.06942256719563E-2</v>
      </c>
      <c r="L408" s="12" t="str">
        <f>_xlfn.XLOOKUP(I408,Sheet!$B$2:$B$900,Sheet!$A$2:$A$900)</f>
        <v>VTRS</v>
      </c>
      <c r="M408" s="9">
        <f t="shared" si="20"/>
        <v>-2.06942256719563E-2</v>
      </c>
      <c r="P408" s="15"/>
      <c r="R408" s="10" t="s">
        <v>814</v>
      </c>
      <c r="S408" s="11">
        <v>-0.51215619663096812</v>
      </c>
      <c r="V408" s="16"/>
    </row>
    <row r="409" spans="1:22">
      <c r="A409" s="1" t="s">
        <v>816</v>
      </c>
      <c r="B409">
        <v>0.11517623425348759</v>
      </c>
      <c r="C409">
        <v>5.336276025751896E-2</v>
      </c>
      <c r="D409">
        <v>0.62130572394026362</v>
      </c>
      <c r="E409">
        <v>-6.1813473995968628E-2</v>
      </c>
      <c r="F409" s="8">
        <f t="shared" si="18"/>
        <v>-1.96523736983432E-2</v>
      </c>
      <c r="G409" s="8">
        <f t="shared" si="19"/>
        <v>7.8532892531030699E-2</v>
      </c>
      <c r="I409" s="10" t="s">
        <v>817</v>
      </c>
      <c r="J409" s="11">
        <v>-1.96523736983432E-2</v>
      </c>
      <c r="L409" s="12" t="str">
        <f>_xlfn.XLOOKUP(I409,Sheet!$B$2:$B$900,Sheet!$A$2:$A$900)</f>
        <v>VZ</v>
      </c>
      <c r="M409" s="9">
        <f t="shared" si="20"/>
        <v>-1.96523736983432E-2</v>
      </c>
      <c r="P409" s="15"/>
      <c r="R409" s="10" t="s">
        <v>816</v>
      </c>
      <c r="S409" s="11">
        <v>7.8532892531030699E-2</v>
      </c>
      <c r="V409" s="16"/>
    </row>
    <row r="410" spans="1:22">
      <c r="A410" s="1" t="s">
        <v>818</v>
      </c>
      <c r="B410">
        <v>0.18965211855513939</v>
      </c>
      <c r="C410">
        <v>1.341683380465386E-2</v>
      </c>
      <c r="D410">
        <v>1.058021208543015</v>
      </c>
      <c r="E410">
        <v>-0.17623528475048561</v>
      </c>
      <c r="F410" s="8">
        <f t="shared" si="18"/>
        <v>-2.0180101220034101E-2</v>
      </c>
      <c r="G410" s="8">
        <f t="shared" si="19"/>
        <v>-0.17034404231917649</v>
      </c>
      <c r="I410" s="10" t="s">
        <v>819</v>
      </c>
      <c r="J410" s="11">
        <v>-2.0180101220034101E-2</v>
      </c>
      <c r="L410" s="12" t="str">
        <f>_xlfn.XLOOKUP(I410,Sheet!$B$2:$B$900,Sheet!$A$2:$A$900)</f>
        <v>WAB</v>
      </c>
      <c r="M410" s="9">
        <f t="shared" si="20"/>
        <v>-2.0180101220034101E-2</v>
      </c>
      <c r="P410" s="15"/>
      <c r="R410" s="10" t="s">
        <v>818</v>
      </c>
      <c r="S410" s="11">
        <v>-0.17034404231917649</v>
      </c>
      <c r="V410" s="16"/>
    </row>
    <row r="411" spans="1:22">
      <c r="A411" s="1" t="s">
        <v>820</v>
      </c>
      <c r="B411">
        <v>0.1731534584874799</v>
      </c>
      <c r="C411">
        <v>0.37735764070310751</v>
      </c>
      <c r="D411">
        <v>0.96127552510056735</v>
      </c>
      <c r="E411">
        <v>0.20420418221562761</v>
      </c>
      <c r="F411" s="8">
        <f t="shared" si="18"/>
        <v>-1.97770765023925E-2</v>
      </c>
      <c r="G411" s="8">
        <f t="shared" si="19"/>
        <v>8.4414356447282304E-2</v>
      </c>
      <c r="I411" s="10" t="s">
        <v>821</v>
      </c>
      <c r="J411" s="11">
        <v>-1.97770765023925E-2</v>
      </c>
      <c r="L411" s="12" t="str">
        <f>_xlfn.XLOOKUP(I411,Sheet!$B$2:$B$900,Sheet!$A$2:$A$900)</f>
        <v>WAT</v>
      </c>
      <c r="M411" s="9">
        <f t="shared" si="20"/>
        <v>-1.97770765023925E-2</v>
      </c>
      <c r="P411" s="15"/>
      <c r="R411" s="10" t="s">
        <v>820</v>
      </c>
      <c r="S411" s="11">
        <v>8.4414356447282304E-2</v>
      </c>
      <c r="V411" s="16"/>
    </row>
    <row r="412" spans="1:22">
      <c r="A412" s="1" t="s">
        <v>822</v>
      </c>
      <c r="B412">
        <v>0.1494144164396036</v>
      </c>
      <c r="C412">
        <v>-9.4196743407439887E-2</v>
      </c>
      <c r="D412">
        <v>0.82207332093535324</v>
      </c>
      <c r="E412">
        <v>-0.24361115984704351</v>
      </c>
      <c r="F412" s="8">
        <f t="shared" si="18"/>
        <v>-1.98499717994482E-2</v>
      </c>
      <c r="G412" s="8">
        <f t="shared" si="19"/>
        <v>-1.22212624396824E-2</v>
      </c>
      <c r="I412" s="10" t="s">
        <v>823</v>
      </c>
      <c r="J412" s="11">
        <v>-1.98499717994482E-2</v>
      </c>
      <c r="L412" s="12" t="str">
        <f>_xlfn.XLOOKUP(I412,Sheet!$B$2:$B$900,Sheet!$A$2:$A$900)</f>
        <v>WBA</v>
      </c>
      <c r="M412" s="9">
        <f t="shared" si="20"/>
        <v>-1.98499717994482E-2</v>
      </c>
      <c r="P412" s="15"/>
      <c r="R412" s="10" t="s">
        <v>822</v>
      </c>
      <c r="S412" s="11">
        <v>-1.22212624396824E-2</v>
      </c>
      <c r="V412" s="16"/>
    </row>
    <row r="413" spans="1:22">
      <c r="A413" s="1" t="s">
        <v>824</v>
      </c>
      <c r="B413">
        <v>0.16063741857210129</v>
      </c>
      <c r="C413">
        <v>-0.15878052426701611</v>
      </c>
      <c r="D413">
        <v>0.88788333260489871</v>
      </c>
      <c r="E413">
        <v>-0.31941794283911729</v>
      </c>
      <c r="F413" s="8">
        <f t="shared" si="18"/>
        <v>-2.0497020112956801E-2</v>
      </c>
      <c r="G413" s="8">
        <f t="shared" si="19"/>
        <v>-0.1603943799251738</v>
      </c>
      <c r="I413" s="10" t="s">
        <v>825</v>
      </c>
      <c r="J413" s="11">
        <v>-2.0497020112956801E-2</v>
      </c>
      <c r="L413" s="12" t="str">
        <f>_xlfn.XLOOKUP(I413,Sheet!$B$2:$B$900,Sheet!$A$2:$A$900)</f>
        <v>WBD</v>
      </c>
      <c r="M413" s="9">
        <f t="shared" si="20"/>
        <v>-2.0497020112956801E-2</v>
      </c>
      <c r="P413" s="15"/>
      <c r="R413" s="10" t="s">
        <v>824</v>
      </c>
      <c r="S413" s="11">
        <v>-0.1603943799251738</v>
      </c>
      <c r="V413" s="16"/>
    </row>
    <row r="414" spans="1:22">
      <c r="A414" s="1" t="s">
        <v>826</v>
      </c>
      <c r="B414">
        <v>0.29063890228738559</v>
      </c>
      <c r="C414">
        <v>0.22664290474159229</v>
      </c>
      <c r="D414">
        <v>1.6501926558463009</v>
      </c>
      <c r="E414">
        <v>-6.3995997545793326E-2</v>
      </c>
      <c r="F414" s="8">
        <f t="shared" si="18"/>
        <v>-2.08021743696209E-2</v>
      </c>
      <c r="G414" s="8">
        <f t="shared" si="19"/>
        <v>-1.190566057771284</v>
      </c>
      <c r="I414" s="10" t="s">
        <v>827</v>
      </c>
      <c r="J414" s="11">
        <v>-2.08021743696209E-2</v>
      </c>
      <c r="L414" s="12" t="str">
        <f>_xlfn.XLOOKUP(I414,Sheet!$B$2:$B$900,Sheet!$A$2:$A$900)</f>
        <v>WDC</v>
      </c>
      <c r="M414" s="9">
        <f t="shared" si="20"/>
        <v>-2.08021743696209E-2</v>
      </c>
      <c r="P414" s="15"/>
      <c r="R414" s="10" t="s">
        <v>826</v>
      </c>
      <c r="S414" s="11">
        <v>-1.190566057771284</v>
      </c>
      <c r="V414" s="16"/>
    </row>
    <row r="415" spans="1:22">
      <c r="A415" s="1" t="s">
        <v>828</v>
      </c>
      <c r="B415">
        <v>2.8120163230106021E-2</v>
      </c>
      <c r="C415">
        <v>0.16467712214444191</v>
      </c>
      <c r="D415">
        <v>0.1108218995307504</v>
      </c>
      <c r="E415">
        <v>0.13655695891433581</v>
      </c>
      <c r="F415" s="8">
        <f t="shared" si="18"/>
        <v>-1.96982753807118E-2</v>
      </c>
      <c r="G415" s="8">
        <f t="shared" si="19"/>
        <v>0.1194953218615689</v>
      </c>
      <c r="I415" s="10" t="s">
        <v>829</v>
      </c>
      <c r="J415" s="11">
        <v>-1.96982753807118E-2</v>
      </c>
      <c r="L415" s="12" t="str">
        <f>_xlfn.XLOOKUP(I415,Sheet!$B$2:$B$900,Sheet!$A$2:$A$900)</f>
        <v>WEC</v>
      </c>
      <c r="M415" s="9">
        <f t="shared" si="20"/>
        <v>-1.96982753807118E-2</v>
      </c>
      <c r="P415" s="15"/>
      <c r="R415" s="10" t="s">
        <v>828</v>
      </c>
      <c r="S415" s="11">
        <v>0.1194953218615689</v>
      </c>
      <c r="V415" s="16"/>
    </row>
    <row r="416" spans="1:22">
      <c r="A416" s="1" t="s">
        <v>830</v>
      </c>
      <c r="B416">
        <v>6.338808192004923E-2</v>
      </c>
      <c r="C416">
        <v>1.281146097903285E-2</v>
      </c>
      <c r="D416">
        <v>0.3176277178977488</v>
      </c>
      <c r="E416">
        <v>-5.0576620941016379E-2</v>
      </c>
      <c r="F416" s="8">
        <f t="shared" si="18"/>
        <v>-2.0108753839972501E-2</v>
      </c>
      <c r="G416" s="8">
        <f t="shared" si="19"/>
        <v>5.7777007102196003E-3</v>
      </c>
      <c r="I416" s="10" t="s">
        <v>831</v>
      </c>
      <c r="J416" s="11">
        <v>-2.0108753839972501E-2</v>
      </c>
      <c r="L416" s="12" t="str">
        <f>_xlfn.XLOOKUP(I416,Sheet!$B$2:$B$900,Sheet!$A$2:$A$900)</f>
        <v>WELL</v>
      </c>
      <c r="M416" s="9">
        <f t="shared" si="20"/>
        <v>-2.0108753839972501E-2</v>
      </c>
      <c r="P416" s="15"/>
      <c r="R416" s="10" t="s">
        <v>830</v>
      </c>
      <c r="S416" s="11">
        <v>5.7777007102196003E-3</v>
      </c>
      <c r="V416" s="16"/>
    </row>
    <row r="417" spans="1:22">
      <c r="A417" s="1" t="s">
        <v>832</v>
      </c>
      <c r="B417">
        <v>0.26157057557039559</v>
      </c>
      <c r="C417">
        <v>0.13973928610713299</v>
      </c>
      <c r="D417">
        <v>1.4797403207335791</v>
      </c>
      <c r="E417">
        <v>-0.12183128946326249</v>
      </c>
      <c r="F417" s="8">
        <f t="shared" si="18"/>
        <v>-2.00148484397135E-2</v>
      </c>
      <c r="G417" s="8">
        <f t="shared" si="19"/>
        <v>-6.2793781807577401E-2</v>
      </c>
      <c r="I417" s="10" t="s">
        <v>833</v>
      </c>
      <c r="J417" s="11">
        <v>-2.00148484397135E-2</v>
      </c>
      <c r="L417" s="12" t="str">
        <f>_xlfn.XLOOKUP(I417,Sheet!$B$2:$B$900,Sheet!$A$2:$A$900)</f>
        <v>WFC</v>
      </c>
      <c r="M417" s="9">
        <f t="shared" si="20"/>
        <v>-2.00148484397135E-2</v>
      </c>
      <c r="P417" s="15"/>
      <c r="R417" s="10" t="s">
        <v>832</v>
      </c>
      <c r="S417" s="11">
        <v>-6.2793781807577401E-2</v>
      </c>
      <c r="V417" s="16"/>
    </row>
    <row r="418" spans="1:22">
      <c r="A418" s="1" t="s">
        <v>834</v>
      </c>
      <c r="B418">
        <v>0.1613000271659133</v>
      </c>
      <c r="C418">
        <v>-2.394066932780381E-2</v>
      </c>
      <c r="D418">
        <v>0.89176877063442928</v>
      </c>
      <c r="E418">
        <v>-0.18524069649371711</v>
      </c>
      <c r="F418" s="8">
        <f t="shared" si="18"/>
        <v>-2.0110181364286099E-2</v>
      </c>
      <c r="G418" s="8">
        <f t="shared" si="19"/>
        <v>-6.9285524574668494E-2</v>
      </c>
      <c r="I418" s="10" t="s">
        <v>835</v>
      </c>
      <c r="J418" s="11">
        <v>-2.0110181364286099E-2</v>
      </c>
      <c r="L418" s="12" t="str">
        <f>_xlfn.XLOOKUP(I418,Sheet!$B$2:$B$900,Sheet!$A$2:$A$900)</f>
        <v>WHR</v>
      </c>
      <c r="M418" s="9">
        <f t="shared" si="20"/>
        <v>-2.0110181364286099E-2</v>
      </c>
      <c r="P418" s="15"/>
      <c r="R418" s="10" t="s">
        <v>834</v>
      </c>
      <c r="S418" s="11">
        <v>-6.9285524574668494E-2</v>
      </c>
      <c r="V418" s="16"/>
    </row>
    <row r="419" spans="1:22">
      <c r="A419" s="1" t="s">
        <v>836</v>
      </c>
      <c r="B419">
        <v>0.1125946208220158</v>
      </c>
      <c r="C419">
        <v>0.22497772688179651</v>
      </c>
      <c r="D419">
        <v>0.60616752757839532</v>
      </c>
      <c r="E419">
        <v>0.1123831060597807</v>
      </c>
      <c r="F419" s="8">
        <f t="shared" si="18"/>
        <v>-1.93409071081171E-2</v>
      </c>
      <c r="G419" s="8">
        <f t="shared" si="19"/>
        <v>0.14454395192549971</v>
      </c>
      <c r="I419" s="10" t="s">
        <v>837</v>
      </c>
      <c r="J419" s="11">
        <v>-1.93409071081171E-2</v>
      </c>
      <c r="L419" s="12" t="str">
        <f>_xlfn.XLOOKUP(I419,Sheet!$B$2:$B$900,Sheet!$A$2:$A$900)</f>
        <v>WM</v>
      </c>
      <c r="M419" s="9">
        <f t="shared" si="20"/>
        <v>-1.93409071081171E-2</v>
      </c>
      <c r="P419" s="15"/>
      <c r="R419" s="10" t="s">
        <v>836</v>
      </c>
      <c r="S419" s="11">
        <v>0.14454395192549971</v>
      </c>
      <c r="V419" s="16"/>
    </row>
    <row r="420" spans="1:22">
      <c r="A420" s="1" t="s">
        <v>838</v>
      </c>
      <c r="B420">
        <v>0.1764688659035914</v>
      </c>
      <c r="C420">
        <v>4.3649773899227751E-2</v>
      </c>
      <c r="D420">
        <v>0.9807165800132992</v>
      </c>
      <c r="E420">
        <v>-0.13281909200436359</v>
      </c>
      <c r="F420" s="8">
        <f t="shared" si="18"/>
        <v>-1.9989618747710099E-2</v>
      </c>
      <c r="G420" s="8">
        <f t="shared" si="19"/>
        <v>-0.97924217386252599</v>
      </c>
      <c r="I420" s="10" t="s">
        <v>839</v>
      </c>
      <c r="J420" s="11">
        <v>-1.9989618747710099E-2</v>
      </c>
      <c r="L420" s="12" t="str">
        <f>_xlfn.XLOOKUP(I420,Sheet!$B$2:$B$900,Sheet!$A$2:$A$900)</f>
        <v>WMB</v>
      </c>
      <c r="M420" s="9">
        <f t="shared" si="20"/>
        <v>-1.9989618747710099E-2</v>
      </c>
      <c r="P420" s="15"/>
      <c r="R420" s="10" t="s">
        <v>838</v>
      </c>
      <c r="S420" s="11">
        <v>-0.97924217386252599</v>
      </c>
      <c r="V420" s="16"/>
    </row>
    <row r="421" spans="1:22">
      <c r="A421" s="1" t="s">
        <v>840</v>
      </c>
      <c r="B421">
        <v>9.2187753377017304E-2</v>
      </c>
      <c r="C421">
        <v>0.39861973897494513</v>
      </c>
      <c r="D421">
        <v>0.48650469860989171</v>
      </c>
      <c r="E421">
        <v>0.30643198559792778</v>
      </c>
      <c r="F421" s="8">
        <f t="shared" si="18"/>
        <v>-2.0370802335273899E-2</v>
      </c>
      <c r="G421" s="8">
        <f t="shared" si="19"/>
        <v>-5.9157744376083302E-2</v>
      </c>
      <c r="I421" s="10" t="s">
        <v>841</v>
      </c>
      <c r="J421" s="11">
        <v>-2.0370802335273899E-2</v>
      </c>
      <c r="L421" s="12" t="str">
        <f>_xlfn.XLOOKUP(I421,Sheet!$B$2:$B$900,Sheet!$A$2:$A$900)</f>
        <v>WMT</v>
      </c>
      <c r="M421" s="9">
        <f t="shared" si="20"/>
        <v>-2.0370802335273899E-2</v>
      </c>
      <c r="P421" s="15"/>
      <c r="R421" s="10" t="s">
        <v>840</v>
      </c>
      <c r="S421" s="11">
        <v>-5.9157744376083302E-2</v>
      </c>
      <c r="V421" s="16"/>
    </row>
    <row r="422" spans="1:22">
      <c r="A422" s="1" t="s">
        <v>842</v>
      </c>
      <c r="B422">
        <v>0.125571482327937</v>
      </c>
      <c r="C422">
        <v>0.10637297821811351</v>
      </c>
      <c r="D422">
        <v>0.68226190919361973</v>
      </c>
      <c r="E422">
        <v>-1.9198504109823489E-2</v>
      </c>
      <c r="F422" s="8">
        <f t="shared" si="18"/>
        <v>-1.9497936878179099E-2</v>
      </c>
      <c r="G422" s="8">
        <f t="shared" si="19"/>
        <v>8.6685761277523102E-2</v>
      </c>
      <c r="I422" s="10" t="s">
        <v>843</v>
      </c>
      <c r="J422" s="11">
        <v>-1.9497936878179099E-2</v>
      </c>
      <c r="L422" s="12" t="str">
        <f>_xlfn.XLOOKUP(I422,Sheet!$B$2:$B$900,Sheet!$A$2:$A$900)</f>
        <v>WRB</v>
      </c>
      <c r="M422" s="9">
        <f t="shared" si="20"/>
        <v>-1.9497936878179099E-2</v>
      </c>
      <c r="P422" s="15"/>
      <c r="R422" s="10" t="s">
        <v>842</v>
      </c>
      <c r="S422" s="11">
        <v>8.6685761277523102E-2</v>
      </c>
      <c r="V422" s="16"/>
    </row>
    <row r="423" spans="1:22">
      <c r="A423" s="1" t="s">
        <v>844</v>
      </c>
      <c r="B423">
        <v>0.17496479891528111</v>
      </c>
      <c r="C423">
        <v>0.18110526623281781</v>
      </c>
      <c r="D423">
        <v>0.97189695538132459</v>
      </c>
      <c r="E423">
        <v>6.1404673175366742E-3</v>
      </c>
      <c r="F423" s="8">
        <f t="shared" si="18"/>
        <v>-1.90892694604098E-2</v>
      </c>
      <c r="G423" s="8">
        <f t="shared" si="19"/>
        <v>0.17488978336522429</v>
      </c>
      <c r="I423" s="10" t="s">
        <v>845</v>
      </c>
      <c r="J423" s="11">
        <v>-1.90892694604098E-2</v>
      </c>
      <c r="L423" s="12" t="str">
        <f>_xlfn.XLOOKUP(I423,Sheet!$B$2:$B$900,Sheet!$A$2:$A$900)</f>
        <v>WST</v>
      </c>
      <c r="M423" s="9">
        <f t="shared" si="20"/>
        <v>-1.90892694604098E-2</v>
      </c>
      <c r="P423" s="15"/>
      <c r="R423" s="10" t="s">
        <v>844</v>
      </c>
      <c r="S423" s="11">
        <v>0.17488978336522429</v>
      </c>
      <c r="V423" s="16"/>
    </row>
    <row r="424" spans="1:22">
      <c r="A424" s="1" t="s">
        <v>846</v>
      </c>
      <c r="B424">
        <v>0.13583777200516511</v>
      </c>
      <c r="C424">
        <v>0.23244185293392339</v>
      </c>
      <c r="D424">
        <v>0.74246190162745862</v>
      </c>
      <c r="E424">
        <v>9.6604080928758246E-2</v>
      </c>
      <c r="F424" s="8">
        <f t="shared" si="18"/>
        <v>-1.99331464774345E-2</v>
      </c>
      <c r="G424" s="8">
        <f t="shared" si="19"/>
        <v>1.7530573469702E-2</v>
      </c>
      <c r="I424" s="10" t="s">
        <v>847</v>
      </c>
      <c r="J424" s="11">
        <v>-1.99331464774345E-2</v>
      </c>
      <c r="L424" s="12" t="str">
        <f>_xlfn.XLOOKUP(I424,Sheet!$B$2:$B$900,Sheet!$A$2:$A$900)</f>
        <v>WTW</v>
      </c>
      <c r="M424" s="9">
        <f t="shared" si="20"/>
        <v>-1.99331464774345E-2</v>
      </c>
      <c r="P424" s="15"/>
      <c r="R424" s="10" t="s">
        <v>846</v>
      </c>
      <c r="S424" s="11">
        <v>1.7530573469702E-2</v>
      </c>
      <c r="V424" s="16"/>
    </row>
    <row r="425" spans="1:22">
      <c r="A425" s="1" t="s">
        <v>848</v>
      </c>
      <c r="B425">
        <v>0.1857127339412119</v>
      </c>
      <c r="C425">
        <v>0.20821378881084621</v>
      </c>
      <c r="D425">
        <v>1.0349212443487019</v>
      </c>
      <c r="E425">
        <v>2.250105486963425E-2</v>
      </c>
      <c r="F425" s="8">
        <f t="shared" si="18"/>
        <v>-2.0313410438999702E-2</v>
      </c>
      <c r="G425" s="8">
        <f t="shared" si="19"/>
        <v>-1.2807224031477601E-2</v>
      </c>
      <c r="I425" s="10" t="s">
        <v>849</v>
      </c>
      <c r="J425" s="11">
        <v>-2.0313410438999702E-2</v>
      </c>
      <c r="L425" s="12" t="str">
        <f>_xlfn.XLOOKUP(I425,Sheet!$B$2:$B$900,Sheet!$A$2:$A$900)</f>
        <v>WY</v>
      </c>
      <c r="M425" s="9">
        <f t="shared" si="20"/>
        <v>-2.0313410438999702E-2</v>
      </c>
      <c r="P425" s="15"/>
      <c r="R425" s="10" t="s">
        <v>848</v>
      </c>
      <c r="S425" s="11">
        <v>-1.2807224031477601E-2</v>
      </c>
      <c r="V425" s="16"/>
    </row>
    <row r="426" spans="1:22">
      <c r="A426" s="1" t="s">
        <v>850</v>
      </c>
      <c r="B426">
        <v>0.2190171300521952</v>
      </c>
      <c r="C426">
        <v>0.71987068792323383</v>
      </c>
      <c r="D426">
        <v>1.230213258983935</v>
      </c>
      <c r="E426">
        <v>0.50085355787103858</v>
      </c>
      <c r="F426" s="8">
        <f t="shared" si="18"/>
        <v>-2.0729186689915899E-2</v>
      </c>
      <c r="G426" s="8">
        <f t="shared" si="19"/>
        <v>-0.22441438466441241</v>
      </c>
      <c r="I426" s="10" t="s">
        <v>851</v>
      </c>
      <c r="J426" s="11">
        <v>-2.0729186689915899E-2</v>
      </c>
      <c r="L426" s="12" t="str">
        <f>_xlfn.XLOOKUP(I426,Sheet!$B$2:$B$900,Sheet!$A$2:$A$900)</f>
        <v>WYNN</v>
      </c>
      <c r="M426" s="9">
        <f t="shared" si="20"/>
        <v>-2.0729186689915899E-2</v>
      </c>
      <c r="P426" s="15"/>
      <c r="R426" s="10" t="s">
        <v>850</v>
      </c>
      <c r="S426" s="11">
        <v>-0.22441438466441241</v>
      </c>
      <c r="V426" s="16"/>
    </row>
    <row r="427" spans="1:22">
      <c r="A427" s="1" t="s">
        <v>852</v>
      </c>
      <c r="B427">
        <v>2.537189007739998E-2</v>
      </c>
      <c r="C427">
        <v>0.20409627850852111</v>
      </c>
      <c r="D427">
        <v>9.4706435404893374E-2</v>
      </c>
      <c r="E427">
        <v>0.1787243884311211</v>
      </c>
      <c r="F427" s="8">
        <f t="shared" si="18"/>
        <v>-1.9652443262572799E-2</v>
      </c>
      <c r="G427" s="8">
        <f t="shared" si="19"/>
        <v>0.1192466105572855</v>
      </c>
      <c r="I427" s="10" t="s">
        <v>853</v>
      </c>
      <c r="J427" s="11">
        <v>-1.9652443262572799E-2</v>
      </c>
      <c r="L427" s="12" t="str">
        <f>_xlfn.XLOOKUP(I427,Sheet!$B$2:$B$900,Sheet!$A$2:$A$900)</f>
        <v>XEL</v>
      </c>
      <c r="M427" s="9">
        <f t="shared" si="20"/>
        <v>-1.9652443262572799E-2</v>
      </c>
      <c r="P427" s="15"/>
      <c r="R427" s="10" t="s">
        <v>852</v>
      </c>
      <c r="S427" s="11">
        <v>0.1192466105572855</v>
      </c>
      <c r="V427" s="16"/>
    </row>
    <row r="428" spans="1:22">
      <c r="A428" s="1" t="s">
        <v>854</v>
      </c>
      <c r="B428">
        <v>0.1104591403155757</v>
      </c>
      <c r="C428">
        <v>-3.2606669527041283E-2</v>
      </c>
      <c r="D428">
        <v>0.59364538819093415</v>
      </c>
      <c r="E428">
        <v>-0.14306580984261699</v>
      </c>
      <c r="F428" s="8">
        <f t="shared" si="18"/>
        <v>-2.0036291829625099E-2</v>
      </c>
      <c r="G428" s="8">
        <f t="shared" si="19"/>
        <v>4.30069597951016E-2</v>
      </c>
      <c r="I428" s="10" t="s">
        <v>855</v>
      </c>
      <c r="J428" s="11">
        <v>-2.0036291829625099E-2</v>
      </c>
      <c r="L428" s="12" t="str">
        <f>_xlfn.XLOOKUP(I428,Sheet!$B$2:$B$900,Sheet!$A$2:$A$900)</f>
        <v>XOM</v>
      </c>
      <c r="M428" s="9">
        <f t="shared" si="20"/>
        <v>-2.0036291829625099E-2</v>
      </c>
      <c r="P428" s="15"/>
      <c r="R428" s="10" t="s">
        <v>854</v>
      </c>
      <c r="S428" s="11">
        <v>4.30069597951016E-2</v>
      </c>
      <c r="V428" s="16"/>
    </row>
    <row r="429" spans="1:22">
      <c r="A429" s="1" t="s">
        <v>856</v>
      </c>
      <c r="B429">
        <v>0.14551674413448279</v>
      </c>
      <c r="C429">
        <v>0.15648319507543201</v>
      </c>
      <c r="D429">
        <v>0.79921795150248831</v>
      </c>
      <c r="E429">
        <v>1.0966450940949141E-2</v>
      </c>
      <c r="F429" s="8">
        <f t="shared" si="18"/>
        <v>-1.9867591345246099E-2</v>
      </c>
      <c r="G429" s="8">
        <f t="shared" si="19"/>
        <v>8.3619971292434203E-2</v>
      </c>
      <c r="I429" s="10" t="s">
        <v>857</v>
      </c>
      <c r="J429" s="11">
        <v>-1.9867591345246099E-2</v>
      </c>
      <c r="L429" s="12" t="str">
        <f>_xlfn.XLOOKUP(I429,Sheet!$B$2:$B$900,Sheet!$A$2:$A$900)</f>
        <v>XRAY</v>
      </c>
      <c r="M429" s="9">
        <f t="shared" si="20"/>
        <v>-1.9867591345246099E-2</v>
      </c>
      <c r="P429" s="15"/>
      <c r="R429" s="10" t="s">
        <v>856</v>
      </c>
      <c r="S429" s="11">
        <v>8.3619971292434203E-2</v>
      </c>
      <c r="V429" s="16"/>
    </row>
    <row r="430" spans="1:22">
      <c r="A430" s="1" t="s">
        <v>858</v>
      </c>
      <c r="B430">
        <v>0.13488654847154799</v>
      </c>
      <c r="C430">
        <v>0.27991401995050919</v>
      </c>
      <c r="D430">
        <v>0.73688406861017519</v>
      </c>
      <c r="E430">
        <v>0.1450274714789612</v>
      </c>
      <c r="F430" s="8">
        <f t="shared" si="18"/>
        <v>-1.9590967048717899E-2</v>
      </c>
      <c r="G430" s="8">
        <f t="shared" si="19"/>
        <v>5.3418586201413598E-2</v>
      </c>
      <c r="I430" s="10" t="s">
        <v>859</v>
      </c>
      <c r="J430" s="11">
        <v>-1.9590967048717899E-2</v>
      </c>
      <c r="L430" s="12" t="str">
        <f>_xlfn.XLOOKUP(I430,Sheet!$B$2:$B$900,Sheet!$A$2:$A$900)</f>
        <v>YUM</v>
      </c>
      <c r="M430" s="9">
        <f t="shared" si="20"/>
        <v>-1.9590967048717899E-2</v>
      </c>
      <c r="P430" s="15"/>
      <c r="R430" s="10" t="s">
        <v>858</v>
      </c>
      <c r="S430" s="11">
        <v>5.3418586201413598E-2</v>
      </c>
      <c r="V430" s="16"/>
    </row>
    <row r="431" spans="1:22">
      <c r="A431" s="1" t="s">
        <v>860</v>
      </c>
      <c r="B431">
        <v>0.16519223724776741</v>
      </c>
      <c r="C431">
        <v>0.18318387487355031</v>
      </c>
      <c r="D431">
        <v>0.91459211040422594</v>
      </c>
      <c r="E431">
        <v>1.7991637625782819E-2</v>
      </c>
      <c r="F431" s="8">
        <f t="shared" si="18"/>
        <v>-2.02209028913241E-2</v>
      </c>
      <c r="G431" s="8">
        <f t="shared" si="19"/>
        <v>2.0498166760556099E-2</v>
      </c>
      <c r="I431" s="10" t="s">
        <v>861</v>
      </c>
      <c r="J431" s="11">
        <v>-2.02209028913241E-2</v>
      </c>
      <c r="L431" s="12" t="str">
        <f>_xlfn.XLOOKUP(I431,Sheet!$B$2:$B$900,Sheet!$A$2:$A$900)</f>
        <v>ZBH</v>
      </c>
      <c r="M431" s="9">
        <f t="shared" si="20"/>
        <v>-2.02209028913241E-2</v>
      </c>
      <c r="P431" s="15"/>
      <c r="R431" s="10" t="s">
        <v>860</v>
      </c>
      <c r="S431" s="11">
        <v>2.0498166760556099E-2</v>
      </c>
      <c r="V431" s="16"/>
    </row>
    <row r="432" spans="1:22">
      <c r="A432" s="1" t="s">
        <v>862</v>
      </c>
      <c r="B432">
        <v>0.27342486263573768</v>
      </c>
      <c r="C432">
        <v>0.22043786143799349</v>
      </c>
      <c r="D432">
        <v>1.549252093153664</v>
      </c>
      <c r="E432">
        <v>-5.2987001197744188E-2</v>
      </c>
      <c r="F432" s="8">
        <f t="shared" si="18"/>
        <v>-1.9701501334150599E-2</v>
      </c>
      <c r="G432" s="8">
        <f t="shared" si="19"/>
        <v>-0.41745699792656238</v>
      </c>
      <c r="I432" s="10" t="s">
        <v>863</v>
      </c>
      <c r="J432" s="11">
        <v>-1.9701501334150599E-2</v>
      </c>
      <c r="L432" s="12" t="str">
        <f>_xlfn.XLOOKUP(I432,Sheet!$B$2:$B$900,Sheet!$A$2:$A$900)</f>
        <v>ZBRA</v>
      </c>
      <c r="M432" s="9">
        <f t="shared" si="20"/>
        <v>-1.9701501334150599E-2</v>
      </c>
      <c r="P432" s="15"/>
      <c r="R432" s="10" t="s">
        <v>862</v>
      </c>
      <c r="S432" s="11">
        <v>-0.41745699792656238</v>
      </c>
      <c r="V432" s="16"/>
    </row>
    <row r="433" spans="1:22" ht="16" customHeight="1" thickBot="1">
      <c r="A433" s="1" t="s">
        <v>864</v>
      </c>
      <c r="B433">
        <v>0.30236344405486448</v>
      </c>
      <c r="C433">
        <v>0.20178319209497411</v>
      </c>
      <c r="D433">
        <v>1.718943621178795</v>
      </c>
      <c r="E433">
        <v>-0.1005802519598904</v>
      </c>
      <c r="F433" s="8">
        <f t="shared" si="18"/>
        <v>-1.9241644369629801E-2</v>
      </c>
      <c r="G433" s="8">
        <f t="shared" si="19"/>
        <v>8.2007687759615894E-2</v>
      </c>
      <c r="I433" s="17" t="s">
        <v>865</v>
      </c>
      <c r="J433" s="11">
        <v>-1.9241644369629801E-2</v>
      </c>
      <c r="K433" s="18"/>
      <c r="L433" s="12" t="str">
        <f>_xlfn.XLOOKUP(I433,Sheet!$B$2:$B$900,Sheet!$A$2:$A$900)</f>
        <v>ZION</v>
      </c>
      <c r="M433" s="19">
        <f t="shared" si="20"/>
        <v>-1.9241644369629801E-2</v>
      </c>
      <c r="N433" s="18"/>
      <c r="O433" s="18"/>
      <c r="P433" s="20"/>
      <c r="R433" s="17" t="s">
        <v>864</v>
      </c>
      <c r="S433" s="21">
        <v>8.2007687759615894E-2</v>
      </c>
      <c r="T433" s="22"/>
      <c r="U433" s="22"/>
      <c r="V433" s="23"/>
    </row>
    <row r="436" spans="1:22">
      <c r="I436" t="s">
        <v>886</v>
      </c>
      <c r="R436" t="s">
        <v>887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36"/>
  <sheetViews>
    <sheetView topLeftCell="F1" workbookViewId="0">
      <selection activeCell="U2" sqref="U1:V1048576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0.23499509442410421</v>
      </c>
      <c r="C2">
        <v>0.40807229964856262</v>
      </c>
      <c r="D2">
        <v>1.323905660478373</v>
      </c>
      <c r="E2">
        <v>0.17307720522445849</v>
      </c>
      <c r="F2" s="8">
        <f t="shared" ref="F2:F65" si="0">_xlfn.XLOOKUP(A2,$L$2:$L$900,$M$2:$M$900)</f>
        <v>-1.9978924510798302E-2</v>
      </c>
      <c r="G2" s="8">
        <f t="shared" ref="G2:G65" si="1">_xlfn.XLOOKUP(A2,$R$2:$R$900,$S$2:$S$900)</f>
        <v>0.1780488582425826</v>
      </c>
      <c r="I2" s="10" t="s">
        <v>3</v>
      </c>
      <c r="J2" s="11">
        <v>-1.9978924510798302E-2</v>
      </c>
      <c r="L2" s="12" t="str">
        <f>_xlfn.XLOOKUP(I2,Sheet!$B$2:$B$900,Sheet!$A$2:$A$900)</f>
        <v>A</v>
      </c>
      <c r="M2" s="9">
        <f t="shared" ref="M2:M65" si="2">J2</f>
        <v>-1.9978924510798302E-2</v>
      </c>
      <c r="O2" s="13" t="s">
        <v>890</v>
      </c>
      <c r="P2" s="24">
        <v>1</v>
      </c>
      <c r="R2" s="10" t="s">
        <v>2</v>
      </c>
      <c r="S2" s="11">
        <v>0.1780488582425826</v>
      </c>
      <c r="U2" s="13" t="s">
        <v>890</v>
      </c>
      <c r="V2" s="24">
        <f>COUNTIFS(E:E,"&gt;0", G:G,"&gt;0")</f>
        <v>235</v>
      </c>
    </row>
    <row r="3" spans="1:22">
      <c r="A3" s="1" t="s">
        <v>4</v>
      </c>
      <c r="B3">
        <v>0.33370416284357463</v>
      </c>
      <c r="C3">
        <v>0.1575496149332056</v>
      </c>
      <c r="D3">
        <v>1.9027209246905381</v>
      </c>
      <c r="E3">
        <v>-0.176154547910369</v>
      </c>
      <c r="F3" s="8">
        <f t="shared" si="0"/>
        <v>-1.9855424612722199E-2</v>
      </c>
      <c r="G3" s="8">
        <f t="shared" si="1"/>
        <v>0.1109805518918017</v>
      </c>
      <c r="I3" s="10" t="s">
        <v>5</v>
      </c>
      <c r="J3" s="11">
        <v>-1.9855424612722199E-2</v>
      </c>
      <c r="L3" s="12" t="str">
        <f>_xlfn.XLOOKUP(I3,Sheet!$B$2:$B$900,Sheet!$A$2:$A$900)</f>
        <v>AAL</v>
      </c>
      <c r="M3" s="9">
        <f t="shared" si="2"/>
        <v>-1.9855424612722199E-2</v>
      </c>
      <c r="O3" s="14" t="s">
        <v>891</v>
      </c>
      <c r="P3" s="25">
        <f>COUNTIFS(E:E,"&lt;=0", F:F,"&lt;=0")</f>
        <v>166</v>
      </c>
      <c r="R3" s="10" t="s">
        <v>4</v>
      </c>
      <c r="S3" s="11">
        <v>0.1109805518918017</v>
      </c>
      <c r="U3" s="14" t="s">
        <v>891</v>
      </c>
      <c r="V3" s="25">
        <f>COUNTIFS(E:E,"&lt;=0", G:G,"&lt;=0")</f>
        <v>25</v>
      </c>
    </row>
    <row r="4" spans="1:22" ht="16" customHeight="1">
      <c r="A4" s="1" t="s">
        <v>6</v>
      </c>
      <c r="B4">
        <v>0.24184405354324279</v>
      </c>
      <c r="C4">
        <v>0.41077716719809138</v>
      </c>
      <c r="D4">
        <v>1.3640669358869919</v>
      </c>
      <c r="E4">
        <v>0.16893311365484859</v>
      </c>
      <c r="F4" s="8">
        <f t="shared" si="0"/>
        <v>-1.9787521246002401E-2</v>
      </c>
      <c r="G4" s="8">
        <f t="shared" si="1"/>
        <v>0.15477949970524699</v>
      </c>
      <c r="I4" s="10" t="s">
        <v>7</v>
      </c>
      <c r="J4" s="11">
        <v>-1.9787521246002401E-2</v>
      </c>
      <c r="L4" s="12" t="str">
        <f>_xlfn.XLOOKUP(I4,Sheet!$B$2:$B$900,Sheet!$A$2:$A$900)</f>
        <v>AAPL</v>
      </c>
      <c r="M4" s="9">
        <f t="shared" si="2"/>
        <v>-1.9787521246002401E-2</v>
      </c>
      <c r="O4" s="14" t="s">
        <v>892</v>
      </c>
      <c r="P4" s="25">
        <v>1</v>
      </c>
      <c r="R4" s="10" t="s">
        <v>6</v>
      </c>
      <c r="S4" s="11">
        <v>0.15477949970524699</v>
      </c>
      <c r="U4" s="14" t="s">
        <v>892</v>
      </c>
      <c r="V4" s="25">
        <f>COUNTIFS(E:E,"&lt;=0", G:G,"&gt;0")</f>
        <v>141</v>
      </c>
    </row>
    <row r="5" spans="1:22" ht="16" customHeight="1">
      <c r="A5" s="1" t="s">
        <v>8</v>
      </c>
      <c r="B5">
        <v>0.16688542709016591</v>
      </c>
      <c r="C5">
        <v>0.42892058362668178</v>
      </c>
      <c r="D5">
        <v>0.92452072326302059</v>
      </c>
      <c r="E5">
        <v>0.26203515653651599</v>
      </c>
      <c r="F5" s="8">
        <f t="shared" si="0"/>
        <v>-2.07234130860709E-2</v>
      </c>
      <c r="G5" s="8">
        <f t="shared" si="1"/>
        <v>2.4254420579639901E-2</v>
      </c>
      <c r="I5" s="10" t="s">
        <v>9</v>
      </c>
      <c r="J5" s="11">
        <v>-2.07234130860709E-2</v>
      </c>
      <c r="L5" s="12" t="str">
        <f>_xlfn.XLOOKUP(I5,Sheet!$B$2:$B$900,Sheet!$A$2:$A$900)</f>
        <v>ABT</v>
      </c>
      <c r="M5" s="9">
        <f t="shared" si="2"/>
        <v>-2.07234130860709E-2</v>
      </c>
      <c r="O5" s="14" t="s">
        <v>893</v>
      </c>
      <c r="P5" s="25">
        <f>COUNTIFS(E:E,"&gt;0", F:F,"&lt;=0")</f>
        <v>266</v>
      </c>
      <c r="R5" s="10" t="s">
        <v>8</v>
      </c>
      <c r="S5" s="11">
        <v>2.4254420579639901E-2</v>
      </c>
      <c r="U5" s="14" t="s">
        <v>893</v>
      </c>
      <c r="V5" s="25">
        <f>COUNTIFS(E:E,"&gt;0", G:G,"&lt;=0")</f>
        <v>31</v>
      </c>
    </row>
    <row r="6" spans="1:22" ht="16" customHeight="1">
      <c r="A6" s="1" t="s">
        <v>10</v>
      </c>
      <c r="B6">
        <v>0.12765663294787941</v>
      </c>
      <c r="C6">
        <v>6.045695315862798E-2</v>
      </c>
      <c r="D6">
        <v>0.69448892162853826</v>
      </c>
      <c r="E6">
        <v>-6.7199679789251399E-2</v>
      </c>
      <c r="F6" s="8">
        <f t="shared" si="0"/>
        <v>-1.9297320240967801E-2</v>
      </c>
      <c r="G6" s="8">
        <f t="shared" si="1"/>
        <v>0.1880626837019552</v>
      </c>
      <c r="I6" s="10" t="s">
        <v>11</v>
      </c>
      <c r="J6" s="11">
        <v>-1.9297320240967801E-2</v>
      </c>
      <c r="L6" s="12" t="str">
        <f>_xlfn.XLOOKUP(I6,Sheet!$B$2:$B$900,Sheet!$A$2:$A$900)</f>
        <v>ACGL</v>
      </c>
      <c r="M6" s="9">
        <f t="shared" si="2"/>
        <v>-1.9297320240967801E-2</v>
      </c>
      <c r="O6" s="14" t="s">
        <v>894</v>
      </c>
      <c r="P6" s="26">
        <f>P2/(P2+P4)</f>
        <v>0.5</v>
      </c>
      <c r="R6" s="10" t="s">
        <v>10</v>
      </c>
      <c r="S6" s="11">
        <v>0.1880626837019552</v>
      </c>
      <c r="U6" s="14" t="s">
        <v>894</v>
      </c>
      <c r="V6" s="26">
        <f>V2/(V2+V4)</f>
        <v>0.625</v>
      </c>
    </row>
    <row r="7" spans="1:22">
      <c r="A7" s="1" t="s">
        <v>12</v>
      </c>
      <c r="B7">
        <v>0.1675783110507868</v>
      </c>
      <c r="C7">
        <v>0.29640649784098527</v>
      </c>
      <c r="D7">
        <v>0.92858369153084841</v>
      </c>
      <c r="E7">
        <v>0.1288281867901985</v>
      </c>
      <c r="F7" s="8">
        <f t="shared" si="0"/>
        <v>-1.97781584682389E-2</v>
      </c>
      <c r="G7" s="8">
        <f t="shared" si="1"/>
        <v>0.13416683511897501</v>
      </c>
      <c r="I7" s="10" t="s">
        <v>13</v>
      </c>
      <c r="J7" s="11">
        <v>-1.97781584682389E-2</v>
      </c>
      <c r="L7" s="12" t="str">
        <f>_xlfn.XLOOKUP(I7,Sheet!$B$2:$B$900,Sheet!$A$2:$A$900)</f>
        <v>ACN</v>
      </c>
      <c r="M7" s="9">
        <f t="shared" si="2"/>
        <v>-1.97781584682389E-2</v>
      </c>
      <c r="O7" s="14" t="s">
        <v>895</v>
      </c>
      <c r="P7" s="26">
        <f>P2/(P2+P5)</f>
        <v>3.7453183520599251E-3</v>
      </c>
      <c r="R7" s="10" t="s">
        <v>12</v>
      </c>
      <c r="S7" s="11">
        <v>0.13416683511897501</v>
      </c>
      <c r="U7" s="14" t="s">
        <v>895</v>
      </c>
      <c r="V7" s="26">
        <f>V2/(V2+V5)</f>
        <v>0.88345864661654139</v>
      </c>
    </row>
    <row r="8" spans="1:22" ht="16" customHeight="1">
      <c r="A8" s="1" t="s">
        <v>14</v>
      </c>
      <c r="B8">
        <v>0.22894517351647989</v>
      </c>
      <c r="C8">
        <v>0.55554088008718538</v>
      </c>
      <c r="D8">
        <v>1.2884298260420859</v>
      </c>
      <c r="E8">
        <v>0.32659570657070552</v>
      </c>
      <c r="F8" s="8">
        <f t="shared" si="0"/>
        <v>-2.0051324698669E-2</v>
      </c>
      <c r="G8" s="8">
        <f t="shared" si="1"/>
        <v>0.17356525340909079</v>
      </c>
      <c r="I8" s="10" t="s">
        <v>15</v>
      </c>
      <c r="J8" s="11">
        <v>-2.0051324698669E-2</v>
      </c>
      <c r="L8" s="12" t="str">
        <f>_xlfn.XLOOKUP(I8,Sheet!$B$2:$B$900,Sheet!$A$2:$A$900)</f>
        <v>ADBE</v>
      </c>
      <c r="M8" s="9">
        <f t="shared" si="2"/>
        <v>-2.0051324698669E-2</v>
      </c>
      <c r="O8" s="27" t="s">
        <v>896</v>
      </c>
      <c r="P8" s="28">
        <f>2*P6*P7/(P6+P7)</f>
        <v>7.4349442379182153E-3</v>
      </c>
      <c r="R8" s="10" t="s">
        <v>14</v>
      </c>
      <c r="S8" s="11">
        <v>0.17356525340909079</v>
      </c>
      <c r="U8" s="27" t="s">
        <v>896</v>
      </c>
      <c r="V8" s="28">
        <f>2*V6*V7/(V6+V7)</f>
        <v>0.7320872274143303</v>
      </c>
    </row>
    <row r="9" spans="1:22" ht="16" thickBot="1">
      <c r="A9" s="1" t="s">
        <v>16</v>
      </c>
      <c r="B9">
        <v>0.23100439523661101</v>
      </c>
      <c r="C9">
        <v>0.24596130217034171</v>
      </c>
      <c r="D9">
        <v>1.300504795273322</v>
      </c>
      <c r="E9">
        <v>1.495690693373075E-2</v>
      </c>
      <c r="F9" s="8">
        <f t="shared" si="0"/>
        <v>-1.9165288929331E-2</v>
      </c>
      <c r="G9" s="8">
        <f t="shared" si="1"/>
        <v>0.24310840169518499</v>
      </c>
      <c r="I9" s="10" t="s">
        <v>17</v>
      </c>
      <c r="J9" s="11">
        <v>-1.9165288929331E-2</v>
      </c>
      <c r="L9" s="12" t="str">
        <f>_xlfn.XLOOKUP(I9,Sheet!$B$2:$B$900,Sheet!$A$2:$A$900)</f>
        <v>ADI</v>
      </c>
      <c r="M9" s="9">
        <f t="shared" si="2"/>
        <v>-1.9165288929331E-2</v>
      </c>
      <c r="O9" s="29" t="s">
        <v>875</v>
      </c>
      <c r="P9" s="30">
        <f>(P2+P3)/(P2+P3+P4+P5)</f>
        <v>0.3847926267281106</v>
      </c>
      <c r="R9" s="10" t="s">
        <v>16</v>
      </c>
      <c r="S9" s="11">
        <v>0.24310840169518499</v>
      </c>
      <c r="U9" s="29" t="s">
        <v>875</v>
      </c>
      <c r="V9" s="30">
        <f>(V2+V3)/(V2+V3+V4+V5)</f>
        <v>0.60185185185185186</v>
      </c>
    </row>
    <row r="10" spans="1:22" ht="16" thickBot="1">
      <c r="A10" s="1" t="s">
        <v>18</v>
      </c>
      <c r="B10">
        <v>0.13321243805429539</v>
      </c>
      <c r="C10">
        <v>-8.202804703968436E-2</v>
      </c>
      <c r="D10">
        <v>0.72706733465656714</v>
      </c>
      <c r="E10">
        <v>-0.21524048509397969</v>
      </c>
      <c r="F10" s="8">
        <f t="shared" si="0"/>
        <v>-1.9365244034121199E-2</v>
      </c>
      <c r="G10" s="8">
        <f t="shared" si="1"/>
        <v>0.2391353109747299</v>
      </c>
      <c r="I10" s="10" t="s">
        <v>19</v>
      </c>
      <c r="J10" s="11">
        <v>-1.9365244034121199E-2</v>
      </c>
      <c r="L10" s="12" t="str">
        <f>_xlfn.XLOOKUP(I10,Sheet!$B$2:$B$900,Sheet!$A$2:$A$900)</f>
        <v>ADM</v>
      </c>
      <c r="M10" s="9">
        <f t="shared" si="2"/>
        <v>-1.9365244034121199E-2</v>
      </c>
      <c r="P10" s="31"/>
      <c r="R10" s="10" t="s">
        <v>18</v>
      </c>
      <c r="S10" s="11">
        <v>0.2391353109747299</v>
      </c>
      <c r="U10" s="12"/>
      <c r="V10" s="31"/>
    </row>
    <row r="11" spans="1:22" ht="16" thickBot="1">
      <c r="A11" s="1" t="s">
        <v>20</v>
      </c>
      <c r="B11">
        <v>0.1767411253194561</v>
      </c>
      <c r="C11">
        <v>0.17185610664396689</v>
      </c>
      <c r="D11">
        <v>0.98231306864652501</v>
      </c>
      <c r="E11">
        <v>-4.8850186754892388E-3</v>
      </c>
      <c r="F11" s="8">
        <f t="shared" si="0"/>
        <v>-1.9394980414982301E-2</v>
      </c>
      <c r="G11" s="8">
        <f t="shared" si="1"/>
        <v>0.12648073354086489</v>
      </c>
      <c r="I11" s="10" t="s">
        <v>21</v>
      </c>
      <c r="J11" s="11">
        <v>-1.9394980414982301E-2</v>
      </c>
      <c r="L11" s="12" t="str">
        <f>_xlfn.XLOOKUP(I11,Sheet!$B$2:$B$900,Sheet!$A$2:$A$900)</f>
        <v>ADP</v>
      </c>
      <c r="M11" s="9">
        <f t="shared" si="2"/>
        <v>-1.9394980414982301E-2</v>
      </c>
      <c r="O11" s="37" t="s">
        <v>876</v>
      </c>
      <c r="P11" s="38"/>
      <c r="R11" s="10" t="s">
        <v>20</v>
      </c>
      <c r="S11" s="11">
        <v>0.12648073354086489</v>
      </c>
      <c r="U11" s="37" t="s">
        <v>877</v>
      </c>
      <c r="V11" s="38"/>
    </row>
    <row r="12" spans="1:22">
      <c r="A12" s="1" t="s">
        <v>22</v>
      </c>
      <c r="B12">
        <v>0.3559851095698407</v>
      </c>
      <c r="C12">
        <v>0.3943563200325636</v>
      </c>
      <c r="D12">
        <v>2.033373075225037</v>
      </c>
      <c r="E12">
        <v>3.8371210462722898E-2</v>
      </c>
      <c r="F12" s="8">
        <f t="shared" si="0"/>
        <v>-1.97779867171721E-2</v>
      </c>
      <c r="G12" s="8">
        <f t="shared" si="1"/>
        <v>0.28866259285750889</v>
      </c>
      <c r="I12" s="10" t="s">
        <v>23</v>
      </c>
      <c r="J12" s="11">
        <v>-1.97779867171721E-2</v>
      </c>
      <c r="L12" s="12" t="str">
        <f>_xlfn.XLOOKUP(I12,Sheet!$B$2:$B$900,Sheet!$A$2:$A$900)</f>
        <v>ADSK</v>
      </c>
      <c r="M12" s="9">
        <f t="shared" si="2"/>
        <v>-1.97779867171721E-2</v>
      </c>
      <c r="O12" s="32" t="s">
        <v>878</v>
      </c>
      <c r="P12" s="33">
        <f>SQRT(SUMXMY2(E:E, F:F)/COUNT(E:E))</f>
        <v>0.19374115507680126</v>
      </c>
      <c r="R12" s="10" t="s">
        <v>22</v>
      </c>
      <c r="S12" s="11">
        <v>0.28866259285750889</v>
      </c>
      <c r="U12" s="32" t="s">
        <v>878</v>
      </c>
      <c r="V12" s="33">
        <f>SQRT(SUMXMY2($E$2:$E$433, $G$2:$G$433)/COUNT($E$2:$E$433))</f>
        <v>0.30686548532819169</v>
      </c>
    </row>
    <row r="13" spans="1:22" ht="16" thickBot="1">
      <c r="A13" s="1" t="s">
        <v>24</v>
      </c>
      <c r="B13">
        <v>3.902902120494374E-2</v>
      </c>
      <c r="C13">
        <v>0.15474025955510121</v>
      </c>
      <c r="D13">
        <v>0.17478981668427901</v>
      </c>
      <c r="E13">
        <v>0.1157112383501574</v>
      </c>
      <c r="F13" s="8">
        <f t="shared" si="0"/>
        <v>-1.921425703129E-2</v>
      </c>
      <c r="G13" s="8">
        <f t="shared" si="1"/>
        <v>0.1100386981850231</v>
      </c>
      <c r="I13" s="10" t="s">
        <v>25</v>
      </c>
      <c r="J13" s="11">
        <v>-1.921425703129E-2</v>
      </c>
      <c r="L13" s="12" t="str">
        <f>_xlfn.XLOOKUP(I13,Sheet!$B$2:$B$900,Sheet!$A$2:$A$900)</f>
        <v>AEE</v>
      </c>
      <c r="M13" s="9">
        <f t="shared" si="2"/>
        <v>-1.921425703129E-2</v>
      </c>
      <c r="O13" s="29" t="s">
        <v>879</v>
      </c>
      <c r="P13" s="34">
        <f>RSQ(F:F, E:E)</f>
        <v>1.1890346179915924E-2</v>
      </c>
      <c r="R13" s="10" t="s">
        <v>24</v>
      </c>
      <c r="S13" s="11">
        <v>0.1100386981850231</v>
      </c>
      <c r="U13" s="29" t="s">
        <v>879</v>
      </c>
      <c r="V13" s="34">
        <f>RSQ(G:G, E:E)</f>
        <v>9.216273222869829E-3</v>
      </c>
    </row>
    <row r="14" spans="1:22">
      <c r="A14" s="1" t="s">
        <v>26</v>
      </c>
      <c r="B14">
        <v>1.2508148471888589E-2</v>
      </c>
      <c r="C14">
        <v>0.19623336092189711</v>
      </c>
      <c r="D14">
        <v>1.9275372024677991E-2</v>
      </c>
      <c r="E14">
        <v>0.18372521245000861</v>
      </c>
      <c r="F14" s="8">
        <f t="shared" si="0"/>
        <v>-1.9707018415725901E-2</v>
      </c>
      <c r="G14" s="8">
        <f t="shared" si="1"/>
        <v>2.9948621656650101E-2</v>
      </c>
      <c r="I14" s="10" t="s">
        <v>27</v>
      </c>
      <c r="J14" s="11">
        <v>-1.9707018415725901E-2</v>
      </c>
      <c r="L14" s="12" t="str">
        <f>_xlfn.XLOOKUP(I14,Sheet!$B$2:$B$900,Sheet!$A$2:$A$900)</f>
        <v>AEP</v>
      </c>
      <c r="M14" s="9">
        <f t="shared" si="2"/>
        <v>-1.9707018415725901E-2</v>
      </c>
      <c r="P14" s="15"/>
      <c r="R14" s="10" t="s">
        <v>26</v>
      </c>
      <c r="S14" s="11">
        <v>2.9948621656650101E-2</v>
      </c>
      <c r="V14" s="16"/>
    </row>
    <row r="15" spans="1:22">
      <c r="A15" s="1" t="s">
        <v>28</v>
      </c>
      <c r="B15">
        <v>8.6987980616620164E-2</v>
      </c>
      <c r="C15">
        <v>-5.5024162261185783E-3</v>
      </c>
      <c r="D15">
        <v>0.45601400619080679</v>
      </c>
      <c r="E15">
        <v>-9.2490396842738742E-2</v>
      </c>
      <c r="F15" s="8">
        <f t="shared" si="0"/>
        <v>-1.9475721245590102E-2</v>
      </c>
      <c r="G15" s="8">
        <f t="shared" si="1"/>
        <v>0.2015159644353692</v>
      </c>
      <c r="I15" s="10" t="s">
        <v>29</v>
      </c>
      <c r="J15" s="11">
        <v>-1.9475721245590102E-2</v>
      </c>
      <c r="L15" s="12" t="str">
        <f>_xlfn.XLOOKUP(I15,Sheet!$B$2:$B$900,Sheet!$A$2:$A$900)</f>
        <v>AES</v>
      </c>
      <c r="M15" s="9">
        <f t="shared" si="2"/>
        <v>-1.9475721245590102E-2</v>
      </c>
      <c r="P15" s="15"/>
      <c r="R15" s="10" t="s">
        <v>28</v>
      </c>
      <c r="S15" s="11">
        <v>0.2015159644353692</v>
      </c>
      <c r="V15" s="16"/>
    </row>
    <row r="16" spans="1:22">
      <c r="A16" s="1" t="s">
        <v>30</v>
      </c>
      <c r="B16">
        <v>0.13050792295987659</v>
      </c>
      <c r="C16">
        <v>0.26130957173897579</v>
      </c>
      <c r="D16">
        <v>0.71120846126218495</v>
      </c>
      <c r="E16">
        <v>0.13080164877909919</v>
      </c>
      <c r="F16" s="8">
        <f t="shared" si="0"/>
        <v>-1.9578957112361201E-2</v>
      </c>
      <c r="G16" s="8">
        <f t="shared" si="1"/>
        <v>0.17864707675363661</v>
      </c>
      <c r="I16" s="10" t="s">
        <v>31</v>
      </c>
      <c r="J16" s="11">
        <v>-1.9578957112361201E-2</v>
      </c>
      <c r="L16" s="12" t="str">
        <f>_xlfn.XLOOKUP(I16,Sheet!$B$2:$B$900,Sheet!$A$2:$A$900)</f>
        <v>AFL</v>
      </c>
      <c r="M16" s="9">
        <f t="shared" si="2"/>
        <v>-1.9578957112361201E-2</v>
      </c>
      <c r="P16" s="15"/>
      <c r="R16" s="10" t="s">
        <v>30</v>
      </c>
      <c r="S16" s="11">
        <v>0.17864707675363661</v>
      </c>
      <c r="V16" s="16"/>
    </row>
    <row r="17" spans="1:22">
      <c r="A17" s="1" t="s">
        <v>32</v>
      </c>
      <c r="B17">
        <v>0.13092318483769119</v>
      </c>
      <c r="C17">
        <v>-5.7423372211972801E-2</v>
      </c>
      <c r="D17">
        <v>0.71364349501716995</v>
      </c>
      <c r="E17">
        <v>-0.18834655704966399</v>
      </c>
      <c r="F17" s="8">
        <f t="shared" si="0"/>
        <v>-2.0076875009274901E-2</v>
      </c>
      <c r="G17" s="8">
        <f t="shared" si="1"/>
        <v>0.1635710092783087</v>
      </c>
      <c r="I17" s="10" t="s">
        <v>33</v>
      </c>
      <c r="J17" s="11">
        <v>-2.0076875009274901E-2</v>
      </c>
      <c r="L17" s="12" t="str">
        <f>_xlfn.XLOOKUP(I17,Sheet!$B$2:$B$900,Sheet!$A$2:$A$900)</f>
        <v>AIG</v>
      </c>
      <c r="M17" s="9">
        <f t="shared" si="2"/>
        <v>-2.0076875009274901E-2</v>
      </c>
      <c r="P17" s="15"/>
      <c r="R17" s="10" t="s">
        <v>32</v>
      </c>
      <c r="S17" s="11">
        <v>0.1635710092783087</v>
      </c>
      <c r="V17" s="16"/>
    </row>
    <row r="18" spans="1:22">
      <c r="A18" s="1" t="s">
        <v>34</v>
      </c>
      <c r="B18">
        <v>0.19607963041206761</v>
      </c>
      <c r="C18">
        <v>0.1225316091095081</v>
      </c>
      <c r="D18">
        <v>1.095711180024509</v>
      </c>
      <c r="E18">
        <v>-7.3548021302559469E-2</v>
      </c>
      <c r="F18" s="8">
        <f t="shared" si="0"/>
        <v>-1.9544961453956601E-2</v>
      </c>
      <c r="G18" s="8">
        <f t="shared" si="1"/>
        <v>0.15244796901711591</v>
      </c>
      <c r="I18" s="10" t="s">
        <v>35</v>
      </c>
      <c r="J18" s="11">
        <v>-1.9544961453956601E-2</v>
      </c>
      <c r="L18" s="12" t="str">
        <f>_xlfn.XLOOKUP(I18,Sheet!$B$2:$B$900,Sheet!$A$2:$A$900)</f>
        <v>AIZ</v>
      </c>
      <c r="M18" s="9">
        <f t="shared" si="2"/>
        <v>-1.9544961453956601E-2</v>
      </c>
      <c r="P18" s="15"/>
      <c r="R18" s="10" t="s">
        <v>34</v>
      </c>
      <c r="S18" s="11">
        <v>0.15244796901711591</v>
      </c>
      <c r="V18" s="16"/>
    </row>
    <row r="19" spans="1:22">
      <c r="A19" s="1" t="s">
        <v>36</v>
      </c>
      <c r="B19">
        <v>0.1508491951736029</v>
      </c>
      <c r="C19">
        <v>0.2306035727567132</v>
      </c>
      <c r="D19">
        <v>0.83048664957175211</v>
      </c>
      <c r="E19">
        <v>7.975437758311027E-2</v>
      </c>
      <c r="F19" s="8">
        <f t="shared" si="0"/>
        <v>-1.9236481150133499E-2</v>
      </c>
      <c r="G19" s="8">
        <f t="shared" si="1"/>
        <v>0.2278648704721388</v>
      </c>
      <c r="I19" s="10" t="s">
        <v>37</v>
      </c>
      <c r="J19" s="11">
        <v>-1.9236481150133499E-2</v>
      </c>
      <c r="L19" s="12" t="str">
        <f>_xlfn.XLOOKUP(I19,Sheet!$B$2:$B$900,Sheet!$A$2:$A$900)</f>
        <v>AJG</v>
      </c>
      <c r="M19" s="9">
        <f t="shared" si="2"/>
        <v>-1.9236481150133499E-2</v>
      </c>
      <c r="P19" s="15"/>
      <c r="R19" s="10" t="s">
        <v>36</v>
      </c>
      <c r="S19" s="11">
        <v>0.2278648704721388</v>
      </c>
      <c r="V19" s="16"/>
    </row>
    <row r="20" spans="1:22">
      <c r="A20" s="1" t="s">
        <v>38</v>
      </c>
      <c r="B20">
        <v>0.24374678856240781</v>
      </c>
      <c r="C20">
        <v>3.2429687253904937E-2</v>
      </c>
      <c r="D20">
        <v>1.375224290428761</v>
      </c>
      <c r="E20">
        <v>-0.2113171013085029</v>
      </c>
      <c r="F20" s="8">
        <f t="shared" si="0"/>
        <v>-1.9373556967188999E-2</v>
      </c>
      <c r="G20" s="8">
        <f t="shared" si="1"/>
        <v>0.210079828027921</v>
      </c>
      <c r="I20" s="10" t="s">
        <v>39</v>
      </c>
      <c r="J20" s="11">
        <v>-1.9373556967188999E-2</v>
      </c>
      <c r="L20" s="12" t="str">
        <f>_xlfn.XLOOKUP(I20,Sheet!$B$2:$B$900,Sheet!$A$2:$A$900)</f>
        <v>AKAM</v>
      </c>
      <c r="M20" s="9">
        <f t="shared" si="2"/>
        <v>-1.9373556967188999E-2</v>
      </c>
      <c r="P20" s="15"/>
      <c r="R20" s="10" t="s">
        <v>38</v>
      </c>
      <c r="S20" s="11">
        <v>0.210079828027921</v>
      </c>
      <c r="V20" s="16"/>
    </row>
    <row r="21" spans="1:22">
      <c r="A21" s="1" t="s">
        <v>40</v>
      </c>
      <c r="B21">
        <v>0.26731407459114909</v>
      </c>
      <c r="C21">
        <v>0.4363632384285544</v>
      </c>
      <c r="D21">
        <v>1.5134193428987199</v>
      </c>
      <c r="E21">
        <v>0.16904916383740529</v>
      </c>
      <c r="F21" s="8">
        <f t="shared" si="0"/>
        <v>-1.8579552913561399E-2</v>
      </c>
      <c r="G21" s="8">
        <f t="shared" si="1"/>
        <v>0.32530677353651533</v>
      </c>
      <c r="I21" s="10" t="s">
        <v>41</v>
      </c>
      <c r="J21" s="11">
        <v>-1.8579552913561399E-2</v>
      </c>
      <c r="L21" s="12" t="str">
        <f>_xlfn.XLOOKUP(I21,Sheet!$B$2:$B$900,Sheet!$A$2:$A$900)</f>
        <v>ALB</v>
      </c>
      <c r="M21" s="9">
        <f t="shared" si="2"/>
        <v>-1.8579552913561399E-2</v>
      </c>
      <c r="P21" s="15"/>
      <c r="R21" s="10" t="s">
        <v>40</v>
      </c>
      <c r="S21" s="11">
        <v>0.32530677353651533</v>
      </c>
      <c r="V21" s="16"/>
    </row>
    <row r="22" spans="1:22">
      <c r="A22" s="1" t="s">
        <v>42</v>
      </c>
      <c r="B22">
        <v>0.2712139141643668</v>
      </c>
      <c r="C22">
        <v>0.89708198918542315</v>
      </c>
      <c r="D22">
        <v>1.536287420868665</v>
      </c>
      <c r="E22">
        <v>0.62586807502105635</v>
      </c>
      <c r="F22" s="8">
        <f t="shared" si="0"/>
        <v>-1.88443171079541E-2</v>
      </c>
      <c r="G22" s="8">
        <f t="shared" si="1"/>
        <v>0.2951528643449865</v>
      </c>
      <c r="I22" s="10" t="s">
        <v>43</v>
      </c>
      <c r="J22" s="11">
        <v>-1.88443171079541E-2</v>
      </c>
      <c r="L22" s="12" t="str">
        <f>_xlfn.XLOOKUP(I22,Sheet!$B$2:$B$900,Sheet!$A$2:$A$900)</f>
        <v>ALGN</v>
      </c>
      <c r="M22" s="9">
        <f t="shared" si="2"/>
        <v>-1.88443171079541E-2</v>
      </c>
      <c r="P22" s="15"/>
      <c r="R22" s="10" t="s">
        <v>42</v>
      </c>
      <c r="S22" s="11">
        <v>0.2951528643449865</v>
      </c>
      <c r="V22" s="16"/>
    </row>
    <row r="23" spans="1:22">
      <c r="A23" s="1" t="s">
        <v>44</v>
      </c>
      <c r="B23">
        <v>0.11584868330755339</v>
      </c>
      <c r="C23">
        <v>0.3704769358590313</v>
      </c>
      <c r="D23">
        <v>0.62524886496196086</v>
      </c>
      <c r="E23">
        <v>0.25462825255147792</v>
      </c>
      <c r="F23" s="8">
        <f t="shared" si="0"/>
        <v>-1.9362206524343901E-2</v>
      </c>
      <c r="G23" s="8">
        <f t="shared" si="1"/>
        <v>0.1317959420452503</v>
      </c>
      <c r="I23" s="10" t="s">
        <v>45</v>
      </c>
      <c r="J23" s="11">
        <v>-1.9362206524343901E-2</v>
      </c>
      <c r="L23" s="12" t="str">
        <f>_xlfn.XLOOKUP(I23,Sheet!$B$2:$B$900,Sheet!$A$2:$A$900)</f>
        <v>ALL</v>
      </c>
      <c r="M23" s="9">
        <f t="shared" si="2"/>
        <v>-1.9362206524343901E-2</v>
      </c>
      <c r="P23" s="15"/>
      <c r="R23" s="10" t="s">
        <v>44</v>
      </c>
      <c r="S23" s="11">
        <v>0.1317959420452503</v>
      </c>
      <c r="V23" s="16"/>
    </row>
    <row r="24" spans="1:22">
      <c r="A24" s="1" t="s">
        <v>46</v>
      </c>
      <c r="B24">
        <v>0.34666289682176332</v>
      </c>
      <c r="C24">
        <v>0.5043192274205136</v>
      </c>
      <c r="D24">
        <v>1.978709009185122</v>
      </c>
      <c r="E24">
        <v>0.15765633059875031</v>
      </c>
      <c r="F24" s="8">
        <f t="shared" si="0"/>
        <v>-1.8205990915411599E-2</v>
      </c>
      <c r="G24" s="8">
        <f t="shared" si="1"/>
        <v>0.40054406146749749</v>
      </c>
      <c r="I24" s="10" t="s">
        <v>47</v>
      </c>
      <c r="J24" s="11">
        <v>-1.8205990915411599E-2</v>
      </c>
      <c r="L24" s="12" t="str">
        <f>_xlfn.XLOOKUP(I24,Sheet!$B$2:$B$900,Sheet!$A$2:$A$900)</f>
        <v>AMAT</v>
      </c>
      <c r="M24" s="9">
        <f t="shared" si="2"/>
        <v>-1.8205990915411599E-2</v>
      </c>
      <c r="P24" s="15"/>
      <c r="R24" s="10" t="s">
        <v>46</v>
      </c>
      <c r="S24" s="11">
        <v>0.40054406146749749</v>
      </c>
      <c r="V24" s="16"/>
    </row>
    <row r="25" spans="1:22">
      <c r="A25" s="1" t="s">
        <v>48</v>
      </c>
      <c r="B25">
        <v>0.41140422620698641</v>
      </c>
      <c r="C25">
        <v>7.4624880377327285E-2</v>
      </c>
      <c r="D25">
        <v>2.3583425147340722</v>
      </c>
      <c r="E25">
        <v>-0.33677934582965913</v>
      </c>
      <c r="F25" s="8">
        <f t="shared" si="0"/>
        <v>-1.39733079984757E-2</v>
      </c>
      <c r="G25" s="8">
        <f t="shared" si="1"/>
        <v>0.61961417271924224</v>
      </c>
      <c r="I25" s="10" t="s">
        <v>49</v>
      </c>
      <c r="J25" s="11">
        <v>-1.39733079984757E-2</v>
      </c>
      <c r="L25" s="12" t="str">
        <f>_xlfn.XLOOKUP(I25,Sheet!$B$2:$B$900,Sheet!$A$2:$A$900)</f>
        <v>AMD</v>
      </c>
      <c r="M25" s="9">
        <f t="shared" si="2"/>
        <v>-1.39733079984757E-2</v>
      </c>
      <c r="P25" s="15"/>
      <c r="R25" s="10" t="s">
        <v>48</v>
      </c>
      <c r="S25" s="11">
        <v>0.61961417271924224</v>
      </c>
      <c r="V25" s="16"/>
    </row>
    <row r="26" spans="1:22">
      <c r="A26" s="1" t="s">
        <v>50</v>
      </c>
      <c r="B26">
        <v>0.19876739009882199</v>
      </c>
      <c r="C26">
        <v>0.41434392599459219</v>
      </c>
      <c r="D26">
        <v>1.1114718022058121</v>
      </c>
      <c r="E26">
        <v>0.21557653589577019</v>
      </c>
      <c r="F26" s="8">
        <f t="shared" si="0"/>
        <v>-2.06594179644153E-2</v>
      </c>
      <c r="G26" s="8">
        <f t="shared" si="1"/>
        <v>-8.1340677211647998E-3</v>
      </c>
      <c r="I26" s="10" t="s">
        <v>51</v>
      </c>
      <c r="J26" s="11">
        <v>-2.06594179644153E-2</v>
      </c>
      <c r="L26" s="12" t="str">
        <f>_xlfn.XLOOKUP(I26,Sheet!$B$2:$B$900,Sheet!$A$2:$A$900)</f>
        <v>AME</v>
      </c>
      <c r="M26" s="9">
        <f t="shared" si="2"/>
        <v>-2.06594179644153E-2</v>
      </c>
      <c r="P26" s="15"/>
      <c r="R26" s="10" t="s">
        <v>50</v>
      </c>
      <c r="S26" s="11">
        <v>-8.1340677211647998E-3</v>
      </c>
      <c r="V26" s="16"/>
    </row>
    <row r="27" spans="1:22">
      <c r="A27" s="1" t="s">
        <v>52</v>
      </c>
      <c r="B27">
        <v>0.21984458099152959</v>
      </c>
      <c r="C27">
        <v>0.21662404265082991</v>
      </c>
      <c r="D27">
        <v>1.235065307957167</v>
      </c>
      <c r="E27">
        <v>-3.220538340699713E-3</v>
      </c>
      <c r="F27" s="8">
        <f t="shared" si="0"/>
        <v>-2.0616069480062799E-2</v>
      </c>
      <c r="G27" s="8">
        <f t="shared" si="1"/>
        <v>4.3640940626067402E-2</v>
      </c>
      <c r="I27" s="10" t="s">
        <v>53</v>
      </c>
      <c r="J27" s="11">
        <v>-2.0616069480062799E-2</v>
      </c>
      <c r="L27" s="12" t="str">
        <f>_xlfn.XLOOKUP(I27,Sheet!$B$2:$B$900,Sheet!$A$2:$A$900)</f>
        <v>AMGN</v>
      </c>
      <c r="M27" s="9">
        <f t="shared" si="2"/>
        <v>-2.0616069480062799E-2</v>
      </c>
      <c r="P27" s="15"/>
      <c r="R27" s="10" t="s">
        <v>52</v>
      </c>
      <c r="S27" s="11">
        <v>4.3640940626067402E-2</v>
      </c>
      <c r="V27" s="16"/>
    </row>
    <row r="28" spans="1:22">
      <c r="A28" s="1" t="s">
        <v>54</v>
      </c>
      <c r="B28">
        <v>0.29978280368729759</v>
      </c>
      <c r="C28">
        <v>0.46641694720858162</v>
      </c>
      <c r="D28">
        <v>1.7038111307186261</v>
      </c>
      <c r="E28">
        <v>0.166634143521284</v>
      </c>
      <c r="F28" s="8">
        <f t="shared" si="0"/>
        <v>-2.0213281267098801E-2</v>
      </c>
      <c r="G28" s="8">
        <f t="shared" si="1"/>
        <v>0.17302175722690349</v>
      </c>
      <c r="I28" s="10" t="s">
        <v>55</v>
      </c>
      <c r="J28" s="11">
        <v>-2.0213281267098801E-2</v>
      </c>
      <c r="L28" s="12" t="str">
        <f>_xlfn.XLOOKUP(I28,Sheet!$B$2:$B$900,Sheet!$A$2:$A$900)</f>
        <v>AMP</v>
      </c>
      <c r="M28" s="9">
        <f t="shared" si="2"/>
        <v>-2.0213281267098801E-2</v>
      </c>
      <c r="P28" s="15"/>
      <c r="R28" s="10" t="s">
        <v>54</v>
      </c>
      <c r="S28" s="11">
        <v>0.17302175722690349</v>
      </c>
      <c r="V28" s="16"/>
    </row>
    <row r="29" spans="1:22">
      <c r="A29" s="1" t="s">
        <v>56</v>
      </c>
      <c r="B29">
        <v>5.2152715599254378E-2</v>
      </c>
      <c r="C29">
        <v>0.33252591470704712</v>
      </c>
      <c r="D29">
        <v>0.25174520447096249</v>
      </c>
      <c r="E29">
        <v>0.28037319910779268</v>
      </c>
      <c r="F29" s="8">
        <f t="shared" si="0"/>
        <v>-1.9977015497025599E-2</v>
      </c>
      <c r="G29" s="8">
        <f t="shared" si="1"/>
        <v>0.15006218573334409</v>
      </c>
      <c r="I29" s="10" t="s">
        <v>57</v>
      </c>
      <c r="J29" s="11">
        <v>-1.9977015497025599E-2</v>
      </c>
      <c r="L29" s="12" t="str">
        <f>_xlfn.XLOOKUP(I29,Sheet!$B$2:$B$900,Sheet!$A$2:$A$900)</f>
        <v>AMT</v>
      </c>
      <c r="M29" s="9">
        <f t="shared" si="2"/>
        <v>-1.9977015497025599E-2</v>
      </c>
      <c r="P29" s="15"/>
      <c r="R29" s="10" t="s">
        <v>56</v>
      </c>
      <c r="S29" s="11">
        <v>0.15006218573334409</v>
      </c>
      <c r="V29" s="16"/>
    </row>
    <row r="30" spans="1:22">
      <c r="A30" s="1" t="s">
        <v>58</v>
      </c>
      <c r="B30">
        <v>0.2328449077162936</v>
      </c>
      <c r="C30">
        <v>0.46594798739100168</v>
      </c>
      <c r="D30">
        <v>1.311297286118096</v>
      </c>
      <c r="E30">
        <v>0.23310307967470811</v>
      </c>
      <c r="F30" s="8">
        <f t="shared" si="0"/>
        <v>-1.9646209588307699E-2</v>
      </c>
      <c r="G30" s="8">
        <f t="shared" si="1"/>
        <v>0.27027224166801062</v>
      </c>
      <c r="I30" s="10" t="s">
        <v>59</v>
      </c>
      <c r="J30" s="11">
        <v>-1.9646209588307699E-2</v>
      </c>
      <c r="L30" s="12" t="str">
        <f>_xlfn.XLOOKUP(I30,Sheet!$B$2:$B$900,Sheet!$A$2:$A$900)</f>
        <v>AMZN</v>
      </c>
      <c r="M30" s="9">
        <f t="shared" si="2"/>
        <v>-1.9646209588307699E-2</v>
      </c>
      <c r="P30" s="15"/>
      <c r="R30" s="10" t="s">
        <v>58</v>
      </c>
      <c r="S30" s="11">
        <v>0.27027224166801062</v>
      </c>
      <c r="V30" s="16"/>
    </row>
    <row r="31" spans="1:22">
      <c r="A31" s="1" t="s">
        <v>60</v>
      </c>
      <c r="B31">
        <v>0.2036611353695274</v>
      </c>
      <c r="C31">
        <v>0.48665910471830259</v>
      </c>
      <c r="D31">
        <v>1.140167995040021</v>
      </c>
      <c r="E31">
        <v>0.2829979693487753</v>
      </c>
      <c r="F31" s="8">
        <f t="shared" si="0"/>
        <v>-2.0274907398568E-2</v>
      </c>
      <c r="G31" s="8">
        <f t="shared" si="1"/>
        <v>7.5237535484313806E-2</v>
      </c>
      <c r="I31" s="10" t="s">
        <v>61</v>
      </c>
      <c r="J31" s="11">
        <v>-2.0274907398568E-2</v>
      </c>
      <c r="L31" s="12" t="str">
        <f>_xlfn.XLOOKUP(I31,Sheet!$B$2:$B$900,Sheet!$A$2:$A$900)</f>
        <v>ANSS</v>
      </c>
      <c r="M31" s="9">
        <f t="shared" si="2"/>
        <v>-2.0274907398568E-2</v>
      </c>
      <c r="P31" s="15"/>
      <c r="R31" s="10" t="s">
        <v>60</v>
      </c>
      <c r="S31" s="11">
        <v>7.5237535484313806E-2</v>
      </c>
      <c r="V31" s="16"/>
    </row>
    <row r="32" spans="1:22">
      <c r="A32" s="1" t="s">
        <v>62</v>
      </c>
      <c r="B32">
        <v>0.1053610239740192</v>
      </c>
      <c r="C32">
        <v>0.20213446424621831</v>
      </c>
      <c r="D32">
        <v>0.56375079385961602</v>
      </c>
      <c r="E32">
        <v>9.6773440272199127E-2</v>
      </c>
      <c r="F32" s="8">
        <f t="shared" si="0"/>
        <v>-1.9462364700055999E-2</v>
      </c>
      <c r="G32" s="8">
        <f t="shared" si="1"/>
        <v>0.16716303849237321</v>
      </c>
      <c r="I32" s="10" t="s">
        <v>63</v>
      </c>
      <c r="J32" s="11">
        <v>-1.9462364700055999E-2</v>
      </c>
      <c r="L32" s="12" t="str">
        <f>_xlfn.XLOOKUP(I32,Sheet!$B$2:$B$900,Sheet!$A$2:$A$900)</f>
        <v>AON</v>
      </c>
      <c r="M32" s="9">
        <f t="shared" si="2"/>
        <v>-1.9462364700055999E-2</v>
      </c>
      <c r="P32" s="15"/>
      <c r="R32" s="10" t="s">
        <v>62</v>
      </c>
      <c r="S32" s="11">
        <v>0.16716303849237321</v>
      </c>
      <c r="V32" s="16"/>
    </row>
    <row r="33" spans="1:22">
      <c r="A33" s="1" t="s">
        <v>64</v>
      </c>
      <c r="B33">
        <v>0.2438548879894997</v>
      </c>
      <c r="C33">
        <v>0.28061928604649389</v>
      </c>
      <c r="D33">
        <v>1.375858169356555</v>
      </c>
      <c r="E33">
        <v>3.6764398056994219E-2</v>
      </c>
      <c r="F33" s="8">
        <f t="shared" si="0"/>
        <v>-1.95138504569628E-2</v>
      </c>
      <c r="G33" s="8">
        <f t="shared" si="1"/>
        <v>0.28596575233378357</v>
      </c>
      <c r="I33" s="10" t="s">
        <v>65</v>
      </c>
      <c r="J33" s="11">
        <v>-1.95138504569628E-2</v>
      </c>
      <c r="L33" s="12" t="str">
        <f>_xlfn.XLOOKUP(I33,Sheet!$B$2:$B$900,Sheet!$A$2:$A$900)</f>
        <v>AOS</v>
      </c>
      <c r="M33" s="9">
        <f t="shared" si="2"/>
        <v>-1.95138504569628E-2</v>
      </c>
      <c r="P33" s="15"/>
      <c r="R33" s="10" t="s">
        <v>64</v>
      </c>
      <c r="S33" s="11">
        <v>0.28596575233378357</v>
      </c>
      <c r="V33" s="16"/>
    </row>
    <row r="34" spans="1:22">
      <c r="A34" s="1" t="s">
        <v>66</v>
      </c>
      <c r="B34">
        <v>0.22492412760362529</v>
      </c>
      <c r="C34">
        <v>-0.33838929313874461</v>
      </c>
      <c r="D34">
        <v>1.2648510121628229</v>
      </c>
      <c r="E34">
        <v>-0.5633134207423699</v>
      </c>
      <c r="F34" s="8">
        <f t="shared" si="0"/>
        <v>-1.88421368263356E-2</v>
      </c>
      <c r="G34" s="8">
        <f t="shared" si="1"/>
        <v>0.31351331207865307</v>
      </c>
      <c r="I34" s="10" t="s">
        <v>67</v>
      </c>
      <c r="J34" s="11">
        <v>-1.88421368263356E-2</v>
      </c>
      <c r="L34" s="12" t="str">
        <f>_xlfn.XLOOKUP(I34,Sheet!$B$2:$B$900,Sheet!$A$2:$A$900)</f>
        <v>APA</v>
      </c>
      <c r="M34" s="9">
        <f t="shared" si="2"/>
        <v>-1.88421368263356E-2</v>
      </c>
      <c r="P34" s="15"/>
      <c r="R34" s="10" t="s">
        <v>66</v>
      </c>
      <c r="S34" s="11">
        <v>0.31351331207865307</v>
      </c>
      <c r="V34" s="16"/>
    </row>
    <row r="35" spans="1:22">
      <c r="A35" s="1" t="s">
        <v>68</v>
      </c>
      <c r="B35">
        <v>0.1923923346249454</v>
      </c>
      <c r="C35">
        <v>0.16672273792203729</v>
      </c>
      <c r="D35">
        <v>1.074089427135688</v>
      </c>
      <c r="E35">
        <v>-2.5669596702908141E-2</v>
      </c>
      <c r="F35" s="8">
        <f t="shared" si="0"/>
        <v>-1.94788576159611E-2</v>
      </c>
      <c r="G35" s="8">
        <f t="shared" si="1"/>
        <v>0.15610904563328321</v>
      </c>
      <c r="I35" s="10" t="s">
        <v>69</v>
      </c>
      <c r="J35" s="11">
        <v>-1.94788576159611E-2</v>
      </c>
      <c r="L35" s="12" t="str">
        <f>_xlfn.XLOOKUP(I35,Sheet!$B$2:$B$900,Sheet!$A$2:$A$900)</f>
        <v>APD</v>
      </c>
      <c r="M35" s="9">
        <f t="shared" si="2"/>
        <v>-1.94788576159611E-2</v>
      </c>
      <c r="P35" s="15"/>
      <c r="R35" s="10" t="s">
        <v>68</v>
      </c>
      <c r="S35" s="11">
        <v>0.15610904563328321</v>
      </c>
      <c r="V35" s="16"/>
    </row>
    <row r="36" spans="1:22">
      <c r="A36" s="1" t="s">
        <v>70</v>
      </c>
      <c r="B36">
        <v>0.18302294756554949</v>
      </c>
      <c r="C36">
        <v>0.28327101855719111</v>
      </c>
      <c r="D36">
        <v>1.01914873796573</v>
      </c>
      <c r="E36">
        <v>0.1002480709916415</v>
      </c>
      <c r="F36" s="8">
        <f t="shared" si="0"/>
        <v>-1.9177073871147299E-2</v>
      </c>
      <c r="G36" s="8">
        <f t="shared" si="1"/>
        <v>0.23563589857790981</v>
      </c>
      <c r="I36" s="10" t="s">
        <v>71</v>
      </c>
      <c r="J36" s="11">
        <v>-1.9177073871147299E-2</v>
      </c>
      <c r="L36" s="12" t="str">
        <f>_xlfn.XLOOKUP(I36,Sheet!$B$2:$B$900,Sheet!$A$2:$A$900)</f>
        <v>APH</v>
      </c>
      <c r="M36" s="9">
        <f t="shared" si="2"/>
        <v>-1.9177073871147299E-2</v>
      </c>
      <c r="P36" s="15"/>
      <c r="R36" s="10" t="s">
        <v>70</v>
      </c>
      <c r="S36" s="11">
        <v>0.23563589857790981</v>
      </c>
      <c r="V36" s="16"/>
    </row>
    <row r="37" spans="1:22">
      <c r="A37" s="1" t="s">
        <v>72</v>
      </c>
      <c r="B37">
        <v>8.8896727247109772E-2</v>
      </c>
      <c r="C37">
        <v>0.19959102626116881</v>
      </c>
      <c r="D37">
        <v>0.46720661192532698</v>
      </c>
      <c r="E37">
        <v>0.110694299014059</v>
      </c>
      <c r="F37" s="8">
        <f t="shared" si="0"/>
        <v>-1.9352877019782201E-2</v>
      </c>
      <c r="G37" s="8">
        <f t="shared" si="1"/>
        <v>0.25745308733971611</v>
      </c>
      <c r="I37" s="10" t="s">
        <v>73</v>
      </c>
      <c r="J37" s="11">
        <v>-1.9352877019782201E-2</v>
      </c>
      <c r="L37" s="12" t="str">
        <f>_xlfn.XLOOKUP(I37,Sheet!$B$2:$B$900,Sheet!$A$2:$A$900)</f>
        <v>ARE</v>
      </c>
      <c r="M37" s="9">
        <f t="shared" si="2"/>
        <v>-1.9352877019782201E-2</v>
      </c>
      <c r="P37" s="15"/>
      <c r="R37" s="10" t="s">
        <v>72</v>
      </c>
      <c r="S37" s="11">
        <v>0.25745308733971611</v>
      </c>
      <c r="V37" s="16"/>
    </row>
    <row r="38" spans="1:22">
      <c r="A38" s="1" t="s">
        <v>74</v>
      </c>
      <c r="B38">
        <v>8.8276345561706535E-2</v>
      </c>
      <c r="C38">
        <v>0.17629516704092249</v>
      </c>
      <c r="D38">
        <v>0.46356878619260811</v>
      </c>
      <c r="E38">
        <v>8.8018821479215983E-2</v>
      </c>
      <c r="F38" s="8">
        <f t="shared" si="0"/>
        <v>-1.9380395918262801E-2</v>
      </c>
      <c r="G38" s="8">
        <f t="shared" si="1"/>
        <v>7.7974059463473799E-2</v>
      </c>
      <c r="I38" s="10" t="s">
        <v>75</v>
      </c>
      <c r="J38" s="11">
        <v>-1.9380395918262801E-2</v>
      </c>
      <c r="L38" s="12" t="str">
        <f>_xlfn.XLOOKUP(I38,Sheet!$B$2:$B$900,Sheet!$A$2:$A$900)</f>
        <v>ATO</v>
      </c>
      <c r="M38" s="9">
        <f t="shared" si="2"/>
        <v>-1.9380395918262801E-2</v>
      </c>
      <c r="P38" s="15"/>
      <c r="R38" s="10" t="s">
        <v>74</v>
      </c>
      <c r="S38" s="11">
        <v>7.7974059463473799E-2</v>
      </c>
      <c r="V38" s="16"/>
    </row>
    <row r="39" spans="1:22">
      <c r="A39" s="1" t="s">
        <v>76</v>
      </c>
      <c r="B39">
        <v>7.7264029428135553E-2</v>
      </c>
      <c r="C39">
        <v>4.6444044817806063E-2</v>
      </c>
      <c r="D39">
        <v>0.39899420581713912</v>
      </c>
      <c r="E39">
        <v>-3.081998461032949E-2</v>
      </c>
      <c r="F39" s="8">
        <f t="shared" si="0"/>
        <v>-2.0237086068246E-2</v>
      </c>
      <c r="G39" s="8">
        <f t="shared" si="1"/>
        <v>-3.5999608850058797E-2</v>
      </c>
      <c r="I39" s="10" t="s">
        <v>77</v>
      </c>
      <c r="J39" s="11">
        <v>-2.0237086068246E-2</v>
      </c>
      <c r="L39" s="12" t="str">
        <f>_xlfn.XLOOKUP(I39,Sheet!$B$2:$B$900,Sheet!$A$2:$A$900)</f>
        <v>AVB</v>
      </c>
      <c r="M39" s="9">
        <f t="shared" si="2"/>
        <v>-2.0237086068246E-2</v>
      </c>
      <c r="P39" s="15"/>
      <c r="R39" s="10" t="s">
        <v>76</v>
      </c>
      <c r="S39" s="11">
        <v>-3.5999608850058797E-2</v>
      </c>
      <c r="V39" s="16"/>
    </row>
    <row r="40" spans="1:22">
      <c r="A40" s="1" t="s">
        <v>78</v>
      </c>
      <c r="B40">
        <v>0.14012875665917679</v>
      </c>
      <c r="C40">
        <v>0.52524312017434571</v>
      </c>
      <c r="D40">
        <v>0.76762359604936858</v>
      </c>
      <c r="E40">
        <v>0.38511436351516892</v>
      </c>
      <c r="F40" s="8">
        <f t="shared" si="0"/>
        <v>-1.97646803104682E-2</v>
      </c>
      <c r="G40" s="8">
        <f t="shared" si="1"/>
        <v>0.1284426479801723</v>
      </c>
      <c r="I40" s="10" t="s">
        <v>79</v>
      </c>
      <c r="J40" s="11">
        <v>-1.97646803104682E-2</v>
      </c>
      <c r="L40" s="12" t="str">
        <f>_xlfn.XLOOKUP(I40,Sheet!$B$2:$B$900,Sheet!$A$2:$A$900)</f>
        <v>AVY</v>
      </c>
      <c r="M40" s="9">
        <f t="shared" si="2"/>
        <v>-1.97646803104682E-2</v>
      </c>
      <c r="P40" s="15"/>
      <c r="R40" s="10" t="s">
        <v>78</v>
      </c>
      <c r="S40" s="11">
        <v>0.1284426479801723</v>
      </c>
      <c r="V40" s="16"/>
    </row>
    <row r="41" spans="1:22">
      <c r="A41" s="1" t="s">
        <v>80</v>
      </c>
      <c r="B41">
        <v>6.3243129883366306E-2</v>
      </c>
      <c r="C41">
        <v>0.26302495395195219</v>
      </c>
      <c r="D41">
        <v>0.31677774076034759</v>
      </c>
      <c r="E41">
        <v>0.19978182406858591</v>
      </c>
      <c r="F41" s="8">
        <f t="shared" si="0"/>
        <v>-1.9292093599972499E-2</v>
      </c>
      <c r="G41" s="8">
        <f t="shared" si="1"/>
        <v>0.1225086815166901</v>
      </c>
      <c r="I41" s="10" t="s">
        <v>81</v>
      </c>
      <c r="J41" s="11">
        <v>-1.9292093599972499E-2</v>
      </c>
      <c r="L41" s="12" t="str">
        <f>_xlfn.XLOOKUP(I41,Sheet!$B$2:$B$900,Sheet!$A$2:$A$900)</f>
        <v>AWK</v>
      </c>
      <c r="M41" s="9">
        <f t="shared" si="2"/>
        <v>-1.9292093599972499E-2</v>
      </c>
      <c r="P41" s="15"/>
      <c r="R41" s="10" t="s">
        <v>80</v>
      </c>
      <c r="S41" s="11">
        <v>0.1225086815166901</v>
      </c>
      <c r="V41" s="16"/>
    </row>
    <row r="42" spans="1:22">
      <c r="A42" s="1" t="s">
        <v>82</v>
      </c>
      <c r="B42">
        <v>0.17608405139466549</v>
      </c>
      <c r="C42">
        <v>0.12634178196501211</v>
      </c>
      <c r="D42">
        <v>0.97846008509117022</v>
      </c>
      <c r="E42">
        <v>-4.9742269429653402E-2</v>
      </c>
      <c r="F42" s="8">
        <f t="shared" si="0"/>
        <v>-1.8766040633755299E-2</v>
      </c>
      <c r="G42" s="8">
        <f t="shared" si="1"/>
        <v>0.33143506623291369</v>
      </c>
      <c r="I42" s="10" t="s">
        <v>83</v>
      </c>
      <c r="J42" s="11">
        <v>-1.8766040633755299E-2</v>
      </c>
      <c r="L42" s="12" t="str">
        <f>_xlfn.XLOOKUP(I42,Sheet!$B$2:$B$900,Sheet!$A$2:$A$900)</f>
        <v>AXON</v>
      </c>
      <c r="M42" s="9">
        <f t="shared" si="2"/>
        <v>-1.8766040633755299E-2</v>
      </c>
      <c r="P42" s="15"/>
      <c r="R42" s="10" t="s">
        <v>82</v>
      </c>
      <c r="S42" s="11">
        <v>0.33143506623291369</v>
      </c>
      <c r="V42" s="16"/>
    </row>
    <row r="43" spans="1:22">
      <c r="A43" s="1" t="s">
        <v>84</v>
      </c>
      <c r="B43">
        <v>0.2078454577283359</v>
      </c>
      <c r="C43">
        <v>0.31780443932704899</v>
      </c>
      <c r="D43">
        <v>1.164704237661321</v>
      </c>
      <c r="E43">
        <v>0.1099589815987132</v>
      </c>
      <c r="F43" s="8">
        <f t="shared" si="0"/>
        <v>-1.9741272985991699E-2</v>
      </c>
      <c r="G43" s="8">
        <f t="shared" si="1"/>
        <v>0.17273440037035459</v>
      </c>
      <c r="I43" s="10" t="s">
        <v>85</v>
      </c>
      <c r="J43" s="11">
        <v>-1.9741272985991699E-2</v>
      </c>
      <c r="L43" s="12" t="str">
        <f>_xlfn.XLOOKUP(I43,Sheet!$B$2:$B$900,Sheet!$A$2:$A$900)</f>
        <v>AXP</v>
      </c>
      <c r="M43" s="9">
        <f t="shared" si="2"/>
        <v>-1.9741272985991699E-2</v>
      </c>
      <c r="P43" s="15"/>
      <c r="R43" s="10" t="s">
        <v>84</v>
      </c>
      <c r="S43" s="11">
        <v>0.17273440037035459</v>
      </c>
      <c r="V43" s="16"/>
    </row>
    <row r="44" spans="1:22">
      <c r="A44" s="1" t="s">
        <v>86</v>
      </c>
      <c r="B44">
        <v>0.100553207639367</v>
      </c>
      <c r="C44">
        <v>-6.8718090555832556E-2</v>
      </c>
      <c r="D44">
        <v>0.53555847549835456</v>
      </c>
      <c r="E44">
        <v>-0.16927129819519951</v>
      </c>
      <c r="F44" s="8">
        <f t="shared" si="0"/>
        <v>-1.99695789053904E-2</v>
      </c>
      <c r="G44" s="8">
        <f t="shared" si="1"/>
        <v>6.5504801749071001E-3</v>
      </c>
      <c r="I44" s="10" t="s">
        <v>87</v>
      </c>
      <c r="J44" s="11">
        <v>-1.99695789053904E-2</v>
      </c>
      <c r="L44" s="12" t="str">
        <f>_xlfn.XLOOKUP(I44,Sheet!$B$2:$B$900,Sheet!$A$2:$A$900)</f>
        <v>AZO</v>
      </c>
      <c r="M44" s="9">
        <f t="shared" si="2"/>
        <v>-1.99695789053904E-2</v>
      </c>
      <c r="P44" s="15"/>
      <c r="R44" s="10" t="s">
        <v>86</v>
      </c>
      <c r="S44" s="11">
        <v>6.5504801749071001E-3</v>
      </c>
      <c r="V44" s="16"/>
    </row>
    <row r="45" spans="1:22">
      <c r="A45" s="1" t="s">
        <v>88</v>
      </c>
      <c r="B45">
        <v>0.17828065060614609</v>
      </c>
      <c r="C45">
        <v>0.68221405803278845</v>
      </c>
      <c r="D45">
        <v>0.9913406154549903</v>
      </c>
      <c r="E45">
        <v>0.50393340742664239</v>
      </c>
      <c r="F45" s="8">
        <f t="shared" si="0"/>
        <v>-1.9901063018470201E-2</v>
      </c>
      <c r="G45" s="8">
        <f t="shared" si="1"/>
        <v>0.16617086028029229</v>
      </c>
      <c r="I45" s="10" t="s">
        <v>89</v>
      </c>
      <c r="J45" s="11">
        <v>-1.9901063018470201E-2</v>
      </c>
      <c r="L45" s="12" t="str">
        <f>_xlfn.XLOOKUP(I45,Sheet!$B$2:$B$900,Sheet!$A$2:$A$900)</f>
        <v>BA</v>
      </c>
      <c r="M45" s="9">
        <f t="shared" si="2"/>
        <v>-1.9901063018470201E-2</v>
      </c>
      <c r="P45" s="15"/>
      <c r="R45" s="10" t="s">
        <v>88</v>
      </c>
      <c r="S45" s="11">
        <v>0.16617086028029229</v>
      </c>
      <c r="V45" s="16"/>
    </row>
    <row r="46" spans="1:22">
      <c r="A46" s="1" t="s">
        <v>90</v>
      </c>
      <c r="B46">
        <v>0.3457207852389716</v>
      </c>
      <c r="C46">
        <v>0.32830113002638139</v>
      </c>
      <c r="D46">
        <v>1.9731846072893049</v>
      </c>
      <c r="E46">
        <v>-1.7419655212590202E-2</v>
      </c>
      <c r="F46" s="8">
        <f t="shared" si="0"/>
        <v>-1.9333902832237002E-2</v>
      </c>
      <c r="G46" s="8">
        <f t="shared" si="1"/>
        <v>0.32006401612005958</v>
      </c>
      <c r="I46" s="10" t="s">
        <v>91</v>
      </c>
      <c r="J46" s="11">
        <v>-1.9333902832237002E-2</v>
      </c>
      <c r="L46" s="12" t="str">
        <f>_xlfn.XLOOKUP(I46,Sheet!$B$2:$B$900,Sheet!$A$2:$A$900)</f>
        <v>BAC</v>
      </c>
      <c r="M46" s="9">
        <f t="shared" si="2"/>
        <v>-1.9333902832237002E-2</v>
      </c>
      <c r="P46" s="15"/>
      <c r="R46" s="10" t="s">
        <v>90</v>
      </c>
      <c r="S46" s="11">
        <v>0.32006401612005958</v>
      </c>
      <c r="V46" s="16"/>
    </row>
    <row r="47" spans="1:22">
      <c r="A47" s="1" t="s">
        <v>92</v>
      </c>
      <c r="B47">
        <v>0.17698616839362011</v>
      </c>
      <c r="C47">
        <v>3.041078835416355E-2</v>
      </c>
      <c r="D47">
        <v>0.98374996470872733</v>
      </c>
      <c r="E47">
        <v>-0.14657538003945661</v>
      </c>
      <c r="F47" s="8">
        <f t="shared" si="0"/>
        <v>-2.0215665742297498E-2</v>
      </c>
      <c r="G47" s="8">
        <f t="shared" si="1"/>
        <v>0.13464380843664209</v>
      </c>
      <c r="I47" s="10" t="s">
        <v>93</v>
      </c>
      <c r="J47" s="11">
        <v>-2.0215665742297498E-2</v>
      </c>
      <c r="L47" s="12" t="str">
        <f>_xlfn.XLOOKUP(I47,Sheet!$B$2:$B$900,Sheet!$A$2:$A$900)</f>
        <v>BALL</v>
      </c>
      <c r="M47" s="9">
        <f t="shared" si="2"/>
        <v>-2.0215665742297498E-2</v>
      </c>
      <c r="P47" s="15"/>
      <c r="R47" s="10" t="s">
        <v>92</v>
      </c>
      <c r="S47" s="11">
        <v>0.13464380843664209</v>
      </c>
      <c r="V47" s="16"/>
    </row>
    <row r="48" spans="1:22">
      <c r="A48" s="1" t="s">
        <v>94</v>
      </c>
      <c r="B48">
        <v>0.13169310581968191</v>
      </c>
      <c r="C48">
        <v>0.39631187195373457</v>
      </c>
      <c r="D48">
        <v>0.71815819689561988</v>
      </c>
      <c r="E48">
        <v>0.26461876613405272</v>
      </c>
      <c r="F48" s="8">
        <f t="shared" si="0"/>
        <v>-1.9583539881839699E-2</v>
      </c>
      <c r="G48" s="8">
        <f t="shared" si="1"/>
        <v>0.18491134741973281</v>
      </c>
      <c r="I48" s="10" t="s">
        <v>95</v>
      </c>
      <c r="J48" s="11">
        <v>-1.9583539881839699E-2</v>
      </c>
      <c r="L48" s="12" t="str">
        <f>_xlfn.XLOOKUP(I48,Sheet!$B$2:$B$900,Sheet!$A$2:$A$900)</f>
        <v>BAX</v>
      </c>
      <c r="M48" s="9">
        <f t="shared" si="2"/>
        <v>-1.9583539881839699E-2</v>
      </c>
      <c r="P48" s="15"/>
      <c r="R48" s="10" t="s">
        <v>94</v>
      </c>
      <c r="S48" s="11">
        <v>0.18491134741973281</v>
      </c>
      <c r="V48" s="16"/>
    </row>
    <row r="49" spans="1:22">
      <c r="A49" s="1" t="s">
        <v>96</v>
      </c>
      <c r="B49">
        <v>0.29285821345029678</v>
      </c>
      <c r="C49">
        <v>4.7968474975961573E-2</v>
      </c>
      <c r="D49">
        <v>1.6632063657079981</v>
      </c>
      <c r="E49">
        <v>-0.24488973847433521</v>
      </c>
      <c r="F49" s="8">
        <f t="shared" si="0"/>
        <v>-2.1528651243640499E-2</v>
      </c>
      <c r="G49" s="8">
        <f t="shared" si="1"/>
        <v>-0.31035980458288731</v>
      </c>
      <c r="I49" s="10" t="s">
        <v>97</v>
      </c>
      <c r="J49" s="11">
        <v>-2.1528651243640499E-2</v>
      </c>
      <c r="L49" s="12" t="str">
        <f>_xlfn.XLOOKUP(I49,Sheet!$B$2:$B$900,Sheet!$A$2:$A$900)</f>
        <v>BBWI</v>
      </c>
      <c r="M49" s="9">
        <f t="shared" si="2"/>
        <v>-2.1528651243640499E-2</v>
      </c>
      <c r="P49" s="15"/>
      <c r="R49" s="10" t="s">
        <v>96</v>
      </c>
      <c r="S49" s="11">
        <v>-0.31035980458288731</v>
      </c>
      <c r="V49" s="16"/>
    </row>
    <row r="50" spans="1:22">
      <c r="A50" s="1" t="s">
        <v>98</v>
      </c>
      <c r="B50">
        <v>0.1619886541655991</v>
      </c>
      <c r="C50">
        <v>0.56153377736214893</v>
      </c>
      <c r="D50">
        <v>0.89580677671785158</v>
      </c>
      <c r="E50">
        <v>0.39954512319654989</v>
      </c>
      <c r="F50" s="8">
        <f t="shared" si="0"/>
        <v>-1.8651001395857399E-2</v>
      </c>
      <c r="G50" s="8">
        <f t="shared" si="1"/>
        <v>0.32721299825762601</v>
      </c>
      <c r="I50" s="10" t="s">
        <v>99</v>
      </c>
      <c r="J50" s="11">
        <v>-1.8651001395857399E-2</v>
      </c>
      <c r="L50" s="12" t="str">
        <f>_xlfn.XLOOKUP(I50,Sheet!$B$2:$B$900,Sheet!$A$2:$A$900)</f>
        <v>BBY</v>
      </c>
      <c r="M50" s="9">
        <f t="shared" si="2"/>
        <v>-1.8651001395857399E-2</v>
      </c>
      <c r="P50" s="15"/>
      <c r="R50" s="10" t="s">
        <v>98</v>
      </c>
      <c r="S50" s="11">
        <v>0.32721299825762601</v>
      </c>
      <c r="V50" s="16"/>
    </row>
    <row r="51" spans="1:22">
      <c r="A51" s="1" t="s">
        <v>100</v>
      </c>
      <c r="B51">
        <v>9.4033671652731202E-2</v>
      </c>
      <c r="C51">
        <v>0.28415705288872162</v>
      </c>
      <c r="D51">
        <v>0.49732888823683641</v>
      </c>
      <c r="E51">
        <v>0.1901233812359904</v>
      </c>
      <c r="F51" s="8">
        <f t="shared" si="0"/>
        <v>-1.9799728574331401E-2</v>
      </c>
      <c r="G51" s="8">
        <f t="shared" si="1"/>
        <v>0.15223164518955579</v>
      </c>
      <c r="I51" s="10" t="s">
        <v>101</v>
      </c>
      <c r="J51" s="11">
        <v>-1.9799728574331401E-2</v>
      </c>
      <c r="L51" s="12" t="str">
        <f>_xlfn.XLOOKUP(I51,Sheet!$B$2:$B$900,Sheet!$A$2:$A$900)</f>
        <v>BDX</v>
      </c>
      <c r="M51" s="9">
        <f t="shared" si="2"/>
        <v>-1.9799728574331401E-2</v>
      </c>
      <c r="P51" s="15"/>
      <c r="R51" s="10" t="s">
        <v>100</v>
      </c>
      <c r="S51" s="11">
        <v>0.15223164518955579</v>
      </c>
      <c r="V51" s="16"/>
    </row>
    <row r="52" spans="1:22">
      <c r="A52" s="1" t="s">
        <v>102</v>
      </c>
      <c r="B52">
        <v>0.26503941285489679</v>
      </c>
      <c r="C52">
        <v>0.1239866742462252</v>
      </c>
      <c r="D52">
        <v>1.5000810655251851</v>
      </c>
      <c r="E52">
        <v>-0.1410527386086716</v>
      </c>
      <c r="F52" s="8">
        <f t="shared" si="0"/>
        <v>-2.0150557229196901E-2</v>
      </c>
      <c r="G52" s="8">
        <f t="shared" si="1"/>
        <v>6.8687519819343706E-2</v>
      </c>
      <c r="I52" s="10" t="s">
        <v>103</v>
      </c>
      <c r="J52" s="11">
        <v>-2.0150557229196901E-2</v>
      </c>
      <c r="L52" s="12" t="str">
        <f>_xlfn.XLOOKUP(I52,Sheet!$B$2:$B$900,Sheet!$A$2:$A$900)</f>
        <v>BEN</v>
      </c>
      <c r="M52" s="9">
        <f t="shared" si="2"/>
        <v>-2.0150557229196901E-2</v>
      </c>
      <c r="P52" s="15"/>
      <c r="R52" s="10" t="s">
        <v>102</v>
      </c>
      <c r="S52" s="11">
        <v>6.8687519819343706E-2</v>
      </c>
      <c r="V52" s="16"/>
    </row>
    <row r="53" spans="1:22">
      <c r="A53" s="1" t="s">
        <v>104</v>
      </c>
      <c r="B53">
        <v>0.1813017004873328</v>
      </c>
      <c r="C53">
        <v>-6.0021964850331946E-3</v>
      </c>
      <c r="D53">
        <v>1.0090556016581449</v>
      </c>
      <c r="E53">
        <v>-0.18730389697236599</v>
      </c>
      <c r="F53" s="8">
        <f t="shared" si="0"/>
        <v>-1.97958012080326E-2</v>
      </c>
      <c r="G53" s="8">
        <f t="shared" si="1"/>
        <v>0.16286953420542999</v>
      </c>
      <c r="I53" s="10" t="s">
        <v>105</v>
      </c>
      <c r="J53" s="11">
        <v>-1.97958012080326E-2</v>
      </c>
      <c r="L53" s="12" t="str">
        <f>_xlfn.XLOOKUP(I53,Sheet!$B$2:$B$900,Sheet!$A$2:$A$900)</f>
        <v>BG</v>
      </c>
      <c r="M53" s="9">
        <f t="shared" si="2"/>
        <v>-1.97958012080326E-2</v>
      </c>
      <c r="P53" s="15"/>
      <c r="R53" s="10" t="s">
        <v>104</v>
      </c>
      <c r="S53" s="11">
        <v>0.16286953420542999</v>
      </c>
      <c r="V53" s="16"/>
    </row>
    <row r="54" spans="1:22">
      <c r="A54" s="1" t="s">
        <v>106</v>
      </c>
      <c r="B54">
        <v>0.22316486528059401</v>
      </c>
      <c r="C54">
        <v>0.14320877593244569</v>
      </c>
      <c r="D54">
        <v>1.254534960125977</v>
      </c>
      <c r="E54">
        <v>-7.9956089348148296E-2</v>
      </c>
      <c r="F54" s="8">
        <f t="shared" si="0"/>
        <v>-2.05250139771057E-2</v>
      </c>
      <c r="G54" s="8">
        <f t="shared" si="1"/>
        <v>0.11254208628971871</v>
      </c>
      <c r="I54" s="10" t="s">
        <v>107</v>
      </c>
      <c r="J54" s="11">
        <v>-2.05250139771057E-2</v>
      </c>
      <c r="L54" s="12" t="str">
        <f>_xlfn.XLOOKUP(I54,Sheet!$B$2:$B$900,Sheet!$A$2:$A$900)</f>
        <v>BIIB</v>
      </c>
      <c r="M54" s="9">
        <f t="shared" si="2"/>
        <v>-2.05250139771057E-2</v>
      </c>
      <c r="P54" s="15"/>
      <c r="R54" s="10" t="s">
        <v>106</v>
      </c>
      <c r="S54" s="11">
        <v>0.11254208628971871</v>
      </c>
      <c r="V54" s="16"/>
    </row>
    <row r="55" spans="1:22">
      <c r="A55" s="1" t="s">
        <v>108</v>
      </c>
      <c r="B55">
        <v>0.2024308984738023</v>
      </c>
      <c r="C55">
        <v>0.30459056896312142</v>
      </c>
      <c r="D55">
        <v>1.1329540692554461</v>
      </c>
      <c r="E55">
        <v>0.10215967048931909</v>
      </c>
      <c r="F55" s="8">
        <f t="shared" si="0"/>
        <v>-1.91206439422878E-2</v>
      </c>
      <c r="G55" s="8">
        <f t="shared" si="1"/>
        <v>0.22147686387289789</v>
      </c>
      <c r="I55" s="10" t="s">
        <v>109</v>
      </c>
      <c r="J55" s="11">
        <v>-1.91206439422878E-2</v>
      </c>
      <c r="L55" s="12" t="str">
        <f>_xlfn.XLOOKUP(I55,Sheet!$B$2:$B$900,Sheet!$A$2:$A$900)</f>
        <v>BIO</v>
      </c>
      <c r="M55" s="9">
        <f t="shared" si="2"/>
        <v>-1.91206439422878E-2</v>
      </c>
      <c r="P55" s="15"/>
      <c r="R55" s="10" t="s">
        <v>108</v>
      </c>
      <c r="S55" s="11">
        <v>0.22147686387289789</v>
      </c>
      <c r="V55" s="16"/>
    </row>
    <row r="56" spans="1:22">
      <c r="A56" s="1" t="s">
        <v>110</v>
      </c>
      <c r="B56">
        <v>0.23375513257391481</v>
      </c>
      <c r="C56">
        <v>0.15639247033576401</v>
      </c>
      <c r="D56">
        <v>1.3166347090103641</v>
      </c>
      <c r="E56">
        <v>-7.7362662238150776E-2</v>
      </c>
      <c r="F56" s="8">
        <f t="shared" si="0"/>
        <v>-1.97381444812166E-2</v>
      </c>
      <c r="G56" s="8">
        <f t="shared" si="1"/>
        <v>0.2099126860967325</v>
      </c>
      <c r="I56" s="10" t="s">
        <v>111</v>
      </c>
      <c r="J56" s="11">
        <v>-1.97381444812166E-2</v>
      </c>
      <c r="L56" s="12" t="str">
        <f>_xlfn.XLOOKUP(I56,Sheet!$B$2:$B$900,Sheet!$A$2:$A$900)</f>
        <v>BK</v>
      </c>
      <c r="M56" s="9">
        <f t="shared" si="2"/>
        <v>-1.97381444812166E-2</v>
      </c>
      <c r="P56" s="15"/>
      <c r="R56" s="10" t="s">
        <v>110</v>
      </c>
      <c r="S56" s="11">
        <v>0.2099126860967325</v>
      </c>
      <c r="V56" s="16"/>
    </row>
    <row r="57" spans="1:22">
      <c r="A57" s="1" t="s">
        <v>112</v>
      </c>
      <c r="B57">
        <v>0.1636698558445307</v>
      </c>
      <c r="C57">
        <v>0.1939813915307359</v>
      </c>
      <c r="D57">
        <v>0.90566509277296281</v>
      </c>
      <c r="E57">
        <v>3.0311535686205201E-2</v>
      </c>
      <c r="F57" s="8">
        <f t="shared" si="0"/>
        <v>-1.9734472025847698E-2</v>
      </c>
      <c r="G57" s="8">
        <f t="shared" si="1"/>
        <v>2.8826091628974398E-2</v>
      </c>
      <c r="I57" s="10" t="s">
        <v>113</v>
      </c>
      <c r="J57" s="11">
        <v>-1.9734472025847698E-2</v>
      </c>
      <c r="L57" s="12" t="str">
        <f>_xlfn.XLOOKUP(I57,Sheet!$B$2:$B$900,Sheet!$A$2:$A$900)</f>
        <v>BKNG</v>
      </c>
      <c r="M57" s="9">
        <f t="shared" si="2"/>
        <v>-1.9734472025847698E-2</v>
      </c>
      <c r="P57" s="15"/>
      <c r="R57" s="10" t="s">
        <v>112</v>
      </c>
      <c r="S57" s="11">
        <v>2.8826091628974398E-2</v>
      </c>
      <c r="V57" s="16"/>
    </row>
    <row r="58" spans="1:22">
      <c r="A58" s="1" t="s">
        <v>114</v>
      </c>
      <c r="B58">
        <v>0.13902190730851971</v>
      </c>
      <c r="C58">
        <v>-0.30615556769466512</v>
      </c>
      <c r="D58">
        <v>0.76113319643764121</v>
      </c>
      <c r="E58">
        <v>-0.44517747500318477</v>
      </c>
      <c r="F58" s="8">
        <f t="shared" si="0"/>
        <v>-1.8948205362726001E-2</v>
      </c>
      <c r="G58" s="8">
        <f t="shared" si="1"/>
        <v>0.29505200050559649</v>
      </c>
      <c r="I58" s="10" t="s">
        <v>115</v>
      </c>
      <c r="J58" s="11">
        <v>-1.8948205362726001E-2</v>
      </c>
      <c r="L58" s="12" t="str">
        <f>_xlfn.XLOOKUP(I58,Sheet!$B$2:$B$900,Sheet!$A$2:$A$900)</f>
        <v>BKR</v>
      </c>
      <c r="M58" s="9">
        <f t="shared" si="2"/>
        <v>-1.8948205362726001E-2</v>
      </c>
      <c r="P58" s="15"/>
      <c r="R58" s="10" t="s">
        <v>114</v>
      </c>
      <c r="S58" s="11">
        <v>0.29505200050559649</v>
      </c>
      <c r="V58" s="16"/>
    </row>
    <row r="59" spans="1:22">
      <c r="A59" s="1" t="s">
        <v>116</v>
      </c>
      <c r="B59">
        <v>0.43420272925337777</v>
      </c>
      <c r="C59">
        <v>0.74396124314559364</v>
      </c>
      <c r="D59">
        <v>2.492029538385852</v>
      </c>
      <c r="E59">
        <v>0.30975851389221593</v>
      </c>
      <c r="F59" s="8">
        <f t="shared" si="0"/>
        <v>-2.06531428977237E-2</v>
      </c>
      <c r="G59" s="8">
        <f t="shared" si="1"/>
        <v>0.1969475807639742</v>
      </c>
      <c r="I59" s="10" t="s">
        <v>117</v>
      </c>
      <c r="J59" s="11">
        <v>-2.06531428977237E-2</v>
      </c>
      <c r="L59" s="12" t="str">
        <f>_xlfn.XLOOKUP(I59,Sheet!$B$2:$B$900,Sheet!$A$2:$A$900)</f>
        <v>BLDR</v>
      </c>
      <c r="M59" s="9">
        <f t="shared" si="2"/>
        <v>-2.06531428977237E-2</v>
      </c>
      <c r="P59" s="15"/>
      <c r="R59" s="10" t="s">
        <v>116</v>
      </c>
      <c r="S59" s="11">
        <v>0.1969475807639742</v>
      </c>
      <c r="V59" s="16"/>
    </row>
    <row r="60" spans="1:22">
      <c r="A60" s="1" t="s">
        <v>118</v>
      </c>
      <c r="B60">
        <v>0.25060502246981431</v>
      </c>
      <c r="C60">
        <v>0.33358548750521211</v>
      </c>
      <c r="D60">
        <v>1.415439951813336</v>
      </c>
      <c r="E60">
        <v>8.2980465035397855E-2</v>
      </c>
      <c r="F60" s="8">
        <f t="shared" si="0"/>
        <v>-1.99648577680301E-2</v>
      </c>
      <c r="G60" s="8">
        <f t="shared" si="1"/>
        <v>0.1361754276219472</v>
      </c>
      <c r="I60" s="10" t="s">
        <v>119</v>
      </c>
      <c r="J60" s="11">
        <v>-1.99648577680301E-2</v>
      </c>
      <c r="L60" s="12" t="str">
        <f>_xlfn.XLOOKUP(I60,Sheet!$B$2:$B$900,Sheet!$A$2:$A$900)</f>
        <v>BLK</v>
      </c>
      <c r="M60" s="9">
        <f t="shared" si="2"/>
        <v>-1.99648577680301E-2</v>
      </c>
      <c r="P60" s="15"/>
      <c r="R60" s="10" t="s">
        <v>118</v>
      </c>
      <c r="S60" s="11">
        <v>0.1361754276219472</v>
      </c>
      <c r="V60" s="16"/>
    </row>
    <row r="61" spans="1:22">
      <c r="A61" s="1" t="s">
        <v>120</v>
      </c>
      <c r="B61">
        <v>0.11442230995310081</v>
      </c>
      <c r="C61">
        <v>0.1005519665827207</v>
      </c>
      <c r="D61">
        <v>0.61688482421836643</v>
      </c>
      <c r="E61">
        <v>-1.3870343370380079E-2</v>
      </c>
      <c r="F61" s="8">
        <f t="shared" si="0"/>
        <v>-2.0727935519934699E-2</v>
      </c>
      <c r="G61" s="8">
        <f t="shared" si="1"/>
        <v>-0.2275156301617734</v>
      </c>
      <c r="I61" s="10" t="s">
        <v>121</v>
      </c>
      <c r="J61" s="11">
        <v>-2.0727935519934699E-2</v>
      </c>
      <c r="L61" s="12" t="str">
        <f>_xlfn.XLOOKUP(I61,Sheet!$B$2:$B$900,Sheet!$A$2:$A$900)</f>
        <v>BMY</v>
      </c>
      <c r="M61" s="9">
        <f t="shared" si="2"/>
        <v>-2.0727935519934699E-2</v>
      </c>
      <c r="P61" s="15"/>
      <c r="R61" s="10" t="s">
        <v>120</v>
      </c>
      <c r="S61" s="11">
        <v>-0.2275156301617734</v>
      </c>
      <c r="V61" s="16"/>
    </row>
    <row r="62" spans="1:22">
      <c r="A62" s="1" t="s">
        <v>122</v>
      </c>
      <c r="B62">
        <v>0.1924199700264386</v>
      </c>
      <c r="C62">
        <v>0.34003316875209161</v>
      </c>
      <c r="D62">
        <v>1.074251477010872</v>
      </c>
      <c r="E62">
        <v>0.14761319872565301</v>
      </c>
      <c r="F62" s="8">
        <f t="shared" si="0"/>
        <v>-1.93473610810663E-2</v>
      </c>
      <c r="G62" s="8">
        <f t="shared" si="1"/>
        <v>0.1896506795946952</v>
      </c>
      <c r="I62" s="10" t="s">
        <v>123</v>
      </c>
      <c r="J62" s="11">
        <v>-1.93473610810663E-2</v>
      </c>
      <c r="L62" s="12" t="str">
        <f>_xlfn.XLOOKUP(I62,Sheet!$B$2:$B$900,Sheet!$A$2:$A$900)</f>
        <v>BR</v>
      </c>
      <c r="M62" s="9">
        <f t="shared" si="2"/>
        <v>-1.93473610810663E-2</v>
      </c>
      <c r="P62" s="15"/>
      <c r="R62" s="10" t="s">
        <v>122</v>
      </c>
      <c r="S62" s="11">
        <v>0.1896506795946952</v>
      </c>
      <c r="V62" s="16"/>
    </row>
    <row r="63" spans="1:22">
      <c r="A63" s="1" t="s">
        <v>124</v>
      </c>
      <c r="B63">
        <v>0.1353412742004669</v>
      </c>
      <c r="C63">
        <v>0.1575839371078058</v>
      </c>
      <c r="D63">
        <v>0.7395505125057833</v>
      </c>
      <c r="E63">
        <v>2.2242662907338891E-2</v>
      </c>
      <c r="F63" s="8">
        <f t="shared" si="0"/>
        <v>-1.8911786666136701E-2</v>
      </c>
      <c r="G63" s="8">
        <f t="shared" si="1"/>
        <v>0.23245134263542741</v>
      </c>
      <c r="I63" s="10" t="s">
        <v>125</v>
      </c>
      <c r="J63" s="11">
        <v>-1.8911786666136701E-2</v>
      </c>
      <c r="L63" s="12" t="str">
        <f>_xlfn.XLOOKUP(I63,Sheet!$B$2:$B$900,Sheet!$A$2:$A$900)</f>
        <v>BRO</v>
      </c>
      <c r="M63" s="9">
        <f t="shared" si="2"/>
        <v>-1.8911786666136701E-2</v>
      </c>
      <c r="P63" s="15"/>
      <c r="R63" s="10" t="s">
        <v>124</v>
      </c>
      <c r="S63" s="11">
        <v>0.23245134263542741</v>
      </c>
      <c r="V63" s="16"/>
    </row>
    <row r="64" spans="1:22">
      <c r="A64" s="1" t="s">
        <v>126</v>
      </c>
      <c r="B64">
        <v>0.1465862338930139</v>
      </c>
      <c r="C64">
        <v>0.15280346370721351</v>
      </c>
      <c r="D64">
        <v>0.80548928003459186</v>
      </c>
      <c r="E64">
        <v>6.2172298141996152E-3</v>
      </c>
      <c r="F64" s="8">
        <f t="shared" si="0"/>
        <v>-1.9642535745254999E-2</v>
      </c>
      <c r="G64" s="8">
        <f t="shared" si="1"/>
        <v>0.1978522903642633</v>
      </c>
      <c r="I64" s="10" t="s">
        <v>127</v>
      </c>
      <c r="J64" s="11">
        <v>-1.9642535745254999E-2</v>
      </c>
      <c r="L64" s="12" t="str">
        <f>_xlfn.XLOOKUP(I64,Sheet!$B$2:$B$900,Sheet!$A$2:$A$900)</f>
        <v>BSX</v>
      </c>
      <c r="M64" s="9">
        <f t="shared" si="2"/>
        <v>-1.9642535745254999E-2</v>
      </c>
      <c r="P64" s="15"/>
      <c r="R64" s="10" t="s">
        <v>126</v>
      </c>
      <c r="S64" s="11">
        <v>0.1978522903642633</v>
      </c>
      <c r="V64" s="16"/>
    </row>
    <row r="65" spans="1:22">
      <c r="A65" s="1" t="s">
        <v>128</v>
      </c>
      <c r="B65">
        <v>0.29805471661911642</v>
      </c>
      <c r="C65">
        <v>0.29920256533551343</v>
      </c>
      <c r="D65">
        <v>1.693677885729419</v>
      </c>
      <c r="E65">
        <v>1.1478487163969491E-3</v>
      </c>
      <c r="F65" s="8">
        <f t="shared" si="0"/>
        <v>-2.0687346219419801E-2</v>
      </c>
      <c r="G65" s="8">
        <f t="shared" si="1"/>
        <v>9.55309640258349E-2</v>
      </c>
      <c r="I65" s="10" t="s">
        <v>129</v>
      </c>
      <c r="J65" s="11">
        <v>-2.0687346219419801E-2</v>
      </c>
      <c r="L65" s="12" t="str">
        <f>_xlfn.XLOOKUP(I65,Sheet!$B$2:$B$900,Sheet!$A$2:$A$900)</f>
        <v>BWA</v>
      </c>
      <c r="M65" s="9">
        <f t="shared" si="2"/>
        <v>-2.0687346219419801E-2</v>
      </c>
      <c r="P65" s="15"/>
      <c r="R65" s="10" t="s">
        <v>128</v>
      </c>
      <c r="S65" s="11">
        <v>9.55309640258349E-2</v>
      </c>
      <c r="V65" s="16"/>
    </row>
    <row r="66" spans="1:22">
      <c r="A66" s="1" t="s">
        <v>130</v>
      </c>
      <c r="B66">
        <v>0.25467807941071491</v>
      </c>
      <c r="C66">
        <v>0.25885135877881799</v>
      </c>
      <c r="D66">
        <v>1.4393237506086001</v>
      </c>
      <c r="E66">
        <v>4.1732793681031333E-3</v>
      </c>
      <c r="F66" s="8">
        <f t="shared" ref="F66:F129" si="3">_xlfn.XLOOKUP(A66,$L$2:$L$900,$M$2:$M$900)</f>
        <v>-2.0497870586434101E-2</v>
      </c>
      <c r="G66" s="8">
        <f t="shared" ref="G66:G129" si="4">_xlfn.XLOOKUP(A66,$R$2:$R$900,$S$2:$S$900)</f>
        <v>3.3394380406741898E-2</v>
      </c>
      <c r="I66" s="10" t="s">
        <v>131</v>
      </c>
      <c r="J66" s="11">
        <v>-2.0497870586434101E-2</v>
      </c>
      <c r="L66" s="12" t="str">
        <f>_xlfn.XLOOKUP(I66,Sheet!$B$2:$B$900,Sheet!$A$2:$A$900)</f>
        <v>BX</v>
      </c>
      <c r="M66" s="9">
        <f t="shared" ref="M66:M129" si="5">J66</f>
        <v>-2.0497870586434101E-2</v>
      </c>
      <c r="P66" s="15"/>
      <c r="R66" s="10" t="s">
        <v>130</v>
      </c>
      <c r="S66" s="11">
        <v>3.3394380406741898E-2</v>
      </c>
      <c r="V66" s="16"/>
    </row>
    <row r="67" spans="1:22">
      <c r="A67" s="1" t="s">
        <v>132</v>
      </c>
      <c r="B67">
        <v>9.4680047530749378E-2</v>
      </c>
      <c r="C67">
        <v>6.8787633306112705E-2</v>
      </c>
      <c r="D67">
        <v>0.50111914004050617</v>
      </c>
      <c r="E67">
        <v>-2.5892414224636669E-2</v>
      </c>
      <c r="F67" s="8">
        <f t="shared" si="3"/>
        <v>-2.03005826232232E-2</v>
      </c>
      <c r="G67" s="8">
        <f t="shared" si="4"/>
        <v>7.5172810313392194E-2</v>
      </c>
      <c r="I67" s="10" t="s">
        <v>133</v>
      </c>
      <c r="J67" s="11">
        <v>-2.03005826232232E-2</v>
      </c>
      <c r="L67" s="12" t="str">
        <f>_xlfn.XLOOKUP(I67,Sheet!$B$2:$B$900,Sheet!$A$2:$A$900)</f>
        <v>BXP</v>
      </c>
      <c r="M67" s="9">
        <f t="shared" si="5"/>
        <v>-2.03005826232232E-2</v>
      </c>
      <c r="P67" s="15"/>
      <c r="R67" s="10" t="s">
        <v>132</v>
      </c>
      <c r="S67" s="11">
        <v>7.5172810313392194E-2</v>
      </c>
      <c r="V67" s="16"/>
    </row>
    <row r="68" spans="1:22">
      <c r="A68" s="1" t="s">
        <v>134</v>
      </c>
      <c r="B68">
        <v>0.27428984019459068</v>
      </c>
      <c r="C68">
        <v>0.25465082889398161</v>
      </c>
      <c r="D68">
        <v>1.5543241926302549</v>
      </c>
      <c r="E68">
        <v>-1.9639011300609129E-2</v>
      </c>
      <c r="F68" s="8">
        <f t="shared" si="3"/>
        <v>-2.0007769831621499E-2</v>
      </c>
      <c r="G68" s="8">
        <f t="shared" si="4"/>
        <v>0.23640392431397861</v>
      </c>
      <c r="I68" s="10" t="s">
        <v>135</v>
      </c>
      <c r="J68" s="11">
        <v>-2.0007769831621499E-2</v>
      </c>
      <c r="L68" s="12" t="str">
        <f>_xlfn.XLOOKUP(I68,Sheet!$B$2:$B$900,Sheet!$A$2:$A$900)</f>
        <v>C</v>
      </c>
      <c r="M68" s="9">
        <f t="shared" si="5"/>
        <v>-2.0007769831621499E-2</v>
      </c>
      <c r="P68" s="15"/>
      <c r="R68" s="10" t="s">
        <v>134</v>
      </c>
      <c r="S68" s="11">
        <v>0.23640392431397861</v>
      </c>
      <c r="V68" s="16"/>
    </row>
    <row r="69" spans="1:22">
      <c r="A69" s="1" t="s">
        <v>136</v>
      </c>
      <c r="B69">
        <v>0.10363450944264831</v>
      </c>
      <c r="C69">
        <v>-1.272368023920856E-2</v>
      </c>
      <c r="D69">
        <v>0.5536267699918711</v>
      </c>
      <c r="E69">
        <v>-0.11635818968185679</v>
      </c>
      <c r="F69" s="8">
        <f t="shared" si="3"/>
        <v>-1.9341236397686999E-2</v>
      </c>
      <c r="G69" s="8">
        <f t="shared" si="4"/>
        <v>0.1439484892860505</v>
      </c>
      <c r="I69" s="10" t="s">
        <v>137</v>
      </c>
      <c r="J69" s="11">
        <v>-1.9341236397686999E-2</v>
      </c>
      <c r="L69" s="12" t="str">
        <f>_xlfn.XLOOKUP(I69,Sheet!$B$2:$B$900,Sheet!$A$2:$A$900)</f>
        <v>CAG</v>
      </c>
      <c r="M69" s="9">
        <f t="shared" si="5"/>
        <v>-1.9341236397686999E-2</v>
      </c>
      <c r="P69" s="15"/>
      <c r="R69" s="10" t="s">
        <v>136</v>
      </c>
      <c r="S69" s="11">
        <v>0.1439484892860505</v>
      </c>
      <c r="V69" s="16"/>
    </row>
    <row r="70" spans="1:22">
      <c r="A70" s="1" t="s">
        <v>138</v>
      </c>
      <c r="B70">
        <v>0.18509514783830311</v>
      </c>
      <c r="C70">
        <v>-0.10588589266674731</v>
      </c>
      <c r="D70">
        <v>1.0312998114950369</v>
      </c>
      <c r="E70">
        <v>-0.29098104050505041</v>
      </c>
      <c r="F70" s="8">
        <f t="shared" si="3"/>
        <v>-2.1134968568077901E-2</v>
      </c>
      <c r="G70" s="8">
        <f t="shared" si="4"/>
        <v>-0.13757144005473451</v>
      </c>
      <c r="I70" s="10" t="s">
        <v>139</v>
      </c>
      <c r="J70" s="11">
        <v>-2.1134968568077901E-2</v>
      </c>
      <c r="L70" s="12" t="str">
        <f>_xlfn.XLOOKUP(I70,Sheet!$B$2:$B$900,Sheet!$A$2:$A$900)</f>
        <v>CAH</v>
      </c>
      <c r="M70" s="9">
        <f t="shared" si="5"/>
        <v>-2.1134968568077901E-2</v>
      </c>
      <c r="P70" s="15"/>
      <c r="R70" s="10" t="s">
        <v>138</v>
      </c>
      <c r="S70" s="11">
        <v>-0.13757144005473451</v>
      </c>
      <c r="V70" s="16"/>
    </row>
    <row r="71" spans="1:22">
      <c r="A71" s="1" t="s">
        <v>140</v>
      </c>
      <c r="B71">
        <v>0.25978858375042357</v>
      </c>
      <c r="C71">
        <v>0.58080763277316449</v>
      </c>
      <c r="D71">
        <v>1.4692909863146</v>
      </c>
      <c r="E71">
        <v>0.32101904902274092</v>
      </c>
      <c r="F71" s="8">
        <f t="shared" si="3"/>
        <v>-1.9035750908764099E-2</v>
      </c>
      <c r="G71" s="8">
        <f t="shared" si="4"/>
        <v>0.27754110018622219</v>
      </c>
      <c r="I71" s="10" t="s">
        <v>141</v>
      </c>
      <c r="J71" s="11">
        <v>-1.9035750908764099E-2</v>
      </c>
      <c r="L71" s="12" t="str">
        <f>_xlfn.XLOOKUP(I71,Sheet!$B$2:$B$900,Sheet!$A$2:$A$900)</f>
        <v>CAT</v>
      </c>
      <c r="M71" s="9">
        <f t="shared" si="5"/>
        <v>-1.9035750908764099E-2</v>
      </c>
      <c r="P71" s="15"/>
      <c r="R71" s="10" t="s">
        <v>140</v>
      </c>
      <c r="S71" s="11">
        <v>0.27754110018622219</v>
      </c>
      <c r="V71" s="16"/>
    </row>
    <row r="72" spans="1:22">
      <c r="A72" s="1" t="s">
        <v>142</v>
      </c>
      <c r="B72">
        <v>0.1218646651312659</v>
      </c>
      <c r="C72">
        <v>0.1289326454608101</v>
      </c>
      <c r="D72">
        <v>0.66052568566895131</v>
      </c>
      <c r="E72">
        <v>7.0679803295441712E-3</v>
      </c>
      <c r="F72" s="8">
        <f t="shared" si="3"/>
        <v>-1.9692166077537401E-2</v>
      </c>
      <c r="G72" s="8">
        <f t="shared" si="4"/>
        <v>0.1190495271779983</v>
      </c>
      <c r="I72" s="10" t="s">
        <v>143</v>
      </c>
      <c r="J72" s="11">
        <v>-1.9692166077537401E-2</v>
      </c>
      <c r="L72" s="12" t="str">
        <f>_xlfn.XLOOKUP(I72,Sheet!$B$2:$B$900,Sheet!$A$2:$A$900)</f>
        <v>CB</v>
      </c>
      <c r="M72" s="9">
        <f t="shared" si="5"/>
        <v>-1.9692166077537401E-2</v>
      </c>
      <c r="P72" s="15"/>
      <c r="R72" s="10" t="s">
        <v>142</v>
      </c>
      <c r="S72" s="11">
        <v>0.1190495271779983</v>
      </c>
      <c r="V72" s="16"/>
    </row>
    <row r="73" spans="1:22">
      <c r="A73" s="1" t="s">
        <v>144</v>
      </c>
      <c r="B73">
        <v>0.27220828578509892</v>
      </c>
      <c r="C73">
        <v>0.33792313169367771</v>
      </c>
      <c r="D73">
        <v>1.5421182678373879</v>
      </c>
      <c r="E73">
        <v>6.5714845908578789E-2</v>
      </c>
      <c r="F73" s="8">
        <f t="shared" si="3"/>
        <v>-2.0989868412753299E-2</v>
      </c>
      <c r="G73" s="8">
        <f t="shared" si="4"/>
        <v>4.2305315582609401E-2</v>
      </c>
      <c r="I73" s="10" t="s">
        <v>145</v>
      </c>
      <c r="J73" s="11">
        <v>-2.0989868412753299E-2</v>
      </c>
      <c r="L73" s="12" t="str">
        <f>_xlfn.XLOOKUP(I73,Sheet!$B$2:$B$900,Sheet!$A$2:$A$900)</f>
        <v>CBRE</v>
      </c>
      <c r="M73" s="9">
        <f t="shared" si="5"/>
        <v>-2.0989868412753299E-2</v>
      </c>
      <c r="P73" s="15"/>
      <c r="R73" s="10" t="s">
        <v>144</v>
      </c>
      <c r="S73" s="11">
        <v>4.2305315582609401E-2</v>
      </c>
      <c r="V73" s="16"/>
    </row>
    <row r="74" spans="1:22">
      <c r="A74" s="1" t="s">
        <v>146</v>
      </c>
      <c r="B74">
        <v>4.9649698462908322E-2</v>
      </c>
      <c r="C74">
        <v>0.29719145958347659</v>
      </c>
      <c r="D74">
        <v>0.23706788506860499</v>
      </c>
      <c r="E74">
        <v>0.2475417611205683</v>
      </c>
      <c r="F74" s="8">
        <f t="shared" si="3"/>
        <v>-2.0113157528339701E-2</v>
      </c>
      <c r="G74" s="8">
        <f t="shared" si="4"/>
        <v>7.3078808194139894E-2</v>
      </c>
      <c r="I74" s="10" t="s">
        <v>147</v>
      </c>
      <c r="J74" s="11">
        <v>-2.0113157528339701E-2</v>
      </c>
      <c r="L74" s="12" t="str">
        <f>_xlfn.XLOOKUP(I74,Sheet!$B$2:$B$900,Sheet!$A$2:$A$900)</f>
        <v>CCI</v>
      </c>
      <c r="M74" s="9">
        <f t="shared" si="5"/>
        <v>-2.0113157528339701E-2</v>
      </c>
      <c r="P74" s="15"/>
      <c r="R74" s="10" t="s">
        <v>146</v>
      </c>
      <c r="S74" s="11">
        <v>7.3078808194139894E-2</v>
      </c>
      <c r="V74" s="16"/>
    </row>
    <row r="75" spans="1:22">
      <c r="A75" s="1" t="s">
        <v>148</v>
      </c>
      <c r="B75">
        <v>0.18392462496606099</v>
      </c>
      <c r="C75">
        <v>0.28175415365191259</v>
      </c>
      <c r="D75">
        <v>1.024436039843541</v>
      </c>
      <c r="E75">
        <v>9.7829528685851569E-2</v>
      </c>
      <c r="F75" s="8">
        <f t="shared" si="3"/>
        <v>-2.0413213239749199E-2</v>
      </c>
      <c r="G75" s="8">
        <f t="shared" si="4"/>
        <v>3.4354114603318303E-2</v>
      </c>
      <c r="I75" s="10" t="s">
        <v>149</v>
      </c>
      <c r="J75" s="11">
        <v>-2.0413213239749199E-2</v>
      </c>
      <c r="L75" s="12" t="str">
        <f>_xlfn.XLOOKUP(I75,Sheet!$B$2:$B$900,Sheet!$A$2:$A$900)</f>
        <v>CCL</v>
      </c>
      <c r="M75" s="9">
        <f t="shared" si="5"/>
        <v>-2.0413213239749199E-2</v>
      </c>
      <c r="P75" s="15"/>
      <c r="R75" s="10" t="s">
        <v>148</v>
      </c>
      <c r="S75" s="11">
        <v>3.4354114603318303E-2</v>
      </c>
      <c r="V75" s="16"/>
    </row>
    <row r="76" spans="1:22">
      <c r="A76" s="1" t="s">
        <v>150</v>
      </c>
      <c r="B76">
        <v>0.18252084568432719</v>
      </c>
      <c r="C76">
        <v>0.52589416546013001</v>
      </c>
      <c r="D76">
        <v>1.0162044873746281</v>
      </c>
      <c r="E76">
        <v>0.34337331977580282</v>
      </c>
      <c r="F76" s="8">
        <f t="shared" si="3"/>
        <v>-1.95740070491272E-2</v>
      </c>
      <c r="G76" s="8">
        <f t="shared" si="4"/>
        <v>0.18981739745197251</v>
      </c>
      <c r="I76" s="10" t="s">
        <v>151</v>
      </c>
      <c r="J76" s="11">
        <v>-1.95740070491272E-2</v>
      </c>
      <c r="L76" s="12" t="str">
        <f>_xlfn.XLOOKUP(I76,Sheet!$B$2:$B$900,Sheet!$A$2:$A$900)</f>
        <v>CDNS</v>
      </c>
      <c r="M76" s="9">
        <f t="shared" si="5"/>
        <v>-1.95740070491272E-2</v>
      </c>
      <c r="P76" s="15"/>
      <c r="R76" s="10" t="s">
        <v>150</v>
      </c>
      <c r="S76" s="11">
        <v>0.18981739745197251</v>
      </c>
      <c r="V76" s="16"/>
    </row>
    <row r="77" spans="1:22">
      <c r="A77" s="1" t="s">
        <v>152</v>
      </c>
      <c r="B77">
        <v>0.25020310794352218</v>
      </c>
      <c r="C77">
        <v>0.34101511192068001</v>
      </c>
      <c r="D77">
        <v>1.4130831849382011</v>
      </c>
      <c r="E77">
        <v>9.0812003977157774E-2</v>
      </c>
      <c r="F77" s="8">
        <f t="shared" si="3"/>
        <v>-1.9772806603264401E-2</v>
      </c>
      <c r="G77" s="8">
        <f t="shared" si="4"/>
        <v>0.1696261296474805</v>
      </c>
      <c r="I77" s="10" t="s">
        <v>153</v>
      </c>
      <c r="J77" s="11">
        <v>-1.9772806603264401E-2</v>
      </c>
      <c r="L77" s="12" t="str">
        <f>_xlfn.XLOOKUP(I77,Sheet!$B$2:$B$900,Sheet!$A$2:$A$900)</f>
        <v>CE</v>
      </c>
      <c r="M77" s="9">
        <f t="shared" si="5"/>
        <v>-1.9772806603264401E-2</v>
      </c>
      <c r="P77" s="15"/>
      <c r="R77" s="10" t="s">
        <v>152</v>
      </c>
      <c r="S77" s="11">
        <v>0.1696261296474805</v>
      </c>
      <c r="V77" s="16"/>
    </row>
    <row r="78" spans="1:22">
      <c r="A78" s="1" t="s">
        <v>154</v>
      </c>
      <c r="B78">
        <v>0.32136265111835638</v>
      </c>
      <c r="C78">
        <v>0.40110029202682612</v>
      </c>
      <c r="D78">
        <v>1.8303521394878131</v>
      </c>
      <c r="E78">
        <v>7.9737640908469687E-2</v>
      </c>
      <c r="F78" s="8">
        <f t="shared" si="3"/>
        <v>-2.0836769191852102E-2</v>
      </c>
      <c r="G78" s="8">
        <f t="shared" si="4"/>
        <v>-0.32321634029834567</v>
      </c>
      <c r="I78" s="10" t="s">
        <v>155</v>
      </c>
      <c r="J78" s="11">
        <v>-2.0836769191852102E-2</v>
      </c>
      <c r="L78" s="12" t="str">
        <f>_xlfn.XLOOKUP(I78,Sheet!$B$2:$B$900,Sheet!$A$2:$A$900)</f>
        <v>CF</v>
      </c>
      <c r="M78" s="9">
        <f t="shared" si="5"/>
        <v>-2.0836769191852102E-2</v>
      </c>
      <c r="P78" s="15"/>
      <c r="R78" s="10" t="s">
        <v>154</v>
      </c>
      <c r="S78" s="11">
        <v>-0.32321634029834567</v>
      </c>
      <c r="V78" s="16"/>
    </row>
    <row r="79" spans="1:22">
      <c r="A79" s="1" t="s">
        <v>156</v>
      </c>
      <c r="B79">
        <v>8.4959800376050318E-2</v>
      </c>
      <c r="C79">
        <v>0.15352434958429459</v>
      </c>
      <c r="D79">
        <v>0.44412105956885523</v>
      </c>
      <c r="E79">
        <v>6.8564549208244299E-2</v>
      </c>
      <c r="F79" s="8">
        <f t="shared" si="3"/>
        <v>-1.9848940777986501E-2</v>
      </c>
      <c r="G79" s="8">
        <f t="shared" si="4"/>
        <v>5.6432252292358001E-2</v>
      </c>
      <c r="I79" s="10" t="s">
        <v>157</v>
      </c>
      <c r="J79" s="11">
        <v>-1.9848940777986501E-2</v>
      </c>
      <c r="L79" s="12" t="str">
        <f>_xlfn.XLOOKUP(I79,Sheet!$B$2:$B$900,Sheet!$A$2:$A$900)</f>
        <v>CHD</v>
      </c>
      <c r="M79" s="9">
        <f t="shared" si="5"/>
        <v>-1.9848940777986501E-2</v>
      </c>
      <c r="P79" s="15"/>
      <c r="R79" s="10" t="s">
        <v>156</v>
      </c>
      <c r="S79" s="11">
        <v>5.6432252292358001E-2</v>
      </c>
      <c r="V79" s="16"/>
    </row>
    <row r="80" spans="1:22">
      <c r="A80" s="1" t="s">
        <v>158</v>
      </c>
      <c r="B80">
        <v>0.15900861119662521</v>
      </c>
      <c r="C80">
        <v>0.237004536592617</v>
      </c>
      <c r="D80">
        <v>0.87833224893566064</v>
      </c>
      <c r="E80">
        <v>7.7995925395991816E-2</v>
      </c>
      <c r="F80" s="8">
        <f t="shared" si="3"/>
        <v>-1.9474571253829301E-2</v>
      </c>
      <c r="G80" s="8">
        <f t="shared" si="4"/>
        <v>6.1172768479743199E-2</v>
      </c>
      <c r="I80" s="10" t="s">
        <v>159</v>
      </c>
      <c r="J80" s="11">
        <v>-1.9474571253829301E-2</v>
      </c>
      <c r="L80" s="12" t="str">
        <f>_xlfn.XLOOKUP(I80,Sheet!$B$2:$B$900,Sheet!$A$2:$A$900)</f>
        <v>CHRW</v>
      </c>
      <c r="M80" s="9">
        <f t="shared" si="5"/>
        <v>-1.9474571253829301E-2</v>
      </c>
      <c r="P80" s="15"/>
      <c r="R80" s="10" t="s">
        <v>158</v>
      </c>
      <c r="S80" s="11">
        <v>6.1172768479743199E-2</v>
      </c>
      <c r="V80" s="16"/>
    </row>
    <row r="81" spans="1:22">
      <c r="A81" s="1" t="s">
        <v>160</v>
      </c>
      <c r="B81">
        <v>0.18454410612594041</v>
      </c>
      <c r="C81">
        <v>0.43338760573646579</v>
      </c>
      <c r="D81">
        <v>1.0280685850288149</v>
      </c>
      <c r="E81">
        <v>0.2488434996105254</v>
      </c>
      <c r="F81" s="8">
        <f t="shared" si="3"/>
        <v>-2.0568006002126799E-2</v>
      </c>
      <c r="G81" s="8">
        <f t="shared" si="4"/>
        <v>-6.4129337125352306E-2</v>
      </c>
      <c r="I81" s="10" t="s">
        <v>161</v>
      </c>
      <c r="J81" s="11">
        <v>-2.0568006002126799E-2</v>
      </c>
      <c r="L81" s="12" t="str">
        <f>_xlfn.XLOOKUP(I81,Sheet!$B$2:$B$900,Sheet!$A$2:$A$900)</f>
        <v>CI</v>
      </c>
      <c r="M81" s="9">
        <f t="shared" si="5"/>
        <v>-2.0568006002126799E-2</v>
      </c>
      <c r="P81" s="15"/>
      <c r="R81" s="10" t="s">
        <v>160</v>
      </c>
      <c r="S81" s="11">
        <v>-6.4129337125352306E-2</v>
      </c>
      <c r="V81" s="16"/>
    </row>
    <row r="82" spans="1:22">
      <c r="A82" s="1" t="s">
        <v>162</v>
      </c>
      <c r="B82">
        <v>0.16584192090789479</v>
      </c>
      <c r="C82">
        <v>3.7379596746253907E-2</v>
      </c>
      <c r="D82">
        <v>0.9184017585491453</v>
      </c>
      <c r="E82">
        <v>-0.12846232416164091</v>
      </c>
      <c r="F82" s="8">
        <f t="shared" si="3"/>
        <v>-1.9148931484487101E-2</v>
      </c>
      <c r="G82" s="8">
        <f t="shared" si="4"/>
        <v>0.2164944559115648</v>
      </c>
      <c r="I82" s="10" t="s">
        <v>163</v>
      </c>
      <c r="J82" s="11">
        <v>-1.9148931484487101E-2</v>
      </c>
      <c r="L82" s="12" t="str">
        <f>_xlfn.XLOOKUP(I82,Sheet!$B$2:$B$900,Sheet!$A$2:$A$900)</f>
        <v>CINF</v>
      </c>
      <c r="M82" s="9">
        <f t="shared" si="5"/>
        <v>-1.9148931484487101E-2</v>
      </c>
      <c r="P82" s="15"/>
      <c r="R82" s="10" t="s">
        <v>162</v>
      </c>
      <c r="S82" s="11">
        <v>0.2164944559115648</v>
      </c>
      <c r="V82" s="16"/>
    </row>
    <row r="83" spans="1:22">
      <c r="A83" s="1" t="s">
        <v>164</v>
      </c>
      <c r="B83">
        <v>4.4567368405564189E-2</v>
      </c>
      <c r="C83">
        <v>0.17624907364729989</v>
      </c>
      <c r="D83">
        <v>0.2072658591548967</v>
      </c>
      <c r="E83">
        <v>0.1316817052417357</v>
      </c>
      <c r="F83" s="8">
        <f t="shared" si="3"/>
        <v>-2.0148503846936401E-2</v>
      </c>
      <c r="G83" s="8">
        <f t="shared" si="4"/>
        <v>4.8862392624900997E-2</v>
      </c>
      <c r="I83" s="10" t="s">
        <v>165</v>
      </c>
      <c r="J83" s="11">
        <v>-2.0148503846936401E-2</v>
      </c>
      <c r="L83" s="12" t="str">
        <f>_xlfn.XLOOKUP(I83,Sheet!$B$2:$B$900,Sheet!$A$2:$A$900)</f>
        <v>CL</v>
      </c>
      <c r="M83" s="9">
        <f t="shared" si="5"/>
        <v>-2.0148503846936401E-2</v>
      </c>
      <c r="P83" s="15"/>
      <c r="R83" s="10" t="s">
        <v>164</v>
      </c>
      <c r="S83" s="11">
        <v>4.8862392624900997E-2</v>
      </c>
      <c r="V83" s="16"/>
    </row>
    <row r="84" spans="1:22">
      <c r="A84" s="1" t="s">
        <v>166</v>
      </c>
      <c r="B84">
        <v>8.869888102992643E-2</v>
      </c>
      <c r="C84">
        <v>0.24963521164138561</v>
      </c>
      <c r="D84">
        <v>0.46604647119757031</v>
      </c>
      <c r="E84">
        <v>0.16093633061145909</v>
      </c>
      <c r="F84" s="8">
        <f t="shared" si="3"/>
        <v>-2.0223653909391601E-2</v>
      </c>
      <c r="G84" s="8">
        <f t="shared" si="4"/>
        <v>-6.8907995076341197E-2</v>
      </c>
      <c r="I84" s="10" t="s">
        <v>167</v>
      </c>
      <c r="J84" s="11">
        <v>-2.0223653909391601E-2</v>
      </c>
      <c r="L84" s="12" t="str">
        <f>_xlfn.XLOOKUP(I84,Sheet!$B$2:$B$900,Sheet!$A$2:$A$900)</f>
        <v>CLX</v>
      </c>
      <c r="M84" s="9">
        <f t="shared" si="5"/>
        <v>-2.0223653909391601E-2</v>
      </c>
      <c r="P84" s="15"/>
      <c r="R84" s="10" t="s">
        <v>166</v>
      </c>
      <c r="S84" s="11">
        <v>-6.8907995076341197E-2</v>
      </c>
      <c r="V84" s="16"/>
    </row>
    <row r="85" spans="1:22">
      <c r="A85" s="1" t="s">
        <v>168</v>
      </c>
      <c r="B85">
        <v>0.32862004593399607</v>
      </c>
      <c r="C85">
        <v>0.28230651305571308</v>
      </c>
      <c r="D85">
        <v>1.8729084209416651</v>
      </c>
      <c r="E85">
        <v>-4.6313532878283048E-2</v>
      </c>
      <c r="F85" s="8">
        <f t="shared" si="3"/>
        <v>-1.84413833158769E-2</v>
      </c>
      <c r="G85" s="8">
        <f t="shared" si="4"/>
        <v>0.37504229896394897</v>
      </c>
      <c r="I85" s="10" t="s">
        <v>169</v>
      </c>
      <c r="J85" s="11">
        <v>-1.84413833158769E-2</v>
      </c>
      <c r="L85" s="12" t="str">
        <f>_xlfn.XLOOKUP(I85,Sheet!$B$2:$B$900,Sheet!$A$2:$A$900)</f>
        <v>CMA</v>
      </c>
      <c r="M85" s="9">
        <f t="shared" si="5"/>
        <v>-1.84413833158769E-2</v>
      </c>
      <c r="P85" s="15"/>
      <c r="R85" s="10" t="s">
        <v>168</v>
      </c>
      <c r="S85" s="11">
        <v>0.37504229896394897</v>
      </c>
      <c r="V85" s="16"/>
    </row>
    <row r="86" spans="1:22">
      <c r="A86" s="1" t="s">
        <v>170</v>
      </c>
      <c r="B86">
        <v>0.170561740006556</v>
      </c>
      <c r="C86">
        <v>0.17970270217856829</v>
      </c>
      <c r="D86">
        <v>0.94607807423491175</v>
      </c>
      <c r="E86">
        <v>9.1409621720123235E-3</v>
      </c>
      <c r="F86" s="8">
        <f t="shared" si="3"/>
        <v>-1.9357360484632199E-2</v>
      </c>
      <c r="G86" s="8">
        <f t="shared" si="4"/>
        <v>0.1693063136039408</v>
      </c>
      <c r="I86" s="10" t="s">
        <v>171</v>
      </c>
      <c r="J86" s="11">
        <v>-1.9357360484632199E-2</v>
      </c>
      <c r="L86" s="12" t="str">
        <f>_xlfn.XLOOKUP(I86,Sheet!$B$2:$B$900,Sheet!$A$2:$A$900)</f>
        <v>CMCSA</v>
      </c>
      <c r="M86" s="9">
        <f t="shared" si="5"/>
        <v>-1.9357360484632199E-2</v>
      </c>
      <c r="P86" s="15"/>
      <c r="R86" s="10" t="s">
        <v>170</v>
      </c>
      <c r="S86" s="11">
        <v>0.1693063136039408</v>
      </c>
      <c r="V86" s="16"/>
    </row>
    <row r="87" spans="1:22">
      <c r="A87" s="1" t="s">
        <v>172</v>
      </c>
      <c r="B87">
        <v>0.17938375233639131</v>
      </c>
      <c r="C87">
        <v>0.29185124711502181</v>
      </c>
      <c r="D87">
        <v>0.99780903957922051</v>
      </c>
      <c r="E87">
        <v>0.1124674947786304</v>
      </c>
      <c r="F87" s="8">
        <f t="shared" si="3"/>
        <v>-1.89861663617393E-2</v>
      </c>
      <c r="G87" s="8">
        <f t="shared" si="4"/>
        <v>0.22203474122237521</v>
      </c>
      <c r="I87" s="10" t="s">
        <v>173</v>
      </c>
      <c r="J87" s="11">
        <v>-1.89861663617393E-2</v>
      </c>
      <c r="L87" s="12" t="str">
        <f>_xlfn.XLOOKUP(I87,Sheet!$B$2:$B$900,Sheet!$A$2:$A$900)</f>
        <v>CME</v>
      </c>
      <c r="M87" s="9">
        <f t="shared" si="5"/>
        <v>-1.89861663617393E-2</v>
      </c>
      <c r="P87" s="15"/>
      <c r="R87" s="10" t="s">
        <v>172</v>
      </c>
      <c r="S87" s="11">
        <v>0.22203474122237521</v>
      </c>
      <c r="V87" s="16"/>
    </row>
    <row r="88" spans="1:22">
      <c r="A88" s="1" t="s">
        <v>174</v>
      </c>
      <c r="B88">
        <v>0.16663307246634659</v>
      </c>
      <c r="C88">
        <v>-0.21844923822817039</v>
      </c>
      <c r="D88">
        <v>0.9230409533634566</v>
      </c>
      <c r="E88">
        <v>-0.38508231069451698</v>
      </c>
      <c r="F88" s="8">
        <f t="shared" si="3"/>
        <v>-2.0657190334281001E-2</v>
      </c>
      <c r="G88" s="8">
        <f t="shared" si="4"/>
        <v>-0.26803849021449949</v>
      </c>
      <c r="I88" s="10" t="s">
        <v>175</v>
      </c>
      <c r="J88" s="11">
        <v>-2.0657190334281001E-2</v>
      </c>
      <c r="L88" s="12" t="str">
        <f>_xlfn.XLOOKUP(I88,Sheet!$B$2:$B$900,Sheet!$A$2:$A$900)</f>
        <v>CMG</v>
      </c>
      <c r="M88" s="9">
        <f t="shared" si="5"/>
        <v>-2.0657190334281001E-2</v>
      </c>
      <c r="P88" s="15"/>
      <c r="R88" s="10" t="s">
        <v>174</v>
      </c>
      <c r="S88" s="11">
        <v>-0.26803849021449949</v>
      </c>
      <c r="V88" s="16"/>
    </row>
    <row r="89" spans="1:22">
      <c r="A89" s="1" t="s">
        <v>176</v>
      </c>
      <c r="B89">
        <v>0.24966770822497431</v>
      </c>
      <c r="C89">
        <v>0.30013954639757201</v>
      </c>
      <c r="D89">
        <v>1.4099436807922039</v>
      </c>
      <c r="E89">
        <v>5.0471838172597677E-2</v>
      </c>
      <c r="F89" s="8">
        <f t="shared" si="3"/>
        <v>-1.85720441919528E-2</v>
      </c>
      <c r="G89" s="8">
        <f t="shared" si="4"/>
        <v>0.27808459216310522</v>
      </c>
      <c r="I89" s="10" t="s">
        <v>177</v>
      </c>
      <c r="J89" s="11">
        <v>-1.85720441919528E-2</v>
      </c>
      <c r="L89" s="12" t="str">
        <f>_xlfn.XLOOKUP(I89,Sheet!$B$2:$B$900,Sheet!$A$2:$A$900)</f>
        <v>CMI</v>
      </c>
      <c r="M89" s="9">
        <f t="shared" si="5"/>
        <v>-1.85720441919528E-2</v>
      </c>
      <c r="P89" s="15"/>
      <c r="R89" s="10" t="s">
        <v>176</v>
      </c>
      <c r="S89" s="11">
        <v>0.27808459216310522</v>
      </c>
      <c r="V89" s="16"/>
    </row>
    <row r="90" spans="1:22">
      <c r="A90" s="1" t="s">
        <v>178</v>
      </c>
      <c r="B90">
        <v>2.327944164786391E-2</v>
      </c>
      <c r="C90">
        <v>0.16323930244710411</v>
      </c>
      <c r="D90">
        <v>8.243662970228631E-2</v>
      </c>
      <c r="E90">
        <v>0.13995986079924011</v>
      </c>
      <c r="F90" s="8">
        <f t="shared" si="3"/>
        <v>-1.93396102853929E-2</v>
      </c>
      <c r="G90" s="8">
        <f t="shared" si="4"/>
        <v>7.8083990762549502E-2</v>
      </c>
      <c r="I90" s="10" t="s">
        <v>179</v>
      </c>
      <c r="J90" s="11">
        <v>-1.93396102853929E-2</v>
      </c>
      <c r="L90" s="12" t="str">
        <f>_xlfn.XLOOKUP(I90,Sheet!$B$2:$B$900,Sheet!$A$2:$A$900)</f>
        <v>CMS</v>
      </c>
      <c r="M90" s="9">
        <f t="shared" si="5"/>
        <v>-1.93396102853929E-2</v>
      </c>
      <c r="P90" s="15"/>
      <c r="R90" s="10" t="s">
        <v>178</v>
      </c>
      <c r="S90" s="11">
        <v>7.8083990762549502E-2</v>
      </c>
      <c r="V90" s="16"/>
    </row>
    <row r="91" spans="1:22">
      <c r="A91" s="1" t="s">
        <v>180</v>
      </c>
      <c r="B91">
        <v>0.23294236597259849</v>
      </c>
      <c r="C91">
        <v>0.6162090634813594</v>
      </c>
      <c r="D91">
        <v>1.311868766806507</v>
      </c>
      <c r="E91">
        <v>0.38326669750876102</v>
      </c>
      <c r="F91" s="8">
        <f t="shared" si="3"/>
        <v>-2.0885063265644099E-2</v>
      </c>
      <c r="G91" s="8">
        <f t="shared" si="4"/>
        <v>1.04847174274294E-2</v>
      </c>
      <c r="I91" s="10" t="s">
        <v>181</v>
      </c>
      <c r="J91" s="11">
        <v>-2.0885063265644099E-2</v>
      </c>
      <c r="L91" s="12" t="str">
        <f>_xlfn.XLOOKUP(I91,Sheet!$B$2:$B$900,Sheet!$A$2:$A$900)</f>
        <v>CNC</v>
      </c>
      <c r="M91" s="9">
        <f t="shared" si="5"/>
        <v>-2.0885063265644099E-2</v>
      </c>
      <c r="P91" s="15"/>
      <c r="R91" s="10" t="s">
        <v>180</v>
      </c>
      <c r="S91" s="11">
        <v>1.04847174274294E-2</v>
      </c>
      <c r="V91" s="16"/>
    </row>
    <row r="92" spans="1:22">
      <c r="A92" s="1" t="s">
        <v>182</v>
      </c>
      <c r="B92">
        <v>8.3118898847537717E-2</v>
      </c>
      <c r="C92">
        <v>0.18692007092362839</v>
      </c>
      <c r="D92">
        <v>0.43332628739973178</v>
      </c>
      <c r="E92">
        <v>0.1038011720760907</v>
      </c>
      <c r="F92" s="8">
        <f t="shared" si="3"/>
        <v>-1.89188127781479E-2</v>
      </c>
      <c r="G92" s="8">
        <f t="shared" si="4"/>
        <v>0.23041265296874719</v>
      </c>
      <c r="I92" s="10" t="s">
        <v>183</v>
      </c>
      <c r="J92" s="11">
        <v>-1.89188127781479E-2</v>
      </c>
      <c r="L92" s="12" t="str">
        <f>_xlfn.XLOOKUP(I92,Sheet!$B$2:$B$900,Sheet!$A$2:$A$900)</f>
        <v>CNP</v>
      </c>
      <c r="M92" s="9">
        <f t="shared" si="5"/>
        <v>-1.89188127781479E-2</v>
      </c>
      <c r="P92" s="15"/>
      <c r="R92" s="10" t="s">
        <v>182</v>
      </c>
      <c r="S92" s="11">
        <v>0.23041265296874719</v>
      </c>
      <c r="V92" s="16"/>
    </row>
    <row r="93" spans="1:22">
      <c r="A93" s="1" t="s">
        <v>184</v>
      </c>
      <c r="B93">
        <v>0.28079994937204772</v>
      </c>
      <c r="C93">
        <v>0.17223353989617399</v>
      </c>
      <c r="D93">
        <v>1.5924985024878531</v>
      </c>
      <c r="E93">
        <v>-0.1085664094758737</v>
      </c>
      <c r="F93" s="8">
        <f t="shared" si="3"/>
        <v>-1.9496818290971898E-2</v>
      </c>
      <c r="G93" s="8">
        <f t="shared" si="4"/>
        <v>0.1974732849357935</v>
      </c>
      <c r="I93" s="10" t="s">
        <v>185</v>
      </c>
      <c r="J93" s="11">
        <v>-1.9496818290971898E-2</v>
      </c>
      <c r="L93" s="12" t="str">
        <f>_xlfn.XLOOKUP(I93,Sheet!$B$2:$B$900,Sheet!$A$2:$A$900)</f>
        <v>COF</v>
      </c>
      <c r="M93" s="9">
        <f t="shared" si="5"/>
        <v>-1.9496818290971898E-2</v>
      </c>
      <c r="P93" s="15"/>
      <c r="R93" s="10" t="s">
        <v>184</v>
      </c>
      <c r="S93" s="11">
        <v>0.1974732849357935</v>
      </c>
      <c r="V93" s="16"/>
    </row>
    <row r="94" spans="1:22">
      <c r="A94" s="1" t="s">
        <v>186</v>
      </c>
      <c r="B94">
        <v>0.1223627663343566</v>
      </c>
      <c r="C94">
        <v>0.24147725239556081</v>
      </c>
      <c r="D94">
        <v>0.66344647687980673</v>
      </c>
      <c r="E94">
        <v>0.1191144860612043</v>
      </c>
      <c r="F94" s="8">
        <f t="shared" si="3"/>
        <v>-1.91483891934635E-2</v>
      </c>
      <c r="G94" s="8">
        <f t="shared" si="4"/>
        <v>0.20512107885102951</v>
      </c>
      <c r="I94" s="10" t="s">
        <v>187</v>
      </c>
      <c r="J94" s="11">
        <v>-1.91483891934635E-2</v>
      </c>
      <c r="L94" s="12" t="str">
        <f>_xlfn.XLOOKUP(I94,Sheet!$B$2:$B$900,Sheet!$A$2:$A$900)</f>
        <v>COO</v>
      </c>
      <c r="M94" s="9">
        <f t="shared" si="5"/>
        <v>-1.91483891934635E-2</v>
      </c>
      <c r="P94" s="15"/>
      <c r="R94" s="10" t="s">
        <v>186</v>
      </c>
      <c r="S94" s="11">
        <v>0.20512107885102951</v>
      </c>
      <c r="V94" s="16"/>
    </row>
    <row r="95" spans="1:22">
      <c r="A95" s="1" t="s">
        <v>188</v>
      </c>
      <c r="B95">
        <v>0.2102704177111471</v>
      </c>
      <c r="C95">
        <v>0.13980143098754011</v>
      </c>
      <c r="D95">
        <v>1.178923841550096</v>
      </c>
      <c r="E95">
        <v>-7.0468986723607047E-2</v>
      </c>
      <c r="F95" s="8">
        <f t="shared" si="3"/>
        <v>-2.0100447109804E-2</v>
      </c>
      <c r="G95" s="8">
        <f t="shared" si="4"/>
        <v>0.1744110261072799</v>
      </c>
      <c r="I95" s="10" t="s">
        <v>189</v>
      </c>
      <c r="J95" s="11">
        <v>-2.0100447109804E-2</v>
      </c>
      <c r="L95" s="12" t="str">
        <f>_xlfn.XLOOKUP(I95,Sheet!$B$2:$B$900,Sheet!$A$2:$A$900)</f>
        <v>COP</v>
      </c>
      <c r="M95" s="9">
        <f t="shared" si="5"/>
        <v>-2.0100447109804E-2</v>
      </c>
      <c r="P95" s="15"/>
      <c r="R95" s="10" t="s">
        <v>188</v>
      </c>
      <c r="S95" s="11">
        <v>0.1744110261072799</v>
      </c>
      <c r="V95" s="16"/>
    </row>
    <row r="96" spans="1:22">
      <c r="A96" s="1" t="s">
        <v>190</v>
      </c>
      <c r="B96">
        <v>0.2035376159054593</v>
      </c>
      <c r="C96">
        <v>0.2109010751510165</v>
      </c>
      <c r="D96">
        <v>1.1394436953138189</v>
      </c>
      <c r="E96">
        <v>7.3634592455572301E-3</v>
      </c>
      <c r="F96" s="8">
        <f t="shared" si="3"/>
        <v>-2.1226606452999199E-2</v>
      </c>
      <c r="G96" s="8">
        <f t="shared" si="4"/>
        <v>-0.1465734324973044</v>
      </c>
      <c r="I96" s="10" t="s">
        <v>191</v>
      </c>
      <c r="J96" s="11">
        <v>-2.1226606452999199E-2</v>
      </c>
      <c r="L96" s="12" t="str">
        <f>_xlfn.XLOOKUP(I96,Sheet!$B$2:$B$900,Sheet!$A$2:$A$900)</f>
        <v>COR</v>
      </c>
      <c r="M96" s="9">
        <f t="shared" si="5"/>
        <v>-2.1226606452999199E-2</v>
      </c>
      <c r="P96" s="15"/>
      <c r="R96" s="10" t="s">
        <v>190</v>
      </c>
      <c r="S96" s="11">
        <v>-0.1465734324973044</v>
      </c>
      <c r="V96" s="16"/>
    </row>
    <row r="97" spans="1:22">
      <c r="A97" s="1" t="s">
        <v>192</v>
      </c>
      <c r="B97">
        <v>0.1321879191781456</v>
      </c>
      <c r="C97">
        <v>0.21988936143425819</v>
      </c>
      <c r="D97">
        <v>0.72105970867564939</v>
      </c>
      <c r="E97">
        <v>8.7701442256112622E-2</v>
      </c>
      <c r="F97" s="8">
        <f t="shared" si="3"/>
        <v>-2.0141170313497801E-2</v>
      </c>
      <c r="G97" s="8">
        <f t="shared" si="4"/>
        <v>3.0028643466391999E-2</v>
      </c>
      <c r="I97" s="10" t="s">
        <v>193</v>
      </c>
      <c r="J97" s="11">
        <v>-2.0141170313497801E-2</v>
      </c>
      <c r="L97" s="12" t="str">
        <f>_xlfn.XLOOKUP(I97,Sheet!$B$2:$B$900,Sheet!$A$2:$A$900)</f>
        <v>COST</v>
      </c>
      <c r="M97" s="9">
        <f t="shared" si="5"/>
        <v>-2.0141170313497801E-2</v>
      </c>
      <c r="P97" s="15"/>
      <c r="R97" s="10" t="s">
        <v>192</v>
      </c>
      <c r="S97" s="11">
        <v>3.0028643466391999E-2</v>
      </c>
      <c r="V97" s="16"/>
    </row>
    <row r="98" spans="1:22">
      <c r="A98" s="1" t="s">
        <v>194</v>
      </c>
      <c r="B98">
        <v>6.3083930346865671E-2</v>
      </c>
      <c r="C98">
        <v>-0.1749998697193276</v>
      </c>
      <c r="D98">
        <v>0.31584421840766491</v>
      </c>
      <c r="E98">
        <v>-0.2380838000661932</v>
      </c>
      <c r="F98" s="8">
        <f t="shared" si="3"/>
        <v>-1.9431767694616801E-2</v>
      </c>
      <c r="G98" s="8">
        <f t="shared" si="4"/>
        <v>-4.94361796857853E-2</v>
      </c>
      <c r="I98" s="10" t="s">
        <v>195</v>
      </c>
      <c r="J98" s="11">
        <v>-1.9431767694616801E-2</v>
      </c>
      <c r="L98" s="12" t="str">
        <f>_xlfn.XLOOKUP(I98,Sheet!$B$2:$B$900,Sheet!$A$2:$A$900)</f>
        <v>CPB</v>
      </c>
      <c r="M98" s="9">
        <f t="shared" si="5"/>
        <v>-1.9431767694616801E-2</v>
      </c>
      <c r="P98" s="15"/>
      <c r="R98" s="10" t="s">
        <v>194</v>
      </c>
      <c r="S98" s="11">
        <v>-4.94361796857853E-2</v>
      </c>
      <c r="V98" s="16"/>
    </row>
    <row r="99" spans="1:22">
      <c r="A99" s="1" t="s">
        <v>196</v>
      </c>
      <c r="B99">
        <v>0.20593512263612879</v>
      </c>
      <c r="C99">
        <v>0.46307022262444841</v>
      </c>
      <c r="D99">
        <v>1.153502317424056</v>
      </c>
      <c r="E99">
        <v>0.25713509998831963</v>
      </c>
      <c r="F99" s="8">
        <f t="shared" si="3"/>
        <v>-1.8822176306846999E-2</v>
      </c>
      <c r="G99" s="8">
        <f t="shared" si="4"/>
        <v>0.32136834542388693</v>
      </c>
      <c r="I99" s="10" t="s">
        <v>197</v>
      </c>
      <c r="J99" s="11">
        <v>-1.8822176306846999E-2</v>
      </c>
      <c r="L99" s="12" t="str">
        <f>_xlfn.XLOOKUP(I99,Sheet!$B$2:$B$900,Sheet!$A$2:$A$900)</f>
        <v>CPRT</v>
      </c>
      <c r="M99" s="9">
        <f t="shared" si="5"/>
        <v>-1.8822176306846999E-2</v>
      </c>
      <c r="P99" s="15"/>
      <c r="R99" s="10" t="s">
        <v>196</v>
      </c>
      <c r="S99" s="11">
        <v>0.32136834542388693</v>
      </c>
      <c r="V99" s="16"/>
    </row>
    <row r="100" spans="1:22">
      <c r="A100" s="1" t="s">
        <v>198</v>
      </c>
      <c r="B100">
        <v>7.9899894174522978E-2</v>
      </c>
      <c r="C100">
        <v>0.13427577430591381</v>
      </c>
      <c r="D100">
        <v>0.41445052380328701</v>
      </c>
      <c r="E100">
        <v>5.4375880131390768E-2</v>
      </c>
      <c r="F100" s="8">
        <f t="shared" si="3"/>
        <v>-1.9522488662934101E-2</v>
      </c>
      <c r="G100" s="8">
        <f t="shared" si="4"/>
        <v>0.1234050636751321</v>
      </c>
      <c r="I100" s="10" t="s">
        <v>199</v>
      </c>
      <c r="J100" s="11">
        <v>-1.9522488662934101E-2</v>
      </c>
      <c r="L100" s="12" t="str">
        <f>_xlfn.XLOOKUP(I100,Sheet!$B$2:$B$900,Sheet!$A$2:$A$900)</f>
        <v>CPT</v>
      </c>
      <c r="M100" s="9">
        <f t="shared" si="5"/>
        <v>-1.9522488662934101E-2</v>
      </c>
      <c r="P100" s="15"/>
      <c r="R100" s="10" t="s">
        <v>198</v>
      </c>
      <c r="S100" s="11">
        <v>0.1234050636751321</v>
      </c>
      <c r="V100" s="16"/>
    </row>
    <row r="101" spans="1:22">
      <c r="A101" s="1" t="s">
        <v>200</v>
      </c>
      <c r="B101">
        <v>0.19901880042657211</v>
      </c>
      <c r="C101">
        <v>0.38513572174087513</v>
      </c>
      <c r="D101">
        <v>1.112946034893977</v>
      </c>
      <c r="E101">
        <v>0.18611692131430299</v>
      </c>
      <c r="F101" s="8">
        <f t="shared" si="3"/>
        <v>-2.0428740664414101E-2</v>
      </c>
      <c r="G101" s="8">
        <f t="shared" si="4"/>
        <v>1.18265677489912E-2</v>
      </c>
      <c r="I101" s="10" t="s">
        <v>201</v>
      </c>
      <c r="J101" s="11">
        <v>-2.0428740664414101E-2</v>
      </c>
      <c r="L101" s="12" t="str">
        <f>_xlfn.XLOOKUP(I101,Sheet!$B$2:$B$900,Sheet!$A$2:$A$900)</f>
        <v>CRL</v>
      </c>
      <c r="M101" s="9">
        <f t="shared" si="5"/>
        <v>-2.0428740664414101E-2</v>
      </c>
      <c r="P101" s="15"/>
      <c r="R101" s="10" t="s">
        <v>200</v>
      </c>
      <c r="S101" s="11">
        <v>1.18265677489912E-2</v>
      </c>
      <c r="V101" s="16"/>
    </row>
    <row r="102" spans="1:22">
      <c r="A102" s="1" t="s">
        <v>202</v>
      </c>
      <c r="B102">
        <v>0.21542226972124481</v>
      </c>
      <c r="C102">
        <v>0.4139488441868856</v>
      </c>
      <c r="D102">
        <v>1.2091335338322129</v>
      </c>
      <c r="E102">
        <v>0.19852657446564079</v>
      </c>
      <c r="F102" s="8">
        <f t="shared" si="3"/>
        <v>-2.08780136920854E-2</v>
      </c>
      <c r="G102" s="8">
        <f t="shared" si="4"/>
        <v>3.2064466501775898E-2</v>
      </c>
      <c r="I102" s="10" t="s">
        <v>203</v>
      </c>
      <c r="J102" s="11">
        <v>-2.08780136920854E-2</v>
      </c>
      <c r="L102" s="12" t="str">
        <f>_xlfn.XLOOKUP(I102,Sheet!$B$2:$B$900,Sheet!$A$2:$A$900)</f>
        <v>CRM</v>
      </c>
      <c r="M102" s="9">
        <f t="shared" si="5"/>
        <v>-2.08780136920854E-2</v>
      </c>
      <c r="P102" s="15"/>
      <c r="R102" s="10" t="s">
        <v>202</v>
      </c>
      <c r="S102" s="11">
        <v>3.2064466501775898E-2</v>
      </c>
      <c r="V102" s="16"/>
    </row>
    <row r="103" spans="1:22">
      <c r="A103" s="1" t="s">
        <v>204</v>
      </c>
      <c r="B103">
        <v>0.21687464505980711</v>
      </c>
      <c r="C103">
        <v>0.28454036557758478</v>
      </c>
      <c r="D103">
        <v>1.217650046334922</v>
      </c>
      <c r="E103">
        <v>6.7665720517777639E-2</v>
      </c>
      <c r="F103" s="8">
        <f t="shared" si="3"/>
        <v>-1.9717147628505301E-2</v>
      </c>
      <c r="G103" s="8">
        <f t="shared" si="4"/>
        <v>0.1979027328590168</v>
      </c>
      <c r="I103" s="10" t="s">
        <v>205</v>
      </c>
      <c r="J103" s="11">
        <v>-1.9717147628505301E-2</v>
      </c>
      <c r="L103" s="12" t="str">
        <f>_xlfn.XLOOKUP(I103,Sheet!$B$2:$B$900,Sheet!$A$2:$A$900)</f>
        <v>CSCO</v>
      </c>
      <c r="M103" s="9">
        <f t="shared" si="5"/>
        <v>-1.9717147628505301E-2</v>
      </c>
      <c r="P103" s="15"/>
      <c r="R103" s="10" t="s">
        <v>204</v>
      </c>
      <c r="S103" s="11">
        <v>0.1979027328590168</v>
      </c>
      <c r="V103" s="16"/>
    </row>
    <row r="104" spans="1:22">
      <c r="A104" s="1" t="s">
        <v>206</v>
      </c>
      <c r="B104">
        <v>0.18353977725377851</v>
      </c>
      <c r="C104">
        <v>0.47226021974690291</v>
      </c>
      <c r="D104">
        <v>1.022179350221877</v>
      </c>
      <c r="E104">
        <v>0.28872044249312451</v>
      </c>
      <c r="F104" s="8">
        <f t="shared" si="3"/>
        <v>-2.0685200185578401E-2</v>
      </c>
      <c r="G104" s="8">
        <f t="shared" si="4"/>
        <v>0.1127189663451004</v>
      </c>
      <c r="I104" s="10" t="s">
        <v>207</v>
      </c>
      <c r="J104" s="11">
        <v>-2.0685200185578401E-2</v>
      </c>
      <c r="L104" s="12" t="str">
        <f>_xlfn.XLOOKUP(I104,Sheet!$B$2:$B$900,Sheet!$A$2:$A$900)</f>
        <v>CSGP</v>
      </c>
      <c r="M104" s="9">
        <f t="shared" si="5"/>
        <v>-2.0685200185578401E-2</v>
      </c>
      <c r="P104" s="15"/>
      <c r="R104" s="10" t="s">
        <v>206</v>
      </c>
      <c r="S104" s="11">
        <v>0.1127189663451004</v>
      </c>
      <c r="V104" s="16"/>
    </row>
    <row r="105" spans="1:22">
      <c r="A105" s="1" t="s">
        <v>208</v>
      </c>
      <c r="B105">
        <v>0.19129691274583949</v>
      </c>
      <c r="C105">
        <v>0.49420108764745541</v>
      </c>
      <c r="D105">
        <v>1.0676660365138251</v>
      </c>
      <c r="E105">
        <v>0.30290417490161581</v>
      </c>
      <c r="F105" s="8">
        <f t="shared" si="3"/>
        <v>-1.9010686928215101E-2</v>
      </c>
      <c r="G105" s="8">
        <f t="shared" si="4"/>
        <v>0.3047627254338533</v>
      </c>
      <c r="I105" s="10" t="s">
        <v>209</v>
      </c>
      <c r="J105" s="11">
        <v>-1.9010686928215101E-2</v>
      </c>
      <c r="L105" s="12" t="str">
        <f>_xlfn.XLOOKUP(I105,Sheet!$B$2:$B$900,Sheet!$A$2:$A$900)</f>
        <v>CSX</v>
      </c>
      <c r="M105" s="9">
        <f t="shared" si="5"/>
        <v>-1.9010686928215101E-2</v>
      </c>
      <c r="P105" s="15"/>
      <c r="R105" s="10" t="s">
        <v>208</v>
      </c>
      <c r="S105" s="11">
        <v>0.3047627254338533</v>
      </c>
      <c r="V105" s="16"/>
    </row>
    <row r="106" spans="1:22">
      <c r="A106" s="1" t="s">
        <v>210</v>
      </c>
      <c r="B106">
        <v>0.21894727101552439</v>
      </c>
      <c r="C106">
        <v>0.32508829729178912</v>
      </c>
      <c r="D106">
        <v>1.229803616005678</v>
      </c>
      <c r="E106">
        <v>0.1061410262762647</v>
      </c>
      <c r="F106" s="8">
        <f t="shared" si="3"/>
        <v>-1.9190361492066099E-2</v>
      </c>
      <c r="G106" s="8">
        <f t="shared" si="4"/>
        <v>0.25965814274145799</v>
      </c>
      <c r="I106" s="10" t="s">
        <v>211</v>
      </c>
      <c r="J106" s="11">
        <v>-1.9190361492066099E-2</v>
      </c>
      <c r="L106" s="12" t="str">
        <f>_xlfn.XLOOKUP(I106,Sheet!$B$2:$B$900,Sheet!$A$2:$A$900)</f>
        <v>CTAS</v>
      </c>
      <c r="M106" s="9">
        <f t="shared" si="5"/>
        <v>-1.9190361492066099E-2</v>
      </c>
      <c r="P106" s="15"/>
      <c r="R106" s="10" t="s">
        <v>210</v>
      </c>
      <c r="S106" s="11">
        <v>0.25965814274145799</v>
      </c>
      <c r="V106" s="16"/>
    </row>
    <row r="107" spans="1:22">
      <c r="A107" s="1" t="s">
        <v>212</v>
      </c>
      <c r="B107">
        <v>0.13146052635489941</v>
      </c>
      <c r="C107">
        <v>0.25141661270914689</v>
      </c>
      <c r="D107">
        <v>0.71679438558107744</v>
      </c>
      <c r="E107">
        <v>0.1199560863542475</v>
      </c>
      <c r="F107" s="8">
        <f t="shared" si="3"/>
        <v>-1.90158462559104E-2</v>
      </c>
      <c r="G107" s="8">
        <f t="shared" si="4"/>
        <v>0.12615887832848599</v>
      </c>
      <c r="I107" s="10" t="s">
        <v>213</v>
      </c>
      <c r="J107" s="11">
        <v>-1.90158462559104E-2</v>
      </c>
      <c r="L107" s="12" t="str">
        <f>_xlfn.XLOOKUP(I107,Sheet!$B$2:$B$900,Sheet!$A$2:$A$900)</f>
        <v>CTRA</v>
      </c>
      <c r="M107" s="9">
        <f t="shared" si="5"/>
        <v>-1.90158462559104E-2</v>
      </c>
      <c r="P107" s="15"/>
      <c r="R107" s="10" t="s">
        <v>212</v>
      </c>
      <c r="S107" s="11">
        <v>0.12615887832848599</v>
      </c>
      <c r="V107" s="16"/>
    </row>
    <row r="108" spans="1:22">
      <c r="A108" s="1" t="s">
        <v>214</v>
      </c>
      <c r="B108">
        <v>0.21039510704480999</v>
      </c>
      <c r="C108">
        <v>0.25636100443998572</v>
      </c>
      <c r="D108">
        <v>1.179655001217228</v>
      </c>
      <c r="E108">
        <v>4.596589739517562E-2</v>
      </c>
      <c r="F108" s="8">
        <f t="shared" si="3"/>
        <v>-2.0506408092584399E-2</v>
      </c>
      <c r="G108" s="8">
        <f t="shared" si="4"/>
        <v>-0.131958615311875</v>
      </c>
      <c r="I108" s="10" t="s">
        <v>215</v>
      </c>
      <c r="J108" s="11">
        <v>-2.0506408092584399E-2</v>
      </c>
      <c r="L108" s="12" t="str">
        <f>_xlfn.XLOOKUP(I108,Sheet!$B$2:$B$900,Sheet!$A$2:$A$900)</f>
        <v>CTSH</v>
      </c>
      <c r="M108" s="9">
        <f t="shared" si="5"/>
        <v>-2.0506408092584399E-2</v>
      </c>
      <c r="P108" s="15"/>
      <c r="R108" s="10" t="s">
        <v>214</v>
      </c>
      <c r="S108" s="11">
        <v>-0.131958615311875</v>
      </c>
      <c r="V108" s="16"/>
    </row>
    <row r="109" spans="1:22">
      <c r="A109" s="1" t="s">
        <v>216</v>
      </c>
      <c r="B109">
        <v>0.14232678143842531</v>
      </c>
      <c r="C109">
        <v>-3.5622674113906627E-2</v>
      </c>
      <c r="D109">
        <v>0.78051248573009269</v>
      </c>
      <c r="E109">
        <v>-0.17794945555233191</v>
      </c>
      <c r="F109" s="8">
        <f t="shared" si="3"/>
        <v>-2.09225165730762E-2</v>
      </c>
      <c r="G109" s="8">
        <f t="shared" si="4"/>
        <v>-0.27769056656481772</v>
      </c>
      <c r="I109" s="10" t="s">
        <v>217</v>
      </c>
      <c r="J109" s="11">
        <v>-2.09225165730762E-2</v>
      </c>
      <c r="L109" s="12" t="str">
        <f>_xlfn.XLOOKUP(I109,Sheet!$B$2:$B$900,Sheet!$A$2:$A$900)</f>
        <v>CVS</v>
      </c>
      <c r="M109" s="9">
        <f t="shared" si="5"/>
        <v>-2.09225165730762E-2</v>
      </c>
      <c r="P109" s="15"/>
      <c r="R109" s="10" t="s">
        <v>216</v>
      </c>
      <c r="S109" s="11">
        <v>-0.27769056656481772</v>
      </c>
      <c r="V109" s="16"/>
    </row>
    <row r="110" spans="1:22">
      <c r="A110" s="1" t="s">
        <v>218</v>
      </c>
      <c r="B110">
        <v>0.10926528808532369</v>
      </c>
      <c r="C110">
        <v>0.11052450796418831</v>
      </c>
      <c r="D110">
        <v>0.586644816661406</v>
      </c>
      <c r="E110">
        <v>1.259219878864654E-3</v>
      </c>
      <c r="F110" s="8">
        <f t="shared" si="3"/>
        <v>-1.9145468822968002E-2</v>
      </c>
      <c r="G110" s="8">
        <f t="shared" si="4"/>
        <v>0.2151503050065614</v>
      </c>
      <c r="I110" s="10" t="s">
        <v>219</v>
      </c>
      <c r="J110" s="11">
        <v>-1.9145468822968002E-2</v>
      </c>
      <c r="L110" s="12" t="str">
        <f>_xlfn.XLOOKUP(I110,Sheet!$B$2:$B$900,Sheet!$A$2:$A$900)</f>
        <v>CVX</v>
      </c>
      <c r="M110" s="9">
        <f t="shared" si="5"/>
        <v>-1.9145468822968002E-2</v>
      </c>
      <c r="P110" s="15"/>
      <c r="R110" s="10" t="s">
        <v>218</v>
      </c>
      <c r="S110" s="11">
        <v>0.2151503050065614</v>
      </c>
      <c r="V110" s="16"/>
    </row>
    <row r="111" spans="1:22">
      <c r="A111" s="1" t="s">
        <v>220</v>
      </c>
      <c r="B111">
        <v>2.356058280883537E-2</v>
      </c>
      <c r="C111">
        <v>0.10277872018518119</v>
      </c>
      <c r="D111">
        <v>8.4085199564956678E-2</v>
      </c>
      <c r="E111">
        <v>7.9218137376345824E-2</v>
      </c>
      <c r="F111" s="8">
        <f t="shared" si="3"/>
        <v>-1.9485771146519601E-2</v>
      </c>
      <c r="G111" s="8">
        <f t="shared" si="4"/>
        <v>8.5235538072208294E-2</v>
      </c>
      <c r="I111" s="10" t="s">
        <v>221</v>
      </c>
      <c r="J111" s="11">
        <v>-1.9485771146519601E-2</v>
      </c>
      <c r="L111" s="12" t="str">
        <f>_xlfn.XLOOKUP(I111,Sheet!$B$2:$B$900,Sheet!$A$2:$A$900)</f>
        <v>D</v>
      </c>
      <c r="M111" s="9">
        <f t="shared" si="5"/>
        <v>-1.9485771146519601E-2</v>
      </c>
      <c r="P111" s="15"/>
      <c r="R111" s="10" t="s">
        <v>220</v>
      </c>
      <c r="S111" s="11">
        <v>8.5235538072208294E-2</v>
      </c>
      <c r="V111" s="16"/>
    </row>
    <row r="112" spans="1:22">
      <c r="A112" s="1" t="s">
        <v>222</v>
      </c>
      <c r="B112">
        <v>0.33269287180456669</v>
      </c>
      <c r="C112">
        <v>0.1778311962738702</v>
      </c>
      <c r="D112">
        <v>1.8967908647749561</v>
      </c>
      <c r="E112">
        <v>-0.15486167553069649</v>
      </c>
      <c r="F112" s="8">
        <f t="shared" si="3"/>
        <v>-2.0336352784565401E-2</v>
      </c>
      <c r="G112" s="8">
        <f t="shared" si="4"/>
        <v>-4.9360524178937E-2</v>
      </c>
      <c r="I112" s="10" t="s">
        <v>223</v>
      </c>
      <c r="J112" s="11">
        <v>-2.0336352784565401E-2</v>
      </c>
      <c r="L112" s="12" t="str">
        <f>_xlfn.XLOOKUP(I112,Sheet!$B$2:$B$900,Sheet!$A$2:$A$900)</f>
        <v>DAL</v>
      </c>
      <c r="M112" s="9">
        <f t="shared" si="5"/>
        <v>-2.0336352784565401E-2</v>
      </c>
      <c r="P112" s="15"/>
      <c r="R112" s="10" t="s">
        <v>222</v>
      </c>
      <c r="S112" s="11">
        <v>-4.9360524178937E-2</v>
      </c>
      <c r="V112" s="16"/>
    </row>
    <row r="113" spans="1:22">
      <c r="A113" s="1" t="s">
        <v>224</v>
      </c>
      <c r="B113">
        <v>0.2331642591315711</v>
      </c>
      <c r="C113">
        <v>0.26022620007519881</v>
      </c>
      <c r="D113">
        <v>1.313169915216619</v>
      </c>
      <c r="E113">
        <v>2.7061940943627679E-2</v>
      </c>
      <c r="F113" s="8">
        <f t="shared" si="3"/>
        <v>-1.96175025176685E-2</v>
      </c>
      <c r="G113" s="8">
        <f t="shared" si="4"/>
        <v>0.16596135355274191</v>
      </c>
      <c r="I113" s="10" t="s">
        <v>225</v>
      </c>
      <c r="J113" s="11">
        <v>-1.96175025176685E-2</v>
      </c>
      <c r="L113" s="12" t="str">
        <f>_xlfn.XLOOKUP(I113,Sheet!$B$2:$B$900,Sheet!$A$2:$A$900)</f>
        <v>DD</v>
      </c>
      <c r="M113" s="9">
        <f t="shared" si="5"/>
        <v>-1.96175025176685E-2</v>
      </c>
      <c r="P113" s="15"/>
      <c r="R113" s="10" t="s">
        <v>224</v>
      </c>
      <c r="S113" s="11">
        <v>0.16596135355274191</v>
      </c>
      <c r="V113" s="16"/>
    </row>
    <row r="114" spans="1:22">
      <c r="A114" s="1" t="s">
        <v>226</v>
      </c>
      <c r="B114">
        <v>0.2175509371142261</v>
      </c>
      <c r="C114">
        <v>0.45221226569529333</v>
      </c>
      <c r="D114">
        <v>1.2216157221378749</v>
      </c>
      <c r="E114">
        <v>0.2346613285810672</v>
      </c>
      <c r="F114" s="8">
        <f t="shared" si="3"/>
        <v>-1.8943017673055201E-2</v>
      </c>
      <c r="G114" s="8">
        <f t="shared" si="4"/>
        <v>0.19338239239077579</v>
      </c>
      <c r="I114" s="10" t="s">
        <v>227</v>
      </c>
      <c r="J114" s="11">
        <v>-1.8943017673055201E-2</v>
      </c>
      <c r="L114" s="12" t="str">
        <f>_xlfn.XLOOKUP(I114,Sheet!$B$2:$B$900,Sheet!$A$2:$A$900)</f>
        <v>DE</v>
      </c>
      <c r="M114" s="9">
        <f t="shared" si="5"/>
        <v>-1.8943017673055201E-2</v>
      </c>
      <c r="P114" s="15"/>
      <c r="R114" s="10" t="s">
        <v>226</v>
      </c>
      <c r="S114" s="11">
        <v>0.19338239239077579</v>
      </c>
      <c r="V114" s="16"/>
    </row>
    <row r="115" spans="1:22">
      <c r="A115" s="1" t="s">
        <v>228</v>
      </c>
      <c r="B115">
        <v>0.23064873284715121</v>
      </c>
      <c r="C115">
        <v>0.1011675142817441</v>
      </c>
      <c r="D115">
        <v>1.298419244034497</v>
      </c>
      <c r="E115">
        <v>-0.12948121856540709</v>
      </c>
      <c r="F115" s="8">
        <f t="shared" si="3"/>
        <v>-1.9060923046346101E-2</v>
      </c>
      <c r="G115" s="8">
        <f t="shared" si="4"/>
        <v>0.2565807305701634</v>
      </c>
      <c r="I115" s="10" t="s">
        <v>229</v>
      </c>
      <c r="J115" s="11">
        <v>-1.9060923046346101E-2</v>
      </c>
      <c r="L115" s="12" t="str">
        <f>_xlfn.XLOOKUP(I115,Sheet!$B$2:$B$900,Sheet!$A$2:$A$900)</f>
        <v>DFS</v>
      </c>
      <c r="M115" s="9">
        <f t="shared" si="5"/>
        <v>-1.9060923046346101E-2</v>
      </c>
      <c r="P115" s="15"/>
      <c r="R115" s="10" t="s">
        <v>228</v>
      </c>
      <c r="S115" s="11">
        <v>0.2565807305701634</v>
      </c>
      <c r="V115" s="16"/>
    </row>
    <row r="116" spans="1:22">
      <c r="A116" s="1" t="s">
        <v>230</v>
      </c>
      <c r="B116">
        <v>0.1761111609682888</v>
      </c>
      <c r="C116">
        <v>9.9334497351308393E-2</v>
      </c>
      <c r="D116">
        <v>0.97861905159010165</v>
      </c>
      <c r="E116">
        <v>-7.6776663616980378E-2</v>
      </c>
      <c r="F116" s="8">
        <f t="shared" si="3"/>
        <v>-1.9210179911131602E-2</v>
      </c>
      <c r="G116" s="8">
        <f t="shared" si="4"/>
        <v>0.2365701532602433</v>
      </c>
      <c r="I116" s="10" t="s">
        <v>231</v>
      </c>
      <c r="J116" s="11">
        <v>-1.9210179911131602E-2</v>
      </c>
      <c r="L116" s="12" t="str">
        <f>_xlfn.XLOOKUP(I116,Sheet!$B$2:$B$900,Sheet!$A$2:$A$900)</f>
        <v>DGX</v>
      </c>
      <c r="M116" s="9">
        <f t="shared" si="5"/>
        <v>-1.9210179911131602E-2</v>
      </c>
      <c r="P116" s="15"/>
      <c r="R116" s="10" t="s">
        <v>230</v>
      </c>
      <c r="S116" s="11">
        <v>0.2365701532602433</v>
      </c>
      <c r="V116" s="16"/>
    </row>
    <row r="117" spans="1:22">
      <c r="A117" s="1" t="s">
        <v>232</v>
      </c>
      <c r="B117">
        <v>0.19921086565239479</v>
      </c>
      <c r="C117">
        <v>0.6542212031237149</v>
      </c>
      <c r="D117">
        <v>1.1140722767500759</v>
      </c>
      <c r="E117">
        <v>0.45501033747132008</v>
      </c>
      <c r="F117" s="8">
        <f t="shared" si="3"/>
        <v>-2.0897982069825599E-2</v>
      </c>
      <c r="G117" s="8">
        <f t="shared" si="4"/>
        <v>4.80918692746218E-2</v>
      </c>
      <c r="I117" s="10" t="s">
        <v>233</v>
      </c>
      <c r="J117" s="11">
        <v>-2.0897982069825599E-2</v>
      </c>
      <c r="L117" s="12" t="str">
        <f>_xlfn.XLOOKUP(I117,Sheet!$B$2:$B$900,Sheet!$A$2:$A$900)</f>
        <v>DHI</v>
      </c>
      <c r="M117" s="9">
        <f t="shared" si="5"/>
        <v>-2.0897982069825599E-2</v>
      </c>
      <c r="P117" s="15"/>
      <c r="R117" s="10" t="s">
        <v>232</v>
      </c>
      <c r="S117" s="11">
        <v>4.80918692746218E-2</v>
      </c>
      <c r="V117" s="16"/>
    </row>
    <row r="118" spans="1:22">
      <c r="A118" s="1" t="s">
        <v>234</v>
      </c>
      <c r="B118">
        <v>0.14453230224047961</v>
      </c>
      <c r="C118">
        <v>0.19189658344022059</v>
      </c>
      <c r="D118">
        <v>0.7934453309712366</v>
      </c>
      <c r="E118">
        <v>4.736428119974101E-2</v>
      </c>
      <c r="F118" s="8">
        <f t="shared" si="3"/>
        <v>-1.9832681139258901E-2</v>
      </c>
      <c r="G118" s="8">
        <f t="shared" si="4"/>
        <v>0.15589181645104541</v>
      </c>
      <c r="I118" s="10" t="s">
        <v>235</v>
      </c>
      <c r="J118" s="11">
        <v>-1.9832681139258901E-2</v>
      </c>
      <c r="L118" s="12" t="str">
        <f>_xlfn.XLOOKUP(I118,Sheet!$B$2:$B$900,Sheet!$A$2:$A$900)</f>
        <v>DHR</v>
      </c>
      <c r="M118" s="9">
        <f t="shared" si="5"/>
        <v>-1.9832681139258901E-2</v>
      </c>
      <c r="P118" s="15"/>
      <c r="R118" s="10" t="s">
        <v>234</v>
      </c>
      <c r="S118" s="11">
        <v>0.15589181645104541</v>
      </c>
      <c r="V118" s="16"/>
    </row>
    <row r="119" spans="1:22">
      <c r="A119" s="1" t="s">
        <v>236</v>
      </c>
      <c r="B119">
        <v>9.7849865357526239E-2</v>
      </c>
      <c r="C119">
        <v>5.791463605274938E-2</v>
      </c>
      <c r="D119">
        <v>0.51970647930211722</v>
      </c>
      <c r="E119">
        <v>-3.9935229304776859E-2</v>
      </c>
      <c r="F119" s="8">
        <f t="shared" si="3"/>
        <v>-2.0144557398964501E-2</v>
      </c>
      <c r="G119" s="8">
        <f t="shared" si="4"/>
        <v>1.5576005115049999E-3</v>
      </c>
      <c r="I119" s="10" t="s">
        <v>237</v>
      </c>
      <c r="J119" s="11">
        <v>-2.0144557398964501E-2</v>
      </c>
      <c r="L119" s="12" t="str">
        <f>_xlfn.XLOOKUP(I119,Sheet!$B$2:$B$900,Sheet!$A$2:$A$900)</f>
        <v>DIS</v>
      </c>
      <c r="M119" s="9">
        <f t="shared" si="5"/>
        <v>-2.0144557398964501E-2</v>
      </c>
      <c r="P119" s="15"/>
      <c r="R119" s="10" t="s">
        <v>236</v>
      </c>
      <c r="S119" s="11">
        <v>1.5576005115049999E-3</v>
      </c>
      <c r="V119" s="16"/>
    </row>
    <row r="120" spans="1:22">
      <c r="A120" s="1" t="s">
        <v>238</v>
      </c>
      <c r="B120">
        <v>0.128999593868659</v>
      </c>
      <c r="C120">
        <v>0.20040159732954621</v>
      </c>
      <c r="D120">
        <v>0.70236384429404619</v>
      </c>
      <c r="E120">
        <v>7.1402003460887237E-2</v>
      </c>
      <c r="F120" s="8">
        <f t="shared" si="3"/>
        <v>-1.9038587866816E-2</v>
      </c>
      <c r="G120" s="8">
        <f t="shared" si="4"/>
        <v>0.16034159430697861</v>
      </c>
      <c r="I120" s="10" t="s">
        <v>239</v>
      </c>
      <c r="J120" s="11">
        <v>-1.9038587866816E-2</v>
      </c>
      <c r="L120" s="12" t="str">
        <f>_xlfn.XLOOKUP(I120,Sheet!$B$2:$B$900,Sheet!$A$2:$A$900)</f>
        <v>DLR</v>
      </c>
      <c r="M120" s="9">
        <f t="shared" si="5"/>
        <v>-1.9038587866816E-2</v>
      </c>
      <c r="P120" s="15"/>
      <c r="R120" s="10" t="s">
        <v>238</v>
      </c>
      <c r="S120" s="11">
        <v>0.16034159430697861</v>
      </c>
      <c r="V120" s="16"/>
    </row>
    <row r="121" spans="1:22">
      <c r="A121" s="1" t="s">
        <v>240</v>
      </c>
      <c r="B121">
        <v>0.1764052593637947</v>
      </c>
      <c r="C121">
        <v>0.35370230107128892</v>
      </c>
      <c r="D121">
        <v>0.98034360074475202</v>
      </c>
      <c r="E121">
        <v>0.17729704170749419</v>
      </c>
      <c r="F121" s="8">
        <f t="shared" si="3"/>
        <v>-2.0345037158910201E-2</v>
      </c>
      <c r="G121" s="8">
        <f t="shared" si="4"/>
        <v>3.5734334156445897E-2</v>
      </c>
      <c r="I121" s="10" t="s">
        <v>241</v>
      </c>
      <c r="J121" s="11">
        <v>-2.0345037158910201E-2</v>
      </c>
      <c r="L121" s="12" t="str">
        <f>_xlfn.XLOOKUP(I121,Sheet!$B$2:$B$900,Sheet!$A$2:$A$900)</f>
        <v>DLTR</v>
      </c>
      <c r="M121" s="9">
        <f t="shared" si="5"/>
        <v>-2.0345037158910201E-2</v>
      </c>
      <c r="P121" s="15"/>
      <c r="R121" s="10" t="s">
        <v>240</v>
      </c>
      <c r="S121" s="11">
        <v>3.5734334156445897E-2</v>
      </c>
      <c r="V121" s="16"/>
    </row>
    <row r="122" spans="1:22">
      <c r="A122" s="1" t="s">
        <v>242</v>
      </c>
      <c r="B122">
        <v>0.2585351773839481</v>
      </c>
      <c r="C122">
        <v>0.33649867745396589</v>
      </c>
      <c r="D122">
        <v>1.46194119820705</v>
      </c>
      <c r="E122">
        <v>7.7963500070017788E-2</v>
      </c>
      <c r="F122" s="8">
        <f t="shared" si="3"/>
        <v>-1.94966003900033E-2</v>
      </c>
      <c r="G122" s="8">
        <f t="shared" si="4"/>
        <v>0.19295272769032629</v>
      </c>
      <c r="I122" s="10" t="s">
        <v>243</v>
      </c>
      <c r="J122" s="11">
        <v>-1.94966003900033E-2</v>
      </c>
      <c r="L122" s="12" t="str">
        <f>_xlfn.XLOOKUP(I122,Sheet!$B$2:$B$900,Sheet!$A$2:$A$900)</f>
        <v>DOV</v>
      </c>
      <c r="M122" s="9">
        <f t="shared" si="5"/>
        <v>-1.94966003900033E-2</v>
      </c>
      <c r="P122" s="15"/>
      <c r="R122" s="10" t="s">
        <v>242</v>
      </c>
      <c r="S122" s="11">
        <v>0.19295272769032629</v>
      </c>
      <c r="V122" s="16"/>
    </row>
    <row r="123" spans="1:22">
      <c r="A123" s="1" t="s">
        <v>244</v>
      </c>
      <c r="B123">
        <v>0.12906196718333959</v>
      </c>
      <c r="C123">
        <v>0.21141744359222431</v>
      </c>
      <c r="D123">
        <v>0.70272959211432995</v>
      </c>
      <c r="E123">
        <v>8.2355476408884631E-2</v>
      </c>
      <c r="F123" s="8">
        <f t="shared" si="3"/>
        <v>-1.8721916187937299E-2</v>
      </c>
      <c r="G123" s="8">
        <f t="shared" si="4"/>
        <v>0.2661784194713982</v>
      </c>
      <c r="I123" s="10" t="s">
        <v>245</v>
      </c>
      <c r="J123" s="11">
        <v>-1.8721916187937299E-2</v>
      </c>
      <c r="L123" s="12" t="str">
        <f>_xlfn.XLOOKUP(I123,Sheet!$B$2:$B$900,Sheet!$A$2:$A$900)</f>
        <v>DPZ</v>
      </c>
      <c r="M123" s="9">
        <f t="shared" si="5"/>
        <v>-1.8721916187937299E-2</v>
      </c>
      <c r="P123" s="15"/>
      <c r="R123" s="10" t="s">
        <v>244</v>
      </c>
      <c r="S123" s="11">
        <v>0.2661784194713982</v>
      </c>
      <c r="V123" s="16"/>
    </row>
    <row r="124" spans="1:22">
      <c r="A124" s="1" t="s">
        <v>246</v>
      </c>
      <c r="B124">
        <v>0.11298212120535769</v>
      </c>
      <c r="C124">
        <v>0.32982694276804092</v>
      </c>
      <c r="D124">
        <v>0.60843977206775901</v>
      </c>
      <c r="E124">
        <v>0.2168448215626832</v>
      </c>
      <c r="F124" s="8">
        <f t="shared" si="3"/>
        <v>-1.9575649210236901E-2</v>
      </c>
      <c r="G124" s="8">
        <f t="shared" si="4"/>
        <v>0.115267760679757</v>
      </c>
      <c r="I124" s="10" t="s">
        <v>247</v>
      </c>
      <c r="J124" s="11">
        <v>-1.9575649210236901E-2</v>
      </c>
      <c r="L124" s="12" t="str">
        <f>_xlfn.XLOOKUP(I124,Sheet!$B$2:$B$900,Sheet!$A$2:$A$900)</f>
        <v>DRI</v>
      </c>
      <c r="M124" s="9">
        <f t="shared" si="5"/>
        <v>-1.9575649210236901E-2</v>
      </c>
      <c r="P124" s="15"/>
      <c r="R124" s="10" t="s">
        <v>246</v>
      </c>
      <c r="S124" s="11">
        <v>0.115267760679757</v>
      </c>
      <c r="V124" s="16"/>
    </row>
    <row r="125" spans="1:22">
      <c r="A125" s="1" t="s">
        <v>248</v>
      </c>
      <c r="B125">
        <v>2.999059297287562E-2</v>
      </c>
      <c r="C125">
        <v>0.14237221819039619</v>
      </c>
      <c r="D125">
        <v>0.121789820746973</v>
      </c>
      <c r="E125">
        <v>0.1123816252175206</v>
      </c>
      <c r="F125" s="8">
        <f t="shared" si="3"/>
        <v>-1.91362343549225E-2</v>
      </c>
      <c r="G125" s="8">
        <f t="shared" si="4"/>
        <v>0.13768760365017441</v>
      </c>
      <c r="I125" s="10" t="s">
        <v>249</v>
      </c>
      <c r="J125" s="11">
        <v>-1.91362343549225E-2</v>
      </c>
      <c r="L125" s="12" t="str">
        <f>_xlfn.XLOOKUP(I125,Sheet!$B$2:$B$900,Sheet!$A$2:$A$900)</f>
        <v>DTE</v>
      </c>
      <c r="M125" s="9">
        <f t="shared" si="5"/>
        <v>-1.91362343549225E-2</v>
      </c>
      <c r="P125" s="15"/>
      <c r="R125" s="10" t="s">
        <v>248</v>
      </c>
      <c r="S125" s="11">
        <v>0.13768760365017441</v>
      </c>
      <c r="V125" s="16"/>
    </row>
    <row r="126" spans="1:22">
      <c r="A126" s="1" t="s">
        <v>250</v>
      </c>
      <c r="B126">
        <v>1.1398157939179339E-2</v>
      </c>
      <c r="C126">
        <v>0.12694381460849671</v>
      </c>
      <c r="D126">
        <v>1.276655298960361E-2</v>
      </c>
      <c r="E126">
        <v>0.11554565666931731</v>
      </c>
      <c r="F126" s="8">
        <f t="shared" si="3"/>
        <v>-1.9593765727076499E-2</v>
      </c>
      <c r="G126" s="8">
        <f t="shared" si="4"/>
        <v>5.2089362086254802E-2</v>
      </c>
      <c r="I126" s="10" t="s">
        <v>251</v>
      </c>
      <c r="J126" s="11">
        <v>-1.9593765727076499E-2</v>
      </c>
      <c r="L126" s="12" t="str">
        <f>_xlfn.XLOOKUP(I126,Sheet!$B$2:$B$900,Sheet!$A$2:$A$900)</f>
        <v>DUK</v>
      </c>
      <c r="M126" s="9">
        <f t="shared" si="5"/>
        <v>-1.9593765727076499E-2</v>
      </c>
      <c r="P126" s="15"/>
      <c r="R126" s="10" t="s">
        <v>250</v>
      </c>
      <c r="S126" s="11">
        <v>5.2089362086254802E-2</v>
      </c>
      <c r="V126" s="16"/>
    </row>
    <row r="127" spans="1:22">
      <c r="A127" s="1" t="s">
        <v>252</v>
      </c>
      <c r="B127">
        <v>0.16184765616116009</v>
      </c>
      <c r="C127">
        <v>0.16178264085582059</v>
      </c>
      <c r="D127">
        <v>0.89497998543616408</v>
      </c>
      <c r="E127">
        <v>-6.501530533950528E-5</v>
      </c>
      <c r="F127" s="8">
        <f t="shared" si="3"/>
        <v>-2.0587174463585701E-2</v>
      </c>
      <c r="G127" s="8">
        <f t="shared" si="4"/>
        <v>-0.1423462088847452</v>
      </c>
      <c r="I127" s="10" t="s">
        <v>253</v>
      </c>
      <c r="J127" s="11">
        <v>-2.0587174463585701E-2</v>
      </c>
      <c r="L127" s="12" t="str">
        <f>_xlfn.XLOOKUP(I127,Sheet!$B$2:$B$900,Sheet!$A$2:$A$900)</f>
        <v>DVA</v>
      </c>
      <c r="M127" s="9">
        <f t="shared" si="5"/>
        <v>-2.0587174463585701E-2</v>
      </c>
      <c r="P127" s="15"/>
      <c r="R127" s="10" t="s">
        <v>252</v>
      </c>
      <c r="S127" s="11">
        <v>-0.1423462088847452</v>
      </c>
      <c r="V127" s="16"/>
    </row>
    <row r="128" spans="1:22">
      <c r="A128" s="1" t="s">
        <v>254</v>
      </c>
      <c r="B128">
        <v>0.23999945929461411</v>
      </c>
      <c r="C128">
        <v>-4.4256504777058232E-2</v>
      </c>
      <c r="D128">
        <v>1.353250510157523</v>
      </c>
      <c r="E128">
        <v>-0.28425596407167231</v>
      </c>
      <c r="F128" s="8">
        <f t="shared" si="3"/>
        <v>-1.8980169520926599E-2</v>
      </c>
      <c r="G128" s="8">
        <f t="shared" si="4"/>
        <v>0.40739272700665208</v>
      </c>
      <c r="I128" s="10" t="s">
        <v>255</v>
      </c>
      <c r="J128" s="11">
        <v>-1.8980169520926599E-2</v>
      </c>
      <c r="L128" s="12" t="str">
        <f>_xlfn.XLOOKUP(I128,Sheet!$B$2:$B$900,Sheet!$A$2:$A$900)</f>
        <v>DVN</v>
      </c>
      <c r="M128" s="9">
        <f t="shared" si="5"/>
        <v>-1.8980169520926599E-2</v>
      </c>
      <c r="P128" s="15"/>
      <c r="R128" s="10" t="s">
        <v>254</v>
      </c>
      <c r="S128" s="11">
        <v>0.40739272700665208</v>
      </c>
      <c r="V128" s="16"/>
    </row>
    <row r="129" spans="1:22">
      <c r="A129" s="1" t="s">
        <v>256</v>
      </c>
      <c r="B129">
        <v>0.2488198317232948</v>
      </c>
      <c r="C129">
        <v>0.1121517844590421</v>
      </c>
      <c r="D129">
        <v>1.4049718593658951</v>
      </c>
      <c r="E129">
        <v>-0.1366680472642528</v>
      </c>
      <c r="F129" s="8">
        <f t="shared" si="3"/>
        <v>-2.1424740757077499E-2</v>
      </c>
      <c r="G129" s="8">
        <f t="shared" si="4"/>
        <v>0.1223533712018802</v>
      </c>
      <c r="I129" s="10" t="s">
        <v>257</v>
      </c>
      <c r="J129" s="11">
        <v>-2.1424740757077499E-2</v>
      </c>
      <c r="L129" s="12" t="str">
        <f>_xlfn.XLOOKUP(I129,Sheet!$B$2:$B$900,Sheet!$A$2:$A$900)</f>
        <v>DXCM</v>
      </c>
      <c r="M129" s="9">
        <f t="shared" si="5"/>
        <v>-2.1424740757077499E-2</v>
      </c>
      <c r="P129" s="15"/>
      <c r="R129" s="10" t="s">
        <v>256</v>
      </c>
      <c r="S129" s="11">
        <v>0.1223533712018802</v>
      </c>
      <c r="V129" s="16"/>
    </row>
    <row r="130" spans="1:22">
      <c r="A130" s="1" t="s">
        <v>258</v>
      </c>
      <c r="B130">
        <v>0.25211650002092167</v>
      </c>
      <c r="C130">
        <v>0.3165407162570445</v>
      </c>
      <c r="D130">
        <v>1.4243030308809781</v>
      </c>
      <c r="E130">
        <v>6.4424216236122767E-2</v>
      </c>
      <c r="F130" s="8">
        <f t="shared" ref="F130:F193" si="6">_xlfn.XLOOKUP(A130,$L$2:$L$900,$M$2:$M$900)</f>
        <v>-1.94204309483203E-2</v>
      </c>
      <c r="G130" s="8">
        <f t="shared" ref="G130:G193" si="7">_xlfn.XLOOKUP(A130,$R$2:$R$900,$S$2:$S$900)</f>
        <v>0.219466310194287</v>
      </c>
      <c r="I130" s="10" t="s">
        <v>259</v>
      </c>
      <c r="J130" s="11">
        <v>-1.94204309483203E-2</v>
      </c>
      <c r="L130" s="12" t="str">
        <f>_xlfn.XLOOKUP(I130,Sheet!$B$2:$B$900,Sheet!$A$2:$A$900)</f>
        <v>EA</v>
      </c>
      <c r="M130" s="9">
        <f t="shared" ref="M130:M193" si="8">J130</f>
        <v>-1.94204309483203E-2</v>
      </c>
      <c r="P130" s="15"/>
      <c r="R130" s="10" t="s">
        <v>258</v>
      </c>
      <c r="S130" s="11">
        <v>0.219466310194287</v>
      </c>
      <c r="V130" s="16"/>
    </row>
    <row r="131" spans="1:22">
      <c r="A131" s="1" t="s">
        <v>260</v>
      </c>
      <c r="B131">
        <v>0.19382157794803351</v>
      </c>
      <c r="C131">
        <v>0.25784852149858101</v>
      </c>
      <c r="D131">
        <v>1.0824702969475799</v>
      </c>
      <c r="E131">
        <v>6.4026943550547416E-2</v>
      </c>
      <c r="F131" s="8">
        <f t="shared" si="6"/>
        <v>-1.97681338901903E-2</v>
      </c>
      <c r="G131" s="8">
        <f t="shared" si="7"/>
        <v>0.2210737474643171</v>
      </c>
      <c r="I131" s="10" t="s">
        <v>261</v>
      </c>
      <c r="J131" s="11">
        <v>-1.97681338901903E-2</v>
      </c>
      <c r="L131" s="12" t="str">
        <f>_xlfn.XLOOKUP(I131,Sheet!$B$2:$B$900,Sheet!$A$2:$A$900)</f>
        <v>EBAY</v>
      </c>
      <c r="M131" s="9">
        <f t="shared" si="8"/>
        <v>-1.97681338901903E-2</v>
      </c>
      <c r="P131" s="15"/>
      <c r="R131" s="10" t="s">
        <v>260</v>
      </c>
      <c r="S131" s="11">
        <v>0.2210737474643171</v>
      </c>
      <c r="V131" s="16"/>
    </row>
    <row r="132" spans="1:22">
      <c r="A132" s="1" t="s">
        <v>262</v>
      </c>
      <c r="B132">
        <v>0.13623314002027229</v>
      </c>
      <c r="C132">
        <v>0.15224322868657039</v>
      </c>
      <c r="D132">
        <v>0.74478028073679015</v>
      </c>
      <c r="E132">
        <v>1.6010088666298081E-2</v>
      </c>
      <c r="F132" s="8">
        <f t="shared" si="6"/>
        <v>-2.0226115233016501E-2</v>
      </c>
      <c r="G132" s="8">
        <f t="shared" si="7"/>
        <v>0.1026133322594714</v>
      </c>
      <c r="I132" s="10" t="s">
        <v>263</v>
      </c>
      <c r="J132" s="11">
        <v>-2.0226115233016501E-2</v>
      </c>
      <c r="L132" s="12" t="str">
        <f>_xlfn.XLOOKUP(I132,Sheet!$B$2:$B$900,Sheet!$A$2:$A$900)</f>
        <v>ECL</v>
      </c>
      <c r="M132" s="9">
        <f t="shared" si="8"/>
        <v>-2.0226115233016501E-2</v>
      </c>
      <c r="P132" s="15"/>
      <c r="R132" s="10" t="s">
        <v>262</v>
      </c>
      <c r="S132" s="11">
        <v>0.1026133322594714</v>
      </c>
      <c r="V132" s="16"/>
    </row>
    <row r="133" spans="1:22">
      <c r="A133" s="1" t="s">
        <v>264</v>
      </c>
      <c r="B133">
        <v>2.017212493678203E-2</v>
      </c>
      <c r="C133">
        <v>0.18279710415419401</v>
      </c>
      <c r="D133">
        <v>6.421578766705778E-2</v>
      </c>
      <c r="E133">
        <v>0.16262497921741201</v>
      </c>
      <c r="F133" s="8">
        <f t="shared" si="6"/>
        <v>-1.93025491925169E-2</v>
      </c>
      <c r="G133" s="8">
        <f t="shared" si="7"/>
        <v>5.4748656978232897E-2</v>
      </c>
      <c r="I133" s="10" t="s">
        <v>265</v>
      </c>
      <c r="J133" s="11">
        <v>-1.93025491925169E-2</v>
      </c>
      <c r="L133" s="12" t="str">
        <f>_xlfn.XLOOKUP(I133,Sheet!$B$2:$B$900,Sheet!$A$2:$A$900)</f>
        <v>ED</v>
      </c>
      <c r="M133" s="9">
        <f t="shared" si="8"/>
        <v>-1.93025491925169E-2</v>
      </c>
      <c r="P133" s="15"/>
      <c r="R133" s="10" t="s">
        <v>264</v>
      </c>
      <c r="S133" s="11">
        <v>5.4748656978232897E-2</v>
      </c>
      <c r="V133" s="16"/>
    </row>
    <row r="134" spans="1:22">
      <c r="A134" s="1" t="s">
        <v>266</v>
      </c>
      <c r="B134">
        <v>0.13913644611949441</v>
      </c>
      <c r="C134">
        <v>4.884642145235607E-2</v>
      </c>
      <c r="D134">
        <v>0.76180483495270834</v>
      </c>
      <c r="E134">
        <v>-9.0290024667138341E-2</v>
      </c>
      <c r="F134" s="8">
        <f t="shared" si="6"/>
        <v>-2.0100283840619099E-2</v>
      </c>
      <c r="G134" s="8">
        <f t="shared" si="7"/>
        <v>0.14836712496277479</v>
      </c>
      <c r="I134" s="10" t="s">
        <v>267</v>
      </c>
      <c r="J134" s="11">
        <v>-2.0100283840619099E-2</v>
      </c>
      <c r="L134" s="12" t="str">
        <f>_xlfn.XLOOKUP(I134,Sheet!$B$2:$B$900,Sheet!$A$2:$A$900)</f>
        <v>EFX</v>
      </c>
      <c r="M134" s="9">
        <f t="shared" si="8"/>
        <v>-2.0100283840619099E-2</v>
      </c>
      <c r="P134" s="15"/>
      <c r="R134" s="10" t="s">
        <v>266</v>
      </c>
      <c r="S134" s="11">
        <v>0.14836712496277479</v>
      </c>
      <c r="V134" s="16"/>
    </row>
    <row r="135" spans="1:22">
      <c r="A135" s="1" t="s">
        <v>268</v>
      </c>
      <c r="B135">
        <v>0.15762306537722309</v>
      </c>
      <c r="C135">
        <v>6.4778953735452616E-2</v>
      </c>
      <c r="D135">
        <v>0.87020761477208786</v>
      </c>
      <c r="E135">
        <v>-9.2844111641770505E-2</v>
      </c>
      <c r="F135" s="8">
        <f t="shared" si="6"/>
        <v>-1.9389203748584102E-2</v>
      </c>
      <c r="G135" s="8">
        <f t="shared" si="7"/>
        <v>0.12452331696131889</v>
      </c>
      <c r="I135" s="10" t="s">
        <v>269</v>
      </c>
      <c r="J135" s="11">
        <v>-1.9389203748584102E-2</v>
      </c>
      <c r="L135" s="12" t="str">
        <f>_xlfn.XLOOKUP(I135,Sheet!$B$2:$B$900,Sheet!$A$2:$A$900)</f>
        <v>EG</v>
      </c>
      <c r="M135" s="9">
        <f t="shared" si="8"/>
        <v>-1.9389203748584102E-2</v>
      </c>
      <c r="P135" s="15"/>
      <c r="R135" s="10" t="s">
        <v>268</v>
      </c>
      <c r="S135" s="11">
        <v>0.12452331696131889</v>
      </c>
      <c r="V135" s="16"/>
    </row>
    <row r="136" spans="1:22">
      <c r="A136" s="1" t="s">
        <v>270</v>
      </c>
      <c r="B136">
        <v>7.2005085696825274E-2</v>
      </c>
      <c r="C136">
        <v>-7.7364974020128874E-2</v>
      </c>
      <c r="D136">
        <v>0.36815654364430023</v>
      </c>
      <c r="E136">
        <v>-0.14937005971695419</v>
      </c>
      <c r="F136" s="8">
        <f t="shared" si="6"/>
        <v>-1.9155888150496701E-2</v>
      </c>
      <c r="G136" s="8">
        <f t="shared" si="7"/>
        <v>0.1110131738244423</v>
      </c>
      <c r="I136" s="10" t="s">
        <v>271</v>
      </c>
      <c r="J136" s="11">
        <v>-1.9155888150496701E-2</v>
      </c>
      <c r="L136" s="12" t="str">
        <f>_xlfn.XLOOKUP(I136,Sheet!$B$2:$B$900,Sheet!$A$2:$A$900)</f>
        <v>EIX</v>
      </c>
      <c r="M136" s="9">
        <f t="shared" si="8"/>
        <v>-1.9155888150496701E-2</v>
      </c>
      <c r="P136" s="15"/>
      <c r="R136" s="10" t="s">
        <v>270</v>
      </c>
      <c r="S136" s="11">
        <v>0.1110131738244423</v>
      </c>
      <c r="V136" s="16"/>
    </row>
    <row r="137" spans="1:22">
      <c r="A137" s="1" t="s">
        <v>272</v>
      </c>
      <c r="B137">
        <v>0.1305685498835181</v>
      </c>
      <c r="C137">
        <v>0.53969064013051693</v>
      </c>
      <c r="D137">
        <v>0.7115639685057219</v>
      </c>
      <c r="E137">
        <v>0.40912209024699892</v>
      </c>
      <c r="F137" s="8">
        <f t="shared" si="6"/>
        <v>-2.08200459410928E-2</v>
      </c>
      <c r="G137" s="8">
        <f t="shared" si="7"/>
        <v>-0.1232242730576515</v>
      </c>
      <c r="I137" s="10" t="s">
        <v>273</v>
      </c>
      <c r="J137" s="11">
        <v>-2.08200459410928E-2</v>
      </c>
      <c r="L137" s="12" t="str">
        <f>_xlfn.XLOOKUP(I137,Sheet!$B$2:$B$900,Sheet!$A$2:$A$900)</f>
        <v>EL</v>
      </c>
      <c r="M137" s="9">
        <f t="shared" si="8"/>
        <v>-2.08200459410928E-2</v>
      </c>
      <c r="P137" s="15"/>
      <c r="R137" s="10" t="s">
        <v>272</v>
      </c>
      <c r="S137" s="11">
        <v>-0.1232242730576515</v>
      </c>
      <c r="V137" s="16"/>
    </row>
    <row r="138" spans="1:22">
      <c r="A138" s="1" t="s">
        <v>274</v>
      </c>
      <c r="B138">
        <v>0.1652344879679509</v>
      </c>
      <c r="C138">
        <v>0.47844123832529012</v>
      </c>
      <c r="D138">
        <v>0.91483986232973491</v>
      </c>
      <c r="E138">
        <v>0.31320675035733919</v>
      </c>
      <c r="F138" s="8">
        <f t="shared" si="6"/>
        <v>-2.01923878080391E-2</v>
      </c>
      <c r="G138" s="8">
        <f t="shared" si="7"/>
        <v>-4.5864537409109002E-3</v>
      </c>
      <c r="I138" s="10" t="s">
        <v>275</v>
      </c>
      <c r="J138" s="11">
        <v>-2.01923878080391E-2</v>
      </c>
      <c r="L138" s="12" t="str">
        <f>_xlfn.XLOOKUP(I138,Sheet!$B$2:$B$900,Sheet!$A$2:$A$900)</f>
        <v>ELV</v>
      </c>
      <c r="M138" s="9">
        <f t="shared" si="8"/>
        <v>-2.01923878080391E-2</v>
      </c>
      <c r="P138" s="15"/>
      <c r="R138" s="10" t="s">
        <v>274</v>
      </c>
      <c r="S138" s="11">
        <v>-4.5864537409109002E-3</v>
      </c>
      <c r="V138" s="16"/>
    </row>
    <row r="139" spans="1:22">
      <c r="A139" s="1" t="s">
        <v>276</v>
      </c>
      <c r="B139">
        <v>0.26586951007526127</v>
      </c>
      <c r="C139">
        <v>0.24605785679197509</v>
      </c>
      <c r="D139">
        <v>1.5049486318959391</v>
      </c>
      <c r="E139">
        <v>-1.981165328328624E-2</v>
      </c>
      <c r="F139" s="8">
        <f t="shared" si="6"/>
        <v>-1.9842499081201899E-2</v>
      </c>
      <c r="G139" s="8">
        <f t="shared" si="7"/>
        <v>8.7223937183726397E-2</v>
      </c>
      <c r="I139" s="10" t="s">
        <v>277</v>
      </c>
      <c r="J139" s="11">
        <v>-1.9842499081201899E-2</v>
      </c>
      <c r="L139" s="12" t="str">
        <f>_xlfn.XLOOKUP(I139,Sheet!$B$2:$B$900,Sheet!$A$2:$A$900)</f>
        <v>EMN</v>
      </c>
      <c r="M139" s="9">
        <f t="shared" si="8"/>
        <v>-1.9842499081201899E-2</v>
      </c>
      <c r="P139" s="15"/>
      <c r="R139" s="10" t="s">
        <v>276</v>
      </c>
      <c r="S139" s="11">
        <v>8.7223937183726397E-2</v>
      </c>
      <c r="V139" s="16"/>
    </row>
    <row r="140" spans="1:22">
      <c r="A140" s="1" t="s">
        <v>278</v>
      </c>
      <c r="B140">
        <v>0.22901035584321491</v>
      </c>
      <c r="C140">
        <v>0.26931448079780751</v>
      </c>
      <c r="D140">
        <v>1.288812045490362</v>
      </c>
      <c r="E140">
        <v>4.0304124954592568E-2</v>
      </c>
      <c r="F140" s="8">
        <f t="shared" si="6"/>
        <v>-1.9595575994677299E-2</v>
      </c>
      <c r="G140" s="8">
        <f t="shared" si="7"/>
        <v>0.13354272338395459</v>
      </c>
      <c r="I140" s="10" t="s">
        <v>279</v>
      </c>
      <c r="J140" s="11">
        <v>-1.9595575994677299E-2</v>
      </c>
      <c r="L140" s="12" t="str">
        <f>_xlfn.XLOOKUP(I140,Sheet!$B$2:$B$900,Sheet!$A$2:$A$900)</f>
        <v>EMR</v>
      </c>
      <c r="M140" s="9">
        <f t="shared" si="8"/>
        <v>-1.9595575994677299E-2</v>
      </c>
      <c r="P140" s="15"/>
      <c r="R140" s="10" t="s">
        <v>278</v>
      </c>
      <c r="S140" s="11">
        <v>0.13354272338395459</v>
      </c>
      <c r="V140" s="16"/>
    </row>
    <row r="141" spans="1:22">
      <c r="A141" s="1" t="s">
        <v>280</v>
      </c>
      <c r="B141">
        <v>0.1795813026465381</v>
      </c>
      <c r="C141">
        <v>9.2048292270000664E-2</v>
      </c>
      <c r="D141">
        <v>0.9989674451522208</v>
      </c>
      <c r="E141">
        <v>-8.7533010376537435E-2</v>
      </c>
      <c r="F141" s="8">
        <f t="shared" si="6"/>
        <v>-1.8873343098274702E-2</v>
      </c>
      <c r="G141" s="8">
        <f t="shared" si="7"/>
        <v>0.28834582258283681</v>
      </c>
      <c r="I141" s="10" t="s">
        <v>281</v>
      </c>
      <c r="J141" s="11">
        <v>-1.8873343098274702E-2</v>
      </c>
      <c r="L141" s="12" t="str">
        <f>_xlfn.XLOOKUP(I141,Sheet!$B$2:$B$900,Sheet!$A$2:$A$900)</f>
        <v>EOG</v>
      </c>
      <c r="M141" s="9">
        <f t="shared" si="8"/>
        <v>-1.8873343098274702E-2</v>
      </c>
      <c r="P141" s="15"/>
      <c r="R141" s="10" t="s">
        <v>280</v>
      </c>
      <c r="S141" s="11">
        <v>0.28834582258283681</v>
      </c>
      <c r="V141" s="16"/>
    </row>
    <row r="142" spans="1:22">
      <c r="A142" s="1" t="s">
        <v>282</v>
      </c>
      <c r="B142">
        <v>0.1159177938034186</v>
      </c>
      <c r="C142">
        <v>0.27063902584166483</v>
      </c>
      <c r="D142">
        <v>0.62565411860850584</v>
      </c>
      <c r="E142">
        <v>0.15472123203824609</v>
      </c>
      <c r="F142" s="8">
        <f t="shared" si="6"/>
        <v>-1.9572409997168999E-2</v>
      </c>
      <c r="G142" s="8">
        <f t="shared" si="7"/>
        <v>0.1278003632187944</v>
      </c>
      <c r="I142" s="10" t="s">
        <v>283</v>
      </c>
      <c r="J142" s="11">
        <v>-1.9572409997168999E-2</v>
      </c>
      <c r="L142" s="12" t="str">
        <f>_xlfn.XLOOKUP(I142,Sheet!$B$2:$B$900,Sheet!$A$2:$A$900)</f>
        <v>EQIX</v>
      </c>
      <c r="M142" s="9">
        <f t="shared" si="8"/>
        <v>-1.9572409997168999E-2</v>
      </c>
      <c r="P142" s="15"/>
      <c r="R142" s="10" t="s">
        <v>282</v>
      </c>
      <c r="S142" s="11">
        <v>0.1278003632187944</v>
      </c>
      <c r="V142" s="16"/>
    </row>
    <row r="143" spans="1:22">
      <c r="A143" s="1" t="s">
        <v>284</v>
      </c>
      <c r="B143">
        <v>7.5823132652947281E-2</v>
      </c>
      <c r="C143">
        <v>2.910389148023684E-2</v>
      </c>
      <c r="D143">
        <v>0.3905450018991275</v>
      </c>
      <c r="E143">
        <v>-4.6719241172710438E-2</v>
      </c>
      <c r="F143" s="8">
        <f t="shared" si="6"/>
        <v>-2.0382758213518901E-2</v>
      </c>
      <c r="G143" s="8">
        <f t="shared" si="7"/>
        <v>-8.8843734603119603E-2</v>
      </c>
      <c r="I143" s="10" t="s">
        <v>285</v>
      </c>
      <c r="J143" s="11">
        <v>-2.0382758213518901E-2</v>
      </c>
      <c r="L143" s="12" t="str">
        <f>_xlfn.XLOOKUP(I143,Sheet!$B$2:$B$900,Sheet!$A$2:$A$900)</f>
        <v>EQR</v>
      </c>
      <c r="M143" s="9">
        <f t="shared" si="8"/>
        <v>-2.0382758213518901E-2</v>
      </c>
      <c r="P143" s="15"/>
      <c r="R143" s="10" t="s">
        <v>284</v>
      </c>
      <c r="S143" s="11">
        <v>-8.8843734603119603E-2</v>
      </c>
      <c r="V143" s="16"/>
    </row>
    <row r="144" spans="1:22">
      <c r="A144" s="1" t="s">
        <v>286</v>
      </c>
      <c r="B144">
        <v>0.16531787677604859</v>
      </c>
      <c r="C144">
        <v>-9.4341029799229426E-2</v>
      </c>
      <c r="D144">
        <v>0.91532884187096952</v>
      </c>
      <c r="E144">
        <v>-0.25965890657527813</v>
      </c>
      <c r="F144" s="8">
        <f t="shared" si="6"/>
        <v>-1.9332953702567001E-2</v>
      </c>
      <c r="G144" s="8">
        <f t="shared" si="7"/>
        <v>0.13759577991416461</v>
      </c>
      <c r="I144" s="10" t="s">
        <v>287</v>
      </c>
      <c r="J144" s="11">
        <v>-1.9332953702567001E-2</v>
      </c>
      <c r="L144" s="12" t="str">
        <f>_xlfn.XLOOKUP(I144,Sheet!$B$2:$B$900,Sheet!$A$2:$A$900)</f>
        <v>EQT</v>
      </c>
      <c r="M144" s="9">
        <f t="shared" si="8"/>
        <v>-1.9332953702567001E-2</v>
      </c>
      <c r="P144" s="15"/>
      <c r="R144" s="10" t="s">
        <v>286</v>
      </c>
      <c r="S144" s="11">
        <v>0.13759577991416461</v>
      </c>
      <c r="V144" s="16"/>
    </row>
    <row r="145" spans="1:22">
      <c r="A145" s="1" t="s">
        <v>288</v>
      </c>
      <c r="B145">
        <v>4.2308625421197789E-3</v>
      </c>
      <c r="C145">
        <v>0.1715630403031507</v>
      </c>
      <c r="D145">
        <v>-2.9261398903389399E-2</v>
      </c>
      <c r="E145">
        <v>0.16733217776103099</v>
      </c>
      <c r="F145" s="8">
        <f t="shared" si="6"/>
        <v>-1.9652503772630201E-2</v>
      </c>
      <c r="G145" s="8">
        <f t="shared" si="7"/>
        <v>-7.5987503536850004E-4</v>
      </c>
      <c r="I145" s="10" t="s">
        <v>289</v>
      </c>
      <c r="J145" s="11">
        <v>-1.9652503772630201E-2</v>
      </c>
      <c r="L145" s="12" t="str">
        <f>_xlfn.XLOOKUP(I145,Sheet!$B$2:$B$900,Sheet!$A$2:$A$900)</f>
        <v>ES</v>
      </c>
      <c r="M145" s="9">
        <f t="shared" si="8"/>
        <v>-1.9652503772630201E-2</v>
      </c>
      <c r="P145" s="15"/>
      <c r="R145" s="10" t="s">
        <v>288</v>
      </c>
      <c r="S145" s="11">
        <v>-7.5987503536850004E-4</v>
      </c>
      <c r="V145" s="16"/>
    </row>
    <row r="146" spans="1:22">
      <c r="A146" s="1" t="s">
        <v>290</v>
      </c>
      <c r="B146">
        <v>7.8173826291881687E-2</v>
      </c>
      <c r="C146">
        <v>7.596667538964752E-2</v>
      </c>
      <c r="D146">
        <v>0.40432911901711749</v>
      </c>
      <c r="E146">
        <v>-2.2071509022341669E-3</v>
      </c>
      <c r="F146" s="8">
        <f t="shared" si="6"/>
        <v>-2.0191196573716E-2</v>
      </c>
      <c r="G146" s="8">
        <f t="shared" si="7"/>
        <v>5.3378826589747996E-3</v>
      </c>
      <c r="I146" s="10" t="s">
        <v>291</v>
      </c>
      <c r="J146" s="11">
        <v>-2.0191196573716E-2</v>
      </c>
      <c r="L146" s="12" t="str">
        <f>_xlfn.XLOOKUP(I146,Sheet!$B$2:$B$900,Sheet!$A$2:$A$900)</f>
        <v>ESS</v>
      </c>
      <c r="M146" s="9">
        <f t="shared" si="8"/>
        <v>-2.0191196573716E-2</v>
      </c>
      <c r="P146" s="15"/>
      <c r="R146" s="10" t="s">
        <v>290</v>
      </c>
      <c r="S146" s="11">
        <v>5.3378826589747996E-3</v>
      </c>
      <c r="V146" s="16"/>
    </row>
    <row r="147" spans="1:22">
      <c r="A147" s="1" t="s">
        <v>292</v>
      </c>
      <c r="B147">
        <v>0.24207542982294619</v>
      </c>
      <c r="C147">
        <v>0.2073561415939201</v>
      </c>
      <c r="D147">
        <v>1.36542369190357</v>
      </c>
      <c r="E147">
        <v>-3.4719288229026042E-2</v>
      </c>
      <c r="F147" s="8">
        <f t="shared" si="6"/>
        <v>-1.9270278004436699E-2</v>
      </c>
      <c r="G147" s="8">
        <f t="shared" si="7"/>
        <v>0.19481540020730501</v>
      </c>
      <c r="I147" s="10" t="s">
        <v>293</v>
      </c>
      <c r="J147" s="11">
        <v>-1.9270278004436699E-2</v>
      </c>
      <c r="L147" s="12" t="str">
        <f>_xlfn.XLOOKUP(I147,Sheet!$B$2:$B$900,Sheet!$A$2:$A$900)</f>
        <v>ETN</v>
      </c>
      <c r="M147" s="9">
        <f t="shared" si="8"/>
        <v>-1.9270278004436699E-2</v>
      </c>
      <c r="P147" s="15"/>
      <c r="R147" s="10" t="s">
        <v>292</v>
      </c>
      <c r="S147" s="11">
        <v>0.19481540020730501</v>
      </c>
      <c r="V147" s="16"/>
    </row>
    <row r="148" spans="1:22">
      <c r="A148" s="1" t="s">
        <v>294</v>
      </c>
      <c r="B148">
        <v>4.3330306969986992E-2</v>
      </c>
      <c r="C148">
        <v>0.15658825121823511</v>
      </c>
      <c r="D148">
        <v>0.2000119152858543</v>
      </c>
      <c r="E148">
        <v>0.1132579442482481</v>
      </c>
      <c r="F148" s="8">
        <f t="shared" si="6"/>
        <v>-1.97072307634658E-2</v>
      </c>
      <c r="G148" s="8">
        <f t="shared" si="7"/>
        <v>3.7224905585313099E-2</v>
      </c>
      <c r="I148" s="10" t="s">
        <v>295</v>
      </c>
      <c r="J148" s="11">
        <v>-1.97072307634658E-2</v>
      </c>
      <c r="L148" s="12" t="str">
        <f>_xlfn.XLOOKUP(I148,Sheet!$B$2:$B$900,Sheet!$A$2:$A$900)</f>
        <v>ETR</v>
      </c>
      <c r="M148" s="9">
        <f t="shared" si="8"/>
        <v>-1.97072307634658E-2</v>
      </c>
      <c r="P148" s="15"/>
      <c r="R148" s="10" t="s">
        <v>294</v>
      </c>
      <c r="S148" s="11">
        <v>3.7224905585313099E-2</v>
      </c>
      <c r="V148" s="16"/>
    </row>
    <row r="149" spans="1:22">
      <c r="A149" s="1" t="s">
        <v>296</v>
      </c>
      <c r="B149">
        <v>3.4317467472367767E-2</v>
      </c>
      <c r="C149">
        <v>-2.580627928682511E-2</v>
      </c>
      <c r="D149">
        <v>0.14716196787324881</v>
      </c>
      <c r="E149">
        <v>-6.0123746759192881E-2</v>
      </c>
      <c r="F149" s="8">
        <f t="shared" si="6"/>
        <v>-1.8820902383682399E-2</v>
      </c>
      <c r="G149" s="8">
        <f t="shared" si="7"/>
        <v>0.22651177026842809</v>
      </c>
      <c r="I149" s="10" t="s">
        <v>297</v>
      </c>
      <c r="J149" s="11">
        <v>-1.8820902383682399E-2</v>
      </c>
      <c r="L149" s="12" t="str">
        <f>_xlfn.XLOOKUP(I149,Sheet!$B$2:$B$900,Sheet!$A$2:$A$900)</f>
        <v>EVRG</v>
      </c>
      <c r="M149" s="9">
        <f t="shared" si="8"/>
        <v>-1.8820902383682399E-2</v>
      </c>
      <c r="P149" s="15"/>
      <c r="R149" s="10" t="s">
        <v>296</v>
      </c>
      <c r="S149" s="11">
        <v>0.22651177026842809</v>
      </c>
      <c r="V149" s="16"/>
    </row>
    <row r="150" spans="1:22">
      <c r="A150" s="1" t="s">
        <v>298</v>
      </c>
      <c r="B150">
        <v>0.21011282931048991</v>
      </c>
      <c r="C150">
        <v>0.21379934769439921</v>
      </c>
      <c r="D150">
        <v>1.1779997666578521</v>
      </c>
      <c r="E150">
        <v>3.6865183839093758E-3</v>
      </c>
      <c r="F150" s="8">
        <f t="shared" si="6"/>
        <v>-1.9615442936656E-2</v>
      </c>
      <c r="G150" s="8">
        <f t="shared" si="7"/>
        <v>0.1458118922131699</v>
      </c>
      <c r="I150" s="10" t="s">
        <v>299</v>
      </c>
      <c r="J150" s="11">
        <v>-1.9615442936656E-2</v>
      </c>
      <c r="L150" s="12" t="str">
        <f>_xlfn.XLOOKUP(I150,Sheet!$B$2:$B$900,Sheet!$A$2:$A$900)</f>
        <v>EW</v>
      </c>
      <c r="M150" s="9">
        <f t="shared" si="8"/>
        <v>-1.9615442936656E-2</v>
      </c>
      <c r="P150" s="15"/>
      <c r="R150" s="10" t="s">
        <v>298</v>
      </c>
      <c r="S150" s="11">
        <v>0.1458118922131699</v>
      </c>
      <c r="V150" s="16"/>
    </row>
    <row r="151" spans="1:22">
      <c r="A151" s="1" t="s">
        <v>300</v>
      </c>
      <c r="B151">
        <v>3.5313942688100133E-2</v>
      </c>
      <c r="C151">
        <v>0.1503044386971891</v>
      </c>
      <c r="D151">
        <v>0.1530051500095036</v>
      </c>
      <c r="E151">
        <v>0.114990496009089</v>
      </c>
      <c r="F151" s="8">
        <f t="shared" si="6"/>
        <v>-1.9150754043105601E-2</v>
      </c>
      <c r="G151" s="8">
        <f t="shared" si="7"/>
        <v>9.3103288546067198E-2</v>
      </c>
      <c r="I151" s="10" t="s">
        <v>301</v>
      </c>
      <c r="J151" s="11">
        <v>-1.9150754043105601E-2</v>
      </c>
      <c r="L151" s="12" t="str">
        <f>_xlfn.XLOOKUP(I151,Sheet!$B$2:$B$900,Sheet!$A$2:$A$900)</f>
        <v>EXC</v>
      </c>
      <c r="M151" s="9">
        <f t="shared" si="8"/>
        <v>-1.9150754043105601E-2</v>
      </c>
      <c r="P151" s="15"/>
      <c r="R151" s="10" t="s">
        <v>300</v>
      </c>
      <c r="S151" s="11">
        <v>9.3103288546067198E-2</v>
      </c>
      <c r="V151" s="16"/>
    </row>
    <row r="152" spans="1:22">
      <c r="A152" s="1" t="s">
        <v>302</v>
      </c>
      <c r="B152">
        <v>0.18664352484854679</v>
      </c>
      <c r="C152">
        <v>0.22929972068041871</v>
      </c>
      <c r="D152">
        <v>1.0403792634910349</v>
      </c>
      <c r="E152">
        <v>4.2656195831871857E-2</v>
      </c>
      <c r="F152" s="8">
        <f t="shared" si="6"/>
        <v>-1.9500901062330399E-2</v>
      </c>
      <c r="G152" s="8">
        <f t="shared" si="7"/>
        <v>0.14672404451716689</v>
      </c>
      <c r="I152" s="10" t="s">
        <v>303</v>
      </c>
      <c r="J152" s="11">
        <v>-1.9500901062330399E-2</v>
      </c>
      <c r="L152" s="12" t="str">
        <f>_xlfn.XLOOKUP(I152,Sheet!$B$2:$B$900,Sheet!$A$2:$A$900)</f>
        <v>EXPD</v>
      </c>
      <c r="M152" s="9">
        <f t="shared" si="8"/>
        <v>-1.9500901062330399E-2</v>
      </c>
      <c r="P152" s="15"/>
      <c r="R152" s="10" t="s">
        <v>302</v>
      </c>
      <c r="S152" s="11">
        <v>0.14672404451716689</v>
      </c>
      <c r="V152" s="16"/>
    </row>
    <row r="153" spans="1:22">
      <c r="A153" s="1" t="s">
        <v>304</v>
      </c>
      <c r="B153">
        <v>0.1772510844854619</v>
      </c>
      <c r="C153">
        <v>9.8613591527068056E-2</v>
      </c>
      <c r="D153">
        <v>0.98530339318443561</v>
      </c>
      <c r="E153">
        <v>-7.863749295839384E-2</v>
      </c>
      <c r="F153" s="8">
        <f t="shared" si="6"/>
        <v>-2.05570085445363E-2</v>
      </c>
      <c r="G153" s="8">
        <f t="shared" si="7"/>
        <v>0.12838732658444529</v>
      </c>
      <c r="I153" s="10" t="s">
        <v>305</v>
      </c>
      <c r="J153" s="11">
        <v>-2.05570085445363E-2</v>
      </c>
      <c r="L153" s="12" t="str">
        <f>_xlfn.XLOOKUP(I153,Sheet!$B$2:$B$900,Sheet!$A$2:$A$900)</f>
        <v>EXPE</v>
      </c>
      <c r="M153" s="9">
        <f t="shared" si="8"/>
        <v>-2.05570085445363E-2</v>
      </c>
      <c r="P153" s="15"/>
      <c r="R153" s="10" t="s">
        <v>304</v>
      </c>
      <c r="S153" s="11">
        <v>0.12838732658444529</v>
      </c>
      <c r="V153" s="16"/>
    </row>
    <row r="154" spans="1:22">
      <c r="A154" s="1" t="s">
        <v>306</v>
      </c>
      <c r="B154">
        <v>1.7577316397613119E-2</v>
      </c>
      <c r="C154">
        <v>0.18252307256856609</v>
      </c>
      <c r="D154">
        <v>4.9000217160439757E-2</v>
      </c>
      <c r="E154">
        <v>0.164945756170953</v>
      </c>
      <c r="F154" s="8">
        <f t="shared" si="6"/>
        <v>-2.0599644330596301E-2</v>
      </c>
      <c r="G154" s="8">
        <f t="shared" si="7"/>
        <v>-0.2340923485458663</v>
      </c>
      <c r="I154" s="10" t="s">
        <v>307</v>
      </c>
      <c r="J154" s="11">
        <v>-2.0599644330596301E-2</v>
      </c>
      <c r="L154" s="12" t="str">
        <f>_xlfn.XLOOKUP(I154,Sheet!$B$2:$B$900,Sheet!$A$2:$A$900)</f>
        <v>EXR</v>
      </c>
      <c r="M154" s="9">
        <f t="shared" si="8"/>
        <v>-2.0599644330596301E-2</v>
      </c>
      <c r="P154" s="15"/>
      <c r="R154" s="10" t="s">
        <v>306</v>
      </c>
      <c r="S154" s="11">
        <v>-0.2340923485458663</v>
      </c>
      <c r="V154" s="16"/>
    </row>
    <row r="155" spans="1:22">
      <c r="A155" s="1" t="s">
        <v>308</v>
      </c>
      <c r="B155">
        <v>0.21510970535068941</v>
      </c>
      <c r="C155">
        <v>9.9612746339197145E-2</v>
      </c>
      <c r="D155">
        <v>1.2073007029523031</v>
      </c>
      <c r="E155">
        <v>-0.11549695901149221</v>
      </c>
      <c r="F155" s="8">
        <f t="shared" si="6"/>
        <v>-2.0659884814820301E-2</v>
      </c>
      <c r="G155" s="8">
        <f t="shared" si="7"/>
        <v>-1.3271985458898201E-2</v>
      </c>
      <c r="I155" s="10" t="s">
        <v>309</v>
      </c>
      <c r="J155" s="11">
        <v>-2.0659884814820301E-2</v>
      </c>
      <c r="L155" s="12" t="str">
        <f>_xlfn.XLOOKUP(I155,Sheet!$B$2:$B$900,Sheet!$A$2:$A$900)</f>
        <v>F</v>
      </c>
      <c r="M155" s="9">
        <f t="shared" si="8"/>
        <v>-2.0659884814820301E-2</v>
      </c>
      <c r="P155" s="15"/>
      <c r="R155" s="10" t="s">
        <v>308</v>
      </c>
      <c r="S155" s="11">
        <v>-1.3271985458898201E-2</v>
      </c>
      <c r="V155" s="16"/>
    </row>
    <row r="156" spans="1:22">
      <c r="A156" s="1" t="s">
        <v>310</v>
      </c>
      <c r="B156">
        <v>0.23036066317844109</v>
      </c>
      <c r="C156">
        <v>0.20597393128224781</v>
      </c>
      <c r="D156">
        <v>1.296730046435171</v>
      </c>
      <c r="E156">
        <v>-2.438673189619325E-2</v>
      </c>
      <c r="F156" s="8">
        <f t="shared" si="6"/>
        <v>-1.95749547226057E-2</v>
      </c>
      <c r="G156" s="8">
        <f t="shared" si="7"/>
        <v>2.5568861310237698E-2</v>
      </c>
      <c r="I156" s="10" t="s">
        <v>311</v>
      </c>
      <c r="J156" s="11">
        <v>-1.95749547226057E-2</v>
      </c>
      <c r="L156" s="12" t="str">
        <f>_xlfn.XLOOKUP(I156,Sheet!$B$2:$B$900,Sheet!$A$2:$A$900)</f>
        <v>FAST</v>
      </c>
      <c r="M156" s="9">
        <f t="shared" si="8"/>
        <v>-1.95749547226057E-2</v>
      </c>
      <c r="P156" s="15"/>
      <c r="R156" s="10" t="s">
        <v>310</v>
      </c>
      <c r="S156" s="11">
        <v>2.5568861310237698E-2</v>
      </c>
      <c r="V156" s="16"/>
    </row>
    <row r="157" spans="1:22">
      <c r="A157" s="1" t="s">
        <v>312</v>
      </c>
      <c r="B157">
        <v>0.35918194475778581</v>
      </c>
      <c r="C157">
        <v>0.44177378129915063</v>
      </c>
      <c r="D157">
        <v>2.052118840265488</v>
      </c>
      <c r="E157">
        <v>8.2591836541364816E-2</v>
      </c>
      <c r="F157" s="8">
        <f t="shared" si="6"/>
        <v>-1.7238399842528899E-2</v>
      </c>
      <c r="G157" s="8">
        <f t="shared" si="7"/>
        <v>0.39539777915659591</v>
      </c>
      <c r="I157" s="10" t="s">
        <v>313</v>
      </c>
      <c r="J157" s="11">
        <v>-1.7238399842528899E-2</v>
      </c>
      <c r="L157" s="12" t="str">
        <f>_xlfn.XLOOKUP(I157,Sheet!$B$2:$B$900,Sheet!$A$2:$A$900)</f>
        <v>FCX</v>
      </c>
      <c r="M157" s="9">
        <f t="shared" si="8"/>
        <v>-1.7238399842528899E-2</v>
      </c>
      <c r="P157" s="15"/>
      <c r="R157" s="10" t="s">
        <v>312</v>
      </c>
      <c r="S157" s="11">
        <v>0.39539777915659591</v>
      </c>
      <c r="V157" s="16"/>
    </row>
    <row r="158" spans="1:22">
      <c r="A158" s="1" t="s">
        <v>314</v>
      </c>
      <c r="B158">
        <v>0.17287973191322589</v>
      </c>
      <c r="C158">
        <v>0.19463515591532679</v>
      </c>
      <c r="D158">
        <v>0.95967043326923296</v>
      </c>
      <c r="E158">
        <v>2.1755424002100839E-2</v>
      </c>
      <c r="F158" s="8">
        <f t="shared" si="6"/>
        <v>-2.0232133676805899E-2</v>
      </c>
      <c r="G158" s="8">
        <f t="shared" si="7"/>
        <v>0.1031789801029766</v>
      </c>
      <c r="I158" s="10" t="s">
        <v>315</v>
      </c>
      <c r="J158" s="11">
        <v>-2.0232133676805899E-2</v>
      </c>
      <c r="L158" s="12" t="str">
        <f>_xlfn.XLOOKUP(I158,Sheet!$B$2:$B$900,Sheet!$A$2:$A$900)</f>
        <v>FDS</v>
      </c>
      <c r="M158" s="9">
        <f t="shared" si="8"/>
        <v>-2.0232133676805899E-2</v>
      </c>
      <c r="P158" s="15"/>
      <c r="R158" s="10" t="s">
        <v>314</v>
      </c>
      <c r="S158" s="11">
        <v>0.1031789801029766</v>
      </c>
      <c r="V158" s="16"/>
    </row>
    <row r="159" spans="1:22">
      <c r="A159" s="1" t="s">
        <v>316</v>
      </c>
      <c r="B159">
        <v>0.2478154967185334</v>
      </c>
      <c r="C159">
        <v>0.3163139824436495</v>
      </c>
      <c r="D159">
        <v>1.399082588598308</v>
      </c>
      <c r="E159">
        <v>6.8498485725116132E-2</v>
      </c>
      <c r="F159" s="8">
        <f t="shared" si="6"/>
        <v>-1.94017433999801E-2</v>
      </c>
      <c r="G159" s="8">
        <f t="shared" si="7"/>
        <v>0.22157578674710099</v>
      </c>
      <c r="I159" s="10" t="s">
        <v>317</v>
      </c>
      <c r="J159" s="11">
        <v>-1.94017433999801E-2</v>
      </c>
      <c r="L159" s="12" t="str">
        <f>_xlfn.XLOOKUP(I159,Sheet!$B$2:$B$900,Sheet!$A$2:$A$900)</f>
        <v>FDX</v>
      </c>
      <c r="M159" s="9">
        <f t="shared" si="8"/>
        <v>-1.94017433999801E-2</v>
      </c>
      <c r="P159" s="15"/>
      <c r="R159" s="10" t="s">
        <v>316</v>
      </c>
      <c r="S159" s="11">
        <v>0.22157578674710099</v>
      </c>
      <c r="V159" s="16"/>
    </row>
    <row r="160" spans="1:22">
      <c r="A160" s="1" t="s">
        <v>318</v>
      </c>
      <c r="B160">
        <v>2.315533445163593E-2</v>
      </c>
      <c r="C160">
        <v>4.863721641431773E-2</v>
      </c>
      <c r="D160">
        <v>8.1708883602302246E-2</v>
      </c>
      <c r="E160">
        <v>2.54818819626818E-2</v>
      </c>
      <c r="F160" s="8">
        <f t="shared" si="6"/>
        <v>-2.00605693089368E-2</v>
      </c>
      <c r="G160" s="8">
        <f t="shared" si="7"/>
        <v>-2.2886036643042101E-2</v>
      </c>
      <c r="I160" s="10" t="s">
        <v>319</v>
      </c>
      <c r="J160" s="11">
        <v>-2.00605693089368E-2</v>
      </c>
      <c r="L160" s="12" t="str">
        <f>_xlfn.XLOOKUP(I160,Sheet!$B$2:$B$900,Sheet!$A$2:$A$900)</f>
        <v>FE</v>
      </c>
      <c r="M160" s="9">
        <f t="shared" si="8"/>
        <v>-2.00605693089368E-2</v>
      </c>
      <c r="P160" s="15"/>
      <c r="R160" s="10" t="s">
        <v>318</v>
      </c>
      <c r="S160" s="11">
        <v>-2.2886036643042101E-2</v>
      </c>
      <c r="V160" s="16"/>
    </row>
    <row r="161" spans="1:22">
      <c r="A161" s="1" t="s">
        <v>320</v>
      </c>
      <c r="B161">
        <v>0.2228461069869811</v>
      </c>
      <c r="C161">
        <v>-7.3201003994751712E-2</v>
      </c>
      <c r="D161">
        <v>1.252665809004488</v>
      </c>
      <c r="E161">
        <v>-0.29604711098173281</v>
      </c>
      <c r="F161" s="8">
        <f t="shared" si="6"/>
        <v>-1.8688134782462201E-2</v>
      </c>
      <c r="G161" s="8">
        <f t="shared" si="7"/>
        <v>0.2840297741257593</v>
      </c>
      <c r="I161" s="10" t="s">
        <v>321</v>
      </c>
      <c r="J161" s="11">
        <v>-1.8688134782462201E-2</v>
      </c>
      <c r="L161" s="12" t="str">
        <f>_xlfn.XLOOKUP(I161,Sheet!$B$2:$B$900,Sheet!$A$2:$A$900)</f>
        <v>FFIV</v>
      </c>
      <c r="M161" s="9">
        <f t="shared" si="8"/>
        <v>-1.8688134782462201E-2</v>
      </c>
      <c r="P161" s="15"/>
      <c r="R161" s="10" t="s">
        <v>320</v>
      </c>
      <c r="S161" s="11">
        <v>0.2840297741257593</v>
      </c>
      <c r="V161" s="16"/>
    </row>
    <row r="162" spans="1:22">
      <c r="A162" s="1" t="s">
        <v>322</v>
      </c>
      <c r="B162">
        <v>0.16596189390482749</v>
      </c>
      <c r="C162">
        <v>0.21757185638003751</v>
      </c>
      <c r="D162">
        <v>0.91910526232068146</v>
      </c>
      <c r="E162">
        <v>5.1609962475209992E-2</v>
      </c>
      <c r="F162" s="8">
        <f t="shared" si="6"/>
        <v>-1.97035812171357E-2</v>
      </c>
      <c r="G162" s="8">
        <f t="shared" si="7"/>
        <v>8.20059230753344E-2</v>
      </c>
      <c r="I162" s="10" t="s">
        <v>323</v>
      </c>
      <c r="J162" s="11">
        <v>-1.97035812171357E-2</v>
      </c>
      <c r="L162" s="12" t="str">
        <f>_xlfn.XLOOKUP(I162,Sheet!$B$2:$B$900,Sheet!$A$2:$A$900)</f>
        <v>FI</v>
      </c>
      <c r="M162" s="9">
        <f t="shared" si="8"/>
        <v>-1.97035812171357E-2</v>
      </c>
      <c r="P162" s="15"/>
      <c r="R162" s="10" t="s">
        <v>322</v>
      </c>
      <c r="S162" s="11">
        <v>8.20059230753344E-2</v>
      </c>
      <c r="V162" s="16"/>
    </row>
    <row r="163" spans="1:22">
      <c r="A163" s="1" t="s">
        <v>324</v>
      </c>
      <c r="B163">
        <v>0.24617534459722201</v>
      </c>
      <c r="C163">
        <v>0.26363405862458728</v>
      </c>
      <c r="D163">
        <v>1.389464981030474</v>
      </c>
      <c r="E163">
        <v>1.7458714027365319E-2</v>
      </c>
      <c r="F163" s="8">
        <f t="shared" si="6"/>
        <v>-1.9502747635784402E-2</v>
      </c>
      <c r="G163" s="8">
        <f t="shared" si="7"/>
        <v>0.2127233686968156</v>
      </c>
      <c r="I163" s="10" t="s">
        <v>325</v>
      </c>
      <c r="J163" s="11">
        <v>-1.9502747635784402E-2</v>
      </c>
      <c r="L163" s="12" t="str">
        <f>_xlfn.XLOOKUP(I163,Sheet!$B$2:$B$900,Sheet!$A$2:$A$900)</f>
        <v>FICO</v>
      </c>
      <c r="M163" s="9">
        <f t="shared" si="8"/>
        <v>-1.9502747635784402E-2</v>
      </c>
      <c r="P163" s="15"/>
      <c r="R163" s="10" t="s">
        <v>324</v>
      </c>
      <c r="S163" s="11">
        <v>0.2127233686968156</v>
      </c>
      <c r="V163" s="16"/>
    </row>
    <row r="164" spans="1:22">
      <c r="A164" s="1" t="s">
        <v>326</v>
      </c>
      <c r="B164">
        <v>0.12930770282756729</v>
      </c>
      <c r="C164">
        <v>0.23843520254528119</v>
      </c>
      <c r="D164">
        <v>0.70417054930415557</v>
      </c>
      <c r="E164">
        <v>0.10912749971771379</v>
      </c>
      <c r="F164" s="8">
        <f t="shared" si="6"/>
        <v>-1.9405235707155299E-2</v>
      </c>
      <c r="G164" s="8">
        <f t="shared" si="7"/>
        <v>0.2243981169288391</v>
      </c>
      <c r="I164" s="10" t="s">
        <v>327</v>
      </c>
      <c r="J164" s="11">
        <v>-1.9405235707155299E-2</v>
      </c>
      <c r="L164" s="12" t="str">
        <f>_xlfn.XLOOKUP(I164,Sheet!$B$2:$B$900,Sheet!$A$2:$A$900)</f>
        <v>FIS</v>
      </c>
      <c r="M164" s="9">
        <f t="shared" si="8"/>
        <v>-1.9405235707155299E-2</v>
      </c>
      <c r="P164" s="15"/>
      <c r="R164" s="10" t="s">
        <v>326</v>
      </c>
      <c r="S164" s="11">
        <v>0.2243981169288391</v>
      </c>
      <c r="V164" s="16"/>
    </row>
    <row r="165" spans="1:22">
      <c r="A165" s="1" t="s">
        <v>328</v>
      </c>
      <c r="B165">
        <v>0.28933132601575179</v>
      </c>
      <c r="C165">
        <v>0.16236187233364999</v>
      </c>
      <c r="D165">
        <v>1.642525223489153</v>
      </c>
      <c r="E165">
        <v>-0.1269694536821018</v>
      </c>
      <c r="F165" s="8">
        <f t="shared" si="6"/>
        <v>-1.9165064324384501E-2</v>
      </c>
      <c r="G165" s="8">
        <f t="shared" si="7"/>
        <v>0.33547056490001481</v>
      </c>
      <c r="I165" s="10" t="s">
        <v>329</v>
      </c>
      <c r="J165" s="11">
        <v>-1.9165064324384501E-2</v>
      </c>
      <c r="L165" s="12" t="str">
        <f>_xlfn.XLOOKUP(I165,Sheet!$B$2:$B$900,Sheet!$A$2:$A$900)</f>
        <v>FITB</v>
      </c>
      <c r="M165" s="9">
        <f t="shared" si="8"/>
        <v>-1.9165064324384501E-2</v>
      </c>
      <c r="P165" s="15"/>
      <c r="R165" s="10" t="s">
        <v>328</v>
      </c>
      <c r="S165" s="11">
        <v>0.33547056490001481</v>
      </c>
      <c r="V165" s="16"/>
    </row>
    <row r="166" spans="1:22">
      <c r="A166" s="1" t="s">
        <v>330</v>
      </c>
      <c r="B166">
        <v>0.25645141552728168</v>
      </c>
      <c r="C166">
        <v>0.5547934244794579</v>
      </c>
      <c r="D166">
        <v>1.4497223292729811</v>
      </c>
      <c r="E166">
        <v>0.29834200895217622</v>
      </c>
      <c r="F166" s="8">
        <f t="shared" si="6"/>
        <v>-1.8804978186101801E-2</v>
      </c>
      <c r="G166" s="8">
        <f t="shared" si="7"/>
        <v>0.29254836509816717</v>
      </c>
      <c r="I166" s="10" t="s">
        <v>331</v>
      </c>
      <c r="J166" s="11">
        <v>-1.8804978186101801E-2</v>
      </c>
      <c r="L166" s="12" t="str">
        <f>_xlfn.XLOOKUP(I166,Sheet!$B$2:$B$900,Sheet!$A$2:$A$900)</f>
        <v>FMC</v>
      </c>
      <c r="M166" s="9">
        <f t="shared" si="8"/>
        <v>-1.8804978186101801E-2</v>
      </c>
      <c r="P166" s="15"/>
      <c r="R166" s="10" t="s">
        <v>330</v>
      </c>
      <c r="S166" s="11">
        <v>0.29254836509816717</v>
      </c>
      <c r="V166" s="16"/>
    </row>
    <row r="167" spans="1:22">
      <c r="A167" s="1" t="s">
        <v>332</v>
      </c>
      <c r="B167">
        <v>7.7524144150544982E-2</v>
      </c>
      <c r="C167">
        <v>-2.201884507223395E-2</v>
      </c>
      <c r="D167">
        <v>0.40051947977816033</v>
      </c>
      <c r="E167">
        <v>-9.9542989222778933E-2</v>
      </c>
      <c r="F167" s="8">
        <f t="shared" si="6"/>
        <v>-2.02390749842578E-2</v>
      </c>
      <c r="G167" s="8">
        <f t="shared" si="7"/>
        <v>-3.3252256888007599E-2</v>
      </c>
      <c r="I167" s="10" t="s">
        <v>333</v>
      </c>
      <c r="J167" s="11">
        <v>-2.02390749842578E-2</v>
      </c>
      <c r="L167" s="12" t="str">
        <f>_xlfn.XLOOKUP(I167,Sheet!$B$2:$B$900,Sheet!$A$2:$A$900)</f>
        <v>FRT</v>
      </c>
      <c r="M167" s="9">
        <f t="shared" si="8"/>
        <v>-2.02390749842578E-2</v>
      </c>
      <c r="P167" s="15"/>
      <c r="R167" s="10" t="s">
        <v>332</v>
      </c>
      <c r="S167" s="11">
        <v>-3.3252256888007599E-2</v>
      </c>
      <c r="V167" s="16"/>
    </row>
    <row r="168" spans="1:22">
      <c r="A168" s="1" t="s">
        <v>334</v>
      </c>
      <c r="B168">
        <v>0.36894439777649729</v>
      </c>
      <c r="C168">
        <v>0.85051889652568757</v>
      </c>
      <c r="D168">
        <v>2.109364409632748</v>
      </c>
      <c r="E168">
        <v>0.48157449874919023</v>
      </c>
      <c r="F168" s="8">
        <f t="shared" si="6"/>
        <v>-2.35598322419362E-2</v>
      </c>
      <c r="G168" s="8">
        <f t="shared" si="7"/>
        <v>-3.2349446652079719</v>
      </c>
      <c r="I168" s="10" t="s">
        <v>335</v>
      </c>
      <c r="J168" s="11">
        <v>-2.35598322419362E-2</v>
      </c>
      <c r="L168" s="12" t="str">
        <f>_xlfn.XLOOKUP(I168,Sheet!$B$2:$B$900,Sheet!$A$2:$A$900)</f>
        <v>FSLR</v>
      </c>
      <c r="M168" s="9">
        <f t="shared" si="8"/>
        <v>-2.35598322419362E-2</v>
      </c>
      <c r="P168" s="15"/>
      <c r="R168" s="10" t="s">
        <v>334</v>
      </c>
      <c r="S168" s="11">
        <v>-3.2349446652079719</v>
      </c>
      <c r="V168" s="16"/>
    </row>
    <row r="169" spans="1:22">
      <c r="A169" s="1" t="s">
        <v>336</v>
      </c>
      <c r="B169">
        <v>0.18127139063693751</v>
      </c>
      <c r="C169">
        <v>0.19088794208746651</v>
      </c>
      <c r="D169">
        <v>1.008877869213237</v>
      </c>
      <c r="E169">
        <v>9.6165514505290595E-3</v>
      </c>
      <c r="F169" s="8">
        <f t="shared" si="6"/>
        <v>-1.9304006730728799E-2</v>
      </c>
      <c r="G169" s="8">
        <f t="shared" si="7"/>
        <v>0.20818724070876821</v>
      </c>
      <c r="I169" s="10" t="s">
        <v>337</v>
      </c>
      <c r="J169" s="11">
        <v>-1.9304006730728799E-2</v>
      </c>
      <c r="L169" s="12" t="str">
        <f>_xlfn.XLOOKUP(I169,Sheet!$B$2:$B$900,Sheet!$A$2:$A$900)</f>
        <v>GD</v>
      </c>
      <c r="M169" s="9">
        <f t="shared" si="8"/>
        <v>-1.9304006730728799E-2</v>
      </c>
      <c r="P169" s="15"/>
      <c r="R169" s="10" t="s">
        <v>336</v>
      </c>
      <c r="S169" s="11">
        <v>0.20818724070876821</v>
      </c>
      <c r="V169" s="16"/>
    </row>
    <row r="170" spans="1:22">
      <c r="A170" s="1" t="s">
        <v>338</v>
      </c>
      <c r="B170">
        <v>0.15777348212890241</v>
      </c>
      <c r="C170">
        <v>-0.54022817859183281</v>
      </c>
      <c r="D170">
        <v>0.87108963618368918</v>
      </c>
      <c r="E170">
        <v>-0.69800166072073522</v>
      </c>
      <c r="F170" s="8">
        <f t="shared" si="6"/>
        <v>-2.0158067865042699E-2</v>
      </c>
      <c r="G170" s="8">
        <f t="shared" si="7"/>
        <v>5.2007361696206497E-2</v>
      </c>
      <c r="I170" s="10" t="s">
        <v>339</v>
      </c>
      <c r="J170" s="11">
        <v>-2.0158067865042699E-2</v>
      </c>
      <c r="L170" s="12" t="str">
        <f>_xlfn.XLOOKUP(I170,Sheet!$B$2:$B$900,Sheet!$A$2:$A$900)</f>
        <v>GE</v>
      </c>
      <c r="M170" s="9">
        <f t="shared" si="8"/>
        <v>-2.0158067865042699E-2</v>
      </c>
      <c r="P170" s="15"/>
      <c r="R170" s="10" t="s">
        <v>338</v>
      </c>
      <c r="S170" s="11">
        <v>5.2007361696206497E-2</v>
      </c>
      <c r="V170" s="16"/>
    </row>
    <row r="171" spans="1:22">
      <c r="A171" s="1" t="s">
        <v>340</v>
      </c>
      <c r="B171">
        <v>0.2437971831316883</v>
      </c>
      <c r="C171">
        <v>0.19929682219730621</v>
      </c>
      <c r="D171">
        <v>1.3755197966715</v>
      </c>
      <c r="E171">
        <v>-4.4500360934382137E-2</v>
      </c>
      <c r="F171" s="8">
        <f t="shared" si="6"/>
        <v>-1.8862203085549801E-2</v>
      </c>
      <c r="G171" s="8">
        <f t="shared" si="7"/>
        <v>0.35275281728625191</v>
      </c>
      <c r="I171" s="10" t="s">
        <v>341</v>
      </c>
      <c r="J171" s="11">
        <v>-1.8862203085549801E-2</v>
      </c>
      <c r="L171" s="12" t="str">
        <f>_xlfn.XLOOKUP(I171,Sheet!$B$2:$B$900,Sheet!$A$2:$A$900)</f>
        <v>GEN</v>
      </c>
      <c r="M171" s="9">
        <f t="shared" si="8"/>
        <v>-1.8862203085549801E-2</v>
      </c>
      <c r="P171" s="15"/>
      <c r="R171" s="10" t="s">
        <v>340</v>
      </c>
      <c r="S171" s="11">
        <v>0.35275281728625191</v>
      </c>
      <c r="V171" s="16"/>
    </row>
    <row r="172" spans="1:22">
      <c r="A172" s="1" t="s">
        <v>342</v>
      </c>
      <c r="B172">
        <v>0.16220455277330281</v>
      </c>
      <c r="C172">
        <v>5.1291556347508822E-2</v>
      </c>
      <c r="D172">
        <v>0.89707277397283547</v>
      </c>
      <c r="E172">
        <v>-0.110912996425794</v>
      </c>
      <c r="F172" s="8">
        <f t="shared" si="6"/>
        <v>-2.14826355278359E-2</v>
      </c>
      <c r="G172" s="8">
        <f t="shared" si="7"/>
        <v>-0.33348410787917931</v>
      </c>
      <c r="I172" s="10" t="s">
        <v>343</v>
      </c>
      <c r="J172" s="11">
        <v>-2.14826355278359E-2</v>
      </c>
      <c r="L172" s="12" t="str">
        <f>_xlfn.XLOOKUP(I172,Sheet!$B$2:$B$900,Sheet!$A$2:$A$900)</f>
        <v>GILD</v>
      </c>
      <c r="M172" s="9">
        <f t="shared" si="8"/>
        <v>-2.14826355278359E-2</v>
      </c>
      <c r="P172" s="15"/>
      <c r="R172" s="10" t="s">
        <v>342</v>
      </c>
      <c r="S172" s="11">
        <v>-0.33348410787917931</v>
      </c>
      <c r="V172" s="16"/>
    </row>
    <row r="173" spans="1:22">
      <c r="A173" s="1" t="s">
        <v>344</v>
      </c>
      <c r="B173">
        <v>0.11765356825253109</v>
      </c>
      <c r="C173">
        <v>9.0231219560739095E-3</v>
      </c>
      <c r="D173">
        <v>0.63583244125365768</v>
      </c>
      <c r="E173">
        <v>-0.1086304462964572</v>
      </c>
      <c r="F173" s="8">
        <f t="shared" si="6"/>
        <v>-1.9787644763972202E-2</v>
      </c>
      <c r="G173" s="8">
        <f t="shared" si="7"/>
        <v>0.1024494705740462</v>
      </c>
      <c r="I173" s="10" t="s">
        <v>345</v>
      </c>
      <c r="J173" s="11">
        <v>-1.9787644763972202E-2</v>
      </c>
      <c r="L173" s="12" t="str">
        <f>_xlfn.XLOOKUP(I173,Sheet!$B$2:$B$900,Sheet!$A$2:$A$900)</f>
        <v>GIS</v>
      </c>
      <c r="M173" s="9">
        <f t="shared" si="8"/>
        <v>-1.9787644763972202E-2</v>
      </c>
      <c r="P173" s="15"/>
      <c r="R173" s="10" t="s">
        <v>344</v>
      </c>
      <c r="S173" s="11">
        <v>0.1024494705740462</v>
      </c>
      <c r="V173" s="16"/>
    </row>
    <row r="174" spans="1:22">
      <c r="A174" s="1" t="s">
        <v>346</v>
      </c>
      <c r="B174">
        <v>0.18318554329228581</v>
      </c>
      <c r="C174">
        <v>0.22073444083372459</v>
      </c>
      <c r="D174">
        <v>1.0201021750717381</v>
      </c>
      <c r="E174">
        <v>3.7548897541438857E-2</v>
      </c>
      <c r="F174" s="8">
        <f t="shared" si="6"/>
        <v>-1.9356498376529498E-2</v>
      </c>
      <c r="G174" s="8">
        <f t="shared" si="7"/>
        <v>0.23662602783765191</v>
      </c>
      <c r="I174" s="10" t="s">
        <v>347</v>
      </c>
      <c r="J174" s="11">
        <v>-1.9356498376529498E-2</v>
      </c>
      <c r="L174" s="12" t="str">
        <f>_xlfn.XLOOKUP(I174,Sheet!$B$2:$B$900,Sheet!$A$2:$A$900)</f>
        <v>GL</v>
      </c>
      <c r="M174" s="9">
        <f t="shared" si="8"/>
        <v>-1.9356498376529498E-2</v>
      </c>
      <c r="P174" s="15"/>
      <c r="R174" s="10" t="s">
        <v>346</v>
      </c>
      <c r="S174" s="11">
        <v>0.23662602783765191</v>
      </c>
      <c r="V174" s="16"/>
    </row>
    <row r="175" spans="1:22">
      <c r="A175" s="1" t="s">
        <v>348</v>
      </c>
      <c r="B175">
        <v>0.27695806624484132</v>
      </c>
      <c r="C175">
        <v>0.31406167437913718</v>
      </c>
      <c r="D175">
        <v>1.5699702724786679</v>
      </c>
      <c r="E175">
        <v>3.7103608134295918E-2</v>
      </c>
      <c r="F175" s="8">
        <f t="shared" si="6"/>
        <v>-1.91015799143841E-2</v>
      </c>
      <c r="G175" s="8">
        <f t="shared" si="7"/>
        <v>0.25386078193011441</v>
      </c>
      <c r="I175" s="10" t="s">
        <v>349</v>
      </c>
      <c r="J175" s="11">
        <v>-1.91015799143841E-2</v>
      </c>
      <c r="L175" s="12" t="str">
        <f>_xlfn.XLOOKUP(I175,Sheet!$B$2:$B$900,Sheet!$A$2:$A$900)</f>
        <v>GLW</v>
      </c>
      <c r="M175" s="9">
        <f t="shared" si="8"/>
        <v>-1.91015799143841E-2</v>
      </c>
      <c r="P175" s="15"/>
      <c r="R175" s="10" t="s">
        <v>348</v>
      </c>
      <c r="S175" s="11">
        <v>0.25386078193011441</v>
      </c>
      <c r="V175" s="16"/>
    </row>
    <row r="176" spans="1:22">
      <c r="A176" s="1" t="s">
        <v>350</v>
      </c>
      <c r="B176">
        <v>0.2246402678309761</v>
      </c>
      <c r="C176">
        <v>0.31638547165315178</v>
      </c>
      <c r="D176">
        <v>1.263186500766494</v>
      </c>
      <c r="E176">
        <v>9.1745203822175714E-2</v>
      </c>
      <c r="F176" s="8">
        <f t="shared" si="6"/>
        <v>-2.0193941999262201E-2</v>
      </c>
      <c r="G176" s="8">
        <f t="shared" si="7"/>
        <v>9.3605705978348705E-2</v>
      </c>
      <c r="I176" s="10" t="s">
        <v>351</v>
      </c>
      <c r="J176" s="11">
        <v>-2.0193941999262201E-2</v>
      </c>
      <c r="L176" s="12" t="str">
        <f>_xlfn.XLOOKUP(I176,Sheet!$B$2:$B$900,Sheet!$A$2:$A$900)</f>
        <v>GOOG</v>
      </c>
      <c r="M176" s="9">
        <f t="shared" si="8"/>
        <v>-2.0193941999262201E-2</v>
      </c>
      <c r="P176" s="15"/>
      <c r="R176" s="10" t="s">
        <v>350</v>
      </c>
      <c r="S176" s="11">
        <v>9.3605705978348705E-2</v>
      </c>
      <c r="V176" s="16"/>
    </row>
    <row r="177" spans="1:22">
      <c r="A177" s="1" t="s">
        <v>352</v>
      </c>
      <c r="B177">
        <v>0.21865668274809361</v>
      </c>
      <c r="C177">
        <v>0.296391589287752</v>
      </c>
      <c r="D177">
        <v>1.228099649718861</v>
      </c>
      <c r="E177">
        <v>7.7734906539658366E-2</v>
      </c>
      <c r="F177" s="8">
        <f t="shared" si="6"/>
        <v>-2.01942064799383E-2</v>
      </c>
      <c r="G177" s="8">
        <f t="shared" si="7"/>
        <v>9.4757887762840498E-2</v>
      </c>
      <c r="I177" s="10" t="s">
        <v>353</v>
      </c>
      <c r="J177" s="11">
        <v>-2.01942064799383E-2</v>
      </c>
      <c r="L177" s="12" t="str">
        <f>_xlfn.XLOOKUP(I177,Sheet!$B$2:$B$900,Sheet!$A$2:$A$900)</f>
        <v>GOOGL</v>
      </c>
      <c r="M177" s="9">
        <f t="shared" si="8"/>
        <v>-2.01942064799383E-2</v>
      </c>
      <c r="P177" s="15"/>
      <c r="R177" s="10" t="s">
        <v>352</v>
      </c>
      <c r="S177" s="11">
        <v>9.4757887762840498E-2</v>
      </c>
      <c r="V177" s="16"/>
    </row>
    <row r="178" spans="1:22">
      <c r="A178" s="1" t="s">
        <v>354</v>
      </c>
      <c r="B178">
        <v>0.1290102045503681</v>
      </c>
      <c r="C178">
        <v>4.3422230963059423E-2</v>
      </c>
      <c r="D178">
        <v>0.70242606375002214</v>
      </c>
      <c r="E178">
        <v>-8.5587973587308713E-2</v>
      </c>
      <c r="F178" s="8">
        <f t="shared" si="6"/>
        <v>-1.9751868172490999E-2</v>
      </c>
      <c r="G178" s="8">
        <f t="shared" si="7"/>
        <v>0.1021215834195775</v>
      </c>
      <c r="I178" s="10" t="s">
        <v>355</v>
      </c>
      <c r="J178" s="11">
        <v>-1.9751868172490999E-2</v>
      </c>
      <c r="L178" s="12" t="str">
        <f>_xlfn.XLOOKUP(I178,Sheet!$B$2:$B$900,Sheet!$A$2:$A$900)</f>
        <v>GPC</v>
      </c>
      <c r="M178" s="9">
        <f t="shared" si="8"/>
        <v>-1.9751868172490999E-2</v>
      </c>
      <c r="P178" s="15"/>
      <c r="R178" s="10" t="s">
        <v>354</v>
      </c>
      <c r="S178" s="11">
        <v>0.1021215834195775</v>
      </c>
      <c r="V178" s="16"/>
    </row>
    <row r="179" spans="1:22">
      <c r="A179" s="1" t="s">
        <v>356</v>
      </c>
      <c r="B179">
        <v>0.1929110155606524</v>
      </c>
      <c r="C179">
        <v>0.38732160121351578</v>
      </c>
      <c r="D179">
        <v>1.07713089483111</v>
      </c>
      <c r="E179">
        <v>0.1944105856528634</v>
      </c>
      <c r="F179" s="8">
        <f t="shared" si="6"/>
        <v>-2.0148877490259599E-2</v>
      </c>
      <c r="G179" s="8">
        <f t="shared" si="7"/>
        <v>0.15364985627537081</v>
      </c>
      <c r="I179" s="10" t="s">
        <v>357</v>
      </c>
      <c r="J179" s="11">
        <v>-2.0148877490259599E-2</v>
      </c>
      <c r="L179" s="12" t="str">
        <f>_xlfn.XLOOKUP(I179,Sheet!$B$2:$B$900,Sheet!$A$2:$A$900)</f>
        <v>GPN</v>
      </c>
      <c r="M179" s="9">
        <f t="shared" si="8"/>
        <v>-2.0148877490259599E-2</v>
      </c>
      <c r="P179" s="15"/>
      <c r="R179" s="10" t="s">
        <v>356</v>
      </c>
      <c r="S179" s="11">
        <v>0.15364985627537081</v>
      </c>
      <c r="V179" s="16"/>
    </row>
    <row r="180" spans="1:22">
      <c r="A180" s="1" t="s">
        <v>358</v>
      </c>
      <c r="B180">
        <v>0.19282731157742539</v>
      </c>
      <c r="C180">
        <v>0.26130702294201968</v>
      </c>
      <c r="D180">
        <v>1.0766400671498959</v>
      </c>
      <c r="E180">
        <v>6.8479711364594326E-2</v>
      </c>
      <c r="F180" s="8">
        <f t="shared" si="6"/>
        <v>-1.9136625162899101E-2</v>
      </c>
      <c r="G180" s="8">
        <f t="shared" si="7"/>
        <v>0.29321073026319722</v>
      </c>
      <c r="I180" s="10" t="s">
        <v>359</v>
      </c>
      <c r="J180" s="11">
        <v>-1.9136625162899101E-2</v>
      </c>
      <c r="L180" s="12" t="str">
        <f>_xlfn.XLOOKUP(I180,Sheet!$B$2:$B$900,Sheet!$A$2:$A$900)</f>
        <v>GRMN</v>
      </c>
      <c r="M180" s="9">
        <f t="shared" si="8"/>
        <v>-1.9136625162899101E-2</v>
      </c>
      <c r="P180" s="15"/>
      <c r="R180" s="10" t="s">
        <v>358</v>
      </c>
      <c r="S180" s="11">
        <v>0.29321073026319722</v>
      </c>
      <c r="V180" s="16"/>
    </row>
    <row r="181" spans="1:22">
      <c r="A181" s="1" t="s">
        <v>360</v>
      </c>
      <c r="B181">
        <v>0.31603141910559879</v>
      </c>
      <c r="C181">
        <v>9.3813448163938884E-2</v>
      </c>
      <c r="D181">
        <v>1.7990905896074381</v>
      </c>
      <c r="E181">
        <v>-0.22221797094165999</v>
      </c>
      <c r="F181" s="8">
        <f t="shared" si="6"/>
        <v>-1.9203892142980902E-2</v>
      </c>
      <c r="G181" s="8">
        <f t="shared" si="7"/>
        <v>0.24211164731491969</v>
      </c>
      <c r="I181" s="10" t="s">
        <v>361</v>
      </c>
      <c r="J181" s="11">
        <v>-1.9203892142980902E-2</v>
      </c>
      <c r="L181" s="12" t="str">
        <f>_xlfn.XLOOKUP(I181,Sheet!$B$2:$B$900,Sheet!$A$2:$A$900)</f>
        <v>GS</v>
      </c>
      <c r="M181" s="9">
        <f t="shared" si="8"/>
        <v>-1.9203892142980902E-2</v>
      </c>
      <c r="P181" s="15"/>
      <c r="R181" s="10" t="s">
        <v>360</v>
      </c>
      <c r="S181" s="11">
        <v>0.24211164731491969</v>
      </c>
      <c r="V181" s="16"/>
    </row>
    <row r="182" spans="1:22">
      <c r="A182" s="1" t="s">
        <v>362</v>
      </c>
      <c r="B182">
        <v>0.1810585032015371</v>
      </c>
      <c r="C182">
        <v>8.218642249456376E-2</v>
      </c>
      <c r="D182">
        <v>1.007629529023812</v>
      </c>
      <c r="E182">
        <v>-9.8872080706973314E-2</v>
      </c>
      <c r="F182" s="8">
        <f t="shared" si="6"/>
        <v>-1.9579061557890898E-2</v>
      </c>
      <c r="G182" s="8">
        <f t="shared" si="7"/>
        <v>7.2141155931899001E-2</v>
      </c>
      <c r="I182" s="10" t="s">
        <v>363</v>
      </c>
      <c r="J182" s="11">
        <v>-1.9579061557890898E-2</v>
      </c>
      <c r="L182" s="12" t="str">
        <f>_xlfn.XLOOKUP(I182,Sheet!$B$2:$B$900,Sheet!$A$2:$A$900)</f>
        <v>GWW</v>
      </c>
      <c r="M182" s="9">
        <f t="shared" si="8"/>
        <v>-1.9579061557890898E-2</v>
      </c>
      <c r="P182" s="15"/>
      <c r="R182" s="10" t="s">
        <v>362</v>
      </c>
      <c r="S182" s="11">
        <v>7.2141155931899001E-2</v>
      </c>
      <c r="V182" s="16"/>
    </row>
    <row r="183" spans="1:22">
      <c r="A183" s="1" t="s">
        <v>364</v>
      </c>
      <c r="B183">
        <v>0.20840446647872971</v>
      </c>
      <c r="C183">
        <v>-5.9691765419242038E-2</v>
      </c>
      <c r="D183">
        <v>1.1679821816510381</v>
      </c>
      <c r="E183">
        <v>-0.26809623189797172</v>
      </c>
      <c r="F183" s="8">
        <f t="shared" si="6"/>
        <v>-1.8585717981057698E-2</v>
      </c>
      <c r="G183" s="8">
        <f t="shared" si="7"/>
        <v>0.3290732399098662</v>
      </c>
      <c r="I183" s="10" t="s">
        <v>365</v>
      </c>
      <c r="J183" s="11">
        <v>-1.8585717981057698E-2</v>
      </c>
      <c r="L183" s="12" t="str">
        <f>_xlfn.XLOOKUP(I183,Sheet!$B$2:$B$900,Sheet!$A$2:$A$900)</f>
        <v>HAL</v>
      </c>
      <c r="M183" s="9">
        <f t="shared" si="8"/>
        <v>-1.8585717981057698E-2</v>
      </c>
      <c r="P183" s="15"/>
      <c r="R183" s="10" t="s">
        <v>364</v>
      </c>
      <c r="S183" s="11">
        <v>0.3290732399098662</v>
      </c>
      <c r="V183" s="16"/>
    </row>
    <row r="184" spans="1:22">
      <c r="A184" s="1" t="s">
        <v>366</v>
      </c>
      <c r="B184">
        <v>0.19198670536303691</v>
      </c>
      <c r="C184">
        <v>0.21559987776605111</v>
      </c>
      <c r="D184">
        <v>1.0717108776045949</v>
      </c>
      <c r="E184">
        <v>2.3613172403014169E-2</v>
      </c>
      <c r="F184" s="8">
        <f t="shared" si="6"/>
        <v>-1.9648857869287401E-2</v>
      </c>
      <c r="G184" s="8">
        <f t="shared" si="7"/>
        <v>9.9611421527524696E-2</v>
      </c>
      <c r="I184" s="10" t="s">
        <v>367</v>
      </c>
      <c r="J184" s="11">
        <v>-1.9648857869287401E-2</v>
      </c>
      <c r="L184" s="12" t="str">
        <f>_xlfn.XLOOKUP(I184,Sheet!$B$2:$B$900,Sheet!$A$2:$A$900)</f>
        <v>HAS</v>
      </c>
      <c r="M184" s="9">
        <f t="shared" si="8"/>
        <v>-1.9648857869287401E-2</v>
      </c>
      <c r="P184" s="15"/>
      <c r="R184" s="10" t="s">
        <v>366</v>
      </c>
      <c r="S184" s="11">
        <v>9.9611421527524696E-2</v>
      </c>
      <c r="V184" s="16"/>
    </row>
    <row r="185" spans="1:22">
      <c r="A185" s="1" t="s">
        <v>368</v>
      </c>
      <c r="B185">
        <v>0.34109178791948253</v>
      </c>
      <c r="C185">
        <v>0.14689560638398139</v>
      </c>
      <c r="D185">
        <v>1.9460408569792369</v>
      </c>
      <c r="E185">
        <v>-0.19419618153550111</v>
      </c>
      <c r="F185" s="8">
        <f t="shared" si="6"/>
        <v>-1.95036581789392E-2</v>
      </c>
      <c r="G185" s="8">
        <f t="shared" si="7"/>
        <v>0.23151690300139641</v>
      </c>
      <c r="I185" s="10" t="s">
        <v>369</v>
      </c>
      <c r="J185" s="11">
        <v>-1.95036581789392E-2</v>
      </c>
      <c r="L185" s="12" t="str">
        <f>_xlfn.XLOOKUP(I185,Sheet!$B$2:$B$900,Sheet!$A$2:$A$900)</f>
        <v>HBAN</v>
      </c>
      <c r="M185" s="9">
        <f t="shared" si="8"/>
        <v>-1.95036581789392E-2</v>
      </c>
      <c r="P185" s="15"/>
      <c r="R185" s="10" t="s">
        <v>368</v>
      </c>
      <c r="S185" s="11">
        <v>0.23151690300139641</v>
      </c>
      <c r="V185" s="16"/>
    </row>
    <row r="186" spans="1:22">
      <c r="A186" s="1" t="s">
        <v>370</v>
      </c>
      <c r="B186">
        <v>0.119168469827704</v>
      </c>
      <c r="C186">
        <v>0.37770298404230901</v>
      </c>
      <c r="D186">
        <v>0.64471559828805403</v>
      </c>
      <c r="E186">
        <v>0.25853451421460499</v>
      </c>
      <c r="F186" s="8">
        <f t="shared" si="6"/>
        <v>-2.0149596420953701E-2</v>
      </c>
      <c r="G186" s="8">
        <f t="shared" si="7"/>
        <v>4.4473241902918501E-2</v>
      </c>
      <c r="I186" s="10" t="s">
        <v>371</v>
      </c>
      <c r="J186" s="11">
        <v>-2.0149596420953701E-2</v>
      </c>
      <c r="L186" s="12" t="str">
        <f>_xlfn.XLOOKUP(I186,Sheet!$B$2:$B$900,Sheet!$A$2:$A$900)</f>
        <v>HD</v>
      </c>
      <c r="M186" s="9">
        <f t="shared" si="8"/>
        <v>-2.0149596420953701E-2</v>
      </c>
      <c r="P186" s="15"/>
      <c r="R186" s="10" t="s">
        <v>370</v>
      </c>
      <c r="S186" s="11">
        <v>4.4473241902918501E-2</v>
      </c>
      <c r="V186" s="16"/>
    </row>
    <row r="187" spans="1:22">
      <c r="A187" s="1" t="s">
        <v>372</v>
      </c>
      <c r="B187">
        <v>0.2442651215797359</v>
      </c>
      <c r="C187">
        <v>-0.20054924526821699</v>
      </c>
      <c r="D187">
        <v>1.378263717982668</v>
      </c>
      <c r="E187">
        <v>-0.44481436684795289</v>
      </c>
      <c r="F187" s="8">
        <f t="shared" si="6"/>
        <v>-1.9341327561217599E-2</v>
      </c>
      <c r="G187" s="8">
        <f t="shared" si="7"/>
        <v>0.17063303189802889</v>
      </c>
      <c r="I187" s="10" t="s">
        <v>373</v>
      </c>
      <c r="J187" s="11">
        <v>-1.9341327561217599E-2</v>
      </c>
      <c r="L187" s="12" t="str">
        <f>_xlfn.XLOOKUP(I187,Sheet!$B$2:$B$900,Sheet!$A$2:$A$900)</f>
        <v>HES</v>
      </c>
      <c r="M187" s="9">
        <f t="shared" si="8"/>
        <v>-1.9341327561217599E-2</v>
      </c>
      <c r="P187" s="15"/>
      <c r="R187" s="10" t="s">
        <v>372</v>
      </c>
      <c r="S187" s="11">
        <v>0.17063303189802889</v>
      </c>
      <c r="V187" s="16"/>
    </row>
    <row r="188" spans="1:22">
      <c r="A188" s="1" t="s">
        <v>374</v>
      </c>
      <c r="B188">
        <v>0.13642569284361489</v>
      </c>
      <c r="C188">
        <v>0.19416165643415251</v>
      </c>
      <c r="D188">
        <v>0.74590938179206745</v>
      </c>
      <c r="E188">
        <v>5.7735963590537592E-2</v>
      </c>
      <c r="F188" s="8">
        <f t="shared" si="6"/>
        <v>-1.9961315461924801E-2</v>
      </c>
      <c r="G188" s="8">
        <f t="shared" si="7"/>
        <v>8.4536910044434505E-2</v>
      </c>
      <c r="I188" s="10" t="s">
        <v>375</v>
      </c>
      <c r="J188" s="11">
        <v>-1.9961315461924801E-2</v>
      </c>
      <c r="L188" s="12" t="str">
        <f>_xlfn.XLOOKUP(I188,Sheet!$B$2:$B$900,Sheet!$A$2:$A$900)</f>
        <v>HIG</v>
      </c>
      <c r="M188" s="9">
        <f t="shared" si="8"/>
        <v>-1.9961315461924801E-2</v>
      </c>
      <c r="P188" s="15"/>
      <c r="R188" s="10" t="s">
        <v>374</v>
      </c>
      <c r="S188" s="11">
        <v>8.4536910044434505E-2</v>
      </c>
      <c r="V188" s="16"/>
    </row>
    <row r="189" spans="1:22">
      <c r="A189" s="1" t="s">
        <v>376</v>
      </c>
      <c r="B189">
        <v>0.17317287462356601</v>
      </c>
      <c r="C189">
        <v>8.3489942489228475E-2</v>
      </c>
      <c r="D189">
        <v>0.96138937842851968</v>
      </c>
      <c r="E189">
        <v>-8.9682932134337506E-2</v>
      </c>
      <c r="F189" s="8">
        <f t="shared" si="6"/>
        <v>-2.01198680270144E-2</v>
      </c>
      <c r="G189" s="8">
        <f t="shared" si="7"/>
        <v>0.1163808684127664</v>
      </c>
      <c r="I189" s="10" t="s">
        <v>377</v>
      </c>
      <c r="J189" s="11">
        <v>-2.01198680270144E-2</v>
      </c>
      <c r="L189" s="12" t="str">
        <f>_xlfn.XLOOKUP(I189,Sheet!$B$2:$B$900,Sheet!$A$2:$A$900)</f>
        <v>HOLX</v>
      </c>
      <c r="M189" s="9">
        <f t="shared" si="8"/>
        <v>-2.01198680270144E-2</v>
      </c>
      <c r="P189" s="15"/>
      <c r="R189" s="10" t="s">
        <v>376</v>
      </c>
      <c r="S189" s="11">
        <v>0.1163808684127664</v>
      </c>
      <c r="V189" s="16"/>
    </row>
    <row r="190" spans="1:22">
      <c r="A190" s="1" t="s">
        <v>378</v>
      </c>
      <c r="B190">
        <v>0.16193570790719949</v>
      </c>
      <c r="C190">
        <v>0.3060975836953429</v>
      </c>
      <c r="D190">
        <v>0.89549630775045785</v>
      </c>
      <c r="E190">
        <v>0.14416187578814341</v>
      </c>
      <c r="F190" s="8">
        <f t="shared" si="6"/>
        <v>-1.98099450587912E-2</v>
      </c>
      <c r="G190" s="8">
        <f t="shared" si="7"/>
        <v>9.7804632142605E-2</v>
      </c>
      <c r="I190" s="10" t="s">
        <v>379</v>
      </c>
      <c r="J190" s="11">
        <v>-1.98099450587912E-2</v>
      </c>
      <c r="L190" s="12" t="str">
        <f>_xlfn.XLOOKUP(I190,Sheet!$B$2:$B$900,Sheet!$A$2:$A$900)</f>
        <v>HON</v>
      </c>
      <c r="M190" s="9">
        <f t="shared" si="8"/>
        <v>-1.98099450587912E-2</v>
      </c>
      <c r="P190" s="15"/>
      <c r="R190" s="10" t="s">
        <v>378</v>
      </c>
      <c r="S190" s="11">
        <v>9.7804632142605E-2</v>
      </c>
      <c r="V190" s="16"/>
    </row>
    <row r="191" spans="1:22">
      <c r="A191" s="1" t="s">
        <v>380</v>
      </c>
      <c r="B191">
        <v>0.20313779521624051</v>
      </c>
      <c r="C191">
        <v>0.39690020359545608</v>
      </c>
      <c r="D191">
        <v>1.1370992063871861</v>
      </c>
      <c r="E191">
        <v>0.1937624083792156</v>
      </c>
      <c r="F191" s="8">
        <f t="shared" si="6"/>
        <v>-1.9373767676819701E-2</v>
      </c>
      <c r="G191" s="8">
        <f t="shared" si="7"/>
        <v>0.317496560712622</v>
      </c>
      <c r="I191" s="10" t="s">
        <v>381</v>
      </c>
      <c r="J191" s="11">
        <v>-1.9373767676819701E-2</v>
      </c>
      <c r="L191" s="12" t="str">
        <f>_xlfn.XLOOKUP(I191,Sheet!$B$2:$B$900,Sheet!$A$2:$A$900)</f>
        <v>HPQ</v>
      </c>
      <c r="M191" s="9">
        <f t="shared" si="8"/>
        <v>-1.9373767676819701E-2</v>
      </c>
      <c r="P191" s="15"/>
      <c r="R191" s="10" t="s">
        <v>380</v>
      </c>
      <c r="S191" s="11">
        <v>0.317496560712622</v>
      </c>
      <c r="V191" s="16"/>
    </row>
    <row r="192" spans="1:22">
      <c r="A192" s="1" t="s">
        <v>382</v>
      </c>
      <c r="B192">
        <v>0.1330275243049148</v>
      </c>
      <c r="C192">
        <v>8.3123750834127041E-2</v>
      </c>
      <c r="D192">
        <v>0.72598302799236758</v>
      </c>
      <c r="E192">
        <v>-4.9903773470787782E-2</v>
      </c>
      <c r="F192" s="8">
        <f t="shared" si="6"/>
        <v>-2.0614066352535401E-2</v>
      </c>
      <c r="G192" s="8">
        <f t="shared" si="7"/>
        <v>-0.19373594727955759</v>
      </c>
      <c r="I192" s="10" t="s">
        <v>383</v>
      </c>
      <c r="J192" s="11">
        <v>-2.0614066352535401E-2</v>
      </c>
      <c r="L192" s="12" t="str">
        <f>_xlfn.XLOOKUP(I192,Sheet!$B$2:$B$900,Sheet!$A$2:$A$900)</f>
        <v>HRL</v>
      </c>
      <c r="M192" s="9">
        <f t="shared" si="8"/>
        <v>-2.0614066352535401E-2</v>
      </c>
      <c r="P192" s="15"/>
      <c r="R192" s="10" t="s">
        <v>382</v>
      </c>
      <c r="S192" s="11">
        <v>-0.19373594727955759</v>
      </c>
      <c r="V192" s="16"/>
    </row>
    <row r="193" spans="1:22">
      <c r="A193" s="1" t="s">
        <v>384</v>
      </c>
      <c r="B193">
        <v>0.16967827584878051</v>
      </c>
      <c r="C193">
        <v>-5.7930640340508537E-2</v>
      </c>
      <c r="D193">
        <v>0.94089757209774494</v>
      </c>
      <c r="E193">
        <v>-0.227608916189289</v>
      </c>
      <c r="F193" s="8">
        <f t="shared" si="6"/>
        <v>-2.0394415878644899E-2</v>
      </c>
      <c r="G193" s="8">
        <f t="shared" si="7"/>
        <v>-5.3860271193265301E-2</v>
      </c>
      <c r="I193" s="10" t="s">
        <v>385</v>
      </c>
      <c r="J193" s="11">
        <v>-2.0394415878644899E-2</v>
      </c>
      <c r="L193" s="12" t="str">
        <f>_xlfn.XLOOKUP(I193,Sheet!$B$2:$B$900,Sheet!$A$2:$A$900)</f>
        <v>HSIC</v>
      </c>
      <c r="M193" s="9">
        <f t="shared" si="8"/>
        <v>-2.0394415878644899E-2</v>
      </c>
      <c r="P193" s="15"/>
      <c r="R193" s="10" t="s">
        <v>384</v>
      </c>
      <c r="S193" s="11">
        <v>-5.3860271193265301E-2</v>
      </c>
      <c r="V193" s="16"/>
    </row>
    <row r="194" spans="1:22">
      <c r="A194" s="1" t="s">
        <v>386</v>
      </c>
      <c r="B194">
        <v>0.2196716199503915</v>
      </c>
      <c r="C194">
        <v>0.1179637411894028</v>
      </c>
      <c r="D194">
        <v>1.2340510901924999</v>
      </c>
      <c r="E194">
        <v>-0.1017078787609887</v>
      </c>
      <c r="F194" s="8">
        <f t="shared" ref="F194:F257" si="9">_xlfn.XLOOKUP(A194,$L$2:$L$900,$M$2:$M$900)</f>
        <v>-1.94534201578032E-2</v>
      </c>
      <c r="G194" s="8">
        <f t="shared" ref="G194:G257" si="10">_xlfn.XLOOKUP(A194,$R$2:$R$900,$S$2:$S$900)</f>
        <v>0.1794180735199522</v>
      </c>
      <c r="I194" s="10" t="s">
        <v>387</v>
      </c>
      <c r="J194" s="11">
        <v>-1.94534201578032E-2</v>
      </c>
      <c r="L194" s="12" t="str">
        <f>_xlfn.XLOOKUP(I194,Sheet!$B$2:$B$900,Sheet!$A$2:$A$900)</f>
        <v>HST</v>
      </c>
      <c r="M194" s="9">
        <f t="shared" ref="M194:M257" si="11">J194</f>
        <v>-1.94534201578032E-2</v>
      </c>
      <c r="P194" s="15"/>
      <c r="R194" s="10" t="s">
        <v>386</v>
      </c>
      <c r="S194" s="11">
        <v>0.1794180735199522</v>
      </c>
      <c r="V194" s="16"/>
    </row>
    <row r="195" spans="1:22">
      <c r="A195" s="1" t="s">
        <v>388</v>
      </c>
      <c r="B195">
        <v>8.7468186351233698E-2</v>
      </c>
      <c r="C195">
        <v>0.1246845471201824</v>
      </c>
      <c r="D195">
        <v>0.45882986104190682</v>
      </c>
      <c r="E195">
        <v>3.72163607689487E-2</v>
      </c>
      <c r="F195" s="8">
        <f t="shared" si="9"/>
        <v>-1.9355031862313899E-2</v>
      </c>
      <c r="G195" s="8">
        <f t="shared" si="10"/>
        <v>0.1375033427735719</v>
      </c>
      <c r="I195" s="10" t="s">
        <v>389</v>
      </c>
      <c r="J195" s="11">
        <v>-1.9355031862313899E-2</v>
      </c>
      <c r="L195" s="12" t="str">
        <f>_xlfn.XLOOKUP(I195,Sheet!$B$2:$B$900,Sheet!$A$2:$A$900)</f>
        <v>HSY</v>
      </c>
      <c r="M195" s="9">
        <f t="shared" si="11"/>
        <v>-1.9355031862313899E-2</v>
      </c>
      <c r="P195" s="15"/>
      <c r="R195" s="10" t="s">
        <v>388</v>
      </c>
      <c r="S195" s="11">
        <v>0.1375033427735719</v>
      </c>
      <c r="V195" s="16"/>
    </row>
    <row r="196" spans="1:22">
      <c r="A196" s="1" t="s">
        <v>390</v>
      </c>
      <c r="B196">
        <v>0.2135166407908802</v>
      </c>
      <c r="C196">
        <v>0.18688549904714569</v>
      </c>
      <c r="D196">
        <v>1.197959209826519</v>
      </c>
      <c r="E196">
        <v>-2.6631141743734491E-2</v>
      </c>
      <c r="F196" s="8">
        <f t="shared" si="9"/>
        <v>-1.9691452639126E-2</v>
      </c>
      <c r="G196" s="8">
        <f t="shared" si="10"/>
        <v>0.145125250912229</v>
      </c>
      <c r="I196" s="10" t="s">
        <v>391</v>
      </c>
      <c r="J196" s="11">
        <v>-1.9691452639126E-2</v>
      </c>
      <c r="L196" s="12" t="str">
        <f>_xlfn.XLOOKUP(I196,Sheet!$B$2:$B$900,Sheet!$A$2:$A$900)</f>
        <v>HUBB</v>
      </c>
      <c r="M196" s="9">
        <f t="shared" si="11"/>
        <v>-1.9691452639126E-2</v>
      </c>
      <c r="P196" s="15"/>
      <c r="R196" s="10" t="s">
        <v>390</v>
      </c>
      <c r="S196" s="11">
        <v>0.145125250912229</v>
      </c>
      <c r="V196" s="16"/>
    </row>
    <row r="197" spans="1:22">
      <c r="A197" s="1" t="s">
        <v>392</v>
      </c>
      <c r="B197">
        <v>0.11088041116091039</v>
      </c>
      <c r="C197">
        <v>0.22149374822793139</v>
      </c>
      <c r="D197">
        <v>0.59611565763579477</v>
      </c>
      <c r="E197">
        <v>0.1106133370670211</v>
      </c>
      <c r="F197" s="8">
        <f t="shared" si="9"/>
        <v>-1.97039677637115E-2</v>
      </c>
      <c r="G197" s="8">
        <f t="shared" si="10"/>
        <v>0.1001847177487378</v>
      </c>
      <c r="I197" s="10" t="s">
        <v>393</v>
      </c>
      <c r="J197" s="11">
        <v>-1.97039677637115E-2</v>
      </c>
      <c r="L197" s="12" t="str">
        <f>_xlfn.XLOOKUP(I197,Sheet!$B$2:$B$900,Sheet!$A$2:$A$900)</f>
        <v>HUM</v>
      </c>
      <c r="M197" s="9">
        <f t="shared" si="11"/>
        <v>-1.97039677637115E-2</v>
      </c>
      <c r="P197" s="15"/>
      <c r="R197" s="10" t="s">
        <v>392</v>
      </c>
      <c r="S197" s="11">
        <v>0.1001847177487378</v>
      </c>
      <c r="V197" s="16"/>
    </row>
    <row r="198" spans="1:22">
      <c r="A198" s="1" t="s">
        <v>394</v>
      </c>
      <c r="B198">
        <v>0.11926895126845009</v>
      </c>
      <c r="C198">
        <v>-2.8628723604126272E-2</v>
      </c>
      <c r="D198">
        <v>0.64530480647941002</v>
      </c>
      <c r="E198">
        <v>-0.1478976748725763</v>
      </c>
      <c r="F198" s="8">
        <f t="shared" si="9"/>
        <v>-1.9389554517874101E-2</v>
      </c>
      <c r="G198" s="8">
        <f t="shared" si="10"/>
        <v>0.18656442625652181</v>
      </c>
      <c r="I198" s="10" t="s">
        <v>395</v>
      </c>
      <c r="J198" s="11">
        <v>-1.9389554517874101E-2</v>
      </c>
      <c r="L198" s="12" t="str">
        <f>_xlfn.XLOOKUP(I198,Sheet!$B$2:$B$900,Sheet!$A$2:$A$900)</f>
        <v>IBM</v>
      </c>
      <c r="M198" s="9">
        <f t="shared" si="11"/>
        <v>-1.9389554517874101E-2</v>
      </c>
      <c r="P198" s="15"/>
      <c r="R198" s="10" t="s">
        <v>394</v>
      </c>
      <c r="S198" s="11">
        <v>0.18656442625652181</v>
      </c>
      <c r="V198" s="16"/>
    </row>
    <row r="199" spans="1:22">
      <c r="A199" s="1" t="s">
        <v>396</v>
      </c>
      <c r="B199">
        <v>0.14105624816148779</v>
      </c>
      <c r="C199">
        <v>0.24855370864540849</v>
      </c>
      <c r="D199">
        <v>0.77306226797243149</v>
      </c>
      <c r="E199">
        <v>0.1074974604839207</v>
      </c>
      <c r="F199" s="8">
        <f t="shared" si="9"/>
        <v>-1.9851108708922E-2</v>
      </c>
      <c r="G199" s="8">
        <f t="shared" si="10"/>
        <v>0.15244390629822999</v>
      </c>
      <c r="I199" s="10" t="s">
        <v>397</v>
      </c>
      <c r="J199" s="11">
        <v>-1.9851108708922E-2</v>
      </c>
      <c r="L199" s="12" t="str">
        <f>_xlfn.XLOOKUP(I199,Sheet!$B$2:$B$900,Sheet!$A$2:$A$900)</f>
        <v>ICE</v>
      </c>
      <c r="M199" s="9">
        <f t="shared" si="11"/>
        <v>-1.9851108708922E-2</v>
      </c>
      <c r="P199" s="15"/>
      <c r="R199" s="10" t="s">
        <v>396</v>
      </c>
      <c r="S199" s="11">
        <v>0.15244390629822999</v>
      </c>
      <c r="V199" s="16"/>
    </row>
    <row r="200" spans="1:22">
      <c r="A200" s="1" t="s">
        <v>398</v>
      </c>
      <c r="B200">
        <v>0.20812875714170581</v>
      </c>
      <c r="C200">
        <v>0.31735375672118371</v>
      </c>
      <c r="D200">
        <v>1.1663654631943601</v>
      </c>
      <c r="E200">
        <v>0.1092249995794779</v>
      </c>
      <c r="F200" s="8">
        <f t="shared" si="9"/>
        <v>-1.8368209207747701E-2</v>
      </c>
      <c r="G200" s="8">
        <f t="shared" si="10"/>
        <v>0.3457732700882179</v>
      </c>
      <c r="I200" s="10" t="s">
        <v>399</v>
      </c>
      <c r="J200" s="11">
        <v>-1.8368209207747701E-2</v>
      </c>
      <c r="L200" s="12" t="str">
        <f>_xlfn.XLOOKUP(I200,Sheet!$B$2:$B$900,Sheet!$A$2:$A$900)</f>
        <v>IDXX</v>
      </c>
      <c r="M200" s="9">
        <f t="shared" si="11"/>
        <v>-1.8368209207747701E-2</v>
      </c>
      <c r="P200" s="15"/>
      <c r="R200" s="10" t="s">
        <v>398</v>
      </c>
      <c r="S200" s="11">
        <v>0.3457732700882179</v>
      </c>
      <c r="V200" s="16"/>
    </row>
    <row r="201" spans="1:22">
      <c r="A201" s="1" t="s">
        <v>400</v>
      </c>
      <c r="B201">
        <v>0.24594842021879881</v>
      </c>
      <c r="C201">
        <v>0.40786635282647837</v>
      </c>
      <c r="D201">
        <v>1.388134330299428</v>
      </c>
      <c r="E201">
        <v>0.1619179326076797</v>
      </c>
      <c r="F201" s="8">
        <f t="shared" si="9"/>
        <v>-1.9603309455559499E-2</v>
      </c>
      <c r="G201" s="8">
        <f t="shared" si="10"/>
        <v>0.1935490738158851</v>
      </c>
      <c r="I201" s="10" t="s">
        <v>401</v>
      </c>
      <c r="J201" s="11">
        <v>-1.9603309455559499E-2</v>
      </c>
      <c r="L201" s="12" t="str">
        <f>_xlfn.XLOOKUP(I201,Sheet!$B$2:$B$900,Sheet!$A$2:$A$900)</f>
        <v>IEX</v>
      </c>
      <c r="M201" s="9">
        <f t="shared" si="11"/>
        <v>-1.9603309455559499E-2</v>
      </c>
      <c r="P201" s="15"/>
      <c r="R201" s="10" t="s">
        <v>400</v>
      </c>
      <c r="S201" s="11">
        <v>0.1935490738158851</v>
      </c>
      <c r="V201" s="16"/>
    </row>
    <row r="202" spans="1:22">
      <c r="A202" s="1" t="s">
        <v>402</v>
      </c>
      <c r="B202">
        <v>0.15132547133437879</v>
      </c>
      <c r="C202">
        <v>0.289726828417599</v>
      </c>
      <c r="D202">
        <v>0.83327946198758784</v>
      </c>
      <c r="E202">
        <v>0.13840135708322021</v>
      </c>
      <c r="F202" s="8">
        <f t="shared" si="9"/>
        <v>-2.03017184314708E-2</v>
      </c>
      <c r="G202" s="8">
        <f t="shared" si="10"/>
        <v>0.12816468251871199</v>
      </c>
      <c r="I202" s="10" t="s">
        <v>403</v>
      </c>
      <c r="J202" s="11">
        <v>-2.03017184314708E-2</v>
      </c>
      <c r="L202" s="12" t="str">
        <f>_xlfn.XLOOKUP(I202,Sheet!$B$2:$B$900,Sheet!$A$2:$A$900)</f>
        <v>IFF</v>
      </c>
      <c r="M202" s="9">
        <f t="shared" si="11"/>
        <v>-2.03017184314708E-2</v>
      </c>
      <c r="P202" s="15"/>
      <c r="R202" s="10" t="s">
        <v>402</v>
      </c>
      <c r="S202" s="11">
        <v>0.12816468251871199</v>
      </c>
      <c r="V202" s="16"/>
    </row>
    <row r="203" spans="1:22">
      <c r="A203" s="1" t="s">
        <v>404</v>
      </c>
      <c r="B203">
        <v>0.21105924148038219</v>
      </c>
      <c r="C203">
        <v>0.57927836601700899</v>
      </c>
      <c r="D203">
        <v>1.183549386555407</v>
      </c>
      <c r="E203">
        <v>0.36821912453662681</v>
      </c>
      <c r="F203" s="8">
        <f t="shared" si="9"/>
        <v>-2.1543445893323299E-2</v>
      </c>
      <c r="G203" s="8">
        <f t="shared" si="10"/>
        <v>-0.1237517567578324</v>
      </c>
      <c r="I203" s="10" t="s">
        <v>405</v>
      </c>
      <c r="J203" s="11">
        <v>-2.1543445893323299E-2</v>
      </c>
      <c r="L203" s="12" t="str">
        <f>_xlfn.XLOOKUP(I203,Sheet!$B$2:$B$900,Sheet!$A$2:$A$900)</f>
        <v>ILMN</v>
      </c>
      <c r="M203" s="9">
        <f t="shared" si="11"/>
        <v>-2.1543445893323299E-2</v>
      </c>
      <c r="P203" s="15"/>
      <c r="R203" s="10" t="s">
        <v>404</v>
      </c>
      <c r="S203" s="11">
        <v>-0.1237517567578324</v>
      </c>
      <c r="V203" s="16"/>
    </row>
    <row r="204" spans="1:22">
      <c r="A204" s="1" t="s">
        <v>406</v>
      </c>
      <c r="B204">
        <v>0.1811921340327782</v>
      </c>
      <c r="C204">
        <v>1.441936996786908E-2</v>
      </c>
      <c r="D204">
        <v>1.008413120299976</v>
      </c>
      <c r="E204">
        <v>-0.1667727640649091</v>
      </c>
      <c r="F204" s="8">
        <f t="shared" si="9"/>
        <v>-2.0570441537186401E-2</v>
      </c>
      <c r="G204" s="8">
        <f t="shared" si="10"/>
        <v>0.23116889360947421</v>
      </c>
      <c r="I204" s="10" t="s">
        <v>407</v>
      </c>
      <c r="J204" s="11">
        <v>-2.0570441537186401E-2</v>
      </c>
      <c r="L204" s="12" t="str">
        <f>_xlfn.XLOOKUP(I204,Sheet!$B$2:$B$900,Sheet!$A$2:$A$900)</f>
        <v>INCY</v>
      </c>
      <c r="M204" s="9">
        <f t="shared" si="11"/>
        <v>-2.0570441537186401E-2</v>
      </c>
      <c r="P204" s="15"/>
      <c r="R204" s="10" t="s">
        <v>406</v>
      </c>
      <c r="S204" s="11">
        <v>0.23116889360947421</v>
      </c>
      <c r="V204" s="16"/>
    </row>
    <row r="205" spans="1:22">
      <c r="A205" s="1" t="s">
        <v>408</v>
      </c>
      <c r="B205">
        <v>0.20873962859911141</v>
      </c>
      <c r="C205">
        <v>0.28364344920064211</v>
      </c>
      <c r="D205">
        <v>1.1699475223676401</v>
      </c>
      <c r="E205">
        <v>7.4903820601530696E-2</v>
      </c>
      <c r="F205" s="8">
        <f t="shared" si="9"/>
        <v>-2.0059048486268698E-2</v>
      </c>
      <c r="G205" s="8">
        <f t="shared" si="10"/>
        <v>0.1919458747246402</v>
      </c>
      <c r="I205" s="10" t="s">
        <v>409</v>
      </c>
      <c r="J205" s="11">
        <v>-2.0059048486268698E-2</v>
      </c>
      <c r="L205" s="12" t="str">
        <f>_xlfn.XLOOKUP(I205,Sheet!$B$2:$B$900,Sheet!$A$2:$A$900)</f>
        <v>INTC</v>
      </c>
      <c r="M205" s="9">
        <f t="shared" si="11"/>
        <v>-2.0059048486268698E-2</v>
      </c>
      <c r="P205" s="15"/>
      <c r="R205" s="10" t="s">
        <v>408</v>
      </c>
      <c r="S205" s="11">
        <v>0.1919458747246402</v>
      </c>
      <c r="V205" s="16"/>
    </row>
    <row r="206" spans="1:22">
      <c r="A206" s="1" t="s">
        <v>410</v>
      </c>
      <c r="B206">
        <v>0.15907104710361181</v>
      </c>
      <c r="C206">
        <v>0.34651682685867929</v>
      </c>
      <c r="D206">
        <v>0.8786983637878969</v>
      </c>
      <c r="E206">
        <v>0.1874457797550676</v>
      </c>
      <c r="F206" s="8">
        <f t="shared" si="9"/>
        <v>-1.9659938804313701E-2</v>
      </c>
      <c r="G206" s="8">
        <f t="shared" si="10"/>
        <v>0.1541383100963169</v>
      </c>
      <c r="I206" s="10" t="s">
        <v>411</v>
      </c>
      <c r="J206" s="11">
        <v>-1.9659938804313701E-2</v>
      </c>
      <c r="L206" s="12" t="str">
        <f>_xlfn.XLOOKUP(I206,Sheet!$B$2:$B$900,Sheet!$A$2:$A$900)</f>
        <v>INTU</v>
      </c>
      <c r="M206" s="9">
        <f t="shared" si="11"/>
        <v>-1.9659938804313701E-2</v>
      </c>
      <c r="P206" s="15"/>
      <c r="R206" s="10" t="s">
        <v>410</v>
      </c>
      <c r="S206" s="11">
        <v>0.1541383100963169</v>
      </c>
      <c r="V206" s="16"/>
    </row>
    <row r="207" spans="1:22">
      <c r="A207" s="1" t="s">
        <v>412</v>
      </c>
      <c r="B207">
        <v>0.23298607642135619</v>
      </c>
      <c r="C207">
        <v>0.1405527359785077</v>
      </c>
      <c r="D207">
        <v>1.3121250783627969</v>
      </c>
      <c r="E207">
        <v>-9.2433340442848511E-2</v>
      </c>
      <c r="F207" s="8">
        <f t="shared" si="9"/>
        <v>-1.8916073750931899E-2</v>
      </c>
      <c r="G207" s="8">
        <f t="shared" si="10"/>
        <v>0.28173286085353871</v>
      </c>
      <c r="I207" s="10" t="s">
        <v>413</v>
      </c>
      <c r="J207" s="11">
        <v>-1.8916073750931899E-2</v>
      </c>
      <c r="L207" s="12" t="str">
        <f>_xlfn.XLOOKUP(I207,Sheet!$B$2:$B$900,Sheet!$A$2:$A$900)</f>
        <v>IP</v>
      </c>
      <c r="M207" s="9">
        <f t="shared" si="11"/>
        <v>-1.8916073750931899E-2</v>
      </c>
      <c r="P207" s="15"/>
      <c r="R207" s="10" t="s">
        <v>412</v>
      </c>
      <c r="S207" s="11">
        <v>0.28173286085353871</v>
      </c>
      <c r="V207" s="16"/>
    </row>
    <row r="208" spans="1:22">
      <c r="A208" s="1" t="s">
        <v>414</v>
      </c>
      <c r="B208">
        <v>0.1903724797382175</v>
      </c>
      <c r="C208">
        <v>-8.4029097860600976E-2</v>
      </c>
      <c r="D208">
        <v>1.0622452991477369</v>
      </c>
      <c r="E208">
        <v>-0.2744015775988185</v>
      </c>
      <c r="F208" s="8">
        <f t="shared" si="9"/>
        <v>-2.0263729205263301E-2</v>
      </c>
      <c r="G208" s="8">
        <f t="shared" si="10"/>
        <v>7.3864253082294301E-2</v>
      </c>
      <c r="I208" s="10" t="s">
        <v>415</v>
      </c>
      <c r="J208" s="11">
        <v>-2.0263729205263301E-2</v>
      </c>
      <c r="L208" s="12" t="str">
        <f>_xlfn.XLOOKUP(I208,Sheet!$B$2:$B$900,Sheet!$A$2:$A$900)</f>
        <v>IPG</v>
      </c>
      <c r="M208" s="9">
        <f t="shared" si="11"/>
        <v>-2.0263729205263301E-2</v>
      </c>
      <c r="P208" s="15"/>
      <c r="R208" s="10" t="s">
        <v>414</v>
      </c>
      <c r="S208" s="11">
        <v>7.3864253082294301E-2</v>
      </c>
      <c r="V208" s="16"/>
    </row>
    <row r="209" spans="1:22">
      <c r="A209" s="1" t="s">
        <v>416</v>
      </c>
      <c r="B209">
        <v>0.1312423916460731</v>
      </c>
      <c r="C209">
        <v>0.22956917723576939</v>
      </c>
      <c r="D209">
        <v>0.71551527616241073</v>
      </c>
      <c r="E209">
        <v>9.8326785589696347E-2</v>
      </c>
      <c r="F209" s="8">
        <f t="shared" si="9"/>
        <v>-1.9378176391779401E-2</v>
      </c>
      <c r="G209" s="8">
        <f t="shared" si="10"/>
        <v>0.1743931439143212</v>
      </c>
      <c r="I209" s="10" t="s">
        <v>417</v>
      </c>
      <c r="J209" s="11">
        <v>-1.9378176391779401E-2</v>
      </c>
      <c r="L209" s="12" t="str">
        <f>_xlfn.XLOOKUP(I209,Sheet!$B$2:$B$900,Sheet!$A$2:$A$900)</f>
        <v>IRM</v>
      </c>
      <c r="M209" s="9">
        <f t="shared" si="11"/>
        <v>-1.9378176391779401E-2</v>
      </c>
      <c r="P209" s="15"/>
      <c r="R209" s="10" t="s">
        <v>416</v>
      </c>
      <c r="S209" s="11">
        <v>0.1743931439143212</v>
      </c>
      <c r="V209" s="16"/>
    </row>
    <row r="210" spans="1:22">
      <c r="A210" s="1" t="s">
        <v>418</v>
      </c>
      <c r="B210">
        <v>0.17568980246186069</v>
      </c>
      <c r="C210">
        <v>0.56470161749822922</v>
      </c>
      <c r="D210">
        <v>0.97614826811365585</v>
      </c>
      <c r="E210">
        <v>0.3890118150363685</v>
      </c>
      <c r="F210" s="8">
        <f t="shared" si="9"/>
        <v>-1.9696227769254299E-2</v>
      </c>
      <c r="G210" s="8">
        <f t="shared" si="10"/>
        <v>0.15997697242544981</v>
      </c>
      <c r="I210" s="10" t="s">
        <v>419</v>
      </c>
      <c r="J210" s="11">
        <v>-1.9696227769254299E-2</v>
      </c>
      <c r="L210" s="12" t="str">
        <f>_xlfn.XLOOKUP(I210,Sheet!$B$2:$B$900,Sheet!$A$2:$A$900)</f>
        <v>ISRG</v>
      </c>
      <c r="M210" s="9">
        <f t="shared" si="11"/>
        <v>-1.9696227769254299E-2</v>
      </c>
      <c r="P210" s="15"/>
      <c r="R210" s="10" t="s">
        <v>418</v>
      </c>
      <c r="S210" s="11">
        <v>0.15997697242544981</v>
      </c>
      <c r="V210" s="16"/>
    </row>
    <row r="211" spans="1:22">
      <c r="A211" s="1" t="s">
        <v>420</v>
      </c>
      <c r="B211">
        <v>0.19318717142587191</v>
      </c>
      <c r="C211">
        <v>0.21718706787254041</v>
      </c>
      <c r="D211">
        <v>1.078750231662571</v>
      </c>
      <c r="E211">
        <v>2.3999896446668469E-2</v>
      </c>
      <c r="F211" s="8">
        <f t="shared" si="9"/>
        <v>-1.98214679664898E-2</v>
      </c>
      <c r="G211" s="8">
        <f t="shared" si="10"/>
        <v>0.11779366083253801</v>
      </c>
      <c r="I211" s="10" t="s">
        <v>421</v>
      </c>
      <c r="J211" s="11">
        <v>-1.98214679664898E-2</v>
      </c>
      <c r="L211" s="12" t="str">
        <f>_xlfn.XLOOKUP(I211,Sheet!$B$2:$B$900,Sheet!$A$2:$A$900)</f>
        <v>IT</v>
      </c>
      <c r="M211" s="9">
        <f t="shared" si="11"/>
        <v>-1.98214679664898E-2</v>
      </c>
      <c r="P211" s="15"/>
      <c r="R211" s="10" t="s">
        <v>420</v>
      </c>
      <c r="S211" s="11">
        <v>0.11779366083253801</v>
      </c>
      <c r="V211" s="16"/>
    </row>
    <row r="212" spans="1:22">
      <c r="A212" s="1" t="s">
        <v>422</v>
      </c>
      <c r="B212">
        <v>0.23848687383420539</v>
      </c>
      <c r="C212">
        <v>0.33814542321172919</v>
      </c>
      <c r="D212">
        <v>1.3443809344748781</v>
      </c>
      <c r="E212">
        <v>9.9658549377523803E-2</v>
      </c>
      <c r="F212" s="8">
        <f t="shared" si="9"/>
        <v>-1.9055523926139399E-2</v>
      </c>
      <c r="G212" s="8">
        <f t="shared" si="10"/>
        <v>0.24741566541491039</v>
      </c>
      <c r="I212" s="10" t="s">
        <v>423</v>
      </c>
      <c r="J212" s="11">
        <v>-1.9055523926139399E-2</v>
      </c>
      <c r="L212" s="12" t="str">
        <f>_xlfn.XLOOKUP(I212,Sheet!$B$2:$B$900,Sheet!$A$2:$A$900)</f>
        <v>ITW</v>
      </c>
      <c r="M212" s="9">
        <f t="shared" si="11"/>
        <v>-1.9055523926139399E-2</v>
      </c>
      <c r="P212" s="15"/>
      <c r="R212" s="10" t="s">
        <v>422</v>
      </c>
      <c r="S212" s="11">
        <v>0.24741566541491039</v>
      </c>
      <c r="V212" s="16"/>
    </row>
    <row r="213" spans="1:22">
      <c r="A213" s="1" t="s">
        <v>424</v>
      </c>
      <c r="B213">
        <v>0.32900547095402921</v>
      </c>
      <c r="C213">
        <v>0.2401955022309944</v>
      </c>
      <c r="D213">
        <v>1.8751684958099271</v>
      </c>
      <c r="E213">
        <v>-8.880996872303476E-2</v>
      </c>
      <c r="F213" s="8">
        <f t="shared" si="9"/>
        <v>-2.0891216160714099E-2</v>
      </c>
      <c r="G213" s="8">
        <f t="shared" si="10"/>
        <v>9.0357040986381906E-2</v>
      </c>
      <c r="I213" s="10" t="s">
        <v>425</v>
      </c>
      <c r="J213" s="11">
        <v>-2.0891216160714099E-2</v>
      </c>
      <c r="L213" s="12" t="str">
        <f>_xlfn.XLOOKUP(I213,Sheet!$B$2:$B$900,Sheet!$A$2:$A$900)</f>
        <v>IVZ</v>
      </c>
      <c r="M213" s="9">
        <f t="shared" si="11"/>
        <v>-2.0891216160714099E-2</v>
      </c>
      <c r="P213" s="15"/>
      <c r="R213" s="10" t="s">
        <v>424</v>
      </c>
      <c r="S213" s="11">
        <v>9.0357040986381906E-2</v>
      </c>
      <c r="V213" s="16"/>
    </row>
    <row r="214" spans="1:22">
      <c r="A214" s="1" t="s">
        <v>426</v>
      </c>
      <c r="B214">
        <v>0.2821999821719629</v>
      </c>
      <c r="C214">
        <v>0.18052785499317989</v>
      </c>
      <c r="D214">
        <v>1.6007080861458101</v>
      </c>
      <c r="E214">
        <v>-0.101672127178783</v>
      </c>
      <c r="F214" s="8">
        <f t="shared" si="9"/>
        <v>-1.91526661039144E-2</v>
      </c>
      <c r="G214" s="8">
        <f t="shared" si="10"/>
        <v>0.28731237408085142</v>
      </c>
      <c r="I214" s="10" t="s">
        <v>427</v>
      </c>
      <c r="J214" s="11">
        <v>-1.91526661039144E-2</v>
      </c>
      <c r="L214" s="12" t="str">
        <f>_xlfn.XLOOKUP(I214,Sheet!$B$2:$B$900,Sheet!$A$2:$A$900)</f>
        <v>J</v>
      </c>
      <c r="M214" s="9">
        <f t="shared" si="11"/>
        <v>-1.91526661039144E-2</v>
      </c>
      <c r="P214" s="15"/>
      <c r="R214" s="10" t="s">
        <v>426</v>
      </c>
      <c r="S214" s="11">
        <v>0.28731237408085142</v>
      </c>
      <c r="V214" s="16"/>
    </row>
    <row r="215" spans="1:22">
      <c r="A215" s="1" t="s">
        <v>428</v>
      </c>
      <c r="B215">
        <v>0.2180091125575426</v>
      </c>
      <c r="C215">
        <v>0.19784307526430989</v>
      </c>
      <c r="D215">
        <v>1.224302394644516</v>
      </c>
      <c r="E215">
        <v>-2.0166037293232689E-2</v>
      </c>
      <c r="F215" s="8">
        <f t="shared" si="9"/>
        <v>-1.9109429573981401E-2</v>
      </c>
      <c r="G215" s="8">
        <f t="shared" si="10"/>
        <v>0.15651624313873849</v>
      </c>
      <c r="I215" s="10" t="s">
        <v>429</v>
      </c>
      <c r="J215" s="11">
        <v>-1.9109429573981401E-2</v>
      </c>
      <c r="L215" s="12" t="str">
        <f>_xlfn.XLOOKUP(I215,Sheet!$B$2:$B$900,Sheet!$A$2:$A$900)</f>
        <v>JBHT</v>
      </c>
      <c r="M215" s="9">
        <f t="shared" si="11"/>
        <v>-1.9109429573981401E-2</v>
      </c>
      <c r="P215" s="15"/>
      <c r="R215" s="10" t="s">
        <v>428</v>
      </c>
      <c r="S215" s="11">
        <v>0.15651624313873849</v>
      </c>
      <c r="V215" s="16"/>
    </row>
    <row r="216" spans="1:22">
      <c r="A216" s="1" t="s">
        <v>430</v>
      </c>
      <c r="B216">
        <v>0.27752005494936172</v>
      </c>
      <c r="C216">
        <v>0.1413981167249482</v>
      </c>
      <c r="D216">
        <v>1.573265690475208</v>
      </c>
      <c r="E216">
        <v>-0.13612193822441351</v>
      </c>
      <c r="F216" s="8">
        <f t="shared" si="9"/>
        <v>-2.0173324045192401E-2</v>
      </c>
      <c r="G216" s="8">
        <f t="shared" si="10"/>
        <v>0.13967055587070409</v>
      </c>
      <c r="I216" s="10" t="s">
        <v>431</v>
      </c>
      <c r="J216" s="11">
        <v>-2.0173324045192401E-2</v>
      </c>
      <c r="L216" s="12" t="str">
        <f>_xlfn.XLOOKUP(I216,Sheet!$B$2:$B$900,Sheet!$A$2:$A$900)</f>
        <v>JBL</v>
      </c>
      <c r="M216" s="9">
        <f t="shared" si="11"/>
        <v>-2.0173324045192401E-2</v>
      </c>
      <c r="P216" s="15"/>
      <c r="R216" s="10" t="s">
        <v>430</v>
      </c>
      <c r="S216" s="11">
        <v>0.13967055587070409</v>
      </c>
      <c r="V216" s="16"/>
    </row>
    <row r="217" spans="1:22">
      <c r="A217" s="1" t="s">
        <v>432</v>
      </c>
      <c r="B217">
        <v>0.23992838616639989</v>
      </c>
      <c r="C217">
        <v>-3.2407887212037023E-2</v>
      </c>
      <c r="D217">
        <v>1.3528337479274219</v>
      </c>
      <c r="E217">
        <v>-0.27233627337843702</v>
      </c>
      <c r="F217" s="8">
        <f t="shared" si="9"/>
        <v>-1.8818342591025699E-2</v>
      </c>
      <c r="G217" s="8">
        <f t="shared" si="10"/>
        <v>0.26688817034341872</v>
      </c>
      <c r="I217" s="10" t="s">
        <v>433</v>
      </c>
      <c r="J217" s="11">
        <v>-1.8818342591025699E-2</v>
      </c>
      <c r="L217" s="12" t="str">
        <f>_xlfn.XLOOKUP(I217,Sheet!$B$2:$B$900,Sheet!$A$2:$A$900)</f>
        <v>JCI</v>
      </c>
      <c r="M217" s="9">
        <f t="shared" si="11"/>
        <v>-1.8818342591025699E-2</v>
      </c>
      <c r="P217" s="15"/>
      <c r="R217" s="10" t="s">
        <v>432</v>
      </c>
      <c r="S217" s="11">
        <v>0.26688817034341872</v>
      </c>
      <c r="V217" s="16"/>
    </row>
    <row r="218" spans="1:22">
      <c r="A218" s="1" t="s">
        <v>434</v>
      </c>
      <c r="B218">
        <v>0.1429416820026414</v>
      </c>
      <c r="C218">
        <v>0.29473308620551558</v>
      </c>
      <c r="D218">
        <v>0.78411817098515402</v>
      </c>
      <c r="E218">
        <v>0.15179140420287429</v>
      </c>
      <c r="F218" s="8">
        <f t="shared" si="9"/>
        <v>-1.9745497392024702E-2</v>
      </c>
      <c r="G218" s="8">
        <f t="shared" si="10"/>
        <v>8.5961006079568303E-2</v>
      </c>
      <c r="I218" s="10" t="s">
        <v>435</v>
      </c>
      <c r="J218" s="11">
        <v>-1.9745497392024702E-2</v>
      </c>
      <c r="L218" s="12" t="str">
        <f>_xlfn.XLOOKUP(I218,Sheet!$B$2:$B$900,Sheet!$A$2:$A$900)</f>
        <v>JKHY</v>
      </c>
      <c r="M218" s="9">
        <f t="shared" si="11"/>
        <v>-1.9745497392024702E-2</v>
      </c>
      <c r="P218" s="15"/>
      <c r="R218" s="10" t="s">
        <v>434</v>
      </c>
      <c r="S218" s="11">
        <v>8.5961006079568303E-2</v>
      </c>
      <c r="V218" s="16"/>
    </row>
    <row r="219" spans="1:22">
      <c r="A219" s="1" t="s">
        <v>436</v>
      </c>
      <c r="B219">
        <v>9.7320715771751942E-2</v>
      </c>
      <c r="C219">
        <v>0.22511065938008781</v>
      </c>
      <c r="D219">
        <v>0.51660362500309631</v>
      </c>
      <c r="E219">
        <v>0.12778994360833579</v>
      </c>
      <c r="F219" s="8">
        <f t="shared" si="9"/>
        <v>-1.9566915764921099E-2</v>
      </c>
      <c r="G219" s="8">
        <f t="shared" si="10"/>
        <v>0.13037496880963159</v>
      </c>
      <c r="I219" s="10" t="s">
        <v>437</v>
      </c>
      <c r="J219" s="11">
        <v>-1.9566915764921099E-2</v>
      </c>
      <c r="L219" s="12" t="str">
        <f>_xlfn.XLOOKUP(I219,Sheet!$B$2:$B$900,Sheet!$A$2:$A$900)</f>
        <v>JNJ</v>
      </c>
      <c r="M219" s="9">
        <f t="shared" si="11"/>
        <v>-1.9566915764921099E-2</v>
      </c>
      <c r="P219" s="15"/>
      <c r="R219" s="10" t="s">
        <v>436</v>
      </c>
      <c r="S219" s="11">
        <v>0.13037496880963159</v>
      </c>
      <c r="V219" s="16"/>
    </row>
    <row r="220" spans="1:22">
      <c r="A220" s="1" t="s">
        <v>438</v>
      </c>
      <c r="B220">
        <v>0.2228253259347367</v>
      </c>
      <c r="C220">
        <v>4.8582876779618263E-2</v>
      </c>
      <c r="D220">
        <v>1.252543952011629</v>
      </c>
      <c r="E220">
        <v>-0.1742424491551185</v>
      </c>
      <c r="F220" s="8">
        <f t="shared" si="9"/>
        <v>-2.0162070698750499E-2</v>
      </c>
      <c r="G220" s="8">
        <f t="shared" si="10"/>
        <v>6.20177383660524E-2</v>
      </c>
      <c r="I220" s="10" t="s">
        <v>439</v>
      </c>
      <c r="J220" s="11">
        <v>-2.0162070698750499E-2</v>
      </c>
      <c r="L220" s="12" t="str">
        <f>_xlfn.XLOOKUP(I220,Sheet!$B$2:$B$900,Sheet!$A$2:$A$900)</f>
        <v>JNPR</v>
      </c>
      <c r="M220" s="9">
        <f t="shared" si="11"/>
        <v>-2.0162070698750499E-2</v>
      </c>
      <c r="P220" s="15"/>
      <c r="R220" s="10" t="s">
        <v>438</v>
      </c>
      <c r="S220" s="11">
        <v>6.20177383660524E-2</v>
      </c>
      <c r="V220" s="16"/>
    </row>
    <row r="221" spans="1:22">
      <c r="A221" s="1" t="s">
        <v>440</v>
      </c>
      <c r="B221">
        <v>0.26301833246547129</v>
      </c>
      <c r="C221">
        <v>0.25028970296502678</v>
      </c>
      <c r="D221">
        <v>1.488229751372081</v>
      </c>
      <c r="E221">
        <v>-1.272862950044451E-2</v>
      </c>
      <c r="F221" s="8">
        <f t="shared" si="9"/>
        <v>-1.92260756292114E-2</v>
      </c>
      <c r="G221" s="8">
        <f t="shared" si="10"/>
        <v>0.2568559457393419</v>
      </c>
      <c r="I221" s="10" t="s">
        <v>441</v>
      </c>
      <c r="J221" s="11">
        <v>-1.92260756292114E-2</v>
      </c>
      <c r="L221" s="12" t="str">
        <f>_xlfn.XLOOKUP(I221,Sheet!$B$2:$B$900,Sheet!$A$2:$A$900)</f>
        <v>JPM</v>
      </c>
      <c r="M221" s="9">
        <f t="shared" si="11"/>
        <v>-1.92260756292114E-2</v>
      </c>
      <c r="P221" s="15"/>
      <c r="R221" s="10" t="s">
        <v>440</v>
      </c>
      <c r="S221" s="11">
        <v>0.2568559457393419</v>
      </c>
      <c r="V221" s="16"/>
    </row>
    <row r="222" spans="1:22">
      <c r="A222" s="1" t="s">
        <v>442</v>
      </c>
      <c r="B222">
        <v>9.3182150157351165E-2</v>
      </c>
      <c r="C222">
        <v>-3.2391201293940908E-2</v>
      </c>
      <c r="D222">
        <v>0.49233569311076919</v>
      </c>
      <c r="E222">
        <v>-0.12557335145129209</v>
      </c>
      <c r="F222" s="8">
        <f t="shared" si="9"/>
        <v>-1.9947700658960701E-2</v>
      </c>
      <c r="G222" s="8">
        <f t="shared" si="10"/>
        <v>4.1471333827587997E-2</v>
      </c>
      <c r="I222" s="10" t="s">
        <v>443</v>
      </c>
      <c r="J222" s="11">
        <v>-1.9947700658960701E-2</v>
      </c>
      <c r="L222" s="12" t="str">
        <f>_xlfn.XLOOKUP(I222,Sheet!$B$2:$B$900,Sheet!$A$2:$A$900)</f>
        <v>K</v>
      </c>
      <c r="M222" s="9">
        <f t="shared" si="11"/>
        <v>-1.9947700658960701E-2</v>
      </c>
      <c r="P222" s="15"/>
      <c r="R222" s="10" t="s">
        <v>442</v>
      </c>
      <c r="S222" s="11">
        <v>4.1471333827587997E-2</v>
      </c>
      <c r="V222" s="16"/>
    </row>
    <row r="223" spans="1:22">
      <c r="A223" s="1" t="s">
        <v>444</v>
      </c>
      <c r="B223">
        <v>8.4610091358658976E-2</v>
      </c>
      <c r="C223">
        <v>0.1027924455975158</v>
      </c>
      <c r="D223">
        <v>0.44207041801646452</v>
      </c>
      <c r="E223">
        <v>1.818235423885679E-2</v>
      </c>
      <c r="F223" s="8">
        <f t="shared" si="9"/>
        <v>-2.0125401655272698E-2</v>
      </c>
      <c r="G223" s="8">
        <f t="shared" si="10"/>
        <v>-2.0609377206173202E-2</v>
      </c>
      <c r="I223" s="10" t="s">
        <v>445</v>
      </c>
      <c r="J223" s="11">
        <v>-2.0125401655272698E-2</v>
      </c>
      <c r="L223" s="12" t="str">
        <f>_xlfn.XLOOKUP(I223,Sheet!$B$2:$B$900,Sheet!$A$2:$A$900)</f>
        <v>KDP</v>
      </c>
      <c r="M223" s="9">
        <f t="shared" si="11"/>
        <v>-2.0125401655272698E-2</v>
      </c>
      <c r="P223" s="15"/>
      <c r="R223" s="10" t="s">
        <v>444</v>
      </c>
      <c r="S223" s="11">
        <v>-2.0609377206173202E-2</v>
      </c>
      <c r="V223" s="16"/>
    </row>
    <row r="224" spans="1:22">
      <c r="A224" s="1" t="s">
        <v>446</v>
      </c>
      <c r="B224">
        <v>0.31301035399222771</v>
      </c>
      <c r="C224">
        <v>0.1441375663736241</v>
      </c>
      <c r="D224">
        <v>1.781375514085024</v>
      </c>
      <c r="E224">
        <v>-0.16887278761860361</v>
      </c>
      <c r="F224" s="8">
        <f t="shared" si="9"/>
        <v>-1.8995489600379199E-2</v>
      </c>
      <c r="G224" s="8">
        <f t="shared" si="10"/>
        <v>0.3123407568460862</v>
      </c>
      <c r="I224" s="10" t="s">
        <v>447</v>
      </c>
      <c r="J224" s="11">
        <v>-1.8995489600379199E-2</v>
      </c>
      <c r="L224" s="12" t="str">
        <f>_xlfn.XLOOKUP(I224,Sheet!$B$2:$B$900,Sheet!$A$2:$A$900)</f>
        <v>KEY</v>
      </c>
      <c r="M224" s="9">
        <f t="shared" si="11"/>
        <v>-1.8995489600379199E-2</v>
      </c>
      <c r="P224" s="15"/>
      <c r="R224" s="10" t="s">
        <v>446</v>
      </c>
      <c r="S224" s="11">
        <v>0.3123407568460862</v>
      </c>
      <c r="V224" s="16"/>
    </row>
    <row r="225" spans="1:22">
      <c r="A225" s="1" t="s">
        <v>448</v>
      </c>
      <c r="B225">
        <v>4.7551707189467878E-2</v>
      </c>
      <c r="C225">
        <v>-0.23669800344397879</v>
      </c>
      <c r="D225">
        <v>0.22476557695552679</v>
      </c>
      <c r="E225">
        <v>-0.28424971063344667</v>
      </c>
      <c r="F225" s="8">
        <f t="shared" si="9"/>
        <v>-2.03304741869136E-2</v>
      </c>
      <c r="G225" s="8">
        <f t="shared" si="10"/>
        <v>1.1285132197032401E-2</v>
      </c>
      <c r="I225" s="10" t="s">
        <v>449</v>
      </c>
      <c r="J225" s="11">
        <v>-2.03304741869136E-2</v>
      </c>
      <c r="L225" s="12" t="str">
        <f>_xlfn.XLOOKUP(I225,Sheet!$B$2:$B$900,Sheet!$A$2:$A$900)</f>
        <v>KIM</v>
      </c>
      <c r="M225" s="9">
        <f t="shared" si="11"/>
        <v>-2.03304741869136E-2</v>
      </c>
      <c r="P225" s="15"/>
      <c r="R225" s="10" t="s">
        <v>448</v>
      </c>
      <c r="S225" s="11">
        <v>1.1285132197032401E-2</v>
      </c>
      <c r="V225" s="16"/>
    </row>
    <row r="226" spans="1:22">
      <c r="A226" s="1" t="s">
        <v>450</v>
      </c>
      <c r="B226">
        <v>0.29961025129743341</v>
      </c>
      <c r="C226">
        <v>0.34555949143148079</v>
      </c>
      <c r="D226">
        <v>1.702799309224118</v>
      </c>
      <c r="E226">
        <v>4.5949240134047387E-2</v>
      </c>
      <c r="F226" s="8">
        <f t="shared" si="9"/>
        <v>-1.96402695615619E-2</v>
      </c>
      <c r="G226" s="8">
        <f t="shared" si="10"/>
        <v>0.1378875915028529</v>
      </c>
      <c r="I226" s="10" t="s">
        <v>451</v>
      </c>
      <c r="J226" s="11">
        <v>-1.96402695615619E-2</v>
      </c>
      <c r="L226" s="12" t="str">
        <f>_xlfn.XLOOKUP(I226,Sheet!$B$2:$B$900,Sheet!$A$2:$A$900)</f>
        <v>KLAC</v>
      </c>
      <c r="M226" s="9">
        <f t="shared" si="11"/>
        <v>-1.96402695615619E-2</v>
      </c>
      <c r="P226" s="15"/>
      <c r="R226" s="10" t="s">
        <v>450</v>
      </c>
      <c r="S226" s="11">
        <v>0.1378875915028529</v>
      </c>
      <c r="V226" s="16"/>
    </row>
    <row r="227" spans="1:22">
      <c r="A227" s="1" t="s">
        <v>452</v>
      </c>
      <c r="B227">
        <v>9.1278713599475855E-2</v>
      </c>
      <c r="C227">
        <v>9.6441032528509218E-2</v>
      </c>
      <c r="D227">
        <v>0.4811742248505706</v>
      </c>
      <c r="E227">
        <v>5.1623189290333632E-3</v>
      </c>
      <c r="F227" s="8">
        <f t="shared" si="9"/>
        <v>-2.05850380024067E-2</v>
      </c>
      <c r="G227" s="8">
        <f t="shared" si="10"/>
        <v>-0.124726857168057</v>
      </c>
      <c r="I227" s="10" t="s">
        <v>453</v>
      </c>
      <c r="J227" s="11">
        <v>-2.05850380024067E-2</v>
      </c>
      <c r="L227" s="12" t="str">
        <f>_xlfn.XLOOKUP(I227,Sheet!$B$2:$B$900,Sheet!$A$2:$A$900)</f>
        <v>KMB</v>
      </c>
      <c r="M227" s="9">
        <f t="shared" si="11"/>
        <v>-2.05850380024067E-2</v>
      </c>
      <c r="P227" s="15"/>
      <c r="R227" s="10" t="s">
        <v>452</v>
      </c>
      <c r="S227" s="11">
        <v>-0.124726857168057</v>
      </c>
      <c r="V227" s="16"/>
    </row>
    <row r="228" spans="1:22">
      <c r="A228" s="1" t="s">
        <v>454</v>
      </c>
      <c r="B228">
        <v>0.21880800222847771</v>
      </c>
      <c r="C228">
        <v>2.302891115377426E-2</v>
      </c>
      <c r="D228">
        <v>1.2289869645970319</v>
      </c>
      <c r="E228">
        <v>-0.19577909107470351</v>
      </c>
      <c r="F228" s="8">
        <f t="shared" si="9"/>
        <v>-1.9599967125382801E-2</v>
      </c>
      <c r="G228" s="8">
        <f t="shared" si="10"/>
        <v>0.1820648295053065</v>
      </c>
      <c r="I228" s="10" t="s">
        <v>455</v>
      </c>
      <c r="J228" s="11">
        <v>-1.9599967125382801E-2</v>
      </c>
      <c r="L228" s="12" t="str">
        <f>_xlfn.XLOOKUP(I228,Sheet!$B$2:$B$900,Sheet!$A$2:$A$900)</f>
        <v>KMX</v>
      </c>
      <c r="M228" s="9">
        <f t="shared" si="11"/>
        <v>-1.9599967125382801E-2</v>
      </c>
      <c r="P228" s="15"/>
      <c r="R228" s="10" t="s">
        <v>454</v>
      </c>
      <c r="S228" s="11">
        <v>0.1820648295053065</v>
      </c>
      <c r="V228" s="16"/>
    </row>
    <row r="229" spans="1:22">
      <c r="A229" s="1" t="s">
        <v>456</v>
      </c>
      <c r="B229">
        <v>3.8847823603134261E-2</v>
      </c>
      <c r="C229">
        <v>0.13847851426608279</v>
      </c>
      <c r="D229">
        <v>0.17372730095552891</v>
      </c>
      <c r="E229">
        <v>9.9630690662948551E-2</v>
      </c>
      <c r="F229" s="8">
        <f t="shared" si="9"/>
        <v>-2.0188039725135901E-2</v>
      </c>
      <c r="G229" s="8">
        <f t="shared" si="10"/>
        <v>-4.14268187035913E-2</v>
      </c>
      <c r="I229" s="10" t="s">
        <v>457</v>
      </c>
      <c r="J229" s="11">
        <v>-2.0188039725135901E-2</v>
      </c>
      <c r="L229" s="12" t="str">
        <f>_xlfn.XLOOKUP(I229,Sheet!$B$2:$B$900,Sheet!$A$2:$A$900)</f>
        <v>KO</v>
      </c>
      <c r="M229" s="9">
        <f t="shared" si="11"/>
        <v>-2.0188039725135901E-2</v>
      </c>
      <c r="P229" s="15"/>
      <c r="R229" s="10" t="s">
        <v>456</v>
      </c>
      <c r="S229" s="11">
        <v>-4.14268187035913E-2</v>
      </c>
      <c r="V229" s="16"/>
    </row>
    <row r="230" spans="1:22">
      <c r="A230" s="1" t="s">
        <v>458</v>
      </c>
      <c r="B230">
        <v>0.1888779269449799</v>
      </c>
      <c r="C230">
        <v>-0.1529731956136742</v>
      </c>
      <c r="D230">
        <v>1.0534814643375381</v>
      </c>
      <c r="E230">
        <v>-0.34185112255865407</v>
      </c>
      <c r="F230" s="8">
        <f t="shared" si="9"/>
        <v>-2.08195961589786E-2</v>
      </c>
      <c r="G230" s="8">
        <f t="shared" si="10"/>
        <v>-0.28064504780044291</v>
      </c>
      <c r="I230" s="10" t="s">
        <v>459</v>
      </c>
      <c r="J230" s="11">
        <v>-2.08195961589786E-2</v>
      </c>
      <c r="L230" s="12" t="str">
        <f>_xlfn.XLOOKUP(I230,Sheet!$B$2:$B$900,Sheet!$A$2:$A$900)</f>
        <v>KR</v>
      </c>
      <c r="M230" s="9">
        <f t="shared" si="11"/>
        <v>-2.08195961589786E-2</v>
      </c>
      <c r="P230" s="15"/>
      <c r="R230" s="10" t="s">
        <v>458</v>
      </c>
      <c r="S230" s="11">
        <v>-0.28064504780044291</v>
      </c>
      <c r="V230" s="16"/>
    </row>
    <row r="231" spans="1:22">
      <c r="A231" s="1" t="s">
        <v>460</v>
      </c>
      <c r="B231">
        <v>0.15508059307492661</v>
      </c>
      <c r="C231">
        <v>7.7684682620797973E-2</v>
      </c>
      <c r="D231">
        <v>0.85529893615755459</v>
      </c>
      <c r="E231">
        <v>-7.7395910454128636E-2</v>
      </c>
      <c r="F231" s="8">
        <f t="shared" si="9"/>
        <v>-1.95121661358394E-2</v>
      </c>
      <c r="G231" s="8">
        <f t="shared" si="10"/>
        <v>0.1756427298944617</v>
      </c>
      <c r="I231" s="10" t="s">
        <v>461</v>
      </c>
      <c r="J231" s="11">
        <v>-1.95121661358394E-2</v>
      </c>
      <c r="L231" s="12" t="str">
        <f>_xlfn.XLOOKUP(I231,Sheet!$B$2:$B$900,Sheet!$A$2:$A$900)</f>
        <v>L</v>
      </c>
      <c r="M231" s="9">
        <f t="shared" si="11"/>
        <v>-1.95121661358394E-2</v>
      </c>
      <c r="P231" s="15"/>
      <c r="R231" s="10" t="s">
        <v>460</v>
      </c>
      <c r="S231" s="11">
        <v>0.1756427298944617</v>
      </c>
      <c r="V231" s="16"/>
    </row>
    <row r="232" spans="1:22">
      <c r="A232" s="1" t="s">
        <v>462</v>
      </c>
      <c r="B232">
        <v>0.22954068822825341</v>
      </c>
      <c r="C232">
        <v>0.27249689829703039</v>
      </c>
      <c r="D232">
        <v>1.2919218355479669</v>
      </c>
      <c r="E232">
        <v>4.2956210068776951E-2</v>
      </c>
      <c r="F232" s="8">
        <f t="shared" si="9"/>
        <v>-1.9314228318668299E-2</v>
      </c>
      <c r="G232" s="8">
        <f t="shared" si="10"/>
        <v>0.27427352847939918</v>
      </c>
      <c r="I232" s="10" t="s">
        <v>463</v>
      </c>
      <c r="J232" s="11">
        <v>-1.9314228318668299E-2</v>
      </c>
      <c r="L232" s="12" t="str">
        <f>_xlfn.XLOOKUP(I232,Sheet!$B$2:$B$900,Sheet!$A$2:$A$900)</f>
        <v>LDOS</v>
      </c>
      <c r="M232" s="9">
        <f t="shared" si="11"/>
        <v>-1.9314228318668299E-2</v>
      </c>
      <c r="P232" s="15"/>
      <c r="R232" s="10" t="s">
        <v>462</v>
      </c>
      <c r="S232" s="11">
        <v>0.27427352847939918</v>
      </c>
      <c r="V232" s="16"/>
    </row>
    <row r="233" spans="1:22">
      <c r="A233" s="1" t="s">
        <v>464</v>
      </c>
      <c r="B233">
        <v>0.201817490610426</v>
      </c>
      <c r="C233">
        <v>0.42726599014839922</v>
      </c>
      <c r="D233">
        <v>1.129357136975615</v>
      </c>
      <c r="E233">
        <v>0.22544849953797319</v>
      </c>
      <c r="F233" s="8">
        <f t="shared" si="9"/>
        <v>-2.08021777936757E-2</v>
      </c>
      <c r="G233" s="8">
        <f t="shared" si="10"/>
        <v>-1.6131868923748401E-2</v>
      </c>
      <c r="I233" s="10" t="s">
        <v>465</v>
      </c>
      <c r="J233" s="11">
        <v>-2.08021777936757E-2</v>
      </c>
      <c r="L233" s="12" t="str">
        <f>_xlfn.XLOOKUP(I233,Sheet!$B$2:$B$900,Sheet!$A$2:$A$900)</f>
        <v>LEN</v>
      </c>
      <c r="M233" s="9">
        <f t="shared" si="11"/>
        <v>-2.08021777936757E-2</v>
      </c>
      <c r="P233" s="15"/>
      <c r="R233" s="10" t="s">
        <v>464</v>
      </c>
      <c r="S233" s="11">
        <v>-1.6131868923748401E-2</v>
      </c>
      <c r="V233" s="16"/>
    </row>
    <row r="234" spans="1:22">
      <c r="A234" s="1" t="s">
        <v>466</v>
      </c>
      <c r="B234">
        <v>0.1535379110476085</v>
      </c>
      <c r="C234">
        <v>0.2297315104902673</v>
      </c>
      <c r="D234">
        <v>0.84625287869257149</v>
      </c>
      <c r="E234">
        <v>7.6193599442658771E-2</v>
      </c>
      <c r="F234" s="8">
        <f t="shared" si="9"/>
        <v>-2.0132632072416001E-2</v>
      </c>
      <c r="G234" s="8">
        <f t="shared" si="10"/>
        <v>0.141333900751309</v>
      </c>
      <c r="I234" s="10" t="s">
        <v>467</v>
      </c>
      <c r="J234" s="11">
        <v>-2.0132632072416001E-2</v>
      </c>
      <c r="L234" s="12" t="str">
        <f>_xlfn.XLOOKUP(I234,Sheet!$B$2:$B$900,Sheet!$A$2:$A$900)</f>
        <v>LH</v>
      </c>
      <c r="M234" s="9">
        <f t="shared" si="11"/>
        <v>-2.0132632072416001E-2</v>
      </c>
      <c r="P234" s="15"/>
      <c r="R234" s="10" t="s">
        <v>466</v>
      </c>
      <c r="S234" s="11">
        <v>0.141333900751309</v>
      </c>
      <c r="V234" s="16"/>
    </row>
    <row r="235" spans="1:22">
      <c r="A235" s="1" t="s">
        <v>468</v>
      </c>
      <c r="B235">
        <v>0.17062335067339879</v>
      </c>
      <c r="C235">
        <v>0.35150135347070172</v>
      </c>
      <c r="D235">
        <v>0.94643935000195012</v>
      </c>
      <c r="E235">
        <v>0.1808780027973029</v>
      </c>
      <c r="F235" s="8">
        <f t="shared" si="9"/>
        <v>-1.9689907531881299E-2</v>
      </c>
      <c r="G235" s="8">
        <f t="shared" si="10"/>
        <v>0.22786373141296079</v>
      </c>
      <c r="I235" s="10" t="s">
        <v>469</v>
      </c>
      <c r="J235" s="11">
        <v>-1.9689907531881299E-2</v>
      </c>
      <c r="L235" s="12" t="str">
        <f>_xlfn.XLOOKUP(I235,Sheet!$B$2:$B$900,Sheet!$A$2:$A$900)</f>
        <v>LHX</v>
      </c>
      <c r="M235" s="9">
        <f t="shared" si="11"/>
        <v>-1.9689907531881299E-2</v>
      </c>
      <c r="P235" s="15"/>
      <c r="R235" s="10" t="s">
        <v>468</v>
      </c>
      <c r="S235" s="11">
        <v>0.22786373141296079</v>
      </c>
      <c r="V235" s="16"/>
    </row>
    <row r="236" spans="1:22">
      <c r="A236" s="1" t="s">
        <v>470</v>
      </c>
      <c r="B236">
        <v>0.20018781078040079</v>
      </c>
      <c r="C236">
        <v>0.31110761994239339</v>
      </c>
      <c r="D236">
        <v>1.1198009373629441</v>
      </c>
      <c r="E236">
        <v>0.11091980916199259</v>
      </c>
      <c r="F236" s="8">
        <f t="shared" si="9"/>
        <v>-1.9671567641147799E-2</v>
      </c>
      <c r="G236" s="8">
        <f t="shared" si="10"/>
        <v>0.1422518075112385</v>
      </c>
      <c r="I236" s="10" t="s">
        <v>471</v>
      </c>
      <c r="J236" s="11">
        <v>-1.9671567641147799E-2</v>
      </c>
      <c r="L236" s="12" t="str">
        <f>_xlfn.XLOOKUP(I236,Sheet!$B$2:$B$900,Sheet!$A$2:$A$900)</f>
        <v>LIN</v>
      </c>
      <c r="M236" s="9">
        <f t="shared" si="11"/>
        <v>-1.9671567641147799E-2</v>
      </c>
      <c r="P236" s="15"/>
      <c r="R236" s="10" t="s">
        <v>470</v>
      </c>
      <c r="S236" s="11">
        <v>0.1422518075112385</v>
      </c>
      <c r="V236" s="16"/>
    </row>
    <row r="237" spans="1:22">
      <c r="A237" s="1" t="s">
        <v>472</v>
      </c>
      <c r="B237">
        <v>0.19929476886246661</v>
      </c>
      <c r="C237">
        <v>0.29663428576030848</v>
      </c>
      <c r="D237">
        <v>1.114564272667812</v>
      </c>
      <c r="E237">
        <v>9.7339516897841899E-2</v>
      </c>
      <c r="F237" s="8">
        <f t="shared" si="9"/>
        <v>-2.0197761394550599E-2</v>
      </c>
      <c r="G237" s="8">
        <f t="shared" si="10"/>
        <v>0.15491854322460011</v>
      </c>
      <c r="I237" s="10" t="s">
        <v>473</v>
      </c>
      <c r="J237" s="11">
        <v>-2.0197761394550599E-2</v>
      </c>
      <c r="L237" s="12" t="str">
        <f>_xlfn.XLOOKUP(I237,Sheet!$B$2:$B$900,Sheet!$A$2:$A$900)</f>
        <v>LKQ</v>
      </c>
      <c r="M237" s="9">
        <f t="shared" si="11"/>
        <v>-2.0197761394550599E-2</v>
      </c>
      <c r="P237" s="15"/>
      <c r="R237" s="10" t="s">
        <v>472</v>
      </c>
      <c r="S237" s="11">
        <v>0.15491854322460011</v>
      </c>
      <c r="V237" s="16"/>
    </row>
    <row r="238" spans="1:22">
      <c r="A238" s="1" t="s">
        <v>474</v>
      </c>
      <c r="B238">
        <v>9.6846932580813103E-2</v>
      </c>
      <c r="C238">
        <v>0.17526217660454199</v>
      </c>
      <c r="D238">
        <v>0.51382543099079769</v>
      </c>
      <c r="E238">
        <v>7.8415244023728917E-2</v>
      </c>
      <c r="F238" s="8">
        <f t="shared" si="9"/>
        <v>-2.0651939084572302E-2</v>
      </c>
      <c r="G238" s="8">
        <f t="shared" si="10"/>
        <v>7.6827334539389999E-4</v>
      </c>
      <c r="I238" s="10" t="s">
        <v>475</v>
      </c>
      <c r="J238" s="11">
        <v>-2.0651939084572302E-2</v>
      </c>
      <c r="L238" s="12" t="str">
        <f>_xlfn.XLOOKUP(I238,Sheet!$B$2:$B$900,Sheet!$A$2:$A$900)</f>
        <v>LLY</v>
      </c>
      <c r="M238" s="9">
        <f t="shared" si="11"/>
        <v>-2.0651939084572302E-2</v>
      </c>
      <c r="P238" s="15"/>
      <c r="R238" s="10" t="s">
        <v>474</v>
      </c>
      <c r="S238" s="11">
        <v>7.6827334539389999E-4</v>
      </c>
      <c r="V238" s="16"/>
    </row>
    <row r="239" spans="1:22">
      <c r="A239" s="1" t="s">
        <v>476</v>
      </c>
      <c r="B239">
        <v>0.12263407008313711</v>
      </c>
      <c r="C239">
        <v>0.28217853206485138</v>
      </c>
      <c r="D239">
        <v>0.66503736162369687</v>
      </c>
      <c r="E239">
        <v>0.1595444619817144</v>
      </c>
      <c r="F239" s="8">
        <f t="shared" si="9"/>
        <v>-1.94984037590465E-2</v>
      </c>
      <c r="G239" s="8">
        <f t="shared" si="10"/>
        <v>0.15097880840870151</v>
      </c>
      <c r="I239" s="10" t="s">
        <v>477</v>
      </c>
      <c r="J239" s="11">
        <v>-1.94984037590465E-2</v>
      </c>
      <c r="L239" s="12" t="str">
        <f>_xlfn.XLOOKUP(I239,Sheet!$B$2:$B$900,Sheet!$A$2:$A$900)</f>
        <v>LMT</v>
      </c>
      <c r="M239" s="9">
        <f t="shared" si="11"/>
        <v>-1.94984037590465E-2</v>
      </c>
      <c r="P239" s="15"/>
      <c r="R239" s="10" t="s">
        <v>476</v>
      </c>
      <c r="S239" s="11">
        <v>0.15097880840870151</v>
      </c>
      <c r="V239" s="16"/>
    </row>
    <row r="240" spans="1:22">
      <c r="A240" s="1" t="s">
        <v>478</v>
      </c>
      <c r="B240">
        <v>3.6355389555271678E-2</v>
      </c>
      <c r="C240">
        <v>0.15623286256878979</v>
      </c>
      <c r="D240">
        <v>0.15911203920658501</v>
      </c>
      <c r="E240">
        <v>0.1198774730135181</v>
      </c>
      <c r="F240" s="8">
        <f t="shared" si="9"/>
        <v>-1.9192767997095E-2</v>
      </c>
      <c r="G240" s="8">
        <f t="shared" si="10"/>
        <v>0.127296353928918</v>
      </c>
      <c r="I240" s="10" t="s">
        <v>479</v>
      </c>
      <c r="J240" s="11">
        <v>-1.9192767997095E-2</v>
      </c>
      <c r="L240" s="12" t="str">
        <f>_xlfn.XLOOKUP(I240,Sheet!$B$2:$B$900,Sheet!$A$2:$A$900)</f>
        <v>LNT</v>
      </c>
      <c r="M240" s="9">
        <f t="shared" si="11"/>
        <v>-1.9192767997095E-2</v>
      </c>
      <c r="P240" s="15"/>
      <c r="R240" s="10" t="s">
        <v>478</v>
      </c>
      <c r="S240" s="11">
        <v>0.127296353928918</v>
      </c>
      <c r="V240" s="16"/>
    </row>
    <row r="241" spans="1:22">
      <c r="A241" s="1" t="s">
        <v>480</v>
      </c>
      <c r="B241">
        <v>0.21096587712669601</v>
      </c>
      <c r="C241">
        <v>0.31048942647405942</v>
      </c>
      <c r="D241">
        <v>1.183001911901739</v>
      </c>
      <c r="E241">
        <v>9.952354934736346E-2</v>
      </c>
      <c r="F241" s="8">
        <f t="shared" si="9"/>
        <v>-2.05046323771216E-2</v>
      </c>
      <c r="G241" s="8">
        <f t="shared" si="10"/>
        <v>6.7170699872313999E-3</v>
      </c>
      <c r="I241" s="10" t="s">
        <v>481</v>
      </c>
      <c r="J241" s="11">
        <v>-2.05046323771216E-2</v>
      </c>
      <c r="L241" s="12" t="str">
        <f>_xlfn.XLOOKUP(I241,Sheet!$B$2:$B$900,Sheet!$A$2:$A$900)</f>
        <v>LOW</v>
      </c>
      <c r="M241" s="9">
        <f t="shared" si="11"/>
        <v>-2.05046323771216E-2</v>
      </c>
      <c r="P241" s="15"/>
      <c r="R241" s="10" t="s">
        <v>480</v>
      </c>
      <c r="S241" s="11">
        <v>6.7170699872313999E-3</v>
      </c>
      <c r="V241" s="16"/>
    </row>
    <row r="242" spans="1:22">
      <c r="A242" s="1" t="s">
        <v>482</v>
      </c>
      <c r="B242">
        <v>0.33489170234353199</v>
      </c>
      <c r="C242">
        <v>0.60360752416496566</v>
      </c>
      <c r="D242">
        <v>1.9096844793105581</v>
      </c>
      <c r="E242">
        <v>0.26871582182143361</v>
      </c>
      <c r="F242" s="8">
        <f t="shared" si="9"/>
        <v>-1.9231000112855799E-2</v>
      </c>
      <c r="G242" s="8">
        <f t="shared" si="10"/>
        <v>0.28805594398914719</v>
      </c>
      <c r="I242" s="10" t="s">
        <v>483</v>
      </c>
      <c r="J242" s="11">
        <v>-1.9231000112855799E-2</v>
      </c>
      <c r="L242" s="12" t="str">
        <f>_xlfn.XLOOKUP(I242,Sheet!$B$2:$B$900,Sheet!$A$2:$A$900)</f>
        <v>LRCX</v>
      </c>
      <c r="M242" s="9">
        <f t="shared" si="11"/>
        <v>-1.9231000112855799E-2</v>
      </c>
      <c r="P242" s="15"/>
      <c r="R242" s="10" t="s">
        <v>482</v>
      </c>
      <c r="S242" s="11">
        <v>0.28805594398914719</v>
      </c>
      <c r="V242" s="16"/>
    </row>
    <row r="243" spans="1:22">
      <c r="A243" s="1" t="s">
        <v>484</v>
      </c>
      <c r="B243">
        <v>0.1596444350317324</v>
      </c>
      <c r="C243">
        <v>0.25924365931749338</v>
      </c>
      <c r="D243">
        <v>0.88206062513252659</v>
      </c>
      <c r="E243">
        <v>9.9599224285760984E-2</v>
      </c>
      <c r="F243" s="8">
        <f t="shared" si="9"/>
        <v>-1.95618905154278E-2</v>
      </c>
      <c r="G243" s="8">
        <f t="shared" si="10"/>
        <v>3.0871611049870001E-2</v>
      </c>
      <c r="I243" s="10" t="s">
        <v>485</v>
      </c>
      <c r="J243" s="11">
        <v>-1.95618905154278E-2</v>
      </c>
      <c r="L243" s="12" t="str">
        <f>_xlfn.XLOOKUP(I243,Sheet!$B$2:$B$900,Sheet!$A$2:$A$900)</f>
        <v>LULU</v>
      </c>
      <c r="M243" s="9">
        <f t="shared" si="11"/>
        <v>-1.95618905154278E-2</v>
      </c>
      <c r="P243" s="15"/>
      <c r="R243" s="10" t="s">
        <v>484</v>
      </c>
      <c r="S243" s="11">
        <v>3.0871611049870001E-2</v>
      </c>
      <c r="V243" s="16"/>
    </row>
    <row r="244" spans="1:22">
      <c r="A244" s="1" t="s">
        <v>486</v>
      </c>
      <c r="B244">
        <v>0.25791639789774079</v>
      </c>
      <c r="C244">
        <v>0.30940610378957423</v>
      </c>
      <c r="D244">
        <v>1.458312767531601</v>
      </c>
      <c r="E244">
        <v>5.1489705891833437E-2</v>
      </c>
      <c r="F244" s="8">
        <f t="shared" si="9"/>
        <v>-1.9690893723166399E-2</v>
      </c>
      <c r="G244" s="8">
        <f t="shared" si="10"/>
        <v>7.0443606088810701E-2</v>
      </c>
      <c r="I244" s="10" t="s">
        <v>487</v>
      </c>
      <c r="J244" s="11">
        <v>-1.9690893723166399E-2</v>
      </c>
      <c r="L244" s="12" t="str">
        <f>_xlfn.XLOOKUP(I244,Sheet!$B$2:$B$900,Sheet!$A$2:$A$900)</f>
        <v>LUV</v>
      </c>
      <c r="M244" s="9">
        <f t="shared" si="11"/>
        <v>-1.9690893723166399E-2</v>
      </c>
      <c r="P244" s="15"/>
      <c r="R244" s="10" t="s">
        <v>486</v>
      </c>
      <c r="S244" s="11">
        <v>7.0443606088810701E-2</v>
      </c>
      <c r="V244" s="16"/>
    </row>
    <row r="245" spans="1:22">
      <c r="A245" s="1" t="s">
        <v>488</v>
      </c>
      <c r="B245">
        <v>0.21436539235880081</v>
      </c>
      <c r="C245">
        <v>0.32657763276639928</v>
      </c>
      <c r="D245">
        <v>1.2029361625108339</v>
      </c>
      <c r="E245">
        <v>0.1122122404075985</v>
      </c>
      <c r="F245" s="8">
        <f t="shared" si="9"/>
        <v>-1.93975749032647E-2</v>
      </c>
      <c r="G245" s="8">
        <f t="shared" si="10"/>
        <v>0.26608357329147159</v>
      </c>
      <c r="I245" s="10" t="s">
        <v>489</v>
      </c>
      <c r="J245" s="11">
        <v>-1.93975749032647E-2</v>
      </c>
      <c r="L245" s="12" t="str">
        <f>_xlfn.XLOOKUP(I245,Sheet!$B$2:$B$900,Sheet!$A$2:$A$900)</f>
        <v>LVS</v>
      </c>
      <c r="M245" s="9">
        <f t="shared" si="11"/>
        <v>-1.93975749032647E-2</v>
      </c>
      <c r="P245" s="15"/>
      <c r="R245" s="10" t="s">
        <v>488</v>
      </c>
      <c r="S245" s="11">
        <v>0.26608357329147159</v>
      </c>
      <c r="V245" s="16"/>
    </row>
    <row r="246" spans="1:22">
      <c r="A246" s="1" t="s">
        <v>490</v>
      </c>
      <c r="B246">
        <v>0.1554630363750617</v>
      </c>
      <c r="C246">
        <v>0.49360511084347741</v>
      </c>
      <c r="D246">
        <v>0.85754152666477312</v>
      </c>
      <c r="E246">
        <v>0.33814207446841571</v>
      </c>
      <c r="F246" s="8">
        <f t="shared" si="9"/>
        <v>-1.9995933634557199E-2</v>
      </c>
      <c r="G246" s="8">
        <f t="shared" si="10"/>
        <v>0.2296558256055474</v>
      </c>
      <c r="I246" s="10" t="s">
        <v>491</v>
      </c>
      <c r="J246" s="11">
        <v>-1.9995933634557199E-2</v>
      </c>
      <c r="L246" s="12" t="str">
        <f>_xlfn.XLOOKUP(I246,Sheet!$B$2:$B$900,Sheet!$A$2:$A$900)</f>
        <v>LYV</v>
      </c>
      <c r="M246" s="9">
        <f t="shared" si="11"/>
        <v>-1.9995933634557199E-2</v>
      </c>
      <c r="P246" s="15"/>
      <c r="R246" s="10" t="s">
        <v>490</v>
      </c>
      <c r="S246" s="11">
        <v>0.2296558256055474</v>
      </c>
      <c r="V246" s="16"/>
    </row>
    <row r="247" spans="1:22">
      <c r="A247" s="1" t="s">
        <v>492</v>
      </c>
      <c r="B247">
        <v>0.2233583195895146</v>
      </c>
      <c r="C247">
        <v>0.40022512568206292</v>
      </c>
      <c r="D247">
        <v>1.2556693473583129</v>
      </c>
      <c r="E247">
        <v>0.17686680609254829</v>
      </c>
      <c r="F247" s="8">
        <f t="shared" si="9"/>
        <v>-2.0070868523453099E-2</v>
      </c>
      <c r="G247" s="8">
        <f t="shared" si="10"/>
        <v>0.1438456437545613</v>
      </c>
      <c r="I247" s="10" t="s">
        <v>493</v>
      </c>
      <c r="J247" s="11">
        <v>-2.0070868523453099E-2</v>
      </c>
      <c r="L247" s="12" t="str">
        <f>_xlfn.XLOOKUP(I247,Sheet!$B$2:$B$900,Sheet!$A$2:$A$900)</f>
        <v>MA</v>
      </c>
      <c r="M247" s="9">
        <f t="shared" si="11"/>
        <v>-2.0070868523453099E-2</v>
      </c>
      <c r="P247" s="15"/>
      <c r="R247" s="10" t="s">
        <v>492</v>
      </c>
      <c r="S247" s="11">
        <v>0.1438456437545613</v>
      </c>
      <c r="V247" s="16"/>
    </row>
    <row r="248" spans="1:22">
      <c r="A248" s="1" t="s">
        <v>494</v>
      </c>
      <c r="B248">
        <v>9.354687167033289E-2</v>
      </c>
      <c r="C248">
        <v>7.107598593191522E-2</v>
      </c>
      <c r="D248">
        <v>0.49447436569962672</v>
      </c>
      <c r="E248">
        <v>-2.247088573841767E-2</v>
      </c>
      <c r="F248" s="8">
        <f t="shared" si="9"/>
        <v>-1.9714077582253998E-2</v>
      </c>
      <c r="G248" s="8">
        <f t="shared" si="10"/>
        <v>7.8785341295506007E-3</v>
      </c>
      <c r="I248" s="10" t="s">
        <v>495</v>
      </c>
      <c r="J248" s="11">
        <v>-1.9714077582253998E-2</v>
      </c>
      <c r="L248" s="12" t="str">
        <f>_xlfn.XLOOKUP(I248,Sheet!$B$2:$B$900,Sheet!$A$2:$A$900)</f>
        <v>MAA</v>
      </c>
      <c r="M248" s="9">
        <f t="shared" si="11"/>
        <v>-1.9714077582253998E-2</v>
      </c>
      <c r="P248" s="15"/>
      <c r="R248" s="10" t="s">
        <v>494</v>
      </c>
      <c r="S248" s="11">
        <v>7.8785341295506007E-3</v>
      </c>
      <c r="V248" s="16"/>
    </row>
    <row r="249" spans="1:22">
      <c r="A249" s="1" t="s">
        <v>496</v>
      </c>
      <c r="B249">
        <v>0.21519539628679721</v>
      </c>
      <c r="C249">
        <v>0.52274533097453846</v>
      </c>
      <c r="D249">
        <v>1.2078031818290469</v>
      </c>
      <c r="E249">
        <v>0.30754993468774128</v>
      </c>
      <c r="F249" s="8">
        <f t="shared" si="9"/>
        <v>-1.94338164922685E-2</v>
      </c>
      <c r="G249" s="8">
        <f t="shared" si="10"/>
        <v>0.1647137572866349</v>
      </c>
      <c r="I249" s="10" t="s">
        <v>497</v>
      </c>
      <c r="J249" s="11">
        <v>-1.94338164922685E-2</v>
      </c>
      <c r="L249" s="12" t="str">
        <f>_xlfn.XLOOKUP(I249,Sheet!$B$2:$B$900,Sheet!$A$2:$A$900)</f>
        <v>MAR</v>
      </c>
      <c r="M249" s="9">
        <f t="shared" si="11"/>
        <v>-1.94338164922685E-2</v>
      </c>
      <c r="P249" s="15"/>
      <c r="R249" s="10" t="s">
        <v>496</v>
      </c>
      <c r="S249" s="11">
        <v>0.1647137572866349</v>
      </c>
      <c r="V249" s="16"/>
    </row>
    <row r="250" spans="1:22">
      <c r="A250" s="1" t="s">
        <v>498</v>
      </c>
      <c r="B250">
        <v>0.25011745937752627</v>
      </c>
      <c r="C250">
        <v>0.35487261571424528</v>
      </c>
      <c r="D250">
        <v>1.412580954513478</v>
      </c>
      <c r="E250">
        <v>0.1047551563367191</v>
      </c>
      <c r="F250" s="8">
        <f t="shared" si="9"/>
        <v>-1.9887236926383601E-2</v>
      </c>
      <c r="G250" s="8">
        <f t="shared" si="10"/>
        <v>0.1643283387853387</v>
      </c>
      <c r="I250" s="10" t="s">
        <v>499</v>
      </c>
      <c r="J250" s="11">
        <v>-1.9887236926383601E-2</v>
      </c>
      <c r="L250" s="12" t="str">
        <f>_xlfn.XLOOKUP(I250,Sheet!$B$2:$B$900,Sheet!$A$2:$A$900)</f>
        <v>MAS</v>
      </c>
      <c r="M250" s="9">
        <f t="shared" si="11"/>
        <v>-1.9887236926383601E-2</v>
      </c>
      <c r="P250" s="15"/>
      <c r="R250" s="10" t="s">
        <v>498</v>
      </c>
      <c r="S250" s="11">
        <v>0.1643283387853387</v>
      </c>
      <c r="V250" s="16"/>
    </row>
    <row r="251" spans="1:22">
      <c r="A251" s="1" t="s">
        <v>500</v>
      </c>
      <c r="B251">
        <v>0.1013097784493221</v>
      </c>
      <c r="C251">
        <v>0.38062664401989599</v>
      </c>
      <c r="D251">
        <v>0.53999489395788669</v>
      </c>
      <c r="E251">
        <v>0.27931686557057389</v>
      </c>
      <c r="F251" s="8">
        <f t="shared" si="9"/>
        <v>-1.99953397190165E-2</v>
      </c>
      <c r="G251" s="8">
        <f t="shared" si="10"/>
        <v>-2.18571760897097E-2</v>
      </c>
      <c r="I251" s="10" t="s">
        <v>501</v>
      </c>
      <c r="J251" s="11">
        <v>-1.99953397190165E-2</v>
      </c>
      <c r="L251" s="12" t="str">
        <f>_xlfn.XLOOKUP(I251,Sheet!$B$2:$B$900,Sheet!$A$2:$A$900)</f>
        <v>MCD</v>
      </c>
      <c r="M251" s="9">
        <f t="shared" si="11"/>
        <v>-1.99953397190165E-2</v>
      </c>
      <c r="P251" s="15"/>
      <c r="R251" s="10" t="s">
        <v>500</v>
      </c>
      <c r="S251" s="11">
        <v>-2.18571760897097E-2</v>
      </c>
      <c r="V251" s="16"/>
    </row>
    <row r="252" spans="1:22">
      <c r="A252" s="1" t="s">
        <v>502</v>
      </c>
      <c r="B252">
        <v>0.28886965185117791</v>
      </c>
      <c r="C252">
        <v>0.35574520340184163</v>
      </c>
      <c r="D252">
        <v>1.639818035002558</v>
      </c>
      <c r="E252">
        <v>6.6875551550663659E-2</v>
      </c>
      <c r="F252" s="8">
        <f t="shared" si="9"/>
        <v>-1.8954916039348998E-2</v>
      </c>
      <c r="G252" s="8">
        <f t="shared" si="10"/>
        <v>0.31866064064637128</v>
      </c>
      <c r="I252" s="10" t="s">
        <v>503</v>
      </c>
      <c r="J252" s="11">
        <v>-1.8954916039348998E-2</v>
      </c>
      <c r="L252" s="12" t="str">
        <f>_xlfn.XLOOKUP(I252,Sheet!$B$2:$B$900,Sheet!$A$2:$A$900)</f>
        <v>MCHP</v>
      </c>
      <c r="M252" s="9">
        <f t="shared" si="11"/>
        <v>-1.8954916039348998E-2</v>
      </c>
      <c r="P252" s="15"/>
      <c r="R252" s="10" t="s">
        <v>502</v>
      </c>
      <c r="S252" s="11">
        <v>0.31866064064637128</v>
      </c>
      <c r="V252" s="16"/>
    </row>
    <row r="253" spans="1:22">
      <c r="A253" s="1" t="s">
        <v>504</v>
      </c>
      <c r="B253">
        <v>0.19782344000362689</v>
      </c>
      <c r="C253">
        <v>0.14402552725911391</v>
      </c>
      <c r="D253">
        <v>1.1059366195472979</v>
      </c>
      <c r="E253">
        <v>-5.3797912744512982E-2</v>
      </c>
      <c r="F253" s="8">
        <f t="shared" si="9"/>
        <v>-2.1498675447028801E-2</v>
      </c>
      <c r="G253" s="8">
        <f t="shared" si="10"/>
        <v>-9.9094480281146605E-2</v>
      </c>
      <c r="I253" s="10" t="s">
        <v>505</v>
      </c>
      <c r="J253" s="11">
        <v>-2.1498675447028801E-2</v>
      </c>
      <c r="L253" s="12" t="str">
        <f>_xlfn.XLOOKUP(I253,Sheet!$B$2:$B$900,Sheet!$A$2:$A$900)</f>
        <v>MCK</v>
      </c>
      <c r="M253" s="9">
        <f t="shared" si="11"/>
        <v>-2.1498675447028801E-2</v>
      </c>
      <c r="P253" s="15"/>
      <c r="R253" s="10" t="s">
        <v>504</v>
      </c>
      <c r="S253" s="11">
        <v>-9.9094480281146605E-2</v>
      </c>
      <c r="V253" s="16"/>
    </row>
    <row r="254" spans="1:22">
      <c r="A254" s="1" t="s">
        <v>506</v>
      </c>
      <c r="B254">
        <v>0.17540222234206829</v>
      </c>
      <c r="C254">
        <v>0.47024739855102188</v>
      </c>
      <c r="D254">
        <v>0.97446194115621299</v>
      </c>
      <c r="E254">
        <v>0.29484517620895367</v>
      </c>
      <c r="F254" s="8">
        <f t="shared" si="9"/>
        <v>-2.0693265276458501E-2</v>
      </c>
      <c r="G254" s="8">
        <f t="shared" si="10"/>
        <v>0.13200944284880259</v>
      </c>
      <c r="I254" s="10" t="s">
        <v>507</v>
      </c>
      <c r="J254" s="11">
        <v>-2.0693265276458501E-2</v>
      </c>
      <c r="L254" s="12" t="str">
        <f>_xlfn.XLOOKUP(I254,Sheet!$B$2:$B$900,Sheet!$A$2:$A$900)</f>
        <v>MCO</v>
      </c>
      <c r="M254" s="9">
        <f t="shared" si="11"/>
        <v>-2.0693265276458501E-2</v>
      </c>
      <c r="P254" s="15"/>
      <c r="R254" s="10" t="s">
        <v>506</v>
      </c>
      <c r="S254" s="11">
        <v>0.13200944284880259</v>
      </c>
      <c r="V254" s="16"/>
    </row>
    <row r="255" spans="1:22">
      <c r="A255" s="1" t="s">
        <v>508</v>
      </c>
      <c r="B255">
        <v>0.15556959300814771</v>
      </c>
      <c r="C255">
        <v>-2.1675999647436939E-3</v>
      </c>
      <c r="D255">
        <v>0.85816635887847714</v>
      </c>
      <c r="E255">
        <v>-0.1577371929728914</v>
      </c>
      <c r="F255" s="8">
        <f t="shared" si="9"/>
        <v>-2.0343296437898801E-2</v>
      </c>
      <c r="G255" s="8">
        <f t="shared" si="10"/>
        <v>6.1800878218154401E-2</v>
      </c>
      <c r="I255" s="10" t="s">
        <v>509</v>
      </c>
      <c r="J255" s="11">
        <v>-2.0343296437898801E-2</v>
      </c>
      <c r="L255" s="12" t="str">
        <f>_xlfn.XLOOKUP(I255,Sheet!$B$2:$B$900,Sheet!$A$2:$A$900)</f>
        <v>MDLZ</v>
      </c>
      <c r="M255" s="9">
        <f t="shared" si="11"/>
        <v>-2.0343296437898801E-2</v>
      </c>
      <c r="P255" s="15"/>
      <c r="R255" s="10" t="s">
        <v>508</v>
      </c>
      <c r="S255" s="11">
        <v>6.1800878218154401E-2</v>
      </c>
      <c r="V255" s="16"/>
    </row>
    <row r="256" spans="1:22">
      <c r="A256" s="1" t="s">
        <v>510</v>
      </c>
      <c r="B256">
        <v>0.13915655958357431</v>
      </c>
      <c r="C256">
        <v>0.1590128263951405</v>
      </c>
      <c r="D256">
        <v>0.76192277730807678</v>
      </c>
      <c r="E256">
        <v>1.985626681156619E-2</v>
      </c>
      <c r="F256" s="8">
        <f t="shared" si="9"/>
        <v>-2.04268576606037E-2</v>
      </c>
      <c r="G256" s="8">
        <f t="shared" si="10"/>
        <v>6.5744298312709004E-2</v>
      </c>
      <c r="I256" s="10" t="s">
        <v>511</v>
      </c>
      <c r="J256" s="11">
        <v>-2.04268576606037E-2</v>
      </c>
      <c r="L256" s="12" t="str">
        <f>_xlfn.XLOOKUP(I256,Sheet!$B$2:$B$900,Sheet!$A$2:$A$900)</f>
        <v>MDT</v>
      </c>
      <c r="M256" s="9">
        <f t="shared" si="11"/>
        <v>-2.04268576606037E-2</v>
      </c>
      <c r="P256" s="15"/>
      <c r="R256" s="10" t="s">
        <v>510</v>
      </c>
      <c r="S256" s="11">
        <v>6.5744298312709004E-2</v>
      </c>
      <c r="V256" s="16"/>
    </row>
    <row r="257" spans="1:22">
      <c r="A257" s="1" t="s">
        <v>512</v>
      </c>
      <c r="B257">
        <v>0.24446840372217171</v>
      </c>
      <c r="C257">
        <v>9.6495622659474312E-2</v>
      </c>
      <c r="D257">
        <v>1.3794557341658571</v>
      </c>
      <c r="E257">
        <v>-0.14797278106269729</v>
      </c>
      <c r="F257" s="8">
        <f t="shared" si="9"/>
        <v>-1.9774703078175099E-2</v>
      </c>
      <c r="G257" s="8">
        <f t="shared" si="10"/>
        <v>0.20557167214929761</v>
      </c>
      <c r="I257" s="10" t="s">
        <v>513</v>
      </c>
      <c r="J257" s="11">
        <v>-1.9774703078175099E-2</v>
      </c>
      <c r="L257" s="12" t="str">
        <f>_xlfn.XLOOKUP(I257,Sheet!$B$2:$B$900,Sheet!$A$2:$A$900)</f>
        <v>MET</v>
      </c>
      <c r="M257" s="9">
        <f t="shared" si="11"/>
        <v>-1.9774703078175099E-2</v>
      </c>
      <c r="P257" s="15"/>
      <c r="R257" s="10" t="s">
        <v>512</v>
      </c>
      <c r="S257" s="11">
        <v>0.20557167214929761</v>
      </c>
      <c r="V257" s="16"/>
    </row>
    <row r="258" spans="1:22">
      <c r="A258" s="1" t="s">
        <v>514</v>
      </c>
      <c r="B258">
        <v>0.25461423000452282</v>
      </c>
      <c r="C258">
        <v>0.19186498288280829</v>
      </c>
      <c r="D258">
        <v>1.43894934720771</v>
      </c>
      <c r="E258">
        <v>-6.274924712171448E-2</v>
      </c>
      <c r="F258" s="8">
        <f t="shared" ref="F258:F321" si="12">_xlfn.XLOOKUP(A258,$L$2:$L$900,$M$2:$M$900)</f>
        <v>-1.96013429531607E-2</v>
      </c>
      <c r="G258" s="8">
        <f t="shared" ref="G258:G321" si="13">_xlfn.XLOOKUP(A258,$R$2:$R$900,$S$2:$S$900)</f>
        <v>0.28495728020954708</v>
      </c>
      <c r="I258" s="10" t="s">
        <v>515</v>
      </c>
      <c r="J258" s="11">
        <v>-1.96013429531607E-2</v>
      </c>
      <c r="L258" s="12" t="str">
        <f>_xlfn.XLOOKUP(I258,Sheet!$B$2:$B$900,Sheet!$A$2:$A$900)</f>
        <v>MGM</v>
      </c>
      <c r="M258" s="9">
        <f t="shared" ref="M258:M321" si="14">J258</f>
        <v>-1.96013429531607E-2</v>
      </c>
      <c r="P258" s="15"/>
      <c r="R258" s="10" t="s">
        <v>514</v>
      </c>
      <c r="S258" s="11">
        <v>0.28495728020954708</v>
      </c>
      <c r="V258" s="16"/>
    </row>
    <row r="259" spans="1:22">
      <c r="A259" s="1" t="s">
        <v>516</v>
      </c>
      <c r="B259">
        <v>0.15749318945324781</v>
      </c>
      <c r="C259">
        <v>0.33316155503009942</v>
      </c>
      <c r="D259">
        <v>0.86944604171244655</v>
      </c>
      <c r="E259">
        <v>0.17566836557685159</v>
      </c>
      <c r="F259" s="8">
        <f t="shared" si="12"/>
        <v>-2.01907386788172E-2</v>
      </c>
      <c r="G259" s="8">
        <f t="shared" si="13"/>
        <v>0.11390699364871849</v>
      </c>
      <c r="I259" s="10" t="s">
        <v>517</v>
      </c>
      <c r="J259" s="11">
        <v>-2.01907386788172E-2</v>
      </c>
      <c r="L259" s="12" t="str">
        <f>_xlfn.XLOOKUP(I259,Sheet!$B$2:$B$900,Sheet!$A$2:$A$900)</f>
        <v>MHK</v>
      </c>
      <c r="M259" s="9">
        <f t="shared" si="14"/>
        <v>-2.01907386788172E-2</v>
      </c>
      <c r="P259" s="15"/>
      <c r="R259" s="10" t="s">
        <v>516</v>
      </c>
      <c r="S259" s="11">
        <v>0.11390699364871849</v>
      </c>
      <c r="V259" s="16"/>
    </row>
    <row r="260" spans="1:22">
      <c r="A260" s="1" t="s">
        <v>518</v>
      </c>
      <c r="B260">
        <v>0.1037880074154202</v>
      </c>
      <c r="C260">
        <v>0.1218181643268138</v>
      </c>
      <c r="D260">
        <v>0.5545268592246908</v>
      </c>
      <c r="E260">
        <v>1.8030156911393591E-2</v>
      </c>
      <c r="F260" s="8">
        <f t="shared" si="12"/>
        <v>-1.96890386559011E-2</v>
      </c>
      <c r="G260" s="8">
        <f t="shared" si="13"/>
        <v>5.7712157040806303E-2</v>
      </c>
      <c r="I260" s="10" t="s">
        <v>519</v>
      </c>
      <c r="J260" s="11">
        <v>-1.96890386559011E-2</v>
      </c>
      <c r="L260" s="12" t="str">
        <f>_xlfn.XLOOKUP(I260,Sheet!$B$2:$B$900,Sheet!$A$2:$A$900)</f>
        <v>MKC</v>
      </c>
      <c r="M260" s="9">
        <f t="shared" si="14"/>
        <v>-1.96890386559011E-2</v>
      </c>
      <c r="P260" s="15"/>
      <c r="R260" s="10" t="s">
        <v>518</v>
      </c>
      <c r="S260" s="11">
        <v>5.7712157040806303E-2</v>
      </c>
      <c r="V260" s="16"/>
    </row>
    <row r="261" spans="1:22">
      <c r="A261" s="1" t="s">
        <v>520</v>
      </c>
      <c r="B261">
        <v>0.24893655979191559</v>
      </c>
      <c r="C261">
        <v>0.35405547035150342</v>
      </c>
      <c r="D261">
        <v>1.405656335361481</v>
      </c>
      <c r="E261">
        <v>0.1051189105595878</v>
      </c>
      <c r="F261" s="8">
        <f t="shared" si="12"/>
        <v>-1.9094738829297801E-2</v>
      </c>
      <c r="G261" s="8">
        <f t="shared" si="13"/>
        <v>0.2805072469793134</v>
      </c>
      <c r="I261" s="10" t="s">
        <v>521</v>
      </c>
      <c r="J261" s="11">
        <v>-1.9094738829297801E-2</v>
      </c>
      <c r="L261" s="12" t="str">
        <f>_xlfn.XLOOKUP(I261,Sheet!$B$2:$B$900,Sheet!$A$2:$A$900)</f>
        <v>MKTX</v>
      </c>
      <c r="M261" s="9">
        <f t="shared" si="14"/>
        <v>-1.9094738829297801E-2</v>
      </c>
      <c r="P261" s="15"/>
      <c r="R261" s="10" t="s">
        <v>520</v>
      </c>
      <c r="S261" s="11">
        <v>0.2805072469793134</v>
      </c>
      <c r="V261" s="16"/>
    </row>
    <row r="262" spans="1:22">
      <c r="A262" s="1" t="s">
        <v>522</v>
      </c>
      <c r="B262">
        <v>0.28665036042652908</v>
      </c>
      <c r="C262">
        <v>4.0203216608561521E-2</v>
      </c>
      <c r="D262">
        <v>1.6268044408830891</v>
      </c>
      <c r="E262">
        <v>-0.24644714381796759</v>
      </c>
      <c r="F262" s="8">
        <f t="shared" si="12"/>
        <v>-1.83013780897094E-2</v>
      </c>
      <c r="G262" s="8">
        <f t="shared" si="13"/>
        <v>0.2837166053711444</v>
      </c>
      <c r="I262" s="10" t="s">
        <v>523</v>
      </c>
      <c r="J262" s="11">
        <v>-1.83013780897094E-2</v>
      </c>
      <c r="L262" s="12" t="str">
        <f>_xlfn.XLOOKUP(I262,Sheet!$B$2:$B$900,Sheet!$A$2:$A$900)</f>
        <v>MLM</v>
      </c>
      <c r="M262" s="9">
        <f t="shared" si="14"/>
        <v>-1.83013780897094E-2</v>
      </c>
      <c r="P262" s="15"/>
      <c r="R262" s="10" t="s">
        <v>522</v>
      </c>
      <c r="S262" s="11">
        <v>0.2837166053711444</v>
      </c>
      <c r="V262" s="16"/>
    </row>
    <row r="263" spans="1:22">
      <c r="A263" s="1" t="s">
        <v>524</v>
      </c>
      <c r="B263">
        <v>0.1230929588735339</v>
      </c>
      <c r="C263">
        <v>0.2129854348983172</v>
      </c>
      <c r="D263">
        <v>0.66772821709128971</v>
      </c>
      <c r="E263">
        <v>8.9892476024783355E-2</v>
      </c>
      <c r="F263" s="8">
        <f t="shared" si="12"/>
        <v>-1.9417018992624799E-2</v>
      </c>
      <c r="G263" s="8">
        <f t="shared" si="13"/>
        <v>0.1823629274791724</v>
      </c>
      <c r="I263" s="10" t="s">
        <v>525</v>
      </c>
      <c r="J263" s="11">
        <v>-1.9417018992624799E-2</v>
      </c>
      <c r="L263" s="12" t="str">
        <f>_xlfn.XLOOKUP(I263,Sheet!$B$2:$B$900,Sheet!$A$2:$A$900)</f>
        <v>MMC</v>
      </c>
      <c r="M263" s="9">
        <f t="shared" si="14"/>
        <v>-1.9417018992624799E-2</v>
      </c>
      <c r="P263" s="15"/>
      <c r="R263" s="10" t="s">
        <v>524</v>
      </c>
      <c r="S263" s="11">
        <v>0.1823629274791724</v>
      </c>
      <c r="V263" s="16"/>
    </row>
    <row r="264" spans="1:22">
      <c r="A264" s="1" t="s">
        <v>526</v>
      </c>
      <c r="B264">
        <v>0.1237496372803347</v>
      </c>
      <c r="C264">
        <v>0.30749315402407879</v>
      </c>
      <c r="D264">
        <v>0.67157888138810573</v>
      </c>
      <c r="E264">
        <v>0.1837435167437442</v>
      </c>
      <c r="F264" s="8">
        <f t="shared" si="12"/>
        <v>-1.9442652810455499E-2</v>
      </c>
      <c r="G264" s="8">
        <f t="shared" si="13"/>
        <v>0.13577652876650029</v>
      </c>
      <c r="I264" s="10" t="s">
        <v>527</v>
      </c>
      <c r="J264" s="11">
        <v>-1.9442652810455499E-2</v>
      </c>
      <c r="L264" s="12" t="str">
        <f>_xlfn.XLOOKUP(I264,Sheet!$B$2:$B$900,Sheet!$A$2:$A$900)</f>
        <v>MMM</v>
      </c>
      <c r="M264" s="9">
        <f t="shared" si="14"/>
        <v>-1.9442652810455499E-2</v>
      </c>
      <c r="P264" s="15"/>
      <c r="R264" s="10" t="s">
        <v>526</v>
      </c>
      <c r="S264" s="11">
        <v>0.13577652876650029</v>
      </c>
      <c r="V264" s="16"/>
    </row>
    <row r="265" spans="1:22">
      <c r="A265" s="1" t="s">
        <v>528</v>
      </c>
      <c r="B265">
        <v>9.9923144702985064E-2</v>
      </c>
      <c r="C265">
        <v>0.37689612528207678</v>
      </c>
      <c r="D265">
        <v>0.53186388035292753</v>
      </c>
      <c r="E265">
        <v>0.27697298057909181</v>
      </c>
      <c r="F265" s="8">
        <f t="shared" si="12"/>
        <v>-2.05713373830138E-2</v>
      </c>
      <c r="G265" s="8">
        <f t="shared" si="13"/>
        <v>3.8806936858845502E-2</v>
      </c>
      <c r="I265" s="10" t="s">
        <v>529</v>
      </c>
      <c r="J265" s="11">
        <v>-2.05713373830138E-2</v>
      </c>
      <c r="L265" s="12" t="str">
        <f>_xlfn.XLOOKUP(I265,Sheet!$B$2:$B$900,Sheet!$A$2:$A$900)</f>
        <v>MNST</v>
      </c>
      <c r="M265" s="9">
        <f t="shared" si="14"/>
        <v>-2.05713373830138E-2</v>
      </c>
      <c r="P265" s="15"/>
      <c r="R265" s="10" t="s">
        <v>528</v>
      </c>
      <c r="S265" s="11">
        <v>3.8806936858845502E-2</v>
      </c>
      <c r="V265" s="16"/>
    </row>
    <row r="266" spans="1:22">
      <c r="A266" s="1" t="s">
        <v>530</v>
      </c>
      <c r="B266">
        <v>9.5232941330363099E-2</v>
      </c>
      <c r="C266">
        <v>0.1038144711790087</v>
      </c>
      <c r="D266">
        <v>0.50436122687030704</v>
      </c>
      <c r="E266">
        <v>8.581529848645561E-3</v>
      </c>
      <c r="F266" s="8">
        <f t="shared" si="12"/>
        <v>-1.9401105512068698E-2</v>
      </c>
      <c r="G266" s="8">
        <f t="shared" si="13"/>
        <v>9.8041728095224406E-2</v>
      </c>
      <c r="I266" s="10" t="s">
        <v>531</v>
      </c>
      <c r="J266" s="11">
        <v>-1.9401105512068698E-2</v>
      </c>
      <c r="L266" s="12" t="str">
        <f>_xlfn.XLOOKUP(I266,Sheet!$B$2:$B$900,Sheet!$A$2:$A$900)</f>
        <v>MO</v>
      </c>
      <c r="M266" s="9">
        <f t="shared" si="14"/>
        <v>-1.9401105512068698E-2</v>
      </c>
      <c r="P266" s="15"/>
      <c r="R266" s="10" t="s">
        <v>530</v>
      </c>
      <c r="S266" s="11">
        <v>9.8041728095224406E-2</v>
      </c>
      <c r="V266" s="16"/>
    </row>
    <row r="267" spans="1:22">
      <c r="A267" s="1" t="s">
        <v>532</v>
      </c>
      <c r="B267">
        <v>0.13790043846407701</v>
      </c>
      <c r="C267">
        <v>0.4233638300527427</v>
      </c>
      <c r="D267">
        <v>0.75455707029345231</v>
      </c>
      <c r="E267">
        <v>0.28546339158866568</v>
      </c>
      <c r="F267" s="8">
        <f t="shared" si="12"/>
        <v>-2.06232456708535E-2</v>
      </c>
      <c r="G267" s="8">
        <f t="shared" si="13"/>
        <v>-9.76587044692038E-2</v>
      </c>
      <c r="I267" s="10" t="s">
        <v>533</v>
      </c>
      <c r="J267" s="11">
        <v>-2.06232456708535E-2</v>
      </c>
      <c r="L267" s="12" t="str">
        <f>_xlfn.XLOOKUP(I267,Sheet!$B$2:$B$900,Sheet!$A$2:$A$900)</f>
        <v>MOH</v>
      </c>
      <c r="M267" s="9">
        <f t="shared" si="14"/>
        <v>-2.06232456708535E-2</v>
      </c>
      <c r="P267" s="15"/>
      <c r="R267" s="10" t="s">
        <v>532</v>
      </c>
      <c r="S267" s="11">
        <v>-9.76587044692038E-2</v>
      </c>
      <c r="V267" s="16"/>
    </row>
    <row r="268" spans="1:22">
      <c r="A268" s="1" t="s">
        <v>534</v>
      </c>
      <c r="B268">
        <v>0.27645901733375378</v>
      </c>
      <c r="C268">
        <v>-6.8210761056794134E-2</v>
      </c>
      <c r="D268">
        <v>1.5670439240493801</v>
      </c>
      <c r="E268">
        <v>-0.34466977839054802</v>
      </c>
      <c r="F268" s="8">
        <f t="shared" si="12"/>
        <v>-1.9936663264054098E-2</v>
      </c>
      <c r="G268" s="8">
        <f t="shared" si="13"/>
        <v>8.4625027486916901E-2</v>
      </c>
      <c r="I268" s="10" t="s">
        <v>535</v>
      </c>
      <c r="J268" s="11">
        <v>-1.9936663264054098E-2</v>
      </c>
      <c r="L268" s="12" t="str">
        <f>_xlfn.XLOOKUP(I268,Sheet!$B$2:$B$900,Sheet!$A$2:$A$900)</f>
        <v>MOS</v>
      </c>
      <c r="M268" s="9">
        <f t="shared" si="14"/>
        <v>-1.9936663264054098E-2</v>
      </c>
      <c r="P268" s="15"/>
      <c r="R268" s="10" t="s">
        <v>534</v>
      </c>
      <c r="S268" s="11">
        <v>8.4625027486916901E-2</v>
      </c>
      <c r="V268" s="16"/>
    </row>
    <row r="269" spans="1:22">
      <c r="A269" s="1" t="s">
        <v>536</v>
      </c>
      <c r="B269">
        <v>0.32504469589297658</v>
      </c>
      <c r="C269">
        <v>0.35038212473313141</v>
      </c>
      <c r="D269">
        <v>1.851943101222008</v>
      </c>
      <c r="E269">
        <v>2.5337428840154719E-2</v>
      </c>
      <c r="F269" s="8">
        <f t="shared" si="12"/>
        <v>-1.9152089830854001E-2</v>
      </c>
      <c r="G269" s="8">
        <f t="shared" si="13"/>
        <v>0.26852990792942549</v>
      </c>
      <c r="I269" s="10" t="s">
        <v>537</v>
      </c>
      <c r="J269" s="11">
        <v>-1.9152089830854001E-2</v>
      </c>
      <c r="L269" s="12" t="str">
        <f>_xlfn.XLOOKUP(I269,Sheet!$B$2:$B$900,Sheet!$A$2:$A$900)</f>
        <v>MPWR</v>
      </c>
      <c r="M269" s="9">
        <f t="shared" si="14"/>
        <v>-1.9152089830854001E-2</v>
      </c>
      <c r="P269" s="15"/>
      <c r="R269" s="10" t="s">
        <v>536</v>
      </c>
      <c r="S269" s="11">
        <v>0.26852990792942549</v>
      </c>
      <c r="V269" s="16"/>
    </row>
    <row r="270" spans="1:22">
      <c r="A270" s="1" t="s">
        <v>538</v>
      </c>
      <c r="B270">
        <v>0.1024867225302465</v>
      </c>
      <c r="C270">
        <v>-2.603322916985396E-3</v>
      </c>
      <c r="D270">
        <v>0.54689631861998822</v>
      </c>
      <c r="E270">
        <v>-0.1050900454472319</v>
      </c>
      <c r="F270" s="8">
        <f t="shared" si="12"/>
        <v>-1.9775047260128398E-2</v>
      </c>
      <c r="G270" s="8">
        <f t="shared" si="13"/>
        <v>0.19592092197385591</v>
      </c>
      <c r="I270" s="10" t="s">
        <v>539</v>
      </c>
      <c r="J270" s="11">
        <v>-1.9775047260128398E-2</v>
      </c>
      <c r="L270" s="12" t="str">
        <f>_xlfn.XLOOKUP(I270,Sheet!$B$2:$B$900,Sheet!$A$2:$A$900)</f>
        <v>MRK</v>
      </c>
      <c r="M270" s="9">
        <f t="shared" si="14"/>
        <v>-1.9775047260128398E-2</v>
      </c>
      <c r="P270" s="15"/>
      <c r="R270" s="10" t="s">
        <v>538</v>
      </c>
      <c r="S270" s="11">
        <v>0.19592092197385591</v>
      </c>
      <c r="V270" s="16"/>
    </row>
    <row r="271" spans="1:22">
      <c r="A271" s="1" t="s">
        <v>540</v>
      </c>
      <c r="B271">
        <v>0.242020364214001</v>
      </c>
      <c r="C271">
        <v>4.9810426959564717E-2</v>
      </c>
      <c r="D271">
        <v>1.365100795380475</v>
      </c>
      <c r="E271">
        <v>-0.1922099372544363</v>
      </c>
      <c r="F271" s="8">
        <f t="shared" si="12"/>
        <v>-1.89470918776624E-2</v>
      </c>
      <c r="G271" s="8">
        <f t="shared" si="13"/>
        <v>0.38716649179509788</v>
      </c>
      <c r="I271" s="10" t="s">
        <v>541</v>
      </c>
      <c r="J271" s="11">
        <v>-1.89470918776624E-2</v>
      </c>
      <c r="L271" s="12" t="str">
        <f>_xlfn.XLOOKUP(I271,Sheet!$B$2:$B$900,Sheet!$A$2:$A$900)</f>
        <v>MRO</v>
      </c>
      <c r="M271" s="9">
        <f t="shared" si="14"/>
        <v>-1.89470918776624E-2</v>
      </c>
      <c r="P271" s="15"/>
      <c r="R271" s="10" t="s">
        <v>540</v>
      </c>
      <c r="S271" s="11">
        <v>0.38716649179509788</v>
      </c>
      <c r="V271" s="16"/>
    </row>
    <row r="272" spans="1:22">
      <c r="A272" s="1" t="s">
        <v>542</v>
      </c>
      <c r="B272">
        <v>0.34305162821331942</v>
      </c>
      <c r="C272">
        <v>0.257587166017197</v>
      </c>
      <c r="D272">
        <v>1.957533068339901</v>
      </c>
      <c r="E272">
        <v>-8.5464462196122359E-2</v>
      </c>
      <c r="F272" s="8">
        <f t="shared" si="12"/>
        <v>-1.9359840948975401E-2</v>
      </c>
      <c r="G272" s="8">
        <f t="shared" si="13"/>
        <v>0.35057960668512828</v>
      </c>
      <c r="I272" s="10" t="s">
        <v>543</v>
      </c>
      <c r="J272" s="11">
        <v>-1.9359840948975401E-2</v>
      </c>
      <c r="L272" s="12" t="str">
        <f>_xlfn.XLOOKUP(I272,Sheet!$B$2:$B$900,Sheet!$A$2:$A$900)</f>
        <v>MS</v>
      </c>
      <c r="M272" s="9">
        <f t="shared" si="14"/>
        <v>-1.9359840948975401E-2</v>
      </c>
      <c r="P272" s="15"/>
      <c r="R272" s="10" t="s">
        <v>542</v>
      </c>
      <c r="S272" s="11">
        <v>0.35057960668512828</v>
      </c>
      <c r="V272" s="16"/>
    </row>
    <row r="273" spans="1:22">
      <c r="A273" s="1" t="s">
        <v>544</v>
      </c>
      <c r="B273">
        <v>0.2132101439080622</v>
      </c>
      <c r="C273">
        <v>0.50510295240329783</v>
      </c>
      <c r="D273">
        <v>1.1961619577903171</v>
      </c>
      <c r="E273">
        <v>0.29189280849523569</v>
      </c>
      <c r="F273" s="8">
        <f t="shared" si="12"/>
        <v>-1.99415250049596E-2</v>
      </c>
      <c r="G273" s="8">
        <f t="shared" si="13"/>
        <v>0.16829467268094289</v>
      </c>
      <c r="I273" s="10" t="s">
        <v>545</v>
      </c>
      <c r="J273" s="11">
        <v>-1.99415250049596E-2</v>
      </c>
      <c r="L273" s="12" t="str">
        <f>_xlfn.XLOOKUP(I273,Sheet!$B$2:$B$900,Sheet!$A$2:$A$900)</f>
        <v>MSCI</v>
      </c>
      <c r="M273" s="9">
        <f t="shared" si="14"/>
        <v>-1.99415250049596E-2</v>
      </c>
      <c r="P273" s="15"/>
      <c r="R273" s="10" t="s">
        <v>544</v>
      </c>
      <c r="S273" s="11">
        <v>0.16829467268094289</v>
      </c>
      <c r="V273" s="16"/>
    </row>
    <row r="274" spans="1:22">
      <c r="A274" s="1" t="s">
        <v>546</v>
      </c>
      <c r="B274">
        <v>0.23088273758354441</v>
      </c>
      <c r="C274">
        <v>0.35271093093195499</v>
      </c>
      <c r="D274">
        <v>1.299791412929322</v>
      </c>
      <c r="E274">
        <v>0.12182819334841059</v>
      </c>
      <c r="F274" s="8">
        <f t="shared" si="12"/>
        <v>-1.9863273716772899E-2</v>
      </c>
      <c r="G274" s="8">
        <f t="shared" si="13"/>
        <v>0.16790234602865281</v>
      </c>
      <c r="I274" s="10" t="s">
        <v>547</v>
      </c>
      <c r="J274" s="11">
        <v>-1.9863273716772899E-2</v>
      </c>
      <c r="L274" s="12" t="str">
        <f>_xlfn.XLOOKUP(I274,Sheet!$B$2:$B$900,Sheet!$A$2:$A$900)</f>
        <v>MSFT</v>
      </c>
      <c r="M274" s="9">
        <f t="shared" si="14"/>
        <v>-1.9863273716772899E-2</v>
      </c>
      <c r="P274" s="15"/>
      <c r="R274" s="10" t="s">
        <v>546</v>
      </c>
      <c r="S274" s="11">
        <v>0.16790234602865281</v>
      </c>
      <c r="V274" s="16"/>
    </row>
    <row r="275" spans="1:22">
      <c r="A275" s="1" t="s">
        <v>548</v>
      </c>
      <c r="B275">
        <v>0.21228491765400609</v>
      </c>
      <c r="C275">
        <v>0.12248453024288899</v>
      </c>
      <c r="D275">
        <v>1.190736568945377</v>
      </c>
      <c r="E275">
        <v>-8.980038741111715E-2</v>
      </c>
      <c r="F275" s="8">
        <f t="shared" si="12"/>
        <v>-1.9301769226125101E-2</v>
      </c>
      <c r="G275" s="8">
        <f t="shared" si="13"/>
        <v>0.16441772834758159</v>
      </c>
      <c r="I275" s="10" t="s">
        <v>549</v>
      </c>
      <c r="J275" s="11">
        <v>-1.9301769226125101E-2</v>
      </c>
      <c r="L275" s="12" t="str">
        <f>_xlfn.XLOOKUP(I275,Sheet!$B$2:$B$900,Sheet!$A$2:$A$900)</f>
        <v>MSI</v>
      </c>
      <c r="M275" s="9">
        <f t="shared" si="14"/>
        <v>-1.9301769226125101E-2</v>
      </c>
      <c r="P275" s="15"/>
      <c r="R275" s="10" t="s">
        <v>548</v>
      </c>
      <c r="S275" s="11">
        <v>0.16441772834758159</v>
      </c>
      <c r="V275" s="16"/>
    </row>
    <row r="276" spans="1:22">
      <c r="A276" s="1" t="s">
        <v>550</v>
      </c>
      <c r="B276">
        <v>0.25793939618239431</v>
      </c>
      <c r="C276">
        <v>0.1224988106592271</v>
      </c>
      <c r="D276">
        <v>1.4584476260448189</v>
      </c>
      <c r="E276">
        <v>-0.13544058552316721</v>
      </c>
      <c r="F276" s="8">
        <f t="shared" si="12"/>
        <v>-1.9241291257550499E-2</v>
      </c>
      <c r="G276" s="8">
        <f t="shared" si="13"/>
        <v>0.21117716264768219</v>
      </c>
      <c r="I276" s="10" t="s">
        <v>551</v>
      </c>
      <c r="J276" s="11">
        <v>-1.9241291257550499E-2</v>
      </c>
      <c r="L276" s="12" t="str">
        <f>_xlfn.XLOOKUP(I276,Sheet!$B$2:$B$900,Sheet!$A$2:$A$900)</f>
        <v>MTB</v>
      </c>
      <c r="M276" s="9">
        <f t="shared" si="14"/>
        <v>-1.9241291257550499E-2</v>
      </c>
      <c r="P276" s="15"/>
      <c r="R276" s="10" t="s">
        <v>550</v>
      </c>
      <c r="S276" s="11">
        <v>0.21117716264768219</v>
      </c>
      <c r="V276" s="16"/>
    </row>
    <row r="277" spans="1:22">
      <c r="A277" s="1" t="s">
        <v>552</v>
      </c>
      <c r="B277">
        <v>0.25674769812552461</v>
      </c>
      <c r="C277">
        <v>0.65524341189070856</v>
      </c>
      <c r="D277">
        <v>1.451459686266916</v>
      </c>
      <c r="E277">
        <v>0.39849571376518389</v>
      </c>
      <c r="F277" s="8">
        <f t="shared" si="12"/>
        <v>-1.9202182580843E-2</v>
      </c>
      <c r="G277" s="8">
        <f t="shared" si="13"/>
        <v>0.35153263900937731</v>
      </c>
      <c r="I277" s="10" t="s">
        <v>553</v>
      </c>
      <c r="J277" s="11">
        <v>-1.9202182580843E-2</v>
      </c>
      <c r="L277" s="12" t="str">
        <f>_xlfn.XLOOKUP(I277,Sheet!$B$2:$B$900,Sheet!$A$2:$A$900)</f>
        <v>MTCH</v>
      </c>
      <c r="M277" s="9">
        <f t="shared" si="14"/>
        <v>-1.9202182580843E-2</v>
      </c>
      <c r="P277" s="15"/>
      <c r="R277" s="10" t="s">
        <v>552</v>
      </c>
      <c r="S277" s="11">
        <v>0.35153263900937731</v>
      </c>
      <c r="V277" s="16"/>
    </row>
    <row r="278" spans="1:22">
      <c r="A278" s="1" t="s">
        <v>554</v>
      </c>
      <c r="B278">
        <v>0.2091610183304895</v>
      </c>
      <c r="C278">
        <v>0.40619184479411641</v>
      </c>
      <c r="D278">
        <v>1.172418488942538</v>
      </c>
      <c r="E278">
        <v>0.19703082646362691</v>
      </c>
      <c r="F278" s="8">
        <f t="shared" si="12"/>
        <v>-1.9459906155250801E-2</v>
      </c>
      <c r="G278" s="8">
        <f t="shared" si="13"/>
        <v>0.17865449303915659</v>
      </c>
      <c r="I278" s="10" t="s">
        <v>555</v>
      </c>
      <c r="J278" s="11">
        <v>-1.9459906155250801E-2</v>
      </c>
      <c r="L278" s="12" t="str">
        <f>_xlfn.XLOOKUP(I278,Sheet!$B$2:$B$900,Sheet!$A$2:$A$900)</f>
        <v>MTD</v>
      </c>
      <c r="M278" s="9">
        <f t="shared" si="14"/>
        <v>-1.9459906155250801E-2</v>
      </c>
      <c r="P278" s="15"/>
      <c r="R278" s="10" t="s">
        <v>554</v>
      </c>
      <c r="S278" s="11">
        <v>0.17865449303915659</v>
      </c>
      <c r="V278" s="16"/>
    </row>
    <row r="279" spans="1:22">
      <c r="A279" s="1" t="s">
        <v>556</v>
      </c>
      <c r="B279">
        <v>0.34438311960550438</v>
      </c>
      <c r="C279">
        <v>0.69225623932844504</v>
      </c>
      <c r="D279">
        <v>1.965340735399312</v>
      </c>
      <c r="E279">
        <v>0.34787311972294072</v>
      </c>
      <c r="F279" s="8">
        <f t="shared" si="12"/>
        <v>-1.89500270590462E-2</v>
      </c>
      <c r="G279" s="8">
        <f t="shared" si="13"/>
        <v>0.42353877889392633</v>
      </c>
      <c r="I279" s="10" t="s">
        <v>557</v>
      </c>
      <c r="J279" s="11">
        <v>-1.89500270590462E-2</v>
      </c>
      <c r="L279" s="12" t="str">
        <f>_xlfn.XLOOKUP(I279,Sheet!$B$2:$B$900,Sheet!$A$2:$A$900)</f>
        <v>MU</v>
      </c>
      <c r="M279" s="9">
        <f t="shared" si="14"/>
        <v>-1.89500270590462E-2</v>
      </c>
      <c r="P279" s="15"/>
      <c r="R279" s="10" t="s">
        <v>556</v>
      </c>
      <c r="S279" s="11">
        <v>0.42353877889392633</v>
      </c>
      <c r="V279" s="16"/>
    </row>
    <row r="280" spans="1:22">
      <c r="A280" s="1" t="s">
        <v>558</v>
      </c>
      <c r="B280">
        <v>0.13268293110391921</v>
      </c>
      <c r="C280">
        <v>0.16354866919284461</v>
      </c>
      <c r="D280">
        <v>0.72396238482478759</v>
      </c>
      <c r="E280">
        <v>3.0865738088925398E-2</v>
      </c>
      <c r="F280" s="8">
        <f t="shared" si="12"/>
        <v>-1.9605722283005E-2</v>
      </c>
      <c r="G280" s="8">
        <f t="shared" si="13"/>
        <v>0.108790471018736</v>
      </c>
      <c r="I280" s="10" t="s">
        <v>559</v>
      </c>
      <c r="J280" s="11">
        <v>-1.9605722283005E-2</v>
      </c>
      <c r="L280" s="12" t="str">
        <f>_xlfn.XLOOKUP(I280,Sheet!$B$2:$B$900,Sheet!$A$2:$A$900)</f>
        <v>NDAQ</v>
      </c>
      <c r="M280" s="9">
        <f t="shared" si="14"/>
        <v>-1.9605722283005E-2</v>
      </c>
      <c r="P280" s="15"/>
      <c r="R280" s="10" t="s">
        <v>558</v>
      </c>
      <c r="S280" s="11">
        <v>0.108790471018736</v>
      </c>
      <c r="V280" s="16"/>
    </row>
    <row r="281" spans="1:22">
      <c r="A281" s="1" t="s">
        <v>560</v>
      </c>
      <c r="B281">
        <v>0.180400970158688</v>
      </c>
      <c r="C281">
        <v>0.30735196931299757</v>
      </c>
      <c r="D281">
        <v>1.003773853268596</v>
      </c>
      <c r="E281">
        <v>0.1269509991543096</v>
      </c>
      <c r="F281" s="8">
        <f t="shared" si="12"/>
        <v>-1.8039300824139001E-2</v>
      </c>
      <c r="G281" s="8">
        <f t="shared" si="13"/>
        <v>0.3515752844003045</v>
      </c>
      <c r="I281" s="10" t="s">
        <v>561</v>
      </c>
      <c r="J281" s="11">
        <v>-1.8039300824139001E-2</v>
      </c>
      <c r="L281" s="12" t="str">
        <f>_xlfn.XLOOKUP(I281,Sheet!$B$2:$B$900,Sheet!$A$2:$A$900)</f>
        <v>NDSN</v>
      </c>
      <c r="M281" s="9">
        <f t="shared" si="14"/>
        <v>-1.8039300824139001E-2</v>
      </c>
      <c r="P281" s="15"/>
      <c r="R281" s="10" t="s">
        <v>560</v>
      </c>
      <c r="S281" s="11">
        <v>0.3515752844003045</v>
      </c>
      <c r="V281" s="16"/>
    </row>
    <row r="282" spans="1:22">
      <c r="A282" s="1" t="s">
        <v>562</v>
      </c>
      <c r="B282">
        <v>1.627574493216755E-2</v>
      </c>
      <c r="C282">
        <v>0.30231865691926763</v>
      </c>
      <c r="D282">
        <v>4.1367996091739197E-2</v>
      </c>
      <c r="E282">
        <v>0.28604291198710008</v>
      </c>
      <c r="F282" s="8">
        <f t="shared" si="12"/>
        <v>-1.9432300367556301E-2</v>
      </c>
      <c r="G282" s="8">
        <f t="shared" si="13"/>
        <v>9.5735445019404494E-2</v>
      </c>
      <c r="I282" s="10" t="s">
        <v>563</v>
      </c>
      <c r="J282" s="11">
        <v>-1.9432300367556301E-2</v>
      </c>
      <c r="L282" s="12" t="str">
        <f>_xlfn.XLOOKUP(I282,Sheet!$B$2:$B$900,Sheet!$A$2:$A$900)</f>
        <v>NEE</v>
      </c>
      <c r="M282" s="9">
        <f t="shared" si="14"/>
        <v>-1.9432300367556301E-2</v>
      </c>
      <c r="P282" s="15"/>
      <c r="R282" s="10" t="s">
        <v>562</v>
      </c>
      <c r="S282" s="11">
        <v>9.5735445019404494E-2</v>
      </c>
      <c r="V282" s="16"/>
    </row>
    <row r="283" spans="1:22">
      <c r="A283" s="1" t="s">
        <v>564</v>
      </c>
      <c r="B283">
        <v>-1.172081432236784E-2</v>
      </c>
      <c r="C283">
        <v>0.13348002105422729</v>
      </c>
      <c r="D283">
        <v>-0.1227996543725722</v>
      </c>
      <c r="E283">
        <v>0.14520083537659509</v>
      </c>
      <c r="F283" s="8">
        <f t="shared" si="12"/>
        <v>-1.7045256085154899E-2</v>
      </c>
      <c r="G283" s="8">
        <f t="shared" si="13"/>
        <v>0.3137009620460473</v>
      </c>
      <c r="I283" s="10" t="s">
        <v>565</v>
      </c>
      <c r="J283" s="11">
        <v>-1.7045256085154899E-2</v>
      </c>
      <c r="L283" s="12" t="str">
        <f>_xlfn.XLOOKUP(I283,Sheet!$B$2:$B$900,Sheet!$A$2:$A$900)</f>
        <v>NEM</v>
      </c>
      <c r="M283" s="9">
        <f t="shared" si="14"/>
        <v>-1.7045256085154899E-2</v>
      </c>
      <c r="P283" s="15"/>
      <c r="R283" s="10" t="s">
        <v>564</v>
      </c>
      <c r="S283" s="11">
        <v>0.3137009620460473</v>
      </c>
      <c r="V283" s="16"/>
    </row>
    <row r="284" spans="1:22">
      <c r="A284" s="1" t="s">
        <v>566</v>
      </c>
      <c r="B284">
        <v>0.30551683586561729</v>
      </c>
      <c r="C284">
        <v>0.47709266217919849</v>
      </c>
      <c r="D284">
        <v>1.7374346407308081</v>
      </c>
      <c r="E284">
        <v>0.1715758263135812</v>
      </c>
      <c r="F284" s="8">
        <f t="shared" si="12"/>
        <v>-1.96166373920767E-2</v>
      </c>
      <c r="G284" s="8">
        <f t="shared" si="13"/>
        <v>0.16289374279985749</v>
      </c>
      <c r="I284" s="10" t="s">
        <v>567</v>
      </c>
      <c r="J284" s="11">
        <v>-1.96166373920767E-2</v>
      </c>
      <c r="L284" s="12" t="str">
        <f>_xlfn.XLOOKUP(I284,Sheet!$B$2:$B$900,Sheet!$A$2:$A$900)</f>
        <v>NFLX</v>
      </c>
      <c r="M284" s="9">
        <f t="shared" si="14"/>
        <v>-1.96166373920767E-2</v>
      </c>
      <c r="P284" s="15"/>
      <c r="R284" s="10" t="s">
        <v>566</v>
      </c>
      <c r="S284" s="11">
        <v>0.16289374279985749</v>
      </c>
      <c r="V284" s="16"/>
    </row>
    <row r="285" spans="1:22">
      <c r="A285" s="1" t="s">
        <v>568</v>
      </c>
      <c r="B285">
        <v>6.4262384264997835E-2</v>
      </c>
      <c r="C285">
        <v>0.1862482230871074</v>
      </c>
      <c r="D285">
        <v>0.32275449653010507</v>
      </c>
      <c r="E285">
        <v>0.1219858388221096</v>
      </c>
      <c r="F285" s="8">
        <f t="shared" si="12"/>
        <v>-1.96005726105179E-2</v>
      </c>
      <c r="G285" s="8">
        <f t="shared" si="13"/>
        <v>6.9967674853196493E-2</v>
      </c>
      <c r="I285" s="10" t="s">
        <v>569</v>
      </c>
      <c r="J285" s="11">
        <v>-1.96005726105179E-2</v>
      </c>
      <c r="L285" s="12" t="str">
        <f>_xlfn.XLOOKUP(I285,Sheet!$B$2:$B$900,Sheet!$A$2:$A$900)</f>
        <v>NI</v>
      </c>
      <c r="M285" s="9">
        <f t="shared" si="14"/>
        <v>-1.96005726105179E-2</v>
      </c>
      <c r="P285" s="15"/>
      <c r="R285" s="10" t="s">
        <v>568</v>
      </c>
      <c r="S285" s="11">
        <v>6.9967674853196493E-2</v>
      </c>
      <c r="V285" s="16"/>
    </row>
    <row r="286" spans="1:22">
      <c r="A286" s="1" t="s">
        <v>570</v>
      </c>
      <c r="B286">
        <v>0.13005968435109061</v>
      </c>
      <c r="C286">
        <v>0.24429415692563769</v>
      </c>
      <c r="D286">
        <v>0.70858005687210357</v>
      </c>
      <c r="E286">
        <v>0.11423447257454721</v>
      </c>
      <c r="F286" s="8">
        <f t="shared" si="12"/>
        <v>-2.1059509845833001E-2</v>
      </c>
      <c r="G286" s="8">
        <f t="shared" si="13"/>
        <v>-0.2247743275300253</v>
      </c>
      <c r="I286" s="10" t="s">
        <v>571</v>
      </c>
      <c r="J286" s="11">
        <v>-2.1059509845833001E-2</v>
      </c>
      <c r="L286" s="12" t="str">
        <f>_xlfn.XLOOKUP(I286,Sheet!$B$2:$B$900,Sheet!$A$2:$A$900)</f>
        <v>NKE</v>
      </c>
      <c r="M286" s="9">
        <f t="shared" si="14"/>
        <v>-2.1059509845833001E-2</v>
      </c>
      <c r="P286" s="15"/>
      <c r="R286" s="10" t="s">
        <v>570</v>
      </c>
      <c r="S286" s="11">
        <v>-0.2247743275300253</v>
      </c>
      <c r="V286" s="16"/>
    </row>
    <row r="287" spans="1:22">
      <c r="A287" s="1" t="s">
        <v>572</v>
      </c>
      <c r="B287">
        <v>0.1181936236486591</v>
      </c>
      <c r="C287">
        <v>0.2993301549269658</v>
      </c>
      <c r="D287">
        <v>0.63899924559903631</v>
      </c>
      <c r="E287">
        <v>0.1811365312783067</v>
      </c>
      <c r="F287" s="8">
        <f t="shared" si="12"/>
        <v>-1.9380776300160399E-2</v>
      </c>
      <c r="G287" s="8">
        <f t="shared" si="13"/>
        <v>0.1781417291566387</v>
      </c>
      <c r="I287" s="10" t="s">
        <v>573</v>
      </c>
      <c r="J287" s="11">
        <v>-1.9380776300160399E-2</v>
      </c>
      <c r="L287" s="12" t="str">
        <f>_xlfn.XLOOKUP(I287,Sheet!$B$2:$B$900,Sheet!$A$2:$A$900)</f>
        <v>NOC</v>
      </c>
      <c r="M287" s="9">
        <f t="shared" si="14"/>
        <v>-1.9380776300160399E-2</v>
      </c>
      <c r="P287" s="15"/>
      <c r="R287" s="10" t="s">
        <v>572</v>
      </c>
      <c r="S287" s="11">
        <v>0.1781417291566387</v>
      </c>
      <c r="V287" s="16"/>
    </row>
    <row r="288" spans="1:22">
      <c r="A288" s="1" t="s">
        <v>574</v>
      </c>
      <c r="B288">
        <v>0.25679400137765629</v>
      </c>
      <c r="C288">
        <v>0.93027930634759337</v>
      </c>
      <c r="D288">
        <v>1.4517312016357229</v>
      </c>
      <c r="E288">
        <v>0.67348530496993697</v>
      </c>
      <c r="F288" s="8">
        <f t="shared" si="12"/>
        <v>-2.0174472179174601E-2</v>
      </c>
      <c r="G288" s="8">
        <f t="shared" si="13"/>
        <v>-3.7031826603062701E-2</v>
      </c>
      <c r="I288" s="10" t="s">
        <v>575</v>
      </c>
      <c r="J288" s="11">
        <v>-2.0174472179174601E-2</v>
      </c>
      <c r="L288" s="12" t="str">
        <f>_xlfn.XLOOKUP(I288,Sheet!$B$2:$B$900,Sheet!$A$2:$A$900)</f>
        <v>NRG</v>
      </c>
      <c r="M288" s="9">
        <f t="shared" si="14"/>
        <v>-2.0174472179174601E-2</v>
      </c>
      <c r="P288" s="15"/>
      <c r="R288" s="10" t="s">
        <v>574</v>
      </c>
      <c r="S288" s="11">
        <v>-3.7031826603062701E-2</v>
      </c>
      <c r="V288" s="16"/>
    </row>
    <row r="289" spans="1:22">
      <c r="A289" s="1" t="s">
        <v>576</v>
      </c>
      <c r="B289">
        <v>0.27146129151256881</v>
      </c>
      <c r="C289">
        <v>0.33351731332783158</v>
      </c>
      <c r="D289">
        <v>1.537738004765892</v>
      </c>
      <c r="E289">
        <v>6.2056021815262867E-2</v>
      </c>
      <c r="F289" s="8">
        <f t="shared" si="12"/>
        <v>-1.9181917212748499E-2</v>
      </c>
      <c r="G289" s="8">
        <f t="shared" si="13"/>
        <v>0.26254656752827787</v>
      </c>
      <c r="I289" s="10" t="s">
        <v>577</v>
      </c>
      <c r="J289" s="11">
        <v>-1.9181917212748499E-2</v>
      </c>
      <c r="L289" s="12" t="str">
        <f>_xlfn.XLOOKUP(I289,Sheet!$B$2:$B$900,Sheet!$A$2:$A$900)</f>
        <v>NSC</v>
      </c>
      <c r="M289" s="9">
        <f t="shared" si="14"/>
        <v>-1.9181917212748499E-2</v>
      </c>
      <c r="P289" s="15"/>
      <c r="R289" s="10" t="s">
        <v>576</v>
      </c>
      <c r="S289" s="11">
        <v>0.26254656752827787</v>
      </c>
      <c r="V289" s="16"/>
    </row>
    <row r="290" spans="1:22">
      <c r="A290" s="1" t="s">
        <v>578</v>
      </c>
      <c r="B290">
        <v>0.31223515603117452</v>
      </c>
      <c r="C290">
        <v>0.50213076430966108</v>
      </c>
      <c r="D290">
        <v>1.7768298687879081</v>
      </c>
      <c r="E290">
        <v>0.18989560827848659</v>
      </c>
      <c r="F290" s="8">
        <f t="shared" si="12"/>
        <v>-1.8997058944341699E-2</v>
      </c>
      <c r="G290" s="8">
        <f t="shared" si="13"/>
        <v>0.35108457187055381</v>
      </c>
      <c r="I290" s="10" t="s">
        <v>579</v>
      </c>
      <c r="J290" s="11">
        <v>-1.8997058944341699E-2</v>
      </c>
      <c r="L290" s="12" t="str">
        <f>_xlfn.XLOOKUP(I290,Sheet!$B$2:$B$900,Sheet!$A$2:$A$900)</f>
        <v>NTAP</v>
      </c>
      <c r="M290" s="9">
        <f t="shared" si="14"/>
        <v>-1.8997058944341699E-2</v>
      </c>
      <c r="P290" s="15"/>
      <c r="R290" s="10" t="s">
        <v>578</v>
      </c>
      <c r="S290" s="11">
        <v>0.35108457187055381</v>
      </c>
      <c r="V290" s="16"/>
    </row>
    <row r="291" spans="1:22">
      <c r="A291" s="1" t="s">
        <v>580</v>
      </c>
      <c r="B291">
        <v>0.23617295302794269</v>
      </c>
      <c r="C291">
        <v>0.15034934816815451</v>
      </c>
      <c r="D291">
        <v>1.33081244776653</v>
      </c>
      <c r="E291">
        <v>-8.5823604859788211E-2</v>
      </c>
      <c r="F291" s="8">
        <f t="shared" si="12"/>
        <v>-1.9541132074469E-2</v>
      </c>
      <c r="G291" s="8">
        <f t="shared" si="13"/>
        <v>0.2179393430826812</v>
      </c>
      <c r="I291" s="10" t="s">
        <v>581</v>
      </c>
      <c r="J291" s="11">
        <v>-1.9541132074469E-2</v>
      </c>
      <c r="L291" s="12" t="str">
        <f>_xlfn.XLOOKUP(I291,Sheet!$B$2:$B$900,Sheet!$A$2:$A$900)</f>
        <v>NTRS</v>
      </c>
      <c r="M291" s="9">
        <f t="shared" si="14"/>
        <v>-1.9541132074469E-2</v>
      </c>
      <c r="P291" s="15"/>
      <c r="R291" s="10" t="s">
        <v>580</v>
      </c>
      <c r="S291" s="11">
        <v>0.2179393430826812</v>
      </c>
      <c r="V291" s="16"/>
    </row>
    <row r="292" spans="1:22">
      <c r="A292" s="1" t="s">
        <v>582</v>
      </c>
      <c r="B292">
        <v>0.31382423281435712</v>
      </c>
      <c r="C292">
        <v>0.12531790399199619</v>
      </c>
      <c r="D292">
        <v>1.7861479781859479</v>
      </c>
      <c r="E292">
        <v>-0.18850632882236101</v>
      </c>
      <c r="F292" s="8">
        <f t="shared" si="12"/>
        <v>-1.8797785139274201E-2</v>
      </c>
      <c r="G292" s="8">
        <f t="shared" si="13"/>
        <v>0.28013495118905768</v>
      </c>
      <c r="I292" s="10" t="s">
        <v>583</v>
      </c>
      <c r="J292" s="11">
        <v>-1.8797785139274201E-2</v>
      </c>
      <c r="L292" s="12" t="str">
        <f>_xlfn.XLOOKUP(I292,Sheet!$B$2:$B$900,Sheet!$A$2:$A$900)</f>
        <v>NUE</v>
      </c>
      <c r="M292" s="9">
        <f t="shared" si="14"/>
        <v>-1.8797785139274201E-2</v>
      </c>
      <c r="P292" s="15"/>
      <c r="R292" s="10" t="s">
        <v>582</v>
      </c>
      <c r="S292" s="11">
        <v>0.28013495118905768</v>
      </c>
      <c r="V292" s="16"/>
    </row>
    <row r="293" spans="1:22">
      <c r="A293" s="1" t="s">
        <v>584</v>
      </c>
      <c r="B293">
        <v>0.36137737152902849</v>
      </c>
      <c r="C293">
        <v>0.67916777619926516</v>
      </c>
      <c r="D293">
        <v>2.06499249561451</v>
      </c>
      <c r="E293">
        <v>0.31779040467023673</v>
      </c>
      <c r="F293" s="8">
        <f t="shared" si="12"/>
        <v>-1.54350676524714E-2</v>
      </c>
      <c r="G293" s="8">
        <f t="shared" si="13"/>
        <v>0.56833329885076433</v>
      </c>
      <c r="I293" s="10" t="s">
        <v>585</v>
      </c>
      <c r="J293" s="11">
        <v>-1.54350676524714E-2</v>
      </c>
      <c r="L293" s="12" t="str">
        <f>_xlfn.XLOOKUP(I293,Sheet!$B$2:$B$900,Sheet!$A$2:$A$900)</f>
        <v>NVDA</v>
      </c>
      <c r="M293" s="9">
        <f t="shared" si="14"/>
        <v>-1.54350676524714E-2</v>
      </c>
      <c r="P293" s="15"/>
      <c r="R293" s="10" t="s">
        <v>584</v>
      </c>
      <c r="S293" s="11">
        <v>0.56833329885076433</v>
      </c>
      <c r="V293" s="16"/>
    </row>
    <row r="294" spans="1:22">
      <c r="A294" s="1" t="s">
        <v>586</v>
      </c>
      <c r="B294">
        <v>0.15948825396883179</v>
      </c>
      <c r="C294">
        <v>0.76987219416955022</v>
      </c>
      <c r="D294">
        <v>0.88114480265911843</v>
      </c>
      <c r="E294">
        <v>0.6103839402007184</v>
      </c>
      <c r="F294" s="8">
        <f t="shared" si="12"/>
        <v>-2.00742982221019E-2</v>
      </c>
      <c r="G294" s="8">
        <f t="shared" si="13"/>
        <v>-1.19352883120656E-2</v>
      </c>
      <c r="I294" s="10" t="s">
        <v>587</v>
      </c>
      <c r="J294" s="11">
        <v>-2.00742982221019E-2</v>
      </c>
      <c r="L294" s="12" t="str">
        <f>_xlfn.XLOOKUP(I294,Sheet!$B$2:$B$900,Sheet!$A$2:$A$900)</f>
        <v>NVR</v>
      </c>
      <c r="M294" s="9">
        <f t="shared" si="14"/>
        <v>-2.00742982221019E-2</v>
      </c>
      <c r="P294" s="15"/>
      <c r="R294" s="10" t="s">
        <v>586</v>
      </c>
      <c r="S294" s="11">
        <v>-1.19352883120656E-2</v>
      </c>
      <c r="V294" s="16"/>
    </row>
    <row r="295" spans="1:22">
      <c r="A295" s="1" t="s">
        <v>588</v>
      </c>
      <c r="B295">
        <v>6.6701091436756579E-2</v>
      </c>
      <c r="C295">
        <v>4.9679667895293322E-2</v>
      </c>
      <c r="D295">
        <v>0.33705471188579178</v>
      </c>
      <c r="E295">
        <v>-1.702142354146326E-2</v>
      </c>
      <c r="F295" s="8">
        <f t="shared" si="12"/>
        <v>-1.9524868926853199E-2</v>
      </c>
      <c r="G295" s="8">
        <f t="shared" si="13"/>
        <v>5.9004961259169098E-2</v>
      </c>
      <c r="I295" s="10" t="s">
        <v>589</v>
      </c>
      <c r="J295" s="11">
        <v>-1.9524868926853199E-2</v>
      </c>
      <c r="L295" s="12" t="str">
        <f>_xlfn.XLOOKUP(I295,Sheet!$B$2:$B$900,Sheet!$A$2:$A$900)</f>
        <v>O</v>
      </c>
      <c r="M295" s="9">
        <f t="shared" si="14"/>
        <v>-1.9524868926853199E-2</v>
      </c>
      <c r="P295" s="15"/>
      <c r="R295" s="10" t="s">
        <v>588</v>
      </c>
      <c r="S295" s="11">
        <v>5.9004961259169098E-2</v>
      </c>
      <c r="V295" s="16"/>
    </row>
    <row r="296" spans="1:22">
      <c r="A296" s="1" t="s">
        <v>590</v>
      </c>
      <c r="B296">
        <v>0.28512300940462049</v>
      </c>
      <c r="C296">
        <v>0.45127180964269681</v>
      </c>
      <c r="D296">
        <v>1.617848282148677</v>
      </c>
      <c r="E296">
        <v>0.16614880023807629</v>
      </c>
      <c r="F296" s="8">
        <f t="shared" si="12"/>
        <v>-1.8907201243925299E-2</v>
      </c>
      <c r="G296" s="8">
        <f t="shared" si="13"/>
        <v>0.24996802408364019</v>
      </c>
      <c r="I296" s="10" t="s">
        <v>591</v>
      </c>
      <c r="J296" s="11">
        <v>-1.8907201243925299E-2</v>
      </c>
      <c r="L296" s="12" t="str">
        <f>_xlfn.XLOOKUP(I296,Sheet!$B$2:$B$900,Sheet!$A$2:$A$900)</f>
        <v>ODFL</v>
      </c>
      <c r="M296" s="9">
        <f t="shared" si="14"/>
        <v>-1.8907201243925299E-2</v>
      </c>
      <c r="P296" s="15"/>
      <c r="R296" s="10" t="s">
        <v>590</v>
      </c>
      <c r="S296" s="11">
        <v>0.24996802408364019</v>
      </c>
      <c r="V296" s="16"/>
    </row>
    <row r="297" spans="1:22">
      <c r="A297" s="1" t="s">
        <v>592</v>
      </c>
      <c r="B297">
        <v>0.17958876559266851</v>
      </c>
      <c r="C297">
        <v>3.4665122166208651E-3</v>
      </c>
      <c r="D297">
        <v>0.99901120675594601</v>
      </c>
      <c r="E297">
        <v>-0.17612225337604759</v>
      </c>
      <c r="F297" s="8">
        <f t="shared" si="12"/>
        <v>-1.6841807169981099E-2</v>
      </c>
      <c r="G297" s="8">
        <f t="shared" si="13"/>
        <v>0.47013543264270269</v>
      </c>
      <c r="I297" s="10" t="s">
        <v>593</v>
      </c>
      <c r="J297" s="11">
        <v>-1.6841807169981099E-2</v>
      </c>
      <c r="L297" s="12" t="str">
        <f>_xlfn.XLOOKUP(I297,Sheet!$B$2:$B$900,Sheet!$A$2:$A$900)</f>
        <v>OKE</v>
      </c>
      <c r="M297" s="9">
        <f t="shared" si="14"/>
        <v>-1.6841807169981099E-2</v>
      </c>
      <c r="P297" s="15"/>
      <c r="R297" s="10" t="s">
        <v>592</v>
      </c>
      <c r="S297" s="11">
        <v>0.47013543264270269</v>
      </c>
      <c r="V297" s="16"/>
    </row>
    <row r="298" spans="1:22">
      <c r="A298" s="1" t="s">
        <v>594</v>
      </c>
      <c r="B298">
        <v>0.128449168988922</v>
      </c>
      <c r="C298">
        <v>-0.11096109041447789</v>
      </c>
      <c r="D298">
        <v>0.69913623484239984</v>
      </c>
      <c r="E298">
        <v>-0.23941025940339991</v>
      </c>
      <c r="F298" s="8">
        <f t="shared" si="12"/>
        <v>-1.9726867914883199E-2</v>
      </c>
      <c r="G298" s="8">
        <f t="shared" si="13"/>
        <v>0.1219877204339652</v>
      </c>
      <c r="I298" s="10" t="s">
        <v>595</v>
      </c>
      <c r="J298" s="11">
        <v>-1.9726867914883199E-2</v>
      </c>
      <c r="L298" s="12" t="str">
        <f>_xlfn.XLOOKUP(I298,Sheet!$B$2:$B$900,Sheet!$A$2:$A$900)</f>
        <v>OMC</v>
      </c>
      <c r="M298" s="9">
        <f t="shared" si="14"/>
        <v>-1.9726867914883199E-2</v>
      </c>
      <c r="P298" s="15"/>
      <c r="R298" s="10" t="s">
        <v>594</v>
      </c>
      <c r="S298" s="11">
        <v>0.1219877204339652</v>
      </c>
      <c r="V298" s="16"/>
    </row>
    <row r="299" spans="1:22">
      <c r="A299" s="1" t="s">
        <v>596</v>
      </c>
      <c r="B299">
        <v>0.41325677406796069</v>
      </c>
      <c r="C299">
        <v>0.53746733970203786</v>
      </c>
      <c r="D299">
        <v>2.3692055792608162</v>
      </c>
      <c r="E299">
        <v>0.1242105656340772</v>
      </c>
      <c r="F299" s="8">
        <f t="shared" si="12"/>
        <v>-1.9440528751387499E-2</v>
      </c>
      <c r="G299" s="8">
        <f t="shared" si="13"/>
        <v>0.29092008932172381</v>
      </c>
      <c r="I299" s="10" t="s">
        <v>597</v>
      </c>
      <c r="J299" s="11">
        <v>-1.9440528751387499E-2</v>
      </c>
      <c r="L299" s="12" t="str">
        <f>_xlfn.XLOOKUP(I299,Sheet!$B$2:$B$900,Sheet!$A$2:$A$900)</f>
        <v>ON</v>
      </c>
      <c r="M299" s="9">
        <f t="shared" si="14"/>
        <v>-1.9440528751387499E-2</v>
      </c>
      <c r="P299" s="15"/>
      <c r="R299" s="10" t="s">
        <v>596</v>
      </c>
      <c r="S299" s="11">
        <v>0.29092008932172381</v>
      </c>
      <c r="V299" s="16"/>
    </row>
    <row r="300" spans="1:22">
      <c r="A300" s="1" t="s">
        <v>598</v>
      </c>
      <c r="B300">
        <v>0.13473311875289001</v>
      </c>
      <c r="C300">
        <v>0.2382970137748216</v>
      </c>
      <c r="D300">
        <v>0.73598437960930607</v>
      </c>
      <c r="E300">
        <v>0.1035638950219316</v>
      </c>
      <c r="F300" s="8">
        <f t="shared" si="12"/>
        <v>-2.0063501242052199E-2</v>
      </c>
      <c r="G300" s="8">
        <f t="shared" si="13"/>
        <v>6.90018901490006E-2</v>
      </c>
      <c r="I300" s="10" t="s">
        <v>599</v>
      </c>
      <c r="J300" s="11">
        <v>-2.0063501242052199E-2</v>
      </c>
      <c r="L300" s="12" t="str">
        <f>_xlfn.XLOOKUP(I300,Sheet!$B$2:$B$900,Sheet!$A$2:$A$900)</f>
        <v>ORCL</v>
      </c>
      <c r="M300" s="9">
        <f t="shared" si="14"/>
        <v>-2.0063501242052199E-2</v>
      </c>
      <c r="P300" s="15"/>
      <c r="R300" s="10" t="s">
        <v>598</v>
      </c>
      <c r="S300" s="11">
        <v>6.90018901490006E-2</v>
      </c>
      <c r="V300" s="16"/>
    </row>
    <row r="301" spans="1:22">
      <c r="A301" s="1" t="s">
        <v>600</v>
      </c>
      <c r="B301">
        <v>0.1176748178811429</v>
      </c>
      <c r="C301">
        <v>-9.4846895920827623E-2</v>
      </c>
      <c r="D301">
        <v>0.63595704590849123</v>
      </c>
      <c r="E301">
        <v>-0.21252171380197049</v>
      </c>
      <c r="F301" s="8">
        <f t="shared" si="12"/>
        <v>-1.97493417064349E-2</v>
      </c>
      <c r="G301" s="8">
        <f t="shared" si="13"/>
        <v>7.1954673757620893E-2</v>
      </c>
      <c r="I301" s="10" t="s">
        <v>601</v>
      </c>
      <c r="J301" s="11">
        <v>-1.97493417064349E-2</v>
      </c>
      <c r="L301" s="12" t="str">
        <f>_xlfn.XLOOKUP(I301,Sheet!$B$2:$B$900,Sheet!$A$2:$A$900)</f>
        <v>ORLY</v>
      </c>
      <c r="M301" s="9">
        <f t="shared" si="14"/>
        <v>-1.97493417064349E-2</v>
      </c>
      <c r="P301" s="15"/>
      <c r="R301" s="10" t="s">
        <v>600</v>
      </c>
      <c r="S301" s="11">
        <v>7.1954673757620893E-2</v>
      </c>
      <c r="V301" s="16"/>
    </row>
    <row r="302" spans="1:22">
      <c r="A302" s="1" t="s">
        <v>602</v>
      </c>
      <c r="B302">
        <v>0.1381674580266064</v>
      </c>
      <c r="C302">
        <v>9.7105279714396642E-2</v>
      </c>
      <c r="D302">
        <v>0.75612283320774221</v>
      </c>
      <c r="E302">
        <v>-4.1062178312209763E-2</v>
      </c>
      <c r="F302" s="8">
        <f t="shared" si="12"/>
        <v>-2.00692469690355E-2</v>
      </c>
      <c r="G302" s="8">
        <f t="shared" si="13"/>
        <v>8.1881667887933801E-2</v>
      </c>
      <c r="I302" s="10" t="s">
        <v>603</v>
      </c>
      <c r="J302" s="11">
        <v>-2.00692469690355E-2</v>
      </c>
      <c r="L302" s="12" t="str">
        <f>_xlfn.XLOOKUP(I302,Sheet!$B$2:$B$900,Sheet!$A$2:$A$900)</f>
        <v>OXY</v>
      </c>
      <c r="M302" s="9">
        <f t="shared" si="14"/>
        <v>-2.00692469690355E-2</v>
      </c>
      <c r="P302" s="15"/>
      <c r="R302" s="10" t="s">
        <v>602</v>
      </c>
      <c r="S302" s="11">
        <v>8.1881667887933801E-2</v>
      </c>
      <c r="V302" s="16"/>
    </row>
    <row r="303" spans="1:22">
      <c r="A303" s="1" t="s">
        <v>604</v>
      </c>
      <c r="B303">
        <v>0.1233760521553094</v>
      </c>
      <c r="C303">
        <v>-4.1448941155748042E-2</v>
      </c>
      <c r="D303">
        <v>0.6693882338993834</v>
      </c>
      <c r="E303">
        <v>-0.16482499331105741</v>
      </c>
      <c r="F303" s="8">
        <f t="shared" si="12"/>
        <v>-1.9036186820183099E-2</v>
      </c>
      <c r="G303" s="8">
        <f t="shared" si="13"/>
        <v>0.177897737413831</v>
      </c>
      <c r="I303" s="10" t="s">
        <v>605</v>
      </c>
      <c r="J303" s="11">
        <v>-1.9036186820183099E-2</v>
      </c>
      <c r="L303" s="12" t="str">
        <f>_xlfn.XLOOKUP(I303,Sheet!$B$2:$B$900,Sheet!$A$2:$A$900)</f>
        <v>PARA</v>
      </c>
      <c r="M303" s="9">
        <f t="shared" si="14"/>
        <v>-1.9036186820183099E-2</v>
      </c>
      <c r="P303" s="15"/>
      <c r="R303" s="10" t="s">
        <v>604</v>
      </c>
      <c r="S303" s="11">
        <v>0.177897737413831</v>
      </c>
      <c r="V303" s="16"/>
    </row>
    <row r="304" spans="1:22">
      <c r="A304" s="1" t="s">
        <v>606</v>
      </c>
      <c r="B304">
        <v>0.16030209782664129</v>
      </c>
      <c r="C304">
        <v>0.15405343727487439</v>
      </c>
      <c r="D304">
        <v>0.88591706173448159</v>
      </c>
      <c r="E304">
        <v>-6.2486605517668992E-3</v>
      </c>
      <c r="F304" s="8">
        <f t="shared" si="12"/>
        <v>-1.9570431650886799E-2</v>
      </c>
      <c r="G304" s="8">
        <f t="shared" si="13"/>
        <v>0.17762098918618979</v>
      </c>
      <c r="I304" s="10" t="s">
        <v>607</v>
      </c>
      <c r="J304" s="11">
        <v>-1.9570431650886799E-2</v>
      </c>
      <c r="L304" s="12" t="str">
        <f>_xlfn.XLOOKUP(I304,Sheet!$B$2:$B$900,Sheet!$A$2:$A$900)</f>
        <v>PAYX</v>
      </c>
      <c r="M304" s="9">
        <f t="shared" si="14"/>
        <v>-1.9570431650886799E-2</v>
      </c>
      <c r="P304" s="15"/>
      <c r="R304" s="10" t="s">
        <v>606</v>
      </c>
      <c r="S304" s="11">
        <v>0.17762098918618979</v>
      </c>
      <c r="V304" s="16"/>
    </row>
    <row r="305" spans="1:22">
      <c r="A305" s="1" t="s">
        <v>608</v>
      </c>
      <c r="B305">
        <v>0.25808201212451232</v>
      </c>
      <c r="C305">
        <v>0.15790700292518259</v>
      </c>
      <c r="D305">
        <v>1.4592839046718959</v>
      </c>
      <c r="E305">
        <v>-0.1001750091993298</v>
      </c>
      <c r="F305" s="8">
        <f t="shared" si="12"/>
        <v>-1.91707306159761E-2</v>
      </c>
      <c r="G305" s="8">
        <f t="shared" si="13"/>
        <v>0.19600428744462131</v>
      </c>
      <c r="I305" s="10" t="s">
        <v>609</v>
      </c>
      <c r="J305" s="11">
        <v>-1.91707306159761E-2</v>
      </c>
      <c r="L305" s="12" t="str">
        <f>_xlfn.XLOOKUP(I305,Sheet!$B$2:$B$900,Sheet!$A$2:$A$900)</f>
        <v>PCAR</v>
      </c>
      <c r="M305" s="9">
        <f t="shared" si="14"/>
        <v>-1.91707306159761E-2</v>
      </c>
      <c r="P305" s="15"/>
      <c r="R305" s="10" t="s">
        <v>608</v>
      </c>
      <c r="S305" s="11">
        <v>0.19600428744462131</v>
      </c>
      <c r="V305" s="16"/>
    </row>
    <row r="306" spans="1:22">
      <c r="A306" s="1" t="s">
        <v>610</v>
      </c>
      <c r="B306">
        <v>4.2846542036522439E-2</v>
      </c>
      <c r="C306">
        <v>-0.25024101918545222</v>
      </c>
      <c r="D306">
        <v>0.1971751898232055</v>
      </c>
      <c r="E306">
        <v>-0.2930875612219746</v>
      </c>
      <c r="F306" s="8">
        <f t="shared" si="12"/>
        <v>-1.9448249682796001E-2</v>
      </c>
      <c r="G306" s="8">
        <f t="shared" si="13"/>
        <v>0.10775316655067189</v>
      </c>
      <c r="I306" s="10" t="s">
        <v>611</v>
      </c>
      <c r="J306" s="11">
        <v>-1.9448249682796001E-2</v>
      </c>
      <c r="L306" s="12" t="str">
        <f>_xlfn.XLOOKUP(I306,Sheet!$B$2:$B$900,Sheet!$A$2:$A$900)</f>
        <v>PCG</v>
      </c>
      <c r="M306" s="9">
        <f t="shared" si="14"/>
        <v>-1.9448249682796001E-2</v>
      </c>
      <c r="P306" s="15"/>
      <c r="R306" s="10" t="s">
        <v>610</v>
      </c>
      <c r="S306" s="11">
        <v>0.10775316655067189</v>
      </c>
      <c r="V306" s="16"/>
    </row>
    <row r="307" spans="1:22">
      <c r="A307" s="1" t="s">
        <v>612</v>
      </c>
      <c r="B307">
        <v>5.9282342135361148E-2</v>
      </c>
      <c r="C307">
        <v>-6.4618067556344694E-2</v>
      </c>
      <c r="D307">
        <v>0.29355227177802973</v>
      </c>
      <c r="E307">
        <v>-0.12390040969170581</v>
      </c>
      <c r="F307" s="8">
        <f t="shared" si="12"/>
        <v>-2.0675651364694601E-2</v>
      </c>
      <c r="G307" s="8">
        <f t="shared" si="13"/>
        <v>8.4725873009938599E-2</v>
      </c>
      <c r="I307" s="10" t="s">
        <v>613</v>
      </c>
      <c r="J307" s="11">
        <v>-2.0675651364694601E-2</v>
      </c>
      <c r="L307" s="12" t="str">
        <f>_xlfn.XLOOKUP(I307,Sheet!$B$2:$B$900,Sheet!$A$2:$A$900)</f>
        <v>PEAK</v>
      </c>
      <c r="M307" s="9">
        <f t="shared" si="14"/>
        <v>-2.0675651364694601E-2</v>
      </c>
      <c r="P307" s="15"/>
      <c r="R307" s="10" t="s">
        <v>612</v>
      </c>
      <c r="S307" s="11">
        <v>8.4725873009938599E-2</v>
      </c>
      <c r="V307" s="16"/>
    </row>
    <row r="308" spans="1:22">
      <c r="A308" s="1" t="s">
        <v>614</v>
      </c>
      <c r="B308">
        <v>3.0883290750212389E-2</v>
      </c>
      <c r="C308">
        <v>0.2048949775165172</v>
      </c>
      <c r="D308">
        <v>0.12702446745293741</v>
      </c>
      <c r="E308">
        <v>0.1740116867663048</v>
      </c>
      <c r="F308" s="8">
        <f t="shared" si="12"/>
        <v>-1.95106361218663E-2</v>
      </c>
      <c r="G308" s="8">
        <f t="shared" si="13"/>
        <v>-4.6873516674069999E-4</v>
      </c>
      <c r="I308" s="10" t="s">
        <v>615</v>
      </c>
      <c r="J308" s="11">
        <v>-1.95106361218663E-2</v>
      </c>
      <c r="L308" s="12" t="str">
        <f>_xlfn.XLOOKUP(I308,Sheet!$B$2:$B$900,Sheet!$A$2:$A$900)</f>
        <v>PEG</v>
      </c>
      <c r="M308" s="9">
        <f t="shared" si="14"/>
        <v>-1.95106361218663E-2</v>
      </c>
      <c r="P308" s="15"/>
      <c r="R308" s="10" t="s">
        <v>614</v>
      </c>
      <c r="S308" s="11">
        <v>-4.6873516674069999E-4</v>
      </c>
      <c r="V308" s="16"/>
    </row>
    <row r="309" spans="1:22">
      <c r="A309" s="1" t="s">
        <v>616</v>
      </c>
      <c r="B309">
        <v>6.6060880021163962E-2</v>
      </c>
      <c r="C309">
        <v>0.1687287675297976</v>
      </c>
      <c r="D309">
        <v>0.33330060757094659</v>
      </c>
      <c r="E309">
        <v>0.10266788750863361</v>
      </c>
      <c r="F309" s="8">
        <f t="shared" si="12"/>
        <v>-1.9883380207639901E-2</v>
      </c>
      <c r="G309" s="8">
        <f t="shared" si="13"/>
        <v>8.30837057166674E-2</v>
      </c>
      <c r="I309" s="10" t="s">
        <v>617</v>
      </c>
      <c r="J309" s="11">
        <v>-1.9883380207639901E-2</v>
      </c>
      <c r="L309" s="12" t="str">
        <f>_xlfn.XLOOKUP(I309,Sheet!$B$2:$B$900,Sheet!$A$2:$A$900)</f>
        <v>PEP</v>
      </c>
      <c r="M309" s="9">
        <f t="shared" si="14"/>
        <v>-1.9883380207639901E-2</v>
      </c>
      <c r="P309" s="15"/>
      <c r="R309" s="10" t="s">
        <v>616</v>
      </c>
      <c r="S309" s="11">
        <v>8.30837057166674E-2</v>
      </c>
      <c r="V309" s="16"/>
    </row>
    <row r="310" spans="1:22">
      <c r="A310" s="1" t="s">
        <v>618</v>
      </c>
      <c r="B310">
        <v>0.1121546946390365</v>
      </c>
      <c r="C310">
        <v>0.15384143565664379</v>
      </c>
      <c r="D310">
        <v>0.60358786601424275</v>
      </c>
      <c r="E310">
        <v>4.168674101760729E-2</v>
      </c>
      <c r="F310" s="8">
        <f t="shared" si="12"/>
        <v>-2.0064797035180101E-2</v>
      </c>
      <c r="G310" s="8">
        <f t="shared" si="13"/>
        <v>9.4306466781974393E-2</v>
      </c>
      <c r="I310" s="10" t="s">
        <v>619</v>
      </c>
      <c r="J310" s="11">
        <v>-2.0064797035180101E-2</v>
      </c>
      <c r="L310" s="12" t="str">
        <f>_xlfn.XLOOKUP(I310,Sheet!$B$2:$B$900,Sheet!$A$2:$A$900)</f>
        <v>PFE</v>
      </c>
      <c r="M310" s="9">
        <f t="shared" si="14"/>
        <v>-2.0064797035180101E-2</v>
      </c>
      <c r="P310" s="15"/>
      <c r="R310" s="10" t="s">
        <v>618</v>
      </c>
      <c r="S310" s="11">
        <v>9.4306466781974393E-2</v>
      </c>
      <c r="V310" s="16"/>
    </row>
    <row r="311" spans="1:22">
      <c r="A311" s="1" t="s">
        <v>620</v>
      </c>
      <c r="B311">
        <v>0.26202219763859308</v>
      </c>
      <c r="C311">
        <v>0.24028442401820119</v>
      </c>
      <c r="D311">
        <v>1.482388565225331</v>
      </c>
      <c r="E311">
        <v>-2.173777362039192E-2</v>
      </c>
      <c r="F311" s="8">
        <f t="shared" si="12"/>
        <v>-1.93846312539393E-2</v>
      </c>
      <c r="G311" s="8">
        <f t="shared" si="13"/>
        <v>0.3290632942268269</v>
      </c>
      <c r="I311" s="10" t="s">
        <v>621</v>
      </c>
      <c r="J311" s="11">
        <v>-1.93846312539393E-2</v>
      </c>
      <c r="L311" s="12" t="str">
        <f>_xlfn.XLOOKUP(I311,Sheet!$B$2:$B$900,Sheet!$A$2:$A$900)</f>
        <v>PFG</v>
      </c>
      <c r="M311" s="9">
        <f t="shared" si="14"/>
        <v>-1.93846312539393E-2</v>
      </c>
      <c r="P311" s="15"/>
      <c r="R311" s="10" t="s">
        <v>620</v>
      </c>
      <c r="S311" s="11">
        <v>0.3290632942268269</v>
      </c>
      <c r="V311" s="16"/>
    </row>
    <row r="312" spans="1:22">
      <c r="A312" s="1" t="s">
        <v>622</v>
      </c>
      <c r="B312">
        <v>6.7350051964790256E-2</v>
      </c>
      <c r="C312">
        <v>0.12530380785266551</v>
      </c>
      <c r="D312">
        <v>0.34086011969189961</v>
      </c>
      <c r="E312">
        <v>5.7953755887875227E-2</v>
      </c>
      <c r="F312" s="8">
        <f t="shared" si="12"/>
        <v>-1.9812242720575999E-2</v>
      </c>
      <c r="G312" s="8">
        <f t="shared" si="13"/>
        <v>9.2295270832912196E-2</v>
      </c>
      <c r="I312" s="10" t="s">
        <v>623</v>
      </c>
      <c r="J312" s="11">
        <v>-1.9812242720575999E-2</v>
      </c>
      <c r="L312" s="12" t="str">
        <f>_xlfn.XLOOKUP(I312,Sheet!$B$2:$B$900,Sheet!$A$2:$A$900)</f>
        <v>PG</v>
      </c>
      <c r="M312" s="9">
        <f t="shared" si="14"/>
        <v>-1.9812242720575999E-2</v>
      </c>
      <c r="P312" s="15"/>
      <c r="R312" s="10" t="s">
        <v>622</v>
      </c>
      <c r="S312" s="11">
        <v>9.2295270832912196E-2</v>
      </c>
      <c r="V312" s="16"/>
    </row>
    <row r="313" spans="1:22">
      <c r="A313" s="1" t="s">
        <v>624</v>
      </c>
      <c r="B313">
        <v>0.11227962231563279</v>
      </c>
      <c r="C313">
        <v>0.4899589160474187</v>
      </c>
      <c r="D313">
        <v>0.60432042328881097</v>
      </c>
      <c r="E313">
        <v>0.37767929373178588</v>
      </c>
      <c r="F313" s="8">
        <f t="shared" si="12"/>
        <v>-1.9657476890672598E-2</v>
      </c>
      <c r="G313" s="8">
        <f t="shared" si="13"/>
        <v>3.9239395702662598E-2</v>
      </c>
      <c r="I313" s="10" t="s">
        <v>625</v>
      </c>
      <c r="J313" s="11">
        <v>-1.9657476890672598E-2</v>
      </c>
      <c r="L313" s="12" t="str">
        <f>_xlfn.XLOOKUP(I313,Sheet!$B$2:$B$900,Sheet!$A$2:$A$900)</f>
        <v>PGR</v>
      </c>
      <c r="M313" s="9">
        <f t="shared" si="14"/>
        <v>-1.9657476890672598E-2</v>
      </c>
      <c r="P313" s="15"/>
      <c r="R313" s="10" t="s">
        <v>624</v>
      </c>
      <c r="S313" s="11">
        <v>3.9239395702662598E-2</v>
      </c>
      <c r="V313" s="16"/>
    </row>
    <row r="314" spans="1:22">
      <c r="A314" s="1" t="s">
        <v>626</v>
      </c>
      <c r="B314">
        <v>0.27622411780025369</v>
      </c>
      <c r="C314">
        <v>0.38574396300603742</v>
      </c>
      <c r="D314">
        <v>1.565666508197693</v>
      </c>
      <c r="E314">
        <v>0.1095198452057837</v>
      </c>
      <c r="F314" s="8">
        <f t="shared" si="12"/>
        <v>-1.88112820693375E-2</v>
      </c>
      <c r="G314" s="8">
        <f t="shared" si="13"/>
        <v>0.2527042198016653</v>
      </c>
      <c r="I314" s="10" t="s">
        <v>627</v>
      </c>
      <c r="J314" s="11">
        <v>-1.88112820693375E-2</v>
      </c>
      <c r="L314" s="12" t="str">
        <f>_xlfn.XLOOKUP(I314,Sheet!$B$2:$B$900,Sheet!$A$2:$A$900)</f>
        <v>PH</v>
      </c>
      <c r="M314" s="9">
        <f t="shared" si="14"/>
        <v>-1.88112820693375E-2</v>
      </c>
      <c r="P314" s="15"/>
      <c r="R314" s="10" t="s">
        <v>626</v>
      </c>
      <c r="S314" s="11">
        <v>0.2527042198016653</v>
      </c>
      <c r="V314" s="16"/>
    </row>
    <row r="315" spans="1:22">
      <c r="A315" s="1" t="s">
        <v>628</v>
      </c>
      <c r="B315">
        <v>0.1839384081300694</v>
      </c>
      <c r="C315">
        <v>0.62362666722635907</v>
      </c>
      <c r="D315">
        <v>1.024516862262848</v>
      </c>
      <c r="E315">
        <v>0.43968825909628972</v>
      </c>
      <c r="F315" s="8">
        <f t="shared" si="12"/>
        <v>-2.01040596729119E-2</v>
      </c>
      <c r="G315" s="8">
        <f t="shared" si="13"/>
        <v>0.14169673782210979</v>
      </c>
      <c r="I315" s="10" t="s">
        <v>629</v>
      </c>
      <c r="J315" s="11">
        <v>-2.01040596729119E-2</v>
      </c>
      <c r="L315" s="12" t="str">
        <f>_xlfn.XLOOKUP(I315,Sheet!$B$2:$B$900,Sheet!$A$2:$A$900)</f>
        <v>PHM</v>
      </c>
      <c r="M315" s="9">
        <f t="shared" si="14"/>
        <v>-2.01040596729119E-2</v>
      </c>
      <c r="P315" s="15"/>
      <c r="R315" s="10" t="s">
        <v>628</v>
      </c>
      <c r="S315" s="11">
        <v>0.14169673782210979</v>
      </c>
      <c r="V315" s="16"/>
    </row>
    <row r="316" spans="1:22">
      <c r="A316" s="1" t="s">
        <v>630</v>
      </c>
      <c r="B316">
        <v>0.22244972882093639</v>
      </c>
      <c r="C316">
        <v>0.39235431325520859</v>
      </c>
      <c r="D316">
        <v>1.250341506520626</v>
      </c>
      <c r="E316">
        <v>0.1699045844342722</v>
      </c>
      <c r="F316" s="8">
        <f t="shared" si="12"/>
        <v>-1.9026188971499301E-2</v>
      </c>
      <c r="G316" s="8">
        <f t="shared" si="13"/>
        <v>0.35111061762481188</v>
      </c>
      <c r="I316" s="10" t="s">
        <v>631</v>
      </c>
      <c r="J316" s="11">
        <v>-1.9026188971499301E-2</v>
      </c>
      <c r="L316" s="12" t="str">
        <f>_xlfn.XLOOKUP(I316,Sheet!$B$2:$B$900,Sheet!$A$2:$A$900)</f>
        <v>PKG</v>
      </c>
      <c r="M316" s="9">
        <f t="shared" si="14"/>
        <v>-1.9026188971499301E-2</v>
      </c>
      <c r="P316" s="15"/>
      <c r="R316" s="10" t="s">
        <v>630</v>
      </c>
      <c r="S316" s="11">
        <v>0.35111061762481188</v>
      </c>
      <c r="V316" s="16"/>
    </row>
    <row r="317" spans="1:22">
      <c r="A317" s="1" t="s">
        <v>632</v>
      </c>
      <c r="B317">
        <v>0.15421425082091311</v>
      </c>
      <c r="C317">
        <v>0.24339049270305821</v>
      </c>
      <c r="D317">
        <v>0.85021883431195677</v>
      </c>
      <c r="E317">
        <v>8.9176241882145152E-2</v>
      </c>
      <c r="F317" s="8">
        <f t="shared" si="12"/>
        <v>-1.9369104020320001E-2</v>
      </c>
      <c r="G317" s="8">
        <f t="shared" si="13"/>
        <v>0.24008765836665541</v>
      </c>
      <c r="I317" s="10" t="s">
        <v>633</v>
      </c>
      <c r="J317" s="11">
        <v>-1.9369104020320001E-2</v>
      </c>
      <c r="L317" s="12" t="str">
        <f>_xlfn.XLOOKUP(I317,Sheet!$B$2:$B$900,Sheet!$A$2:$A$900)</f>
        <v>PLD</v>
      </c>
      <c r="M317" s="9">
        <f t="shared" si="14"/>
        <v>-1.9369104020320001E-2</v>
      </c>
      <c r="P317" s="15"/>
      <c r="R317" s="10" t="s">
        <v>632</v>
      </c>
      <c r="S317" s="11">
        <v>0.24008765836665541</v>
      </c>
      <c r="V317" s="16"/>
    </row>
    <row r="318" spans="1:22">
      <c r="A318" s="1" t="s">
        <v>634</v>
      </c>
      <c r="B318">
        <v>0.1008451091834898</v>
      </c>
      <c r="C318">
        <v>0.19108332894270769</v>
      </c>
      <c r="D318">
        <v>0.53727014264394424</v>
      </c>
      <c r="E318">
        <v>9.0238219759217961E-2</v>
      </c>
      <c r="F318" s="8">
        <f t="shared" si="12"/>
        <v>-1.98719262915363E-2</v>
      </c>
      <c r="G318" s="8">
        <f t="shared" si="13"/>
        <v>3.7252001282012899E-2</v>
      </c>
      <c r="I318" s="10" t="s">
        <v>635</v>
      </c>
      <c r="J318" s="11">
        <v>-1.98719262915363E-2</v>
      </c>
      <c r="L318" s="12" t="str">
        <f>_xlfn.XLOOKUP(I318,Sheet!$B$2:$B$900,Sheet!$A$2:$A$900)</f>
        <v>PM</v>
      </c>
      <c r="M318" s="9">
        <f t="shared" si="14"/>
        <v>-1.98719262915363E-2</v>
      </c>
      <c r="P318" s="15"/>
      <c r="R318" s="10" t="s">
        <v>634</v>
      </c>
      <c r="S318" s="11">
        <v>3.7252001282012899E-2</v>
      </c>
      <c r="V318" s="16"/>
    </row>
    <row r="319" spans="1:22">
      <c r="A319" s="1" t="s">
        <v>636</v>
      </c>
      <c r="B319">
        <v>0.27076452157778691</v>
      </c>
      <c r="C319">
        <v>0.24602323025973249</v>
      </c>
      <c r="D319">
        <v>1.5336522497248051</v>
      </c>
      <c r="E319">
        <v>-2.4741291318054359E-2</v>
      </c>
      <c r="F319" s="8">
        <f t="shared" si="12"/>
        <v>-1.9453964324024901E-2</v>
      </c>
      <c r="G319" s="8">
        <f t="shared" si="13"/>
        <v>0.20494151628476609</v>
      </c>
      <c r="I319" s="10" t="s">
        <v>637</v>
      </c>
      <c r="J319" s="11">
        <v>-1.9453964324024901E-2</v>
      </c>
      <c r="L319" s="12" t="str">
        <f>_xlfn.XLOOKUP(I319,Sheet!$B$2:$B$900,Sheet!$A$2:$A$900)</f>
        <v>PNC</v>
      </c>
      <c r="M319" s="9">
        <f t="shared" si="14"/>
        <v>-1.9453964324024901E-2</v>
      </c>
      <c r="P319" s="15"/>
      <c r="R319" s="10" t="s">
        <v>636</v>
      </c>
      <c r="S319" s="11">
        <v>0.20494151628476609</v>
      </c>
      <c r="V319" s="16"/>
    </row>
    <row r="320" spans="1:22">
      <c r="A320" s="1" t="s">
        <v>638</v>
      </c>
      <c r="B320">
        <v>0.24685505698137719</v>
      </c>
      <c r="C320">
        <v>0.26668490597130867</v>
      </c>
      <c r="D320">
        <v>1.393450713137186</v>
      </c>
      <c r="E320">
        <v>1.9829848989931429E-2</v>
      </c>
      <c r="F320" s="8">
        <f t="shared" si="12"/>
        <v>-1.9845656595408101E-2</v>
      </c>
      <c r="G320" s="8">
        <f t="shared" si="13"/>
        <v>0.1933629461635675</v>
      </c>
      <c r="I320" s="10" t="s">
        <v>639</v>
      </c>
      <c r="J320" s="11">
        <v>-1.9845656595408101E-2</v>
      </c>
      <c r="L320" s="12" t="str">
        <f>_xlfn.XLOOKUP(I320,Sheet!$B$2:$B$900,Sheet!$A$2:$A$900)</f>
        <v>PNR</v>
      </c>
      <c r="M320" s="9">
        <f t="shared" si="14"/>
        <v>-1.9845656595408101E-2</v>
      </c>
      <c r="P320" s="15"/>
      <c r="R320" s="10" t="s">
        <v>638</v>
      </c>
      <c r="S320" s="11">
        <v>0.1933629461635675</v>
      </c>
      <c r="V320" s="16"/>
    </row>
    <row r="321" spans="1:22">
      <c r="A321" s="1" t="s">
        <v>640</v>
      </c>
      <c r="B321">
        <v>4.4450916445748001E-2</v>
      </c>
      <c r="C321">
        <v>0.1259560718654108</v>
      </c>
      <c r="D321">
        <v>0.20658300222018641</v>
      </c>
      <c r="E321">
        <v>8.15051554196628E-2</v>
      </c>
      <c r="F321" s="8">
        <f t="shared" si="12"/>
        <v>-1.91734248067176E-2</v>
      </c>
      <c r="G321" s="8">
        <f t="shared" si="13"/>
        <v>0.1238503193554726</v>
      </c>
      <c r="I321" s="10" t="s">
        <v>641</v>
      </c>
      <c r="J321" s="11">
        <v>-1.91734248067176E-2</v>
      </c>
      <c r="L321" s="12" t="str">
        <f>_xlfn.XLOOKUP(I321,Sheet!$B$2:$B$900,Sheet!$A$2:$A$900)</f>
        <v>PNW</v>
      </c>
      <c r="M321" s="9">
        <f t="shared" si="14"/>
        <v>-1.91734248067176E-2</v>
      </c>
      <c r="P321" s="15"/>
      <c r="R321" s="10" t="s">
        <v>640</v>
      </c>
      <c r="S321" s="11">
        <v>0.1238503193554726</v>
      </c>
      <c r="V321" s="16"/>
    </row>
    <row r="322" spans="1:22">
      <c r="A322" s="1" t="s">
        <v>642</v>
      </c>
      <c r="B322">
        <v>0.28064359901153307</v>
      </c>
      <c r="C322">
        <v>0.66648765282919675</v>
      </c>
      <c r="D322">
        <v>1.591581687278472</v>
      </c>
      <c r="E322">
        <v>0.38584405381766362</v>
      </c>
      <c r="F322" s="8">
        <f t="shared" ref="F322:F385" si="15">_xlfn.XLOOKUP(A322,$L$2:$L$900,$M$2:$M$900)</f>
        <v>-2.0274679620508902E-2</v>
      </c>
      <c r="G322" s="8">
        <f t="shared" ref="G322:G385" si="16">_xlfn.XLOOKUP(A322,$R$2:$R$900,$S$2:$S$900)</f>
        <v>0.20616787205509179</v>
      </c>
      <c r="I322" s="10" t="s">
        <v>643</v>
      </c>
      <c r="J322" s="11">
        <v>-2.0274679620508902E-2</v>
      </c>
      <c r="L322" s="12" t="str">
        <f>_xlfn.XLOOKUP(I322,Sheet!$B$2:$B$900,Sheet!$A$2:$A$900)</f>
        <v>PODD</v>
      </c>
      <c r="M322" s="9">
        <f t="shared" ref="M322:M385" si="17">J322</f>
        <v>-2.0274679620508902E-2</v>
      </c>
      <c r="P322" s="15"/>
      <c r="R322" s="10" t="s">
        <v>642</v>
      </c>
      <c r="S322" s="11">
        <v>0.20616787205509179</v>
      </c>
      <c r="V322" s="16"/>
    </row>
    <row r="323" spans="1:22">
      <c r="A323" s="1" t="s">
        <v>644</v>
      </c>
      <c r="B323">
        <v>0.19581715604160321</v>
      </c>
      <c r="C323">
        <v>0.2493269788623331</v>
      </c>
      <c r="D323">
        <v>1.09417206943901</v>
      </c>
      <c r="E323">
        <v>5.3509822820729892E-2</v>
      </c>
      <c r="F323" s="8">
        <f t="shared" si="15"/>
        <v>-1.9194818745834698E-2</v>
      </c>
      <c r="G323" s="8">
        <f t="shared" si="16"/>
        <v>0.20177333029102049</v>
      </c>
      <c r="I323" s="10" t="s">
        <v>645</v>
      </c>
      <c r="J323" s="11">
        <v>-1.9194818745834698E-2</v>
      </c>
      <c r="L323" s="12" t="str">
        <f>_xlfn.XLOOKUP(I323,Sheet!$B$2:$B$900,Sheet!$A$2:$A$900)</f>
        <v>POOL</v>
      </c>
      <c r="M323" s="9">
        <f t="shared" si="17"/>
        <v>-1.9194818745834698E-2</v>
      </c>
      <c r="P323" s="15"/>
      <c r="R323" s="10" t="s">
        <v>644</v>
      </c>
      <c r="S323" s="11">
        <v>0.20177333029102049</v>
      </c>
      <c r="V323" s="16"/>
    </row>
    <row r="324" spans="1:22">
      <c r="A324" s="1" t="s">
        <v>646</v>
      </c>
      <c r="B324">
        <v>0.1944967550270858</v>
      </c>
      <c r="C324">
        <v>0.2378433457865379</v>
      </c>
      <c r="D324">
        <v>1.0864294347011749</v>
      </c>
      <c r="E324">
        <v>4.3346590759452047E-2</v>
      </c>
      <c r="F324" s="8">
        <f t="shared" si="15"/>
        <v>-2.05545378261019E-2</v>
      </c>
      <c r="G324" s="8">
        <f t="shared" si="16"/>
        <v>-4.0691094538015199E-2</v>
      </c>
      <c r="I324" s="10" t="s">
        <v>647</v>
      </c>
      <c r="J324" s="11">
        <v>-2.05545378261019E-2</v>
      </c>
      <c r="L324" s="12" t="str">
        <f>_xlfn.XLOOKUP(I324,Sheet!$B$2:$B$900,Sheet!$A$2:$A$900)</f>
        <v>PPG</v>
      </c>
      <c r="M324" s="9">
        <f t="shared" si="17"/>
        <v>-2.05545378261019E-2</v>
      </c>
      <c r="P324" s="15"/>
      <c r="R324" s="10" t="s">
        <v>646</v>
      </c>
      <c r="S324" s="11">
        <v>-4.0691094538015199E-2</v>
      </c>
      <c r="V324" s="16"/>
    </row>
    <row r="325" spans="1:22">
      <c r="A325" s="1" t="s">
        <v>648</v>
      </c>
      <c r="B325">
        <v>2.531907328964348E-2</v>
      </c>
      <c r="C325">
        <v>-4.610561477953834E-2</v>
      </c>
      <c r="D325">
        <v>9.4396725634052409E-2</v>
      </c>
      <c r="E325">
        <v>-7.1424688069181813E-2</v>
      </c>
      <c r="F325" s="8">
        <f t="shared" si="15"/>
        <v>-2.0033586373700198E-2</v>
      </c>
      <c r="G325" s="8">
        <f t="shared" si="16"/>
        <v>-5.08022121919759E-2</v>
      </c>
      <c r="I325" s="10" t="s">
        <v>649</v>
      </c>
      <c r="J325" s="11">
        <v>-2.0033586373700198E-2</v>
      </c>
      <c r="L325" s="12" t="str">
        <f>_xlfn.XLOOKUP(I325,Sheet!$B$2:$B$900,Sheet!$A$2:$A$900)</f>
        <v>PPL</v>
      </c>
      <c r="M325" s="9">
        <f t="shared" si="17"/>
        <v>-2.0033586373700198E-2</v>
      </c>
      <c r="P325" s="15"/>
      <c r="R325" s="10" t="s">
        <v>648</v>
      </c>
      <c r="S325" s="11">
        <v>-5.08022121919759E-2</v>
      </c>
      <c r="V325" s="16"/>
    </row>
    <row r="326" spans="1:22">
      <c r="A326" s="1" t="s">
        <v>650</v>
      </c>
      <c r="B326">
        <v>0.272603516750339</v>
      </c>
      <c r="C326">
        <v>0.14225666259657649</v>
      </c>
      <c r="D326">
        <v>1.5444358433067269</v>
      </c>
      <c r="E326">
        <v>-0.13034685415376249</v>
      </c>
      <c r="F326" s="8">
        <f t="shared" si="15"/>
        <v>-1.93531057042278E-2</v>
      </c>
      <c r="G326" s="8">
        <f t="shared" si="16"/>
        <v>0.27938707418736691</v>
      </c>
      <c r="I326" s="10" t="s">
        <v>651</v>
      </c>
      <c r="J326" s="11">
        <v>-1.93531057042278E-2</v>
      </c>
      <c r="L326" s="12" t="str">
        <f>_xlfn.XLOOKUP(I326,Sheet!$B$2:$B$900,Sheet!$A$2:$A$900)</f>
        <v>PRU</v>
      </c>
      <c r="M326" s="9">
        <f t="shared" si="17"/>
        <v>-1.93531057042278E-2</v>
      </c>
      <c r="P326" s="15"/>
      <c r="R326" s="10" t="s">
        <v>650</v>
      </c>
      <c r="S326" s="11">
        <v>0.27938707418736691</v>
      </c>
      <c r="V326" s="16"/>
    </row>
    <row r="327" spans="1:22">
      <c r="A327" s="1" t="s">
        <v>652</v>
      </c>
      <c r="B327">
        <v>3.4089775253062067E-2</v>
      </c>
      <c r="C327">
        <v>-1.475176505273923E-2</v>
      </c>
      <c r="D327">
        <v>0.14582681463771799</v>
      </c>
      <c r="E327">
        <v>-4.8841540305801297E-2</v>
      </c>
      <c r="F327" s="8">
        <f t="shared" si="15"/>
        <v>-2.0514249973590699E-2</v>
      </c>
      <c r="G327" s="8">
        <f t="shared" si="16"/>
        <v>-0.24905091335301779</v>
      </c>
      <c r="I327" s="10" t="s">
        <v>653</v>
      </c>
      <c r="J327" s="11">
        <v>-2.0514249973590699E-2</v>
      </c>
      <c r="L327" s="12" t="str">
        <f>_xlfn.XLOOKUP(I327,Sheet!$B$2:$B$900,Sheet!$A$2:$A$900)</f>
        <v>PSA</v>
      </c>
      <c r="M327" s="9">
        <f t="shared" si="17"/>
        <v>-2.0514249973590699E-2</v>
      </c>
      <c r="P327" s="15"/>
      <c r="R327" s="10" t="s">
        <v>652</v>
      </c>
      <c r="S327" s="11">
        <v>-0.24905091335301779</v>
      </c>
      <c r="V327" s="16"/>
    </row>
    <row r="328" spans="1:22">
      <c r="A328" s="1" t="s">
        <v>654</v>
      </c>
      <c r="B328">
        <v>0.30185765981702201</v>
      </c>
      <c r="C328">
        <v>0.30473361386185721</v>
      </c>
      <c r="D328">
        <v>1.715977777797344</v>
      </c>
      <c r="E328">
        <v>2.8759540448351491E-3</v>
      </c>
      <c r="F328" s="8">
        <f t="shared" si="15"/>
        <v>-1.9188199502345599E-2</v>
      </c>
      <c r="G328" s="8">
        <f t="shared" si="16"/>
        <v>0.33206952359418068</v>
      </c>
      <c r="I328" s="10" t="s">
        <v>655</v>
      </c>
      <c r="J328" s="11">
        <v>-1.9188199502345599E-2</v>
      </c>
      <c r="L328" s="12" t="str">
        <f>_xlfn.XLOOKUP(I328,Sheet!$B$2:$B$900,Sheet!$A$2:$A$900)</f>
        <v>PTC</v>
      </c>
      <c r="M328" s="9">
        <f t="shared" si="17"/>
        <v>-1.9188199502345599E-2</v>
      </c>
      <c r="P328" s="15"/>
      <c r="R328" s="10" t="s">
        <v>654</v>
      </c>
      <c r="S328" s="11">
        <v>0.33206952359418068</v>
      </c>
      <c r="V328" s="16"/>
    </row>
    <row r="329" spans="1:22">
      <c r="A329" s="1" t="s">
        <v>656</v>
      </c>
      <c r="B329">
        <v>0.28622834743512637</v>
      </c>
      <c r="C329">
        <v>0.13977020664666001</v>
      </c>
      <c r="D329">
        <v>1.624329819604305</v>
      </c>
      <c r="E329">
        <v>-0.14645814078846639</v>
      </c>
      <c r="F329" s="8">
        <f t="shared" si="15"/>
        <v>-1.8100906653341201E-2</v>
      </c>
      <c r="G329" s="8">
        <f t="shared" si="16"/>
        <v>0.35987814107276561</v>
      </c>
      <c r="I329" s="10" t="s">
        <v>657</v>
      </c>
      <c r="J329" s="11">
        <v>-1.8100906653341201E-2</v>
      </c>
      <c r="L329" s="12" t="str">
        <f>_xlfn.XLOOKUP(I329,Sheet!$B$2:$B$900,Sheet!$A$2:$A$900)</f>
        <v>PWR</v>
      </c>
      <c r="M329" s="9">
        <f t="shared" si="17"/>
        <v>-1.8100906653341201E-2</v>
      </c>
      <c r="P329" s="15"/>
      <c r="R329" s="10" t="s">
        <v>656</v>
      </c>
      <c r="S329" s="11">
        <v>0.35987814107276561</v>
      </c>
      <c r="V329" s="16"/>
    </row>
    <row r="330" spans="1:22">
      <c r="A330" s="1" t="s">
        <v>658</v>
      </c>
      <c r="B330">
        <v>0.190111028167296</v>
      </c>
      <c r="C330">
        <v>1.9271063884581661E-3</v>
      </c>
      <c r="D330">
        <v>1.060712186106304</v>
      </c>
      <c r="E330">
        <v>-0.1881839217788378</v>
      </c>
      <c r="F330" s="8">
        <f t="shared" si="15"/>
        <v>-1.8936462374025499E-2</v>
      </c>
      <c r="G330" s="8">
        <f t="shared" si="16"/>
        <v>0.28619297639961111</v>
      </c>
      <c r="I330" s="10" t="s">
        <v>659</v>
      </c>
      <c r="J330" s="11">
        <v>-1.8936462374025499E-2</v>
      </c>
      <c r="L330" s="12" t="str">
        <f>_xlfn.XLOOKUP(I330,Sheet!$B$2:$B$900,Sheet!$A$2:$A$900)</f>
        <v>PXD</v>
      </c>
      <c r="M330" s="9">
        <f t="shared" si="17"/>
        <v>-1.8936462374025499E-2</v>
      </c>
      <c r="P330" s="15"/>
      <c r="R330" s="10" t="s">
        <v>658</v>
      </c>
      <c r="S330" s="11">
        <v>0.28619297639961111</v>
      </c>
      <c r="V330" s="16"/>
    </row>
    <row r="331" spans="1:22">
      <c r="A331" s="1" t="s">
        <v>660</v>
      </c>
      <c r="B331">
        <v>0.25363493194657588</v>
      </c>
      <c r="C331">
        <v>5.7320636164545968E-2</v>
      </c>
      <c r="D331">
        <v>1.433206889364383</v>
      </c>
      <c r="E331">
        <v>-0.19631429578203</v>
      </c>
      <c r="F331" s="8">
        <f t="shared" si="15"/>
        <v>-1.9162658679152299E-2</v>
      </c>
      <c r="G331" s="8">
        <f t="shared" si="16"/>
        <v>0.30133525134099831</v>
      </c>
      <c r="I331" s="10" t="s">
        <v>661</v>
      </c>
      <c r="J331" s="11">
        <v>-1.9162658679152299E-2</v>
      </c>
      <c r="L331" s="12" t="str">
        <f>_xlfn.XLOOKUP(I331,Sheet!$B$2:$B$900,Sheet!$A$2:$A$900)</f>
        <v>QCOM</v>
      </c>
      <c r="M331" s="9">
        <f t="shared" si="17"/>
        <v>-1.9162658679152299E-2</v>
      </c>
      <c r="P331" s="15"/>
      <c r="R331" s="10" t="s">
        <v>660</v>
      </c>
      <c r="S331" s="11">
        <v>0.30133525134099831</v>
      </c>
      <c r="V331" s="16"/>
    </row>
    <row r="332" spans="1:22">
      <c r="A332" s="1" t="s">
        <v>662</v>
      </c>
      <c r="B332">
        <v>0.24311876730671031</v>
      </c>
      <c r="C332">
        <v>0.41761977999020139</v>
      </c>
      <c r="D332">
        <v>1.371541667394546</v>
      </c>
      <c r="E332">
        <v>0.17450101268349111</v>
      </c>
      <c r="F332" s="8">
        <f t="shared" si="15"/>
        <v>-2.0982122153530999E-2</v>
      </c>
      <c r="G332" s="8">
        <f t="shared" si="16"/>
        <v>-1.6407864394771501E-2</v>
      </c>
      <c r="I332" s="10" t="s">
        <v>663</v>
      </c>
      <c r="J332" s="11">
        <v>-2.0982122153530999E-2</v>
      </c>
      <c r="L332" s="12" t="str">
        <f>_xlfn.XLOOKUP(I332,Sheet!$B$2:$B$900,Sheet!$A$2:$A$900)</f>
        <v>RCL</v>
      </c>
      <c r="M332" s="9">
        <f t="shared" si="17"/>
        <v>-2.0982122153530999E-2</v>
      </c>
      <c r="P332" s="15"/>
      <c r="R332" s="10" t="s">
        <v>662</v>
      </c>
      <c r="S332" s="11">
        <v>-1.6407864394771501E-2</v>
      </c>
      <c r="V332" s="16"/>
    </row>
    <row r="333" spans="1:22">
      <c r="A333" s="1" t="s">
        <v>664</v>
      </c>
      <c r="B333">
        <v>5.006822021912781E-2</v>
      </c>
      <c r="C333">
        <v>5.3125981140956791E-2</v>
      </c>
      <c r="D333">
        <v>0.2395220342646574</v>
      </c>
      <c r="E333">
        <v>3.0577609218289808E-3</v>
      </c>
      <c r="F333" s="8">
        <f t="shared" si="15"/>
        <v>-2.0078068640344299E-2</v>
      </c>
      <c r="G333" s="8">
        <f t="shared" si="16"/>
        <v>3.9508465582223998E-3</v>
      </c>
      <c r="I333" s="10" t="s">
        <v>665</v>
      </c>
      <c r="J333" s="11">
        <v>-2.0078068640344299E-2</v>
      </c>
      <c r="L333" s="12" t="str">
        <f>_xlfn.XLOOKUP(I333,Sheet!$B$2:$B$900,Sheet!$A$2:$A$900)</f>
        <v>REG</v>
      </c>
      <c r="M333" s="9">
        <f t="shared" si="17"/>
        <v>-2.0078068640344299E-2</v>
      </c>
      <c r="P333" s="15"/>
      <c r="R333" s="10" t="s">
        <v>664</v>
      </c>
      <c r="S333" s="11">
        <v>3.9508465582223998E-3</v>
      </c>
      <c r="V333" s="16"/>
    </row>
    <row r="334" spans="1:22">
      <c r="A334" s="1" t="s">
        <v>666</v>
      </c>
      <c r="B334">
        <v>0.15636597273072561</v>
      </c>
      <c r="C334">
        <v>6.5977007440248814E-2</v>
      </c>
      <c r="D334">
        <v>0.86283621086794438</v>
      </c>
      <c r="E334">
        <v>-9.0388965290476742E-2</v>
      </c>
      <c r="F334" s="8">
        <f t="shared" si="15"/>
        <v>-2.1648573406803599E-2</v>
      </c>
      <c r="G334" s="8">
        <f t="shared" si="16"/>
        <v>-9.9888592146545996E-2</v>
      </c>
      <c r="I334" s="10" t="s">
        <v>667</v>
      </c>
      <c r="J334" s="11">
        <v>-2.1648573406803599E-2</v>
      </c>
      <c r="L334" s="12" t="str">
        <f>_xlfn.XLOOKUP(I334,Sheet!$B$2:$B$900,Sheet!$A$2:$A$900)</f>
        <v>REGN</v>
      </c>
      <c r="M334" s="9">
        <f t="shared" si="17"/>
        <v>-2.1648573406803599E-2</v>
      </c>
      <c r="P334" s="15"/>
      <c r="R334" s="10" t="s">
        <v>666</v>
      </c>
      <c r="S334" s="11">
        <v>-9.9888592146545996E-2</v>
      </c>
      <c r="V334" s="16"/>
    </row>
    <row r="335" spans="1:22">
      <c r="A335" s="1" t="s">
        <v>668</v>
      </c>
      <c r="B335">
        <v>0.28423032694761052</v>
      </c>
      <c r="C335">
        <v>0.23209790024282209</v>
      </c>
      <c r="D335">
        <v>1.6126137252788251</v>
      </c>
      <c r="E335">
        <v>-5.2132426704788397E-2</v>
      </c>
      <c r="F335" s="8">
        <f t="shared" si="15"/>
        <v>-1.8782109628382199E-2</v>
      </c>
      <c r="G335" s="8">
        <f t="shared" si="16"/>
        <v>0.36004520125931549</v>
      </c>
      <c r="I335" s="10" t="s">
        <v>669</v>
      </c>
      <c r="J335" s="11">
        <v>-1.8782109628382199E-2</v>
      </c>
      <c r="L335" s="12" t="str">
        <f>_xlfn.XLOOKUP(I335,Sheet!$B$2:$B$900,Sheet!$A$2:$A$900)</f>
        <v>RF</v>
      </c>
      <c r="M335" s="9">
        <f t="shared" si="17"/>
        <v>-1.8782109628382199E-2</v>
      </c>
      <c r="P335" s="15"/>
      <c r="R335" s="10" t="s">
        <v>668</v>
      </c>
      <c r="S335" s="11">
        <v>0.36004520125931549</v>
      </c>
      <c r="V335" s="16"/>
    </row>
    <row r="336" spans="1:22">
      <c r="A336" s="1" t="s">
        <v>670</v>
      </c>
      <c r="B336">
        <v>0.24219549656988609</v>
      </c>
      <c r="C336">
        <v>0.17609429242199401</v>
      </c>
      <c r="D336">
        <v>1.3661277454111751</v>
      </c>
      <c r="E336">
        <v>-6.6101204147892084E-2</v>
      </c>
      <c r="F336" s="8">
        <f t="shared" si="15"/>
        <v>-2.00940307220808E-2</v>
      </c>
      <c r="G336" s="8">
        <f t="shared" si="16"/>
        <v>2.2578863117094599E-2</v>
      </c>
      <c r="I336" s="10" t="s">
        <v>671</v>
      </c>
      <c r="J336" s="11">
        <v>-2.00940307220808E-2</v>
      </c>
      <c r="L336" s="12" t="str">
        <f>_xlfn.XLOOKUP(I336,Sheet!$B$2:$B$900,Sheet!$A$2:$A$900)</f>
        <v>RHI</v>
      </c>
      <c r="M336" s="9">
        <f t="shared" si="17"/>
        <v>-2.00940307220808E-2</v>
      </c>
      <c r="P336" s="15"/>
      <c r="R336" s="10" t="s">
        <v>670</v>
      </c>
      <c r="S336" s="11">
        <v>2.2578863117094599E-2</v>
      </c>
      <c r="V336" s="16"/>
    </row>
    <row r="337" spans="1:22">
      <c r="A337" s="1" t="s">
        <v>672</v>
      </c>
      <c r="B337">
        <v>0.32463488541482899</v>
      </c>
      <c r="C337">
        <v>0.28167345970112861</v>
      </c>
      <c r="D337">
        <v>1.8495400336621171</v>
      </c>
      <c r="E337">
        <v>-4.2961425713700492E-2</v>
      </c>
      <c r="F337" s="8">
        <f t="shared" si="15"/>
        <v>-1.96487206350014E-2</v>
      </c>
      <c r="G337" s="8">
        <f t="shared" si="16"/>
        <v>0.31294435588347358</v>
      </c>
      <c r="I337" s="10" t="s">
        <v>673</v>
      </c>
      <c r="J337" s="11">
        <v>-1.96487206350014E-2</v>
      </c>
      <c r="L337" s="12" t="str">
        <f>_xlfn.XLOOKUP(I337,Sheet!$B$2:$B$900,Sheet!$A$2:$A$900)</f>
        <v>RJF</v>
      </c>
      <c r="M337" s="9">
        <f t="shared" si="17"/>
        <v>-1.96487206350014E-2</v>
      </c>
      <c r="P337" s="15"/>
      <c r="R337" s="10" t="s">
        <v>672</v>
      </c>
      <c r="S337" s="11">
        <v>0.31294435588347358</v>
      </c>
      <c r="V337" s="16"/>
    </row>
    <row r="338" spans="1:22">
      <c r="A338" s="1" t="s">
        <v>674</v>
      </c>
      <c r="B338">
        <v>0.14207472946585861</v>
      </c>
      <c r="C338">
        <v>0.20421649511780859</v>
      </c>
      <c r="D338">
        <v>0.77903449053236251</v>
      </c>
      <c r="E338">
        <v>6.2141765651949982E-2</v>
      </c>
      <c r="F338" s="8">
        <f t="shared" si="15"/>
        <v>-2.09736814943879E-2</v>
      </c>
      <c r="G338" s="8">
        <f t="shared" si="16"/>
        <v>6.6645552442409106E-2</v>
      </c>
      <c r="I338" s="10" t="s">
        <v>675</v>
      </c>
      <c r="J338" s="11">
        <v>-2.09736814943879E-2</v>
      </c>
      <c r="L338" s="12" t="str">
        <f>_xlfn.XLOOKUP(I338,Sheet!$B$2:$B$900,Sheet!$A$2:$A$900)</f>
        <v>RL</v>
      </c>
      <c r="M338" s="9">
        <f t="shared" si="17"/>
        <v>-2.09736814943879E-2</v>
      </c>
      <c r="P338" s="15"/>
      <c r="R338" s="10" t="s">
        <v>674</v>
      </c>
      <c r="S338" s="11">
        <v>6.6645552442409106E-2</v>
      </c>
      <c r="V338" s="16"/>
    </row>
    <row r="339" spans="1:22">
      <c r="A339" s="1" t="s">
        <v>676</v>
      </c>
      <c r="B339">
        <v>0.23640564221069599</v>
      </c>
      <c r="C339">
        <v>0.35248725452502833</v>
      </c>
      <c r="D339">
        <v>1.3321769024508989</v>
      </c>
      <c r="E339">
        <v>0.1160816123143323</v>
      </c>
      <c r="F339" s="8">
        <f t="shared" si="15"/>
        <v>-1.9508171851861201E-2</v>
      </c>
      <c r="G339" s="8">
        <f t="shared" si="16"/>
        <v>0.12039429789372651</v>
      </c>
      <c r="I339" s="10" t="s">
        <v>677</v>
      </c>
      <c r="J339" s="11">
        <v>-1.9508171851861201E-2</v>
      </c>
      <c r="L339" s="12" t="str">
        <f>_xlfn.XLOOKUP(I339,Sheet!$B$2:$B$900,Sheet!$A$2:$A$900)</f>
        <v>RMD</v>
      </c>
      <c r="M339" s="9">
        <f t="shared" si="17"/>
        <v>-1.9508171851861201E-2</v>
      </c>
      <c r="P339" s="15"/>
      <c r="R339" s="10" t="s">
        <v>676</v>
      </c>
      <c r="S339" s="11">
        <v>0.12039429789372651</v>
      </c>
      <c r="V339" s="16"/>
    </row>
    <row r="340" spans="1:22">
      <c r="A340" s="1" t="s">
        <v>678</v>
      </c>
      <c r="B340">
        <v>0.29461050061699218</v>
      </c>
      <c r="C340">
        <v>0.417311012462383</v>
      </c>
      <c r="D340">
        <v>1.673481516467767</v>
      </c>
      <c r="E340">
        <v>0.1227005118453908</v>
      </c>
      <c r="F340" s="8">
        <f t="shared" si="15"/>
        <v>-1.92008525138526E-2</v>
      </c>
      <c r="G340" s="8">
        <f t="shared" si="16"/>
        <v>0.21435054085306851</v>
      </c>
      <c r="I340" s="10" t="s">
        <v>679</v>
      </c>
      <c r="J340" s="11">
        <v>-1.92008525138526E-2</v>
      </c>
      <c r="L340" s="12" t="str">
        <f>_xlfn.XLOOKUP(I340,Sheet!$B$2:$B$900,Sheet!$A$2:$A$900)</f>
        <v>ROK</v>
      </c>
      <c r="M340" s="9">
        <f t="shared" si="17"/>
        <v>-1.92008525138526E-2</v>
      </c>
      <c r="P340" s="15"/>
      <c r="R340" s="10" t="s">
        <v>678</v>
      </c>
      <c r="S340" s="11">
        <v>0.21435054085306851</v>
      </c>
      <c r="V340" s="16"/>
    </row>
    <row r="341" spans="1:22">
      <c r="A341" s="1" t="s">
        <v>680</v>
      </c>
      <c r="B341">
        <v>0.16940059923397241</v>
      </c>
      <c r="C341">
        <v>0.34713122167698068</v>
      </c>
      <c r="D341">
        <v>0.93926931781737155</v>
      </c>
      <c r="E341">
        <v>0.1777306224430083</v>
      </c>
      <c r="F341" s="8">
        <f t="shared" si="15"/>
        <v>-1.90824238912626E-2</v>
      </c>
      <c r="G341" s="8">
        <f t="shared" si="16"/>
        <v>0.17829944585646501</v>
      </c>
      <c r="I341" s="10" t="s">
        <v>681</v>
      </c>
      <c r="J341" s="11">
        <v>-1.90824238912626E-2</v>
      </c>
      <c r="L341" s="12" t="str">
        <f>_xlfn.XLOOKUP(I341,Sheet!$B$2:$B$900,Sheet!$A$2:$A$900)</f>
        <v>ROL</v>
      </c>
      <c r="M341" s="9">
        <f t="shared" si="17"/>
        <v>-1.90824238912626E-2</v>
      </c>
      <c r="P341" s="15"/>
      <c r="R341" s="10" t="s">
        <v>680</v>
      </c>
      <c r="S341" s="11">
        <v>0.17829944585646501</v>
      </c>
      <c r="V341" s="16"/>
    </row>
    <row r="342" spans="1:22">
      <c r="A342" s="1" t="s">
        <v>682</v>
      </c>
      <c r="B342">
        <v>0.22495528526817751</v>
      </c>
      <c r="C342">
        <v>0.36260560204299042</v>
      </c>
      <c r="D342">
        <v>1.2650337160635761</v>
      </c>
      <c r="E342">
        <v>0.13765031677481299</v>
      </c>
      <c r="F342" s="8">
        <f t="shared" si="15"/>
        <v>-2.0451529053773999E-2</v>
      </c>
      <c r="G342" s="8">
        <f t="shared" si="16"/>
        <v>4.0703789791955103E-2</v>
      </c>
      <c r="I342" s="10" t="s">
        <v>683</v>
      </c>
      <c r="J342" s="11">
        <v>-2.0451529053773999E-2</v>
      </c>
      <c r="L342" s="12" t="str">
        <f>_xlfn.XLOOKUP(I342,Sheet!$B$2:$B$900,Sheet!$A$2:$A$900)</f>
        <v>ROP</v>
      </c>
      <c r="M342" s="9">
        <f t="shared" si="17"/>
        <v>-2.0451529053773999E-2</v>
      </c>
      <c r="P342" s="15"/>
      <c r="R342" s="10" t="s">
        <v>682</v>
      </c>
      <c r="S342" s="11">
        <v>4.0703789791955103E-2</v>
      </c>
      <c r="V342" s="16"/>
    </row>
    <row r="343" spans="1:22">
      <c r="A343" s="1" t="s">
        <v>684</v>
      </c>
      <c r="B343">
        <v>0.11307827902198769</v>
      </c>
      <c r="C343">
        <v>0.23786635866458941</v>
      </c>
      <c r="D343">
        <v>0.60900362717175249</v>
      </c>
      <c r="E343">
        <v>0.1247880796426017</v>
      </c>
      <c r="F343" s="8">
        <f t="shared" si="15"/>
        <v>-1.9516738482357701E-2</v>
      </c>
      <c r="G343" s="8">
        <f t="shared" si="16"/>
        <v>0.18227329859839941</v>
      </c>
      <c r="I343" s="10" t="s">
        <v>685</v>
      </c>
      <c r="J343" s="11">
        <v>-1.9516738482357701E-2</v>
      </c>
      <c r="L343" s="12" t="str">
        <f>_xlfn.XLOOKUP(I343,Sheet!$B$2:$B$900,Sheet!$A$2:$A$900)</f>
        <v>ROST</v>
      </c>
      <c r="M343" s="9">
        <f t="shared" si="17"/>
        <v>-1.9516738482357701E-2</v>
      </c>
      <c r="P343" s="15"/>
      <c r="R343" s="10" t="s">
        <v>684</v>
      </c>
      <c r="S343" s="11">
        <v>0.18227329859839941</v>
      </c>
      <c r="V343" s="16"/>
    </row>
    <row r="344" spans="1:22">
      <c r="A344" s="1" t="s">
        <v>686</v>
      </c>
      <c r="B344">
        <v>0.13039282282617379</v>
      </c>
      <c r="C344">
        <v>0.1969132803184821</v>
      </c>
      <c r="D344">
        <v>0.71053353123430818</v>
      </c>
      <c r="E344">
        <v>6.652045749230831E-2</v>
      </c>
      <c r="F344" s="8">
        <f t="shared" si="15"/>
        <v>-1.9074831766197699E-2</v>
      </c>
      <c r="G344" s="8">
        <f t="shared" si="16"/>
        <v>0.18837413018420621</v>
      </c>
      <c r="I344" s="10" t="s">
        <v>687</v>
      </c>
      <c r="J344" s="11">
        <v>-1.9074831766197699E-2</v>
      </c>
      <c r="L344" s="12" t="str">
        <f>_xlfn.XLOOKUP(I344,Sheet!$B$2:$B$900,Sheet!$A$2:$A$900)</f>
        <v>RSG</v>
      </c>
      <c r="M344" s="9">
        <f t="shared" si="17"/>
        <v>-1.9074831766197699E-2</v>
      </c>
      <c r="P344" s="15"/>
      <c r="R344" s="10" t="s">
        <v>686</v>
      </c>
      <c r="S344" s="11">
        <v>0.18837413018420621</v>
      </c>
      <c r="V344" s="16"/>
    </row>
    <row r="345" spans="1:22">
      <c r="A345" s="1" t="s">
        <v>688</v>
      </c>
      <c r="B345">
        <v>0.14757083482967731</v>
      </c>
      <c r="C345">
        <v>0.1836566046389847</v>
      </c>
      <c r="D345">
        <v>0.81126283316829717</v>
      </c>
      <c r="E345">
        <v>3.6085769809307389E-2</v>
      </c>
      <c r="F345" s="8">
        <f t="shared" si="15"/>
        <v>-1.96975579528843E-2</v>
      </c>
      <c r="G345" s="8">
        <f t="shared" si="16"/>
        <v>0.14872844518261999</v>
      </c>
      <c r="I345" s="10" t="s">
        <v>689</v>
      </c>
      <c r="J345" s="11">
        <v>-1.96975579528843E-2</v>
      </c>
      <c r="L345" s="12" t="str">
        <f>_xlfn.XLOOKUP(I345,Sheet!$B$2:$B$900,Sheet!$A$2:$A$900)</f>
        <v>RTX</v>
      </c>
      <c r="M345" s="9">
        <f t="shared" si="17"/>
        <v>-1.96975579528843E-2</v>
      </c>
      <c r="P345" s="15"/>
      <c r="R345" s="10" t="s">
        <v>688</v>
      </c>
      <c r="S345" s="11">
        <v>0.14872844518261999</v>
      </c>
      <c r="V345" s="16"/>
    </row>
    <row r="346" spans="1:22">
      <c r="A346" s="1" t="s">
        <v>690</v>
      </c>
      <c r="B346">
        <v>0.1888102608744498</v>
      </c>
      <c r="C346">
        <v>0.35559656703392972</v>
      </c>
      <c r="D346">
        <v>1.05308468058586</v>
      </c>
      <c r="E346">
        <v>0.16678630615948001</v>
      </c>
      <c r="F346" s="8">
        <f t="shared" si="15"/>
        <v>-2.0493685950118301E-2</v>
      </c>
      <c r="G346" s="8">
        <f t="shared" si="16"/>
        <v>9.2146956275590303E-2</v>
      </c>
      <c r="I346" s="10" t="s">
        <v>691</v>
      </c>
      <c r="J346" s="11">
        <v>-2.0493685950118301E-2</v>
      </c>
      <c r="L346" s="12" t="str">
        <f>_xlfn.XLOOKUP(I346,Sheet!$B$2:$B$900,Sheet!$A$2:$A$900)</f>
        <v>RVTY</v>
      </c>
      <c r="M346" s="9">
        <f t="shared" si="17"/>
        <v>-2.0493685950118301E-2</v>
      </c>
      <c r="P346" s="15"/>
      <c r="R346" s="10" t="s">
        <v>690</v>
      </c>
      <c r="S346" s="11">
        <v>9.2146956275590303E-2</v>
      </c>
      <c r="V346" s="16"/>
    </row>
    <row r="347" spans="1:22">
      <c r="A347" s="1" t="s">
        <v>692</v>
      </c>
      <c r="B347">
        <v>3.8127275335629873E-2</v>
      </c>
      <c r="C347">
        <v>0.47532041634912209</v>
      </c>
      <c r="D347">
        <v>0.16950211331561679</v>
      </c>
      <c r="E347">
        <v>0.43719314101349233</v>
      </c>
      <c r="F347" s="8">
        <f t="shared" si="15"/>
        <v>-2.0650480212158501E-2</v>
      </c>
      <c r="G347" s="8">
        <f t="shared" si="16"/>
        <v>0.10457171755888971</v>
      </c>
      <c r="I347" s="10" t="s">
        <v>693</v>
      </c>
      <c r="J347" s="11">
        <v>-2.0650480212158501E-2</v>
      </c>
      <c r="L347" s="12" t="str">
        <f>_xlfn.XLOOKUP(I347,Sheet!$B$2:$B$900,Sheet!$A$2:$A$900)</f>
        <v>SBAC</v>
      </c>
      <c r="M347" s="9">
        <f t="shared" si="17"/>
        <v>-2.0650480212158501E-2</v>
      </c>
      <c r="P347" s="15"/>
      <c r="R347" s="10" t="s">
        <v>692</v>
      </c>
      <c r="S347" s="11">
        <v>0.10457171755888971</v>
      </c>
      <c r="V347" s="16"/>
    </row>
    <row r="348" spans="1:22">
      <c r="A348" s="1" t="s">
        <v>694</v>
      </c>
      <c r="B348">
        <v>0.12940176328198519</v>
      </c>
      <c r="C348">
        <v>6.7085614848960251E-2</v>
      </c>
      <c r="D348">
        <v>0.70472210578875738</v>
      </c>
      <c r="E348">
        <v>-6.2316148433024909E-2</v>
      </c>
      <c r="F348" s="8">
        <f t="shared" si="15"/>
        <v>-2.04906353631179E-2</v>
      </c>
      <c r="G348" s="8">
        <f t="shared" si="16"/>
        <v>-6.1170676385605097E-2</v>
      </c>
      <c r="I348" s="10" t="s">
        <v>695</v>
      </c>
      <c r="J348" s="11">
        <v>-2.04906353631179E-2</v>
      </c>
      <c r="L348" s="12" t="str">
        <f>_xlfn.XLOOKUP(I348,Sheet!$B$2:$B$900,Sheet!$A$2:$A$900)</f>
        <v>SBUX</v>
      </c>
      <c r="M348" s="9">
        <f t="shared" si="17"/>
        <v>-2.04906353631179E-2</v>
      </c>
      <c r="P348" s="15"/>
      <c r="R348" s="10" t="s">
        <v>694</v>
      </c>
      <c r="S348" s="11">
        <v>-6.1170676385605097E-2</v>
      </c>
      <c r="V348" s="16"/>
    </row>
    <row r="349" spans="1:22">
      <c r="A349" s="1" t="s">
        <v>696</v>
      </c>
      <c r="B349">
        <v>0.34242544678886172</v>
      </c>
      <c r="C349">
        <v>0.2966405549298452</v>
      </c>
      <c r="D349">
        <v>1.9538612338018431</v>
      </c>
      <c r="E349">
        <v>-4.5784891859016463E-2</v>
      </c>
      <c r="F349" s="8">
        <f t="shared" si="15"/>
        <v>-1.9736592748419199E-2</v>
      </c>
      <c r="G349" s="8">
        <f t="shared" si="16"/>
        <v>0.27367332249139847</v>
      </c>
      <c r="I349" s="10" t="s">
        <v>697</v>
      </c>
      <c r="J349" s="11">
        <v>-1.9736592748419199E-2</v>
      </c>
      <c r="L349" s="12" t="str">
        <f>_xlfn.XLOOKUP(I349,Sheet!$B$2:$B$900,Sheet!$A$2:$A$900)</f>
        <v>SCHW</v>
      </c>
      <c r="M349" s="9">
        <f t="shared" si="17"/>
        <v>-1.9736592748419199E-2</v>
      </c>
      <c r="P349" s="15"/>
      <c r="R349" s="10" t="s">
        <v>696</v>
      </c>
      <c r="S349" s="11">
        <v>0.27367332249139847</v>
      </c>
      <c r="V349" s="16"/>
    </row>
    <row r="350" spans="1:22">
      <c r="A350" s="1" t="s">
        <v>698</v>
      </c>
      <c r="B350">
        <v>0.2049730294884872</v>
      </c>
      <c r="C350">
        <v>0.4464242464243936</v>
      </c>
      <c r="D350">
        <v>1.147860746610295</v>
      </c>
      <c r="E350">
        <v>0.2414512169359064</v>
      </c>
      <c r="F350" s="8">
        <f t="shared" si="15"/>
        <v>-2.0062265955721199E-2</v>
      </c>
      <c r="G350" s="8">
        <f t="shared" si="16"/>
        <v>1.0540710682558199E-2</v>
      </c>
      <c r="I350" s="10" t="s">
        <v>699</v>
      </c>
      <c r="J350" s="11">
        <v>-2.0062265955721199E-2</v>
      </c>
      <c r="L350" s="12" t="str">
        <f>_xlfn.XLOOKUP(I350,Sheet!$B$2:$B$900,Sheet!$A$2:$A$900)</f>
        <v>SHW</v>
      </c>
      <c r="M350" s="9">
        <f t="shared" si="17"/>
        <v>-2.0062265955721199E-2</v>
      </c>
      <c r="P350" s="15"/>
      <c r="R350" s="10" t="s">
        <v>698</v>
      </c>
      <c r="S350" s="11">
        <v>1.0540710682558199E-2</v>
      </c>
      <c r="V350" s="16"/>
    </row>
    <row r="351" spans="1:22">
      <c r="A351" s="1" t="s">
        <v>700</v>
      </c>
      <c r="B351">
        <v>0.1171777064065536</v>
      </c>
      <c r="C351">
        <v>1.6059587962550911E-2</v>
      </c>
      <c r="D351">
        <v>0.63304205831804494</v>
      </c>
      <c r="E351">
        <v>-0.1011181184440027</v>
      </c>
      <c r="F351" s="8">
        <f t="shared" si="15"/>
        <v>-1.99076722423948E-2</v>
      </c>
      <c r="G351" s="8">
        <f t="shared" si="16"/>
        <v>6.6692561072177303E-2</v>
      </c>
      <c r="I351" s="10" t="s">
        <v>701</v>
      </c>
      <c r="J351" s="11">
        <v>-1.99076722423948E-2</v>
      </c>
      <c r="L351" s="12" t="str">
        <f>_xlfn.XLOOKUP(I351,Sheet!$B$2:$B$900,Sheet!$A$2:$A$900)</f>
        <v>SJM</v>
      </c>
      <c r="M351" s="9">
        <f t="shared" si="17"/>
        <v>-1.99076722423948E-2</v>
      </c>
      <c r="P351" s="15"/>
      <c r="R351" s="10" t="s">
        <v>700</v>
      </c>
      <c r="S351" s="11">
        <v>6.6692561072177303E-2</v>
      </c>
      <c r="V351" s="16"/>
    </row>
    <row r="352" spans="1:22">
      <c r="A352" s="1" t="s">
        <v>702</v>
      </c>
      <c r="B352">
        <v>0.1422261765273381</v>
      </c>
      <c r="C352">
        <v>-0.1743831948617639</v>
      </c>
      <c r="D352">
        <v>0.77992255352705997</v>
      </c>
      <c r="E352">
        <v>-0.31660937138910189</v>
      </c>
      <c r="F352" s="8">
        <f t="shared" si="15"/>
        <v>-1.9569105914425899E-2</v>
      </c>
      <c r="G352" s="8">
        <f t="shared" si="16"/>
        <v>0.16253529543312839</v>
      </c>
      <c r="I352" s="10" t="s">
        <v>703</v>
      </c>
      <c r="J352" s="11">
        <v>-1.9569105914425899E-2</v>
      </c>
      <c r="L352" s="12" t="str">
        <f>_xlfn.XLOOKUP(I352,Sheet!$B$2:$B$900,Sheet!$A$2:$A$900)</f>
        <v>SLB</v>
      </c>
      <c r="M352" s="9">
        <f t="shared" si="17"/>
        <v>-1.9569105914425899E-2</v>
      </c>
      <c r="P352" s="15"/>
      <c r="R352" s="10" t="s">
        <v>702</v>
      </c>
      <c r="S352" s="11">
        <v>0.16253529543312839</v>
      </c>
      <c r="V352" s="16"/>
    </row>
    <row r="353" spans="1:22">
      <c r="A353" s="1" t="s">
        <v>704</v>
      </c>
      <c r="B353">
        <v>0.21040124657327919</v>
      </c>
      <c r="C353">
        <v>5.4981916090596772E-2</v>
      </c>
      <c r="D353">
        <v>1.1796910024970491</v>
      </c>
      <c r="E353">
        <v>-0.15541933048268239</v>
      </c>
      <c r="F353" s="8">
        <f t="shared" si="15"/>
        <v>-2.0270224625373399E-2</v>
      </c>
      <c r="G353" s="8">
        <f t="shared" si="16"/>
        <v>5.6618343600828999E-2</v>
      </c>
      <c r="I353" s="10" t="s">
        <v>705</v>
      </c>
      <c r="J353" s="11">
        <v>-2.0270224625373399E-2</v>
      </c>
      <c r="L353" s="12" t="str">
        <f>_xlfn.XLOOKUP(I353,Sheet!$B$2:$B$900,Sheet!$A$2:$A$900)</f>
        <v>SNA</v>
      </c>
      <c r="M353" s="9">
        <f t="shared" si="17"/>
        <v>-2.0270224625373399E-2</v>
      </c>
      <c r="P353" s="15"/>
      <c r="R353" s="10" t="s">
        <v>704</v>
      </c>
      <c r="S353" s="11">
        <v>5.6618343600828999E-2</v>
      </c>
      <c r="V353" s="16"/>
    </row>
    <row r="354" spans="1:22">
      <c r="A354" s="1" t="s">
        <v>706</v>
      </c>
      <c r="B354">
        <v>0.17849860812397561</v>
      </c>
      <c r="C354">
        <v>0.38256330115443332</v>
      </c>
      <c r="D354">
        <v>0.99261868585206281</v>
      </c>
      <c r="E354">
        <v>0.2040646930304576</v>
      </c>
      <c r="F354" s="8">
        <f t="shared" si="15"/>
        <v>-1.9310524889913801E-2</v>
      </c>
      <c r="G354" s="8">
        <f t="shared" si="16"/>
        <v>0.26498934241740119</v>
      </c>
      <c r="I354" s="10" t="s">
        <v>707</v>
      </c>
      <c r="J354" s="11">
        <v>-1.9310524889913801E-2</v>
      </c>
      <c r="L354" s="12" t="str">
        <f>_xlfn.XLOOKUP(I354,Sheet!$B$2:$B$900,Sheet!$A$2:$A$900)</f>
        <v>SNPS</v>
      </c>
      <c r="M354" s="9">
        <f t="shared" si="17"/>
        <v>-1.9310524889913801E-2</v>
      </c>
      <c r="P354" s="15"/>
      <c r="R354" s="10" t="s">
        <v>706</v>
      </c>
      <c r="S354" s="11">
        <v>0.26498934241740119</v>
      </c>
      <c r="V354" s="16"/>
    </row>
    <row r="355" spans="1:22">
      <c r="A355" s="1" t="s">
        <v>708</v>
      </c>
      <c r="B355">
        <v>5.1459335808064074E-3</v>
      </c>
      <c r="C355">
        <v>3.1297736618509993E-2</v>
      </c>
      <c r="D355">
        <v>-2.3895558727697649E-2</v>
      </c>
      <c r="E355">
        <v>2.6151803037703581E-2</v>
      </c>
      <c r="F355" s="8">
        <f t="shared" si="15"/>
        <v>-1.9713349738316201E-2</v>
      </c>
      <c r="G355" s="8">
        <f t="shared" si="16"/>
        <v>5.3766631234336698E-2</v>
      </c>
      <c r="I355" s="10" t="s">
        <v>709</v>
      </c>
      <c r="J355" s="11">
        <v>-1.9713349738316201E-2</v>
      </c>
      <c r="L355" s="12" t="str">
        <f>_xlfn.XLOOKUP(I355,Sheet!$B$2:$B$900,Sheet!$A$2:$A$900)</f>
        <v>SO</v>
      </c>
      <c r="M355" s="9">
        <f t="shared" si="17"/>
        <v>-1.9713349738316201E-2</v>
      </c>
      <c r="P355" s="15"/>
      <c r="R355" s="10" t="s">
        <v>708</v>
      </c>
      <c r="S355" s="11">
        <v>5.3766631234336698E-2</v>
      </c>
      <c r="V355" s="16"/>
    </row>
    <row r="356" spans="1:22">
      <c r="A356" s="1" t="s">
        <v>710</v>
      </c>
      <c r="B356">
        <v>6.4906723040586617E-2</v>
      </c>
      <c r="C356">
        <v>3.0676364771499261E-2</v>
      </c>
      <c r="D356">
        <v>0.32653280306876759</v>
      </c>
      <c r="E356">
        <v>-3.4230358269087352E-2</v>
      </c>
      <c r="F356" s="8">
        <f t="shared" si="15"/>
        <v>-2.0516265952630699E-2</v>
      </c>
      <c r="G356" s="8">
        <f t="shared" si="16"/>
        <v>1.5260827757743001E-3</v>
      </c>
      <c r="I356" s="10" t="s">
        <v>711</v>
      </c>
      <c r="J356" s="11">
        <v>-2.0516265952630699E-2</v>
      </c>
      <c r="L356" s="12" t="str">
        <f>_xlfn.XLOOKUP(I356,Sheet!$B$2:$B$900,Sheet!$A$2:$A$900)</f>
        <v>SPG</v>
      </c>
      <c r="M356" s="9">
        <f t="shared" si="17"/>
        <v>-2.0516265952630699E-2</v>
      </c>
      <c r="P356" s="15"/>
      <c r="R356" s="10" t="s">
        <v>710</v>
      </c>
      <c r="S356" s="11">
        <v>1.5260827757743001E-3</v>
      </c>
      <c r="V356" s="16"/>
    </row>
    <row r="357" spans="1:22">
      <c r="A357" s="1" t="s">
        <v>712</v>
      </c>
      <c r="B357">
        <v>0.1853612443121157</v>
      </c>
      <c r="C357">
        <v>0.47595699904968458</v>
      </c>
      <c r="D357">
        <v>1.032860161554682</v>
      </c>
      <c r="E357">
        <v>0.29059575473756882</v>
      </c>
      <c r="F357" s="8">
        <f t="shared" si="15"/>
        <v>-1.9953571392826601E-2</v>
      </c>
      <c r="G357" s="8">
        <f t="shared" si="16"/>
        <v>0.2478459556040592</v>
      </c>
      <c r="I357" s="10" t="s">
        <v>713</v>
      </c>
      <c r="J357" s="11">
        <v>-1.9953571392826601E-2</v>
      </c>
      <c r="L357" s="12" t="str">
        <f>_xlfn.XLOOKUP(I357,Sheet!$B$2:$B$900,Sheet!$A$2:$A$900)</f>
        <v>SPGI</v>
      </c>
      <c r="M357" s="9">
        <f t="shared" si="17"/>
        <v>-1.9953571392826601E-2</v>
      </c>
      <c r="P357" s="15"/>
      <c r="R357" s="10" t="s">
        <v>712</v>
      </c>
      <c r="S357" s="11">
        <v>0.2478459556040592</v>
      </c>
      <c r="V357" s="16"/>
    </row>
    <row r="358" spans="1:22">
      <c r="A358" s="1" t="s">
        <v>714</v>
      </c>
      <c r="B358">
        <v>4.7666702083209597E-2</v>
      </c>
      <c r="C358">
        <v>0.1290295849593576</v>
      </c>
      <c r="D358">
        <v>0.22543988987195829</v>
      </c>
      <c r="E358">
        <v>8.1362882876147971E-2</v>
      </c>
      <c r="F358" s="8">
        <f t="shared" si="15"/>
        <v>-1.9697665244882302E-2</v>
      </c>
      <c r="G358" s="8">
        <f t="shared" si="16"/>
        <v>9.8419286747540205E-2</v>
      </c>
      <c r="I358" s="10" t="s">
        <v>715</v>
      </c>
      <c r="J358" s="11">
        <v>-1.9697665244882302E-2</v>
      </c>
      <c r="L358" s="12" t="str">
        <f>_xlfn.XLOOKUP(I358,Sheet!$B$2:$B$900,Sheet!$A$2:$A$900)</f>
        <v>SRE</v>
      </c>
      <c r="M358" s="9">
        <f t="shared" si="17"/>
        <v>-1.9697665244882302E-2</v>
      </c>
      <c r="P358" s="15"/>
      <c r="R358" s="10" t="s">
        <v>714</v>
      </c>
      <c r="S358" s="11">
        <v>9.8419286747540205E-2</v>
      </c>
      <c r="V358" s="16"/>
    </row>
    <row r="359" spans="1:22">
      <c r="A359" s="1" t="s">
        <v>716</v>
      </c>
      <c r="B359">
        <v>0.18229583278599251</v>
      </c>
      <c r="C359">
        <v>0.28800241401505933</v>
      </c>
      <c r="D359">
        <v>1.014885045277907</v>
      </c>
      <c r="E359">
        <v>0.1057065812290668</v>
      </c>
      <c r="F359" s="8">
        <f t="shared" si="15"/>
        <v>-2.0743445733342199E-2</v>
      </c>
      <c r="G359" s="8">
        <f t="shared" si="16"/>
        <v>5.9818732289199997E-3</v>
      </c>
      <c r="I359" s="10" t="s">
        <v>717</v>
      </c>
      <c r="J359" s="11">
        <v>-2.0743445733342199E-2</v>
      </c>
      <c r="L359" s="12" t="str">
        <f>_xlfn.XLOOKUP(I359,Sheet!$B$2:$B$900,Sheet!$A$2:$A$900)</f>
        <v>STE</v>
      </c>
      <c r="M359" s="9">
        <f t="shared" si="17"/>
        <v>-2.0743445733342199E-2</v>
      </c>
      <c r="P359" s="15"/>
      <c r="R359" s="10" t="s">
        <v>716</v>
      </c>
      <c r="S359" s="11">
        <v>5.9818732289199997E-3</v>
      </c>
      <c r="V359" s="16"/>
    </row>
    <row r="360" spans="1:22">
      <c r="A360" s="1" t="s">
        <v>718</v>
      </c>
      <c r="B360">
        <v>0.30381315585548219</v>
      </c>
      <c r="C360">
        <v>0.26060219562697678</v>
      </c>
      <c r="D360">
        <v>1.727444515092009</v>
      </c>
      <c r="E360">
        <v>-4.3210960228505402E-2</v>
      </c>
      <c r="F360" s="8">
        <f t="shared" si="15"/>
        <v>-1.7604292997218999E-2</v>
      </c>
      <c r="G360" s="8">
        <f t="shared" si="16"/>
        <v>0.38239957243024297</v>
      </c>
      <c r="I360" s="10" t="s">
        <v>719</v>
      </c>
      <c r="J360" s="11">
        <v>-1.7604292997218999E-2</v>
      </c>
      <c r="L360" s="12" t="str">
        <f>_xlfn.XLOOKUP(I360,Sheet!$B$2:$B$900,Sheet!$A$2:$A$900)</f>
        <v>STLD</v>
      </c>
      <c r="M360" s="9">
        <f t="shared" si="17"/>
        <v>-1.7604292997218999E-2</v>
      </c>
      <c r="P360" s="15"/>
      <c r="R360" s="10" t="s">
        <v>718</v>
      </c>
      <c r="S360" s="11">
        <v>0.38239957243024297</v>
      </c>
      <c r="V360" s="16"/>
    </row>
    <row r="361" spans="1:22">
      <c r="A361" s="1" t="s">
        <v>720</v>
      </c>
      <c r="B361">
        <v>0.24529257314034039</v>
      </c>
      <c r="C361">
        <v>0.26042722356968789</v>
      </c>
      <c r="D361">
        <v>1.3842885407880989</v>
      </c>
      <c r="E361">
        <v>1.51346504293475E-2</v>
      </c>
      <c r="F361" s="8">
        <f t="shared" si="15"/>
        <v>-1.9791058026545801E-2</v>
      </c>
      <c r="G361" s="8">
        <f t="shared" si="16"/>
        <v>0.2696808248020961</v>
      </c>
      <c r="I361" s="10" t="s">
        <v>721</v>
      </c>
      <c r="J361" s="11">
        <v>-1.9791058026545801E-2</v>
      </c>
      <c r="L361" s="12" t="str">
        <f>_xlfn.XLOOKUP(I361,Sheet!$B$2:$B$900,Sheet!$A$2:$A$900)</f>
        <v>STT</v>
      </c>
      <c r="M361" s="9">
        <f t="shared" si="17"/>
        <v>-1.9791058026545801E-2</v>
      </c>
      <c r="P361" s="15"/>
      <c r="R361" s="10" t="s">
        <v>720</v>
      </c>
      <c r="S361" s="11">
        <v>0.2696808248020961</v>
      </c>
      <c r="V361" s="16"/>
    </row>
    <row r="362" spans="1:22">
      <c r="A362" s="1" t="s">
        <v>722</v>
      </c>
      <c r="B362">
        <v>0.32170182335922881</v>
      </c>
      <c r="C362">
        <v>0.23310277519828171</v>
      </c>
      <c r="D362">
        <v>1.832340994953247</v>
      </c>
      <c r="E362">
        <v>-8.8599048160947047E-2</v>
      </c>
      <c r="F362" s="8">
        <f t="shared" si="15"/>
        <v>-1.9709783389873101E-2</v>
      </c>
      <c r="G362" s="8">
        <f t="shared" si="16"/>
        <v>0.2696128992379459</v>
      </c>
      <c r="I362" s="10" t="s">
        <v>723</v>
      </c>
      <c r="J362" s="11">
        <v>-1.9709783389873101E-2</v>
      </c>
      <c r="L362" s="12" t="str">
        <f>_xlfn.XLOOKUP(I362,Sheet!$B$2:$B$900,Sheet!$A$2:$A$900)</f>
        <v>STX</v>
      </c>
      <c r="M362" s="9">
        <f t="shared" si="17"/>
        <v>-1.9709783389873101E-2</v>
      </c>
      <c r="P362" s="15"/>
      <c r="R362" s="10" t="s">
        <v>722</v>
      </c>
      <c r="S362" s="11">
        <v>0.2696128992379459</v>
      </c>
      <c r="V362" s="16"/>
    </row>
    <row r="363" spans="1:22">
      <c r="A363" s="1" t="s">
        <v>724</v>
      </c>
      <c r="B363">
        <v>7.5625208600234362E-2</v>
      </c>
      <c r="C363">
        <v>0.42630197721805152</v>
      </c>
      <c r="D363">
        <v>0.38938440475542713</v>
      </c>
      <c r="E363">
        <v>0.35067676861781721</v>
      </c>
      <c r="F363" s="8">
        <f t="shared" si="15"/>
        <v>-1.9926389932904302E-2</v>
      </c>
      <c r="G363" s="8">
        <f t="shared" si="16"/>
        <v>9.0907739242152702E-2</v>
      </c>
      <c r="I363" s="10" t="s">
        <v>725</v>
      </c>
      <c r="J363" s="11">
        <v>-1.9926389932904302E-2</v>
      </c>
      <c r="L363" s="12" t="str">
        <f>_xlfn.XLOOKUP(I363,Sheet!$B$2:$B$900,Sheet!$A$2:$A$900)</f>
        <v>STZ</v>
      </c>
      <c r="M363" s="9">
        <f t="shared" si="17"/>
        <v>-1.9926389932904302E-2</v>
      </c>
      <c r="P363" s="15"/>
      <c r="R363" s="10" t="s">
        <v>724</v>
      </c>
      <c r="S363" s="11">
        <v>9.0907739242152702E-2</v>
      </c>
      <c r="V363" s="16"/>
    </row>
    <row r="364" spans="1:22">
      <c r="A364" s="1" t="s">
        <v>726</v>
      </c>
      <c r="B364">
        <v>0.1936490601809637</v>
      </c>
      <c r="C364">
        <v>0.41905502741143869</v>
      </c>
      <c r="D364">
        <v>1.0814586784759781</v>
      </c>
      <c r="E364">
        <v>0.2254059672304751</v>
      </c>
      <c r="F364" s="8">
        <f t="shared" si="15"/>
        <v>-1.9888303716990099E-2</v>
      </c>
      <c r="G364" s="8">
        <f t="shared" si="16"/>
        <v>0.1949722258979997</v>
      </c>
      <c r="I364" s="10" t="s">
        <v>727</v>
      </c>
      <c r="J364" s="11">
        <v>-1.9888303716990099E-2</v>
      </c>
      <c r="L364" s="12" t="str">
        <f>_xlfn.XLOOKUP(I364,Sheet!$B$2:$B$900,Sheet!$A$2:$A$900)</f>
        <v>SWK</v>
      </c>
      <c r="M364" s="9">
        <f t="shared" si="17"/>
        <v>-1.9888303716990099E-2</v>
      </c>
      <c r="P364" s="15"/>
      <c r="R364" s="10" t="s">
        <v>726</v>
      </c>
      <c r="S364" s="11">
        <v>0.1949722258979997</v>
      </c>
      <c r="V364" s="16"/>
    </row>
    <row r="365" spans="1:22">
      <c r="A365" s="1" t="s">
        <v>728</v>
      </c>
      <c r="B365">
        <v>0.32638287326769899</v>
      </c>
      <c r="C365">
        <v>0.28749508057022272</v>
      </c>
      <c r="D365">
        <v>1.8597899738864441</v>
      </c>
      <c r="E365">
        <v>-3.8887792697476331E-2</v>
      </c>
      <c r="F365" s="8">
        <f t="shared" si="15"/>
        <v>-2.0479838570833301E-2</v>
      </c>
      <c r="G365" s="8">
        <f t="shared" si="16"/>
        <v>0.13724028428969459</v>
      </c>
      <c r="I365" s="10" t="s">
        <v>729</v>
      </c>
      <c r="J365" s="11">
        <v>-2.0479838570833301E-2</v>
      </c>
      <c r="L365" s="12" t="str">
        <f>_xlfn.XLOOKUP(I365,Sheet!$B$2:$B$900,Sheet!$A$2:$A$900)</f>
        <v>SWKS</v>
      </c>
      <c r="M365" s="9">
        <f t="shared" si="17"/>
        <v>-2.0479838570833301E-2</v>
      </c>
      <c r="P365" s="15"/>
      <c r="R365" s="10" t="s">
        <v>728</v>
      </c>
      <c r="S365" s="11">
        <v>0.13724028428969459</v>
      </c>
      <c r="V365" s="16"/>
    </row>
    <row r="366" spans="1:22">
      <c r="A366" s="1" t="s">
        <v>730</v>
      </c>
      <c r="B366">
        <v>0.17617089394526281</v>
      </c>
      <c r="C366">
        <v>0.28023917153869188</v>
      </c>
      <c r="D366">
        <v>0.9789693168636272</v>
      </c>
      <c r="E366">
        <v>0.1040682775934292</v>
      </c>
      <c r="F366" s="8">
        <f t="shared" si="15"/>
        <v>-1.9084011946890401E-2</v>
      </c>
      <c r="G366" s="8">
        <f t="shared" si="16"/>
        <v>0.15086763367417791</v>
      </c>
      <c r="I366" s="10" t="s">
        <v>731</v>
      </c>
      <c r="J366" s="11">
        <v>-1.9084011946890401E-2</v>
      </c>
      <c r="L366" s="12" t="str">
        <f>_xlfn.XLOOKUP(I366,Sheet!$B$2:$B$900,Sheet!$A$2:$A$900)</f>
        <v>SYK</v>
      </c>
      <c r="M366" s="9">
        <f t="shared" si="17"/>
        <v>-1.9084011946890401E-2</v>
      </c>
      <c r="P366" s="15"/>
      <c r="R366" s="10" t="s">
        <v>730</v>
      </c>
      <c r="S366" s="11">
        <v>0.15086763367417791</v>
      </c>
      <c r="V366" s="16"/>
    </row>
    <row r="367" spans="1:22">
      <c r="A367" s="1" t="s">
        <v>732</v>
      </c>
      <c r="B367">
        <v>0.11454462965725321</v>
      </c>
      <c r="C367">
        <v>0.12987504970803421</v>
      </c>
      <c r="D367">
        <v>0.61760208873125244</v>
      </c>
      <c r="E367">
        <v>1.533042005078103E-2</v>
      </c>
      <c r="F367" s="8">
        <f t="shared" si="15"/>
        <v>-1.8853747946143098E-2</v>
      </c>
      <c r="G367" s="8">
        <f t="shared" si="16"/>
        <v>0.1986174035114909</v>
      </c>
      <c r="I367" s="10" t="s">
        <v>733</v>
      </c>
      <c r="J367" s="11">
        <v>-1.8853747946143098E-2</v>
      </c>
      <c r="L367" s="12" t="str">
        <f>_xlfn.XLOOKUP(I367,Sheet!$B$2:$B$900,Sheet!$A$2:$A$900)</f>
        <v>SYY</v>
      </c>
      <c r="M367" s="9">
        <f t="shared" si="17"/>
        <v>-1.8853747946143098E-2</v>
      </c>
      <c r="P367" s="15"/>
      <c r="R367" s="10" t="s">
        <v>732</v>
      </c>
      <c r="S367" s="11">
        <v>0.1986174035114909</v>
      </c>
      <c r="V367" s="16"/>
    </row>
    <row r="368" spans="1:22">
      <c r="A368" s="1" t="s">
        <v>734</v>
      </c>
      <c r="B368">
        <v>0.1338467167109065</v>
      </c>
      <c r="C368">
        <v>-1.077063480047258E-2</v>
      </c>
      <c r="D368">
        <v>0.73078665015704725</v>
      </c>
      <c r="E368">
        <v>-0.14461735151137911</v>
      </c>
      <c r="F368" s="8">
        <f t="shared" si="15"/>
        <v>-1.90863781049023E-2</v>
      </c>
      <c r="G368" s="8">
        <f t="shared" si="16"/>
        <v>0.1287218114978568</v>
      </c>
      <c r="I368" s="10" t="s">
        <v>735</v>
      </c>
      <c r="J368" s="11">
        <v>-1.90863781049023E-2</v>
      </c>
      <c r="L368" s="12" t="str">
        <f>_xlfn.XLOOKUP(I368,Sheet!$B$2:$B$900,Sheet!$A$2:$A$900)</f>
        <v>T</v>
      </c>
      <c r="M368" s="9">
        <f t="shared" si="17"/>
        <v>-1.90863781049023E-2</v>
      </c>
      <c r="P368" s="15"/>
      <c r="R368" s="10" t="s">
        <v>734</v>
      </c>
      <c r="S368" s="11">
        <v>0.1287218114978568</v>
      </c>
      <c r="V368" s="16"/>
    </row>
    <row r="369" spans="1:22">
      <c r="A369" s="1" t="s">
        <v>736</v>
      </c>
      <c r="B369">
        <v>0.11556144907486569</v>
      </c>
      <c r="C369">
        <v>-0.13765890605226591</v>
      </c>
      <c r="D369">
        <v>0.62356456623494438</v>
      </c>
      <c r="E369">
        <v>-0.2532203551271317</v>
      </c>
      <c r="F369" s="8">
        <f t="shared" si="15"/>
        <v>-2.0026677729855499E-2</v>
      </c>
      <c r="G369" s="8">
        <f t="shared" si="16"/>
        <v>0.13374125100535539</v>
      </c>
      <c r="I369" s="10" t="s">
        <v>737</v>
      </c>
      <c r="J369" s="11">
        <v>-2.0026677729855499E-2</v>
      </c>
      <c r="L369" s="12" t="str">
        <f>_xlfn.XLOOKUP(I369,Sheet!$B$2:$B$900,Sheet!$A$2:$A$900)</f>
        <v>TAP</v>
      </c>
      <c r="M369" s="9">
        <f t="shared" si="17"/>
        <v>-2.0026677729855499E-2</v>
      </c>
      <c r="P369" s="15"/>
      <c r="R369" s="10" t="s">
        <v>736</v>
      </c>
      <c r="S369" s="11">
        <v>0.13374125100535539</v>
      </c>
      <c r="V369" s="16"/>
    </row>
    <row r="370" spans="1:22">
      <c r="A370" s="1" t="s">
        <v>738</v>
      </c>
      <c r="B370">
        <v>0.24819102109245469</v>
      </c>
      <c r="C370">
        <v>0.21223272761141049</v>
      </c>
      <c r="D370">
        <v>1.4012846075535039</v>
      </c>
      <c r="E370">
        <v>-3.5958293481044207E-2</v>
      </c>
      <c r="F370" s="8">
        <f t="shared" si="15"/>
        <v>-1.96381387144361E-2</v>
      </c>
      <c r="G370" s="8">
        <f t="shared" si="16"/>
        <v>0.2158066341656579</v>
      </c>
      <c r="I370" s="10" t="s">
        <v>739</v>
      </c>
      <c r="J370" s="11">
        <v>-1.96381387144361E-2</v>
      </c>
      <c r="L370" s="12" t="str">
        <f>_xlfn.XLOOKUP(I370,Sheet!$B$2:$B$900,Sheet!$A$2:$A$900)</f>
        <v>TDG</v>
      </c>
      <c r="M370" s="9">
        <f t="shared" si="17"/>
        <v>-1.96381387144361E-2</v>
      </c>
      <c r="P370" s="15"/>
      <c r="R370" s="10" t="s">
        <v>738</v>
      </c>
      <c r="S370" s="11">
        <v>0.2158066341656579</v>
      </c>
      <c r="V370" s="16"/>
    </row>
    <row r="371" spans="1:22">
      <c r="A371" s="1" t="s">
        <v>740</v>
      </c>
      <c r="B371">
        <v>0.29625866312876231</v>
      </c>
      <c r="C371">
        <v>0.40734574794607548</v>
      </c>
      <c r="D371">
        <v>1.6831460957712689</v>
      </c>
      <c r="E371">
        <v>0.11108708481731321</v>
      </c>
      <c r="F371" s="8">
        <f t="shared" si="15"/>
        <v>-1.9151287749760201E-2</v>
      </c>
      <c r="G371" s="8">
        <f t="shared" si="16"/>
        <v>0.27581752379890823</v>
      </c>
      <c r="I371" s="10" t="s">
        <v>741</v>
      </c>
      <c r="J371" s="11">
        <v>-1.9151287749760201E-2</v>
      </c>
      <c r="L371" s="12" t="str">
        <f>_xlfn.XLOOKUP(I371,Sheet!$B$2:$B$900,Sheet!$A$2:$A$900)</f>
        <v>TDY</v>
      </c>
      <c r="M371" s="9">
        <f t="shared" si="17"/>
        <v>-1.9151287749760201E-2</v>
      </c>
      <c r="P371" s="15"/>
      <c r="R371" s="10" t="s">
        <v>740</v>
      </c>
      <c r="S371" s="11">
        <v>0.27581752379890823</v>
      </c>
      <c r="V371" s="16"/>
    </row>
    <row r="372" spans="1:22">
      <c r="A372" s="1" t="s">
        <v>742</v>
      </c>
      <c r="B372">
        <v>0.15723673067391841</v>
      </c>
      <c r="C372">
        <v>0.25554569186618548</v>
      </c>
      <c r="D372">
        <v>0.86794220565671254</v>
      </c>
      <c r="E372">
        <v>9.8308961192267119E-2</v>
      </c>
      <c r="F372" s="8">
        <f t="shared" si="15"/>
        <v>-1.9570495460004299E-2</v>
      </c>
      <c r="G372" s="8">
        <f t="shared" si="16"/>
        <v>0.1809682039342575</v>
      </c>
      <c r="I372" s="10" t="s">
        <v>743</v>
      </c>
      <c r="J372" s="11">
        <v>-1.9570495460004299E-2</v>
      </c>
      <c r="L372" s="12" t="str">
        <f>_xlfn.XLOOKUP(I372,Sheet!$B$2:$B$900,Sheet!$A$2:$A$900)</f>
        <v>TECH</v>
      </c>
      <c r="M372" s="9">
        <f t="shared" si="17"/>
        <v>-1.9570495460004299E-2</v>
      </c>
      <c r="P372" s="15"/>
      <c r="R372" s="10" t="s">
        <v>742</v>
      </c>
      <c r="S372" s="11">
        <v>0.1809682039342575</v>
      </c>
      <c r="V372" s="16"/>
    </row>
    <row r="373" spans="1:22">
      <c r="A373" s="1" t="s">
        <v>744</v>
      </c>
      <c r="B373">
        <v>0.26995398317047198</v>
      </c>
      <c r="C373">
        <v>0.34741800769701742</v>
      </c>
      <c r="D373">
        <v>1.528899373318451</v>
      </c>
      <c r="E373">
        <v>7.7464024526545383E-2</v>
      </c>
      <c r="F373" s="8">
        <f t="shared" si="15"/>
        <v>-2.00257851344861E-2</v>
      </c>
      <c r="G373" s="8">
        <f t="shared" si="16"/>
        <v>0.1497121685133829</v>
      </c>
      <c r="I373" s="10" t="s">
        <v>745</v>
      </c>
      <c r="J373" s="11">
        <v>-2.00257851344861E-2</v>
      </c>
      <c r="L373" s="12" t="str">
        <f>_xlfn.XLOOKUP(I373,Sheet!$B$2:$B$900,Sheet!$A$2:$A$900)</f>
        <v>TEL</v>
      </c>
      <c r="M373" s="9">
        <f t="shared" si="17"/>
        <v>-2.00257851344861E-2</v>
      </c>
      <c r="P373" s="15"/>
      <c r="R373" s="10" t="s">
        <v>744</v>
      </c>
      <c r="S373" s="11">
        <v>0.1497121685133829</v>
      </c>
      <c r="V373" s="16"/>
    </row>
    <row r="374" spans="1:22">
      <c r="A374" s="1" t="s">
        <v>746</v>
      </c>
      <c r="B374">
        <v>0.30241152477768152</v>
      </c>
      <c r="C374">
        <v>0.53920503273146403</v>
      </c>
      <c r="D374">
        <v>1.719225559370761</v>
      </c>
      <c r="E374">
        <v>0.23679350795378259</v>
      </c>
      <c r="F374" s="8">
        <f t="shared" si="15"/>
        <v>-1.95669616162127E-2</v>
      </c>
      <c r="G374" s="8">
        <f t="shared" si="16"/>
        <v>0.20131434604665441</v>
      </c>
      <c r="I374" s="10" t="s">
        <v>747</v>
      </c>
      <c r="J374" s="11">
        <v>-1.95669616162127E-2</v>
      </c>
      <c r="L374" s="12" t="str">
        <f>_xlfn.XLOOKUP(I374,Sheet!$B$2:$B$900,Sheet!$A$2:$A$900)</f>
        <v>TER</v>
      </c>
      <c r="M374" s="9">
        <f t="shared" si="17"/>
        <v>-1.95669616162127E-2</v>
      </c>
      <c r="P374" s="15"/>
      <c r="R374" s="10" t="s">
        <v>746</v>
      </c>
      <c r="S374" s="11">
        <v>0.20131434604665441</v>
      </c>
      <c r="V374" s="16"/>
    </row>
    <row r="375" spans="1:22">
      <c r="A375" s="1" t="s">
        <v>748</v>
      </c>
      <c r="B375">
        <v>0.24526528020242941</v>
      </c>
      <c r="C375">
        <v>9.7741444450202719E-2</v>
      </c>
      <c r="D375">
        <v>1.384128499068316</v>
      </c>
      <c r="E375">
        <v>-0.14752383575222669</v>
      </c>
      <c r="F375" s="8">
        <f t="shared" si="15"/>
        <v>-1.9346514475746E-2</v>
      </c>
      <c r="G375" s="8">
        <f t="shared" si="16"/>
        <v>0.25504499045369911</v>
      </c>
      <c r="I375" s="10" t="s">
        <v>749</v>
      </c>
      <c r="J375" s="11">
        <v>-1.9346514475746E-2</v>
      </c>
      <c r="L375" s="12" t="str">
        <f>_xlfn.XLOOKUP(I375,Sheet!$B$2:$B$900,Sheet!$A$2:$A$900)</f>
        <v>TFC</v>
      </c>
      <c r="M375" s="9">
        <f t="shared" si="17"/>
        <v>-1.9346514475746E-2</v>
      </c>
      <c r="P375" s="15"/>
      <c r="R375" s="10" t="s">
        <v>748</v>
      </c>
      <c r="S375" s="11">
        <v>0.25504499045369911</v>
      </c>
      <c r="V375" s="16"/>
    </row>
    <row r="376" spans="1:22">
      <c r="A376" s="1" t="s">
        <v>750</v>
      </c>
      <c r="B376">
        <v>0.2062352886241075</v>
      </c>
      <c r="C376">
        <v>0.46142991497192648</v>
      </c>
      <c r="D376">
        <v>1.155262446036567</v>
      </c>
      <c r="E376">
        <v>0.25519462634781898</v>
      </c>
      <c r="F376" s="8">
        <f t="shared" si="15"/>
        <v>-1.9306220646893399E-2</v>
      </c>
      <c r="G376" s="8">
        <f t="shared" si="16"/>
        <v>0.1230471786092146</v>
      </c>
      <c r="I376" s="10" t="s">
        <v>751</v>
      </c>
      <c r="J376" s="11">
        <v>-1.9306220646893399E-2</v>
      </c>
      <c r="L376" s="12" t="str">
        <f>_xlfn.XLOOKUP(I376,Sheet!$B$2:$B$900,Sheet!$A$2:$A$900)</f>
        <v>TFX</v>
      </c>
      <c r="M376" s="9">
        <f t="shared" si="17"/>
        <v>-1.9306220646893399E-2</v>
      </c>
      <c r="P376" s="15"/>
      <c r="R376" s="10" t="s">
        <v>750</v>
      </c>
      <c r="S376" s="11">
        <v>0.1230471786092146</v>
      </c>
      <c r="V376" s="16"/>
    </row>
    <row r="377" spans="1:22">
      <c r="A377" s="1" t="s">
        <v>752</v>
      </c>
      <c r="B377">
        <v>0.1179354147659107</v>
      </c>
      <c r="C377">
        <v>-1.4860135517713259E-2</v>
      </c>
      <c r="D377">
        <v>0.63748514719771376</v>
      </c>
      <c r="E377">
        <v>-0.13279555028362389</v>
      </c>
      <c r="F377" s="8">
        <f t="shared" si="15"/>
        <v>-2.0203120352352701E-2</v>
      </c>
      <c r="G377" s="8">
        <f t="shared" si="16"/>
        <v>-3.9353661609275399E-2</v>
      </c>
      <c r="I377" s="10" t="s">
        <v>753</v>
      </c>
      <c r="J377" s="11">
        <v>-2.0203120352352701E-2</v>
      </c>
      <c r="L377" s="12" t="str">
        <f>_xlfn.XLOOKUP(I377,Sheet!$B$2:$B$900,Sheet!$A$2:$A$900)</f>
        <v>TGT</v>
      </c>
      <c r="M377" s="9">
        <f t="shared" si="17"/>
        <v>-2.0203120352352701E-2</v>
      </c>
      <c r="P377" s="15"/>
      <c r="R377" s="10" t="s">
        <v>752</v>
      </c>
      <c r="S377" s="11">
        <v>-3.9353661609275399E-2</v>
      </c>
      <c r="V377" s="16"/>
    </row>
    <row r="378" spans="1:22">
      <c r="A378" s="1" t="s">
        <v>754</v>
      </c>
      <c r="B378">
        <v>9.9161211339758637E-2</v>
      </c>
      <c r="C378">
        <v>4.8615179348617137E-2</v>
      </c>
      <c r="D378">
        <v>0.52739601668032321</v>
      </c>
      <c r="E378">
        <v>-5.0546031991141487E-2</v>
      </c>
      <c r="F378" s="8">
        <f t="shared" si="15"/>
        <v>-2.0100888288677801E-2</v>
      </c>
      <c r="G378" s="8">
        <f t="shared" si="16"/>
        <v>5.7066223093915402E-2</v>
      </c>
      <c r="I378" s="10" t="s">
        <v>755</v>
      </c>
      <c r="J378" s="11">
        <v>-2.0100888288677801E-2</v>
      </c>
      <c r="L378" s="12" t="str">
        <f>_xlfn.XLOOKUP(I378,Sheet!$B$2:$B$900,Sheet!$A$2:$A$900)</f>
        <v>TJX</v>
      </c>
      <c r="M378" s="9">
        <f t="shared" si="17"/>
        <v>-2.0100888288677801E-2</v>
      </c>
      <c r="P378" s="15"/>
      <c r="R378" s="10" t="s">
        <v>754</v>
      </c>
      <c r="S378" s="11">
        <v>5.7066223093915402E-2</v>
      </c>
      <c r="V378" s="16"/>
    </row>
    <row r="379" spans="1:22">
      <c r="A379" s="1" t="s">
        <v>756</v>
      </c>
      <c r="B379">
        <v>0.1511746867191871</v>
      </c>
      <c r="C379">
        <v>0.31448865682898902</v>
      </c>
      <c r="D379">
        <v>0.83239528347918146</v>
      </c>
      <c r="E379">
        <v>0.16331397010980181</v>
      </c>
      <c r="F379" s="8">
        <f t="shared" si="15"/>
        <v>-2.0349139267512601E-2</v>
      </c>
      <c r="G379" s="8">
        <f t="shared" si="16"/>
        <v>8.8708426331389895E-2</v>
      </c>
      <c r="I379" s="10" t="s">
        <v>757</v>
      </c>
      <c r="J379" s="11">
        <v>-2.0349139267512601E-2</v>
      </c>
      <c r="L379" s="12" t="str">
        <f>_xlfn.XLOOKUP(I379,Sheet!$B$2:$B$900,Sheet!$A$2:$A$900)</f>
        <v>TMO</v>
      </c>
      <c r="M379" s="9">
        <f t="shared" si="17"/>
        <v>-2.0349139267512601E-2</v>
      </c>
      <c r="P379" s="15"/>
      <c r="R379" s="10" t="s">
        <v>756</v>
      </c>
      <c r="S379" s="11">
        <v>8.8708426331389895E-2</v>
      </c>
      <c r="V379" s="16"/>
    </row>
    <row r="380" spans="1:22">
      <c r="A380" s="1" t="s">
        <v>758</v>
      </c>
      <c r="B380">
        <v>0.19406674534766641</v>
      </c>
      <c r="C380">
        <v>0.1248206517762555</v>
      </c>
      <c r="D380">
        <v>1.083907922035801</v>
      </c>
      <c r="E380">
        <v>-6.9246093571410886E-2</v>
      </c>
      <c r="F380" s="8">
        <f t="shared" si="15"/>
        <v>-1.8995877504667701E-2</v>
      </c>
      <c r="G380" s="8">
        <f t="shared" si="16"/>
        <v>0.28687332699834811</v>
      </c>
      <c r="I380" s="10" t="s">
        <v>759</v>
      </c>
      <c r="J380" s="11">
        <v>-1.8995877504667701E-2</v>
      </c>
      <c r="L380" s="12" t="str">
        <f>_xlfn.XLOOKUP(I380,Sheet!$B$2:$B$900,Sheet!$A$2:$A$900)</f>
        <v>TMUS</v>
      </c>
      <c r="M380" s="9">
        <f t="shared" si="17"/>
        <v>-1.8995877504667701E-2</v>
      </c>
      <c r="P380" s="15"/>
      <c r="R380" s="10" t="s">
        <v>758</v>
      </c>
      <c r="S380" s="11">
        <v>0.28687332699834811</v>
      </c>
      <c r="V380" s="16"/>
    </row>
    <row r="381" spans="1:22">
      <c r="A381" s="1" t="s">
        <v>760</v>
      </c>
      <c r="B381">
        <v>0.13617169370723531</v>
      </c>
      <c r="C381">
        <v>0.30436619900254469</v>
      </c>
      <c r="D381">
        <v>0.7444199687159716</v>
      </c>
      <c r="E381">
        <v>0.16819450529530941</v>
      </c>
      <c r="F381" s="8">
        <f t="shared" si="15"/>
        <v>-2.01079228172545E-2</v>
      </c>
      <c r="G381" s="8">
        <f t="shared" si="16"/>
        <v>2.8248677059868901E-2</v>
      </c>
      <c r="I381" s="10" t="s">
        <v>761</v>
      </c>
      <c r="J381" s="11">
        <v>-2.01079228172545E-2</v>
      </c>
      <c r="L381" s="12" t="str">
        <f>_xlfn.XLOOKUP(I381,Sheet!$B$2:$B$900,Sheet!$A$2:$A$900)</f>
        <v>TPR</v>
      </c>
      <c r="M381" s="9">
        <f t="shared" si="17"/>
        <v>-2.01079228172545E-2</v>
      </c>
      <c r="P381" s="15"/>
      <c r="R381" s="10" t="s">
        <v>760</v>
      </c>
      <c r="S381" s="11">
        <v>2.8248677059868901E-2</v>
      </c>
      <c r="V381" s="16"/>
    </row>
    <row r="382" spans="1:22">
      <c r="A382" s="1" t="s">
        <v>762</v>
      </c>
      <c r="B382">
        <v>0.28523573747798492</v>
      </c>
      <c r="C382">
        <v>0.31713397041571412</v>
      </c>
      <c r="D382">
        <v>1.6185093027682951</v>
      </c>
      <c r="E382">
        <v>3.1898232937729198E-2</v>
      </c>
      <c r="F382" s="8">
        <f t="shared" si="15"/>
        <v>-1.90504649649938E-2</v>
      </c>
      <c r="G382" s="8">
        <f t="shared" si="16"/>
        <v>0.2410788058658648</v>
      </c>
      <c r="I382" s="10" t="s">
        <v>763</v>
      </c>
      <c r="J382" s="11">
        <v>-1.90504649649938E-2</v>
      </c>
      <c r="L382" s="12" t="str">
        <f>_xlfn.XLOOKUP(I382,Sheet!$B$2:$B$900,Sheet!$A$2:$A$900)</f>
        <v>TRMB</v>
      </c>
      <c r="M382" s="9">
        <f t="shared" si="17"/>
        <v>-1.90504649649938E-2</v>
      </c>
      <c r="P382" s="15"/>
      <c r="R382" s="10" t="s">
        <v>762</v>
      </c>
      <c r="S382" s="11">
        <v>0.2410788058658648</v>
      </c>
      <c r="V382" s="16"/>
    </row>
    <row r="383" spans="1:22">
      <c r="A383" s="1" t="s">
        <v>764</v>
      </c>
      <c r="B383">
        <v>0.2344749941772768</v>
      </c>
      <c r="C383">
        <v>0.37665979307096359</v>
      </c>
      <c r="D383">
        <v>1.3208558701540949</v>
      </c>
      <c r="E383">
        <v>0.14218479889368679</v>
      </c>
      <c r="F383" s="8">
        <f t="shared" si="15"/>
        <v>-2.0116000823691301E-2</v>
      </c>
      <c r="G383" s="8">
        <f t="shared" si="16"/>
        <v>2.3498179492369601E-2</v>
      </c>
      <c r="I383" s="10" t="s">
        <v>765</v>
      </c>
      <c r="J383" s="11">
        <v>-2.0116000823691301E-2</v>
      </c>
      <c r="L383" s="12" t="str">
        <f>_xlfn.XLOOKUP(I383,Sheet!$B$2:$B$900,Sheet!$A$2:$A$900)</f>
        <v>TROW</v>
      </c>
      <c r="M383" s="9">
        <f t="shared" si="17"/>
        <v>-2.0116000823691301E-2</v>
      </c>
      <c r="P383" s="15"/>
      <c r="R383" s="10" t="s">
        <v>764</v>
      </c>
      <c r="S383" s="11">
        <v>2.3498179492369601E-2</v>
      </c>
      <c r="V383" s="16"/>
    </row>
    <row r="384" spans="1:22">
      <c r="A384" s="1" t="s">
        <v>766</v>
      </c>
      <c r="B384">
        <v>9.0877402986707892E-2</v>
      </c>
      <c r="C384">
        <v>0.13370177973812619</v>
      </c>
      <c r="D384">
        <v>0.47882099923432497</v>
      </c>
      <c r="E384">
        <v>4.2824376751418362E-2</v>
      </c>
      <c r="F384" s="8">
        <f t="shared" si="15"/>
        <v>-1.9802489948895202E-2</v>
      </c>
      <c r="G384" s="8">
        <f t="shared" si="16"/>
        <v>7.2514057431333198E-2</v>
      </c>
      <c r="I384" s="10" t="s">
        <v>767</v>
      </c>
      <c r="J384" s="11">
        <v>-1.9802489948895202E-2</v>
      </c>
      <c r="L384" s="12" t="str">
        <f>_xlfn.XLOOKUP(I384,Sheet!$B$2:$B$900,Sheet!$A$2:$A$900)</f>
        <v>TRV</v>
      </c>
      <c r="M384" s="9">
        <f t="shared" si="17"/>
        <v>-1.9802489948895202E-2</v>
      </c>
      <c r="P384" s="15"/>
      <c r="R384" s="10" t="s">
        <v>766</v>
      </c>
      <c r="S384" s="11">
        <v>7.2514057431333198E-2</v>
      </c>
      <c r="V384" s="16"/>
    </row>
    <row r="385" spans="1:22">
      <c r="A385" s="1" t="s">
        <v>768</v>
      </c>
      <c r="B385">
        <v>0.1412708439644795</v>
      </c>
      <c r="C385">
        <v>3.6364617088707529E-2</v>
      </c>
      <c r="D385">
        <v>0.77432062577477256</v>
      </c>
      <c r="E385">
        <v>-0.104906226875772</v>
      </c>
      <c r="F385" s="8">
        <f t="shared" si="15"/>
        <v>-2.0580533224648302E-2</v>
      </c>
      <c r="G385" s="8">
        <f t="shared" si="16"/>
        <v>-0.30874514854716462</v>
      </c>
      <c r="I385" s="10" t="s">
        <v>769</v>
      </c>
      <c r="J385" s="11">
        <v>-2.0580533224648302E-2</v>
      </c>
      <c r="L385" s="12" t="str">
        <f>_xlfn.XLOOKUP(I385,Sheet!$B$2:$B$900,Sheet!$A$2:$A$900)</f>
        <v>TSCO</v>
      </c>
      <c r="M385" s="9">
        <f t="shared" si="17"/>
        <v>-2.0580533224648302E-2</v>
      </c>
      <c r="P385" s="15"/>
      <c r="R385" s="10" t="s">
        <v>768</v>
      </c>
      <c r="S385" s="11">
        <v>-0.30874514854716462</v>
      </c>
      <c r="V385" s="16"/>
    </row>
    <row r="386" spans="1:22">
      <c r="A386" s="1" t="s">
        <v>770</v>
      </c>
      <c r="B386">
        <v>0.13593586574955069</v>
      </c>
      <c r="C386">
        <v>0.30724378474072161</v>
      </c>
      <c r="D386">
        <v>0.74303710872325235</v>
      </c>
      <c r="E386">
        <v>0.1713079189911709</v>
      </c>
      <c r="F386" s="8">
        <f t="shared" ref="F386:F433" si="18">_xlfn.XLOOKUP(A386,$L$2:$L$900,$M$2:$M$900)</f>
        <v>-1.9263357982512101E-2</v>
      </c>
      <c r="G386" s="8">
        <f t="shared" ref="G386:G433" si="19">_xlfn.XLOOKUP(A386,$R$2:$R$900,$S$2:$S$900)</f>
        <v>0.12141759726356161</v>
      </c>
      <c r="I386" s="10" t="s">
        <v>771</v>
      </c>
      <c r="J386" s="11">
        <v>-1.9263357982512101E-2</v>
      </c>
      <c r="L386" s="12" t="str">
        <f>_xlfn.XLOOKUP(I386,Sheet!$B$2:$B$900,Sheet!$A$2:$A$900)</f>
        <v>TSN</v>
      </c>
      <c r="M386" s="9">
        <f t="shared" ref="M386:M433" si="20">J386</f>
        <v>-1.9263357982512101E-2</v>
      </c>
      <c r="P386" s="15"/>
      <c r="R386" s="10" t="s">
        <v>770</v>
      </c>
      <c r="S386" s="11">
        <v>0.12141759726356161</v>
      </c>
      <c r="V386" s="16"/>
    </row>
    <row r="387" spans="1:22">
      <c r="A387" s="1" t="s">
        <v>772</v>
      </c>
      <c r="B387">
        <v>0.23334169058966489</v>
      </c>
      <c r="C387">
        <v>0.20701150550849939</v>
      </c>
      <c r="D387">
        <v>1.3142103468399799</v>
      </c>
      <c r="E387">
        <v>-2.6330185081165441E-2</v>
      </c>
      <c r="F387" s="8">
        <f t="shared" si="18"/>
        <v>-1.9170396225114399E-2</v>
      </c>
      <c r="G387" s="8">
        <f t="shared" si="19"/>
        <v>0.24934947751511169</v>
      </c>
      <c r="I387" s="10" t="s">
        <v>773</v>
      </c>
      <c r="J387" s="11">
        <v>-1.9170396225114399E-2</v>
      </c>
      <c r="L387" s="12" t="str">
        <f>_xlfn.XLOOKUP(I387,Sheet!$B$2:$B$900,Sheet!$A$2:$A$900)</f>
        <v>TT</v>
      </c>
      <c r="M387" s="9">
        <f t="shared" si="20"/>
        <v>-1.9170396225114399E-2</v>
      </c>
      <c r="P387" s="15"/>
      <c r="R387" s="10" t="s">
        <v>772</v>
      </c>
      <c r="S387" s="11">
        <v>0.24934947751511169</v>
      </c>
      <c r="V387" s="16"/>
    </row>
    <row r="388" spans="1:22">
      <c r="A388" s="1" t="s">
        <v>774</v>
      </c>
      <c r="B388">
        <v>0.26200247654235981</v>
      </c>
      <c r="C388">
        <v>0.84666964734468031</v>
      </c>
      <c r="D388">
        <v>1.4822729236565311</v>
      </c>
      <c r="E388">
        <v>0.58466717080232056</v>
      </c>
      <c r="F388" s="8">
        <f t="shared" si="18"/>
        <v>-1.8891341913426601E-2</v>
      </c>
      <c r="G388" s="8">
        <f t="shared" si="19"/>
        <v>0.28409766810088988</v>
      </c>
      <c r="I388" s="10" t="s">
        <v>775</v>
      </c>
      <c r="J388" s="11">
        <v>-1.8891341913426601E-2</v>
      </c>
      <c r="L388" s="12" t="str">
        <f>_xlfn.XLOOKUP(I388,Sheet!$B$2:$B$900,Sheet!$A$2:$A$900)</f>
        <v>TTWO</v>
      </c>
      <c r="M388" s="9">
        <f t="shared" si="20"/>
        <v>-1.8891341913426601E-2</v>
      </c>
      <c r="P388" s="15"/>
      <c r="R388" s="10" t="s">
        <v>774</v>
      </c>
      <c r="S388" s="11">
        <v>0.28409766810088988</v>
      </c>
      <c r="V388" s="16"/>
    </row>
    <row r="389" spans="1:22">
      <c r="A389" s="1" t="s">
        <v>776</v>
      </c>
      <c r="B389">
        <v>0.25144252908597081</v>
      </c>
      <c r="C389">
        <v>0.39635517183349922</v>
      </c>
      <c r="D389">
        <v>1.4203509657766129</v>
      </c>
      <c r="E389">
        <v>0.14491264274752841</v>
      </c>
      <c r="F389" s="8">
        <f t="shared" si="18"/>
        <v>-1.9098354699119701E-2</v>
      </c>
      <c r="G389" s="8">
        <f t="shared" si="19"/>
        <v>0.27763210068853761</v>
      </c>
      <c r="I389" s="10" t="s">
        <v>777</v>
      </c>
      <c r="J389" s="11">
        <v>-1.9098354699119701E-2</v>
      </c>
      <c r="L389" s="12" t="str">
        <f>_xlfn.XLOOKUP(I389,Sheet!$B$2:$B$900,Sheet!$A$2:$A$900)</f>
        <v>TXN</v>
      </c>
      <c r="M389" s="9">
        <f t="shared" si="20"/>
        <v>-1.9098354699119701E-2</v>
      </c>
      <c r="P389" s="15"/>
      <c r="R389" s="10" t="s">
        <v>776</v>
      </c>
      <c r="S389" s="11">
        <v>0.27763210068853761</v>
      </c>
      <c r="V389" s="16"/>
    </row>
    <row r="390" spans="1:22">
      <c r="A390" s="1" t="s">
        <v>778</v>
      </c>
      <c r="B390">
        <v>0.23790110341008511</v>
      </c>
      <c r="C390">
        <v>0.17118527822153359</v>
      </c>
      <c r="D390">
        <v>1.340946064019368</v>
      </c>
      <c r="E390">
        <v>-6.6715825188551486E-2</v>
      </c>
      <c r="F390" s="8">
        <f t="shared" si="18"/>
        <v>-1.98179035040335E-2</v>
      </c>
      <c r="G390" s="8">
        <f t="shared" si="19"/>
        <v>0.20286871519734151</v>
      </c>
      <c r="I390" s="10" t="s">
        <v>779</v>
      </c>
      <c r="J390" s="11">
        <v>-1.98179035040335E-2</v>
      </c>
      <c r="L390" s="12" t="str">
        <f>_xlfn.XLOOKUP(I390,Sheet!$B$2:$B$900,Sheet!$A$2:$A$900)</f>
        <v>TXT</v>
      </c>
      <c r="M390" s="9">
        <f t="shared" si="20"/>
        <v>-1.98179035040335E-2</v>
      </c>
      <c r="P390" s="15"/>
      <c r="R390" s="10" t="s">
        <v>778</v>
      </c>
      <c r="S390" s="11">
        <v>0.20286871519734151</v>
      </c>
      <c r="V390" s="16"/>
    </row>
    <row r="391" spans="1:22">
      <c r="A391" s="1" t="s">
        <v>780</v>
      </c>
      <c r="B391">
        <v>0.20222007402858341</v>
      </c>
      <c r="C391">
        <v>0.23516490106189389</v>
      </c>
      <c r="D391">
        <v>1.1317178261329479</v>
      </c>
      <c r="E391">
        <v>3.2944827033310503E-2</v>
      </c>
      <c r="F391" s="8">
        <f t="shared" si="18"/>
        <v>-2.1008107438470699E-2</v>
      </c>
      <c r="G391" s="8">
        <f t="shared" si="19"/>
        <v>0.1072097956055974</v>
      </c>
      <c r="I391" s="10" t="s">
        <v>781</v>
      </c>
      <c r="J391" s="11">
        <v>-2.1008107438470699E-2</v>
      </c>
      <c r="L391" s="12" t="str">
        <f>_xlfn.XLOOKUP(I391,Sheet!$B$2:$B$900,Sheet!$A$2:$A$900)</f>
        <v>TYL</v>
      </c>
      <c r="M391" s="9">
        <f t="shared" si="20"/>
        <v>-2.1008107438470699E-2</v>
      </c>
      <c r="P391" s="15"/>
      <c r="R391" s="10" t="s">
        <v>780</v>
      </c>
      <c r="S391" s="11">
        <v>0.1072097956055974</v>
      </c>
      <c r="V391" s="16"/>
    </row>
    <row r="392" spans="1:22">
      <c r="A392" s="1" t="s">
        <v>782</v>
      </c>
      <c r="B392">
        <v>0.33632993619656187</v>
      </c>
      <c r="C392">
        <v>-3.4016101361022837E-2</v>
      </c>
      <c r="D392">
        <v>1.9181180682499519</v>
      </c>
      <c r="E392">
        <v>-0.37034603755758477</v>
      </c>
      <c r="F392" s="8">
        <f t="shared" si="18"/>
        <v>-1.9341522813965902E-2</v>
      </c>
      <c r="G392" s="8">
        <f t="shared" si="19"/>
        <v>0.1981697777969679</v>
      </c>
      <c r="I392" s="10" t="s">
        <v>783</v>
      </c>
      <c r="J392" s="11">
        <v>-1.9341522813965902E-2</v>
      </c>
      <c r="L392" s="12" t="str">
        <f>_xlfn.XLOOKUP(I392,Sheet!$B$2:$B$900,Sheet!$A$2:$A$900)</f>
        <v>UAL</v>
      </c>
      <c r="M392" s="9">
        <f t="shared" si="20"/>
        <v>-1.9341522813965902E-2</v>
      </c>
      <c r="P392" s="15"/>
      <c r="R392" s="10" t="s">
        <v>782</v>
      </c>
      <c r="S392" s="11">
        <v>0.1981697777969679</v>
      </c>
      <c r="V392" s="16"/>
    </row>
    <row r="393" spans="1:22">
      <c r="A393" s="1" t="s">
        <v>784</v>
      </c>
      <c r="B393">
        <v>6.9422322412826518E-2</v>
      </c>
      <c r="C393">
        <v>9.5784413826469295E-2</v>
      </c>
      <c r="D393">
        <v>0.35301160471860432</v>
      </c>
      <c r="E393">
        <v>2.636209141364278E-2</v>
      </c>
      <c r="F393" s="8">
        <f t="shared" si="18"/>
        <v>-2.0167974961931699E-2</v>
      </c>
      <c r="G393" s="8">
        <f t="shared" si="19"/>
        <v>-2.3129098455117E-2</v>
      </c>
      <c r="I393" s="10" t="s">
        <v>785</v>
      </c>
      <c r="J393" s="11">
        <v>-2.0167974961931699E-2</v>
      </c>
      <c r="L393" s="12" t="str">
        <f>_xlfn.XLOOKUP(I393,Sheet!$B$2:$B$900,Sheet!$A$2:$A$900)</f>
        <v>UDR</v>
      </c>
      <c r="M393" s="9">
        <f t="shared" si="20"/>
        <v>-2.0167974961931699E-2</v>
      </c>
      <c r="P393" s="15"/>
      <c r="R393" s="10" t="s">
        <v>784</v>
      </c>
      <c r="S393" s="11">
        <v>-2.3129098455117E-2</v>
      </c>
      <c r="V393" s="16"/>
    </row>
    <row r="394" spans="1:22">
      <c r="A394" s="1" t="s">
        <v>786</v>
      </c>
      <c r="B394">
        <v>0.18298516943509849</v>
      </c>
      <c r="C394">
        <v>9.031662984899147E-2</v>
      </c>
      <c r="D394">
        <v>1.0189272126397531</v>
      </c>
      <c r="E394">
        <v>-9.266853958610699E-2</v>
      </c>
      <c r="F394" s="8">
        <f t="shared" si="18"/>
        <v>-2.06823706162272E-2</v>
      </c>
      <c r="G394" s="8">
        <f t="shared" si="19"/>
        <v>1.7921744202536401E-2</v>
      </c>
      <c r="I394" s="10" t="s">
        <v>787</v>
      </c>
      <c r="J394" s="11">
        <v>-2.06823706162272E-2</v>
      </c>
      <c r="L394" s="12" t="str">
        <f>_xlfn.XLOOKUP(I394,Sheet!$B$2:$B$900,Sheet!$A$2:$A$900)</f>
        <v>UHS</v>
      </c>
      <c r="M394" s="9">
        <f t="shared" si="20"/>
        <v>-2.06823706162272E-2</v>
      </c>
      <c r="P394" s="15"/>
      <c r="R394" s="10" t="s">
        <v>786</v>
      </c>
      <c r="S394" s="11">
        <v>1.7921744202536401E-2</v>
      </c>
      <c r="V394" s="16"/>
    </row>
    <row r="395" spans="1:22">
      <c r="A395" s="1" t="s">
        <v>788</v>
      </c>
      <c r="B395">
        <v>0.1381873734685245</v>
      </c>
      <c r="C395">
        <v>-9.2086981185832584E-2</v>
      </c>
      <c r="D395">
        <v>0.75623961439066989</v>
      </c>
      <c r="E395">
        <v>-0.23027435465435711</v>
      </c>
      <c r="F395" s="8">
        <f t="shared" si="18"/>
        <v>-1.8964471119304702E-2</v>
      </c>
      <c r="G395" s="8">
        <f t="shared" si="19"/>
        <v>0.25346344990181208</v>
      </c>
      <c r="I395" s="10" t="s">
        <v>789</v>
      </c>
      <c r="J395" s="11">
        <v>-1.8964471119304702E-2</v>
      </c>
      <c r="L395" s="12" t="str">
        <f>_xlfn.XLOOKUP(I395,Sheet!$B$2:$B$900,Sheet!$A$2:$A$900)</f>
        <v>ULTA</v>
      </c>
      <c r="M395" s="9">
        <f t="shared" si="20"/>
        <v>-1.8964471119304702E-2</v>
      </c>
      <c r="P395" s="15"/>
      <c r="R395" s="10" t="s">
        <v>788</v>
      </c>
      <c r="S395" s="11">
        <v>0.25346344990181208</v>
      </c>
      <c r="V395" s="16"/>
    </row>
    <row r="396" spans="1:22">
      <c r="A396" s="1" t="s">
        <v>790</v>
      </c>
      <c r="B396">
        <v>0.1567804691004199</v>
      </c>
      <c r="C396">
        <v>0.34557318042275631</v>
      </c>
      <c r="D396">
        <v>0.86526675579741408</v>
      </c>
      <c r="E396">
        <v>0.18879271132233641</v>
      </c>
      <c r="F396" s="8">
        <f t="shared" si="18"/>
        <v>-1.8971698202024202E-2</v>
      </c>
      <c r="G396" s="8">
        <f t="shared" si="19"/>
        <v>0.21345366836404789</v>
      </c>
      <c r="I396" s="10" t="s">
        <v>791</v>
      </c>
      <c r="J396" s="11">
        <v>-1.8971698202024202E-2</v>
      </c>
      <c r="L396" s="12" t="str">
        <f>_xlfn.XLOOKUP(I396,Sheet!$B$2:$B$900,Sheet!$A$2:$A$900)</f>
        <v>UNH</v>
      </c>
      <c r="M396" s="9">
        <f t="shared" si="20"/>
        <v>-1.8971698202024202E-2</v>
      </c>
      <c r="P396" s="15"/>
      <c r="R396" s="10" t="s">
        <v>790</v>
      </c>
      <c r="S396" s="11">
        <v>0.21345366836404789</v>
      </c>
      <c r="V396" s="16"/>
    </row>
    <row r="397" spans="1:22">
      <c r="A397" s="1" t="s">
        <v>792</v>
      </c>
      <c r="B397">
        <v>0.2255604853066116</v>
      </c>
      <c r="C397">
        <v>0.29567993255531039</v>
      </c>
      <c r="D397">
        <v>1.2685825188813571</v>
      </c>
      <c r="E397">
        <v>7.0119447248698813E-2</v>
      </c>
      <c r="F397" s="8">
        <f t="shared" si="18"/>
        <v>-1.9143843637516499E-2</v>
      </c>
      <c r="G397" s="8">
        <f t="shared" si="19"/>
        <v>0.23868647595258241</v>
      </c>
      <c r="I397" s="10" t="s">
        <v>793</v>
      </c>
      <c r="J397" s="11">
        <v>-1.9143843637516499E-2</v>
      </c>
      <c r="L397" s="12" t="str">
        <f>_xlfn.XLOOKUP(I397,Sheet!$B$2:$B$900,Sheet!$A$2:$A$900)</f>
        <v>UNP</v>
      </c>
      <c r="M397" s="9">
        <f t="shared" si="20"/>
        <v>-1.9143843637516499E-2</v>
      </c>
      <c r="P397" s="15"/>
      <c r="R397" s="10" t="s">
        <v>792</v>
      </c>
      <c r="S397" s="11">
        <v>0.23868647595258241</v>
      </c>
      <c r="V397" s="16"/>
    </row>
    <row r="398" spans="1:22">
      <c r="A398" s="1" t="s">
        <v>794</v>
      </c>
      <c r="B398">
        <v>0.18565616214241029</v>
      </c>
      <c r="C398">
        <v>8.1195270274574183E-2</v>
      </c>
      <c r="D398">
        <v>1.0345895157527929</v>
      </c>
      <c r="E398">
        <v>-0.10446089186783621</v>
      </c>
      <c r="F398" s="8">
        <f t="shared" si="18"/>
        <v>-1.9451107056505101E-2</v>
      </c>
      <c r="G398" s="8">
        <f t="shared" si="19"/>
        <v>0.1657791005533189</v>
      </c>
      <c r="I398" s="10" t="s">
        <v>795</v>
      </c>
      <c r="J398" s="11">
        <v>-1.9451107056505101E-2</v>
      </c>
      <c r="L398" s="12" t="str">
        <f>_xlfn.XLOOKUP(I398,Sheet!$B$2:$B$900,Sheet!$A$2:$A$900)</f>
        <v>UPS</v>
      </c>
      <c r="M398" s="9">
        <f t="shared" si="20"/>
        <v>-1.9451107056505101E-2</v>
      </c>
      <c r="P398" s="15"/>
      <c r="R398" s="10" t="s">
        <v>794</v>
      </c>
      <c r="S398" s="11">
        <v>0.1657791005533189</v>
      </c>
      <c r="V398" s="16"/>
    </row>
    <row r="399" spans="1:22">
      <c r="A399" s="1" t="s">
        <v>796</v>
      </c>
      <c r="B399">
        <v>0.37183343589866902</v>
      </c>
      <c r="C399">
        <v>0.53362123346004575</v>
      </c>
      <c r="D399">
        <v>2.126305298557944</v>
      </c>
      <c r="E399">
        <v>0.16178779756137679</v>
      </c>
      <c r="F399" s="8">
        <f t="shared" si="18"/>
        <v>-1.88166501378811E-2</v>
      </c>
      <c r="G399" s="8">
        <f t="shared" si="19"/>
        <v>0.36991505330401148</v>
      </c>
      <c r="I399" s="10" t="s">
        <v>797</v>
      </c>
      <c r="J399" s="11">
        <v>-1.88166501378811E-2</v>
      </c>
      <c r="L399" s="12" t="str">
        <f>_xlfn.XLOOKUP(I399,Sheet!$B$2:$B$900,Sheet!$A$2:$A$900)</f>
        <v>URI</v>
      </c>
      <c r="M399" s="9">
        <f t="shared" si="20"/>
        <v>-1.88166501378811E-2</v>
      </c>
      <c r="P399" s="15"/>
      <c r="R399" s="10" t="s">
        <v>796</v>
      </c>
      <c r="S399" s="11">
        <v>0.36991505330401148</v>
      </c>
      <c r="V399" s="16"/>
    </row>
    <row r="400" spans="1:22">
      <c r="A400" s="1" t="s">
        <v>798</v>
      </c>
      <c r="B400">
        <v>0.22676791192198981</v>
      </c>
      <c r="C400">
        <v>7.3905383862596374E-2</v>
      </c>
      <c r="D400">
        <v>1.275662688581946</v>
      </c>
      <c r="E400">
        <v>-0.15286252805939349</v>
      </c>
      <c r="F400" s="8">
        <f t="shared" si="18"/>
        <v>-1.9526772355038399E-2</v>
      </c>
      <c r="G400" s="8">
        <f t="shared" si="19"/>
        <v>0.1893407181206514</v>
      </c>
      <c r="I400" s="10" t="s">
        <v>799</v>
      </c>
      <c r="J400" s="11">
        <v>-1.9526772355038399E-2</v>
      </c>
      <c r="L400" s="12" t="str">
        <f>_xlfn.XLOOKUP(I400,Sheet!$B$2:$B$900,Sheet!$A$2:$A$900)</f>
        <v>USB</v>
      </c>
      <c r="M400" s="9">
        <f t="shared" si="20"/>
        <v>-1.9526772355038399E-2</v>
      </c>
      <c r="P400" s="15"/>
      <c r="R400" s="10" t="s">
        <v>798</v>
      </c>
      <c r="S400" s="11">
        <v>0.1893407181206514</v>
      </c>
      <c r="V400" s="16"/>
    </row>
    <row r="401" spans="1:22">
      <c r="A401" s="1" t="s">
        <v>800</v>
      </c>
      <c r="B401">
        <v>0.19314580305785789</v>
      </c>
      <c r="C401">
        <v>0.39513051997434551</v>
      </c>
      <c r="D401">
        <v>1.0785076537186651</v>
      </c>
      <c r="E401">
        <v>0.20198471691648751</v>
      </c>
      <c r="F401" s="8">
        <f t="shared" si="18"/>
        <v>-2.0325100748260602E-2</v>
      </c>
      <c r="G401" s="8">
        <f t="shared" si="19"/>
        <v>9.7548997487611894E-2</v>
      </c>
      <c r="I401" s="10" t="s">
        <v>801</v>
      </c>
      <c r="J401" s="11">
        <v>-2.0325100748260602E-2</v>
      </c>
      <c r="L401" s="12" t="str">
        <f>_xlfn.XLOOKUP(I401,Sheet!$B$2:$B$900,Sheet!$A$2:$A$900)</f>
        <v>V</v>
      </c>
      <c r="M401" s="9">
        <f t="shared" si="20"/>
        <v>-2.0325100748260602E-2</v>
      </c>
      <c r="P401" s="15"/>
      <c r="R401" s="10" t="s">
        <v>800</v>
      </c>
      <c r="S401" s="11">
        <v>9.7548997487611894E-2</v>
      </c>
      <c r="V401" s="16"/>
    </row>
    <row r="402" spans="1:22">
      <c r="A402" s="1" t="s">
        <v>802</v>
      </c>
      <c r="B402">
        <v>0.12513605629953389</v>
      </c>
      <c r="C402">
        <v>0.37452439016548422</v>
      </c>
      <c r="D402">
        <v>0.67970863586513486</v>
      </c>
      <c r="E402">
        <v>0.24938833386595041</v>
      </c>
      <c r="F402" s="8">
        <f t="shared" si="18"/>
        <v>-2.0838385153832802E-2</v>
      </c>
      <c r="G402" s="8">
        <f t="shared" si="19"/>
        <v>-0.12931500731916451</v>
      </c>
      <c r="I402" s="10" t="s">
        <v>803</v>
      </c>
      <c r="J402" s="11">
        <v>-2.0838385153832802E-2</v>
      </c>
      <c r="L402" s="12" t="str">
        <f>_xlfn.XLOOKUP(I402,Sheet!$B$2:$B$900,Sheet!$A$2:$A$900)</f>
        <v>VFC</v>
      </c>
      <c r="M402" s="9">
        <f t="shared" si="20"/>
        <v>-2.0838385153832802E-2</v>
      </c>
      <c r="P402" s="15"/>
      <c r="R402" s="10" t="s">
        <v>802</v>
      </c>
      <c r="S402" s="11">
        <v>-0.12931500731916451</v>
      </c>
      <c r="V402" s="16"/>
    </row>
    <row r="403" spans="1:22">
      <c r="A403" s="1" t="s">
        <v>804</v>
      </c>
      <c r="B403">
        <v>0.1731810580402563</v>
      </c>
      <c r="C403">
        <v>0.35260676385024581</v>
      </c>
      <c r="D403">
        <v>0.96143736476421904</v>
      </c>
      <c r="E403">
        <v>0.17942570580998951</v>
      </c>
      <c r="F403" s="8">
        <f t="shared" si="18"/>
        <v>-2.0389346714712799E-2</v>
      </c>
      <c r="G403" s="8">
        <f t="shared" si="19"/>
        <v>-1.28544896377736E-2</v>
      </c>
      <c r="I403" s="10" t="s">
        <v>805</v>
      </c>
      <c r="J403" s="11">
        <v>-2.0389346714712799E-2</v>
      </c>
      <c r="L403" s="12" t="str">
        <f>_xlfn.XLOOKUP(I403,Sheet!$B$2:$B$900,Sheet!$A$2:$A$900)</f>
        <v>VLO</v>
      </c>
      <c r="M403" s="9">
        <f t="shared" si="20"/>
        <v>-2.0389346714712799E-2</v>
      </c>
      <c r="P403" s="15"/>
      <c r="R403" s="10" t="s">
        <v>804</v>
      </c>
      <c r="S403" s="11">
        <v>-1.28544896377736E-2</v>
      </c>
      <c r="V403" s="16"/>
    </row>
    <row r="404" spans="1:22">
      <c r="A404" s="1" t="s">
        <v>806</v>
      </c>
      <c r="B404">
        <v>0.26506653753723491</v>
      </c>
      <c r="C404">
        <v>6.4383857580370685E-2</v>
      </c>
      <c r="D404">
        <v>1.5002401206193681</v>
      </c>
      <c r="E404">
        <v>-0.2006826799568642</v>
      </c>
      <c r="F404" s="8">
        <f t="shared" si="18"/>
        <v>-1.9142310650282698E-2</v>
      </c>
      <c r="G404" s="8">
        <f t="shared" si="19"/>
        <v>0.20927694971451899</v>
      </c>
      <c r="I404" s="10" t="s">
        <v>807</v>
      </c>
      <c r="J404" s="11">
        <v>-1.9142310650282698E-2</v>
      </c>
      <c r="L404" s="12" t="str">
        <f>_xlfn.XLOOKUP(I404,Sheet!$B$2:$B$900,Sheet!$A$2:$A$900)</f>
        <v>VMC</v>
      </c>
      <c r="M404" s="9">
        <f t="shared" si="20"/>
        <v>-1.9142310650282698E-2</v>
      </c>
      <c r="P404" s="15"/>
      <c r="R404" s="10" t="s">
        <v>806</v>
      </c>
      <c r="S404" s="11">
        <v>0.20927694971451899</v>
      </c>
      <c r="V404" s="16"/>
    </row>
    <row r="405" spans="1:22">
      <c r="A405" s="1" t="s">
        <v>808</v>
      </c>
      <c r="B405">
        <v>0.17895179706029329</v>
      </c>
      <c r="C405">
        <v>0.41755839627450753</v>
      </c>
      <c r="D405">
        <v>0.99527611822492257</v>
      </c>
      <c r="E405">
        <v>0.2386065992142142</v>
      </c>
      <c r="F405" s="8">
        <f t="shared" si="18"/>
        <v>-2.0637831450267999E-2</v>
      </c>
      <c r="G405" s="8">
        <f t="shared" si="19"/>
        <v>-7.7013357451669498E-2</v>
      </c>
      <c r="I405" s="10" t="s">
        <v>809</v>
      </c>
      <c r="J405" s="11">
        <v>-2.0637831450267999E-2</v>
      </c>
      <c r="L405" s="12" t="str">
        <f>_xlfn.XLOOKUP(I405,Sheet!$B$2:$B$900,Sheet!$A$2:$A$900)</f>
        <v>VRSN</v>
      </c>
      <c r="M405" s="9">
        <f t="shared" si="20"/>
        <v>-2.0637831450267999E-2</v>
      </c>
      <c r="P405" s="15"/>
      <c r="R405" s="10" t="s">
        <v>808</v>
      </c>
      <c r="S405" s="11">
        <v>-7.7013357451669498E-2</v>
      </c>
      <c r="V405" s="16"/>
    </row>
    <row r="406" spans="1:22">
      <c r="A406" s="1" t="s">
        <v>810</v>
      </c>
      <c r="B406">
        <v>0.27064151403721209</v>
      </c>
      <c r="C406">
        <v>0.78026210843664323</v>
      </c>
      <c r="D406">
        <v>1.5329309518416641</v>
      </c>
      <c r="E406">
        <v>0.50962059439943108</v>
      </c>
      <c r="F406" s="8">
        <f t="shared" si="18"/>
        <v>-2.2478471763480602E-2</v>
      </c>
      <c r="G406" s="8">
        <f t="shared" si="19"/>
        <v>-0.117244534269128</v>
      </c>
      <c r="I406" s="10" t="s">
        <v>811</v>
      </c>
      <c r="J406" s="11">
        <v>-2.2478471763480602E-2</v>
      </c>
      <c r="L406" s="12" t="str">
        <f>_xlfn.XLOOKUP(I406,Sheet!$B$2:$B$900,Sheet!$A$2:$A$900)</f>
        <v>VRTX</v>
      </c>
      <c r="M406" s="9">
        <f t="shared" si="20"/>
        <v>-2.2478471763480602E-2</v>
      </c>
      <c r="P406" s="15"/>
      <c r="R406" s="10" t="s">
        <v>810</v>
      </c>
      <c r="S406" s="11">
        <v>-0.117244534269128</v>
      </c>
      <c r="V406" s="16"/>
    </row>
    <row r="407" spans="1:22">
      <c r="A407" s="1" t="s">
        <v>812</v>
      </c>
      <c r="B407">
        <v>4.21806701515446E-2</v>
      </c>
      <c r="C407">
        <v>1.9174361266845349E-2</v>
      </c>
      <c r="D407">
        <v>0.1932706163406856</v>
      </c>
      <c r="E407">
        <v>-2.3006308884699251E-2</v>
      </c>
      <c r="F407" s="8">
        <f t="shared" si="18"/>
        <v>-1.9680670824459699E-2</v>
      </c>
      <c r="G407" s="8">
        <f t="shared" si="19"/>
        <v>0.15346496025672321</v>
      </c>
      <c r="I407" s="10" t="s">
        <v>813</v>
      </c>
      <c r="J407" s="11">
        <v>-1.9680670824459699E-2</v>
      </c>
      <c r="L407" s="12" t="str">
        <f>_xlfn.XLOOKUP(I407,Sheet!$B$2:$B$900,Sheet!$A$2:$A$900)</f>
        <v>VTR</v>
      </c>
      <c r="M407" s="9">
        <f t="shared" si="20"/>
        <v>-1.9680670824459699E-2</v>
      </c>
      <c r="P407" s="15"/>
      <c r="R407" s="10" t="s">
        <v>812</v>
      </c>
      <c r="S407" s="11">
        <v>0.15346496025672321</v>
      </c>
      <c r="V407" s="16"/>
    </row>
    <row r="408" spans="1:22">
      <c r="A408" s="1" t="s">
        <v>814</v>
      </c>
      <c r="B408">
        <v>0.17895868324794759</v>
      </c>
      <c r="C408">
        <v>0.15481819811625769</v>
      </c>
      <c r="D408">
        <v>0.99531649780291254</v>
      </c>
      <c r="E408">
        <v>-2.4140485131689898E-2</v>
      </c>
      <c r="F408" s="8">
        <f t="shared" si="18"/>
        <v>-2.1793403987376302E-2</v>
      </c>
      <c r="G408" s="8">
        <f t="shared" si="19"/>
        <v>-0.45242010783168352</v>
      </c>
      <c r="I408" s="10" t="s">
        <v>815</v>
      </c>
      <c r="J408" s="11">
        <v>-2.1793403987376302E-2</v>
      </c>
      <c r="L408" s="12" t="str">
        <f>_xlfn.XLOOKUP(I408,Sheet!$B$2:$B$900,Sheet!$A$2:$A$900)</f>
        <v>VTRS</v>
      </c>
      <c r="M408" s="9">
        <f t="shared" si="20"/>
        <v>-2.1793403987376302E-2</v>
      </c>
      <c r="P408" s="15"/>
      <c r="R408" s="10" t="s">
        <v>814</v>
      </c>
      <c r="S408" s="11">
        <v>-0.45242010783168352</v>
      </c>
      <c r="V408" s="16"/>
    </row>
    <row r="409" spans="1:22">
      <c r="A409" s="1" t="s">
        <v>816</v>
      </c>
      <c r="B409">
        <v>0.11517623425348759</v>
      </c>
      <c r="C409">
        <v>5.336276025751896E-2</v>
      </c>
      <c r="D409">
        <v>0.62130572394026362</v>
      </c>
      <c r="E409">
        <v>-6.1813473995968628E-2</v>
      </c>
      <c r="F409" s="8">
        <f t="shared" si="18"/>
        <v>-1.9480969801639901E-2</v>
      </c>
      <c r="G409" s="8">
        <f t="shared" si="19"/>
        <v>4.7904733845367503E-2</v>
      </c>
      <c r="I409" s="10" t="s">
        <v>817</v>
      </c>
      <c r="J409" s="11">
        <v>-1.9480969801639901E-2</v>
      </c>
      <c r="L409" s="12" t="str">
        <f>_xlfn.XLOOKUP(I409,Sheet!$B$2:$B$900,Sheet!$A$2:$A$900)</f>
        <v>VZ</v>
      </c>
      <c r="M409" s="9">
        <f t="shared" si="20"/>
        <v>-1.9480969801639901E-2</v>
      </c>
      <c r="P409" s="15"/>
      <c r="R409" s="10" t="s">
        <v>816</v>
      </c>
      <c r="S409" s="11">
        <v>4.7904733845367503E-2</v>
      </c>
      <c r="V409" s="16"/>
    </row>
    <row r="410" spans="1:22">
      <c r="A410" s="1" t="s">
        <v>818</v>
      </c>
      <c r="B410">
        <v>0.18965211855513939</v>
      </c>
      <c r="C410">
        <v>1.341683380465386E-2</v>
      </c>
      <c r="D410">
        <v>1.058021208543015</v>
      </c>
      <c r="E410">
        <v>-0.17623528475048561</v>
      </c>
      <c r="F410" s="8">
        <f t="shared" si="18"/>
        <v>-1.9662156297376401E-2</v>
      </c>
      <c r="G410" s="8">
        <f t="shared" si="19"/>
        <v>0.14606551591928729</v>
      </c>
      <c r="I410" s="10" t="s">
        <v>819</v>
      </c>
      <c r="J410" s="11">
        <v>-1.9662156297376401E-2</v>
      </c>
      <c r="L410" s="12" t="str">
        <f>_xlfn.XLOOKUP(I410,Sheet!$B$2:$B$900,Sheet!$A$2:$A$900)</f>
        <v>WAB</v>
      </c>
      <c r="M410" s="9">
        <f t="shared" si="20"/>
        <v>-1.9662156297376401E-2</v>
      </c>
      <c r="P410" s="15"/>
      <c r="R410" s="10" t="s">
        <v>818</v>
      </c>
      <c r="S410" s="11">
        <v>0.14606551591928729</v>
      </c>
      <c r="V410" s="16"/>
    </row>
    <row r="411" spans="1:22">
      <c r="A411" s="1" t="s">
        <v>820</v>
      </c>
      <c r="B411">
        <v>0.1731534584874799</v>
      </c>
      <c r="C411">
        <v>0.37735764070310751</v>
      </c>
      <c r="D411">
        <v>0.96127552510056735</v>
      </c>
      <c r="E411">
        <v>0.20420418221562761</v>
      </c>
      <c r="F411" s="8">
        <f t="shared" si="18"/>
        <v>-2.0181286986499802E-2</v>
      </c>
      <c r="G411" s="8">
        <f t="shared" si="19"/>
        <v>0.13950007835622999</v>
      </c>
      <c r="I411" s="10" t="s">
        <v>821</v>
      </c>
      <c r="J411" s="11">
        <v>-2.0181286986499802E-2</v>
      </c>
      <c r="L411" s="12" t="str">
        <f>_xlfn.XLOOKUP(I411,Sheet!$B$2:$B$900,Sheet!$A$2:$A$900)</f>
        <v>WAT</v>
      </c>
      <c r="M411" s="9">
        <f t="shared" si="20"/>
        <v>-2.0181286986499802E-2</v>
      </c>
      <c r="P411" s="15"/>
      <c r="R411" s="10" t="s">
        <v>820</v>
      </c>
      <c r="S411" s="11">
        <v>0.13950007835622999</v>
      </c>
      <c r="V411" s="16"/>
    </row>
    <row r="412" spans="1:22">
      <c r="A412" s="1" t="s">
        <v>822</v>
      </c>
      <c r="B412">
        <v>0.1494144164396036</v>
      </c>
      <c r="C412">
        <v>-9.4196743407439887E-2</v>
      </c>
      <c r="D412">
        <v>0.82207332093535324</v>
      </c>
      <c r="E412">
        <v>-0.24361115984704351</v>
      </c>
      <c r="F412" s="8">
        <f t="shared" si="18"/>
        <v>-2.0149929056023301E-2</v>
      </c>
      <c r="G412" s="8">
        <f t="shared" si="19"/>
        <v>5.2478377296732603E-2</v>
      </c>
      <c r="I412" s="10" t="s">
        <v>823</v>
      </c>
      <c r="J412" s="11">
        <v>-2.0149929056023301E-2</v>
      </c>
      <c r="L412" s="12" t="str">
        <f>_xlfn.XLOOKUP(I412,Sheet!$B$2:$B$900,Sheet!$A$2:$A$900)</f>
        <v>WBA</v>
      </c>
      <c r="M412" s="9">
        <f t="shared" si="20"/>
        <v>-2.0149929056023301E-2</v>
      </c>
      <c r="P412" s="15"/>
      <c r="R412" s="10" t="s">
        <v>822</v>
      </c>
      <c r="S412" s="11">
        <v>5.2478377296732603E-2</v>
      </c>
      <c r="V412" s="16"/>
    </row>
    <row r="413" spans="1:22">
      <c r="A413" s="1" t="s">
        <v>824</v>
      </c>
      <c r="B413">
        <v>0.16063741857210129</v>
      </c>
      <c r="C413">
        <v>-0.15878052426701611</v>
      </c>
      <c r="D413">
        <v>0.88788333260489871</v>
      </c>
      <c r="E413">
        <v>-0.31941794283911729</v>
      </c>
      <c r="F413" s="8">
        <f t="shared" si="18"/>
        <v>-2.0321841628332699E-2</v>
      </c>
      <c r="G413" s="8">
        <f t="shared" si="19"/>
        <v>-1.4501862478446099E-2</v>
      </c>
      <c r="I413" s="10" t="s">
        <v>825</v>
      </c>
      <c r="J413" s="11">
        <v>-2.0321841628332699E-2</v>
      </c>
      <c r="L413" s="12" t="str">
        <f>_xlfn.XLOOKUP(I413,Sheet!$B$2:$B$900,Sheet!$A$2:$A$900)</f>
        <v>WBD</v>
      </c>
      <c r="M413" s="9">
        <f t="shared" si="20"/>
        <v>-2.0321841628332699E-2</v>
      </c>
      <c r="P413" s="15"/>
      <c r="R413" s="10" t="s">
        <v>824</v>
      </c>
      <c r="S413" s="11">
        <v>-1.4501862478446099E-2</v>
      </c>
      <c r="V413" s="16"/>
    </row>
    <row r="414" spans="1:22">
      <c r="A414" s="1" t="s">
        <v>826</v>
      </c>
      <c r="B414">
        <v>0.29063890228738559</v>
      </c>
      <c r="C414">
        <v>0.22664290474159229</v>
      </c>
      <c r="D414">
        <v>1.6501926558463009</v>
      </c>
      <c r="E414">
        <v>-6.3995997545793326E-2</v>
      </c>
      <c r="F414" s="8">
        <f t="shared" si="18"/>
        <v>-1.98382820167551E-2</v>
      </c>
      <c r="G414" s="8">
        <f t="shared" si="19"/>
        <v>0.28006710592434791</v>
      </c>
      <c r="I414" s="10" t="s">
        <v>827</v>
      </c>
      <c r="J414" s="11">
        <v>-1.98382820167551E-2</v>
      </c>
      <c r="L414" s="12" t="str">
        <f>_xlfn.XLOOKUP(I414,Sheet!$B$2:$B$900,Sheet!$A$2:$A$900)</f>
        <v>WDC</v>
      </c>
      <c r="M414" s="9">
        <f t="shared" si="20"/>
        <v>-1.98382820167551E-2</v>
      </c>
      <c r="P414" s="15"/>
      <c r="R414" s="10" t="s">
        <v>826</v>
      </c>
      <c r="S414" s="11">
        <v>0.28006710592434791</v>
      </c>
      <c r="V414" s="16"/>
    </row>
    <row r="415" spans="1:22">
      <c r="A415" s="1" t="s">
        <v>828</v>
      </c>
      <c r="B415">
        <v>2.8120163230106021E-2</v>
      </c>
      <c r="C415">
        <v>0.16467712214444191</v>
      </c>
      <c r="D415">
        <v>0.1108218995307504</v>
      </c>
      <c r="E415">
        <v>0.13655695891433581</v>
      </c>
      <c r="F415" s="8">
        <f t="shared" si="18"/>
        <v>-1.94293182301001E-2</v>
      </c>
      <c r="G415" s="8">
        <f t="shared" si="19"/>
        <v>6.2415906538551801E-2</v>
      </c>
      <c r="I415" s="10" t="s">
        <v>829</v>
      </c>
      <c r="J415" s="11">
        <v>-1.94293182301001E-2</v>
      </c>
      <c r="L415" s="12" t="str">
        <f>_xlfn.XLOOKUP(I415,Sheet!$B$2:$B$900,Sheet!$A$2:$A$900)</f>
        <v>WEC</v>
      </c>
      <c r="M415" s="9">
        <f t="shared" si="20"/>
        <v>-1.94293182301001E-2</v>
      </c>
      <c r="P415" s="15"/>
      <c r="R415" s="10" t="s">
        <v>828</v>
      </c>
      <c r="S415" s="11">
        <v>6.2415906538551801E-2</v>
      </c>
      <c r="V415" s="16"/>
    </row>
    <row r="416" spans="1:22">
      <c r="A416" s="1" t="s">
        <v>830</v>
      </c>
      <c r="B416">
        <v>6.338808192004923E-2</v>
      </c>
      <c r="C416">
        <v>1.281146097903285E-2</v>
      </c>
      <c r="D416">
        <v>0.3176277178977488</v>
      </c>
      <c r="E416">
        <v>-5.0576620941016379E-2</v>
      </c>
      <c r="F416" s="8">
        <f t="shared" si="18"/>
        <v>-2.01919834578294E-2</v>
      </c>
      <c r="G416" s="8">
        <f t="shared" si="19"/>
        <v>7.7691149273469498E-2</v>
      </c>
      <c r="I416" s="10" t="s">
        <v>831</v>
      </c>
      <c r="J416" s="11">
        <v>-2.01919834578294E-2</v>
      </c>
      <c r="L416" s="12" t="str">
        <f>_xlfn.XLOOKUP(I416,Sheet!$B$2:$B$900,Sheet!$A$2:$A$900)</f>
        <v>WELL</v>
      </c>
      <c r="M416" s="9">
        <f t="shared" si="20"/>
        <v>-2.01919834578294E-2</v>
      </c>
      <c r="P416" s="15"/>
      <c r="R416" s="10" t="s">
        <v>830</v>
      </c>
      <c r="S416" s="11">
        <v>7.7691149273469498E-2</v>
      </c>
      <c r="V416" s="16"/>
    </row>
    <row r="417" spans="1:22">
      <c r="A417" s="1" t="s">
        <v>832</v>
      </c>
      <c r="B417">
        <v>0.26157057557039559</v>
      </c>
      <c r="C417">
        <v>0.13973928610713299</v>
      </c>
      <c r="D417">
        <v>1.4797403207335791</v>
      </c>
      <c r="E417">
        <v>-0.12183128946326249</v>
      </c>
      <c r="F417" s="8">
        <f t="shared" si="18"/>
        <v>-2.0153015718642399E-2</v>
      </c>
      <c r="G417" s="8">
        <f t="shared" si="19"/>
        <v>5.5009919169741898E-2</v>
      </c>
      <c r="I417" s="10" t="s">
        <v>833</v>
      </c>
      <c r="J417" s="11">
        <v>-2.0153015718642399E-2</v>
      </c>
      <c r="L417" s="12" t="str">
        <f>_xlfn.XLOOKUP(I417,Sheet!$B$2:$B$900,Sheet!$A$2:$A$900)</f>
        <v>WFC</v>
      </c>
      <c r="M417" s="9">
        <f t="shared" si="20"/>
        <v>-2.0153015718642399E-2</v>
      </c>
      <c r="P417" s="15"/>
      <c r="R417" s="10" t="s">
        <v>832</v>
      </c>
      <c r="S417" s="11">
        <v>5.5009919169741898E-2</v>
      </c>
      <c r="V417" s="16"/>
    </row>
    <row r="418" spans="1:22">
      <c r="A418" s="1" t="s">
        <v>834</v>
      </c>
      <c r="B418">
        <v>0.1613000271659133</v>
      </c>
      <c r="C418">
        <v>-2.394066932780381E-2</v>
      </c>
      <c r="D418">
        <v>0.89176877063442928</v>
      </c>
      <c r="E418">
        <v>-0.18524069649371711</v>
      </c>
      <c r="F418" s="8">
        <f t="shared" si="18"/>
        <v>-1.9444754688980801E-2</v>
      </c>
      <c r="G418" s="8">
        <f t="shared" si="19"/>
        <v>0.1078563631632195</v>
      </c>
      <c r="I418" s="10" t="s">
        <v>835</v>
      </c>
      <c r="J418" s="11">
        <v>-1.9444754688980801E-2</v>
      </c>
      <c r="L418" s="12" t="str">
        <f>_xlfn.XLOOKUP(I418,Sheet!$B$2:$B$900,Sheet!$A$2:$A$900)</f>
        <v>WHR</v>
      </c>
      <c r="M418" s="9">
        <f t="shared" si="20"/>
        <v>-1.9444754688980801E-2</v>
      </c>
      <c r="P418" s="15"/>
      <c r="R418" s="10" t="s">
        <v>834</v>
      </c>
      <c r="S418" s="11">
        <v>0.1078563631632195</v>
      </c>
      <c r="V418" s="16"/>
    </row>
    <row r="419" spans="1:22">
      <c r="A419" s="1" t="s">
        <v>836</v>
      </c>
      <c r="B419">
        <v>0.1125946208220158</v>
      </c>
      <c r="C419">
        <v>0.22497772688179651</v>
      </c>
      <c r="D419">
        <v>0.60616752757839532</v>
      </c>
      <c r="E419">
        <v>0.1123831060597807</v>
      </c>
      <c r="F419" s="8">
        <f t="shared" si="18"/>
        <v>-1.8900186757016699E-2</v>
      </c>
      <c r="G419" s="8">
        <f t="shared" si="19"/>
        <v>0.20647262423617549</v>
      </c>
      <c r="I419" s="10" t="s">
        <v>837</v>
      </c>
      <c r="J419" s="11">
        <v>-1.8900186757016699E-2</v>
      </c>
      <c r="L419" s="12" t="str">
        <f>_xlfn.XLOOKUP(I419,Sheet!$B$2:$B$900,Sheet!$A$2:$A$900)</f>
        <v>WM</v>
      </c>
      <c r="M419" s="9">
        <f t="shared" si="20"/>
        <v>-1.8900186757016699E-2</v>
      </c>
      <c r="P419" s="15"/>
      <c r="R419" s="10" t="s">
        <v>836</v>
      </c>
      <c r="S419" s="11">
        <v>0.20647262423617549</v>
      </c>
      <c r="V419" s="16"/>
    </row>
    <row r="420" spans="1:22">
      <c r="A420" s="1" t="s">
        <v>838</v>
      </c>
      <c r="B420">
        <v>0.1764688659035914</v>
      </c>
      <c r="C420">
        <v>4.3649773899227751E-2</v>
      </c>
      <c r="D420">
        <v>0.9807165800132992</v>
      </c>
      <c r="E420">
        <v>-0.13281909200436359</v>
      </c>
      <c r="F420" s="8">
        <f t="shared" si="18"/>
        <v>-1.90512784980248E-2</v>
      </c>
      <c r="G420" s="8">
        <f t="shared" si="19"/>
        <v>0.4464732607924492</v>
      </c>
      <c r="I420" s="10" t="s">
        <v>839</v>
      </c>
      <c r="J420" s="11">
        <v>-1.90512784980248E-2</v>
      </c>
      <c r="L420" s="12" t="str">
        <f>_xlfn.XLOOKUP(I420,Sheet!$B$2:$B$900,Sheet!$A$2:$A$900)</f>
        <v>WMB</v>
      </c>
      <c r="M420" s="9">
        <f t="shared" si="20"/>
        <v>-1.90512784980248E-2</v>
      </c>
      <c r="P420" s="15"/>
      <c r="R420" s="10" t="s">
        <v>838</v>
      </c>
      <c r="S420" s="11">
        <v>0.4464732607924492</v>
      </c>
      <c r="V420" s="16"/>
    </row>
    <row r="421" spans="1:22">
      <c r="A421" s="1" t="s">
        <v>840</v>
      </c>
      <c r="B421">
        <v>9.2187753377017304E-2</v>
      </c>
      <c r="C421">
        <v>0.39861973897494513</v>
      </c>
      <c r="D421">
        <v>0.48650469860989171</v>
      </c>
      <c r="E421">
        <v>0.30643198559792778</v>
      </c>
      <c r="F421" s="8">
        <f t="shared" si="18"/>
        <v>-1.9657486820674901E-2</v>
      </c>
      <c r="G421" s="8">
        <f t="shared" si="19"/>
        <v>9.5083592335873504E-2</v>
      </c>
      <c r="I421" s="10" t="s">
        <v>841</v>
      </c>
      <c r="J421" s="11">
        <v>-1.9657486820674901E-2</v>
      </c>
      <c r="L421" s="12" t="str">
        <f>_xlfn.XLOOKUP(I421,Sheet!$B$2:$B$900,Sheet!$A$2:$A$900)</f>
        <v>WMT</v>
      </c>
      <c r="M421" s="9">
        <f t="shared" si="20"/>
        <v>-1.9657486820674901E-2</v>
      </c>
      <c r="P421" s="15"/>
      <c r="R421" s="10" t="s">
        <v>840</v>
      </c>
      <c r="S421" s="11">
        <v>9.5083592335873504E-2</v>
      </c>
      <c r="V421" s="16"/>
    </row>
    <row r="422" spans="1:22">
      <c r="A422" s="1" t="s">
        <v>842</v>
      </c>
      <c r="B422">
        <v>0.125571482327937</v>
      </c>
      <c r="C422">
        <v>0.10637297821811351</v>
      </c>
      <c r="D422">
        <v>0.68226190919361973</v>
      </c>
      <c r="E422">
        <v>-1.9198504109823489E-2</v>
      </c>
      <c r="F422" s="8">
        <f t="shared" si="18"/>
        <v>-1.9364551064653599E-2</v>
      </c>
      <c r="G422" s="8">
        <f t="shared" si="19"/>
        <v>0.1748195370033126</v>
      </c>
      <c r="I422" s="10" t="s">
        <v>843</v>
      </c>
      <c r="J422" s="11">
        <v>-1.9364551064653599E-2</v>
      </c>
      <c r="L422" s="12" t="str">
        <f>_xlfn.XLOOKUP(I422,Sheet!$B$2:$B$900,Sheet!$A$2:$A$900)</f>
        <v>WRB</v>
      </c>
      <c r="M422" s="9">
        <f t="shared" si="20"/>
        <v>-1.9364551064653599E-2</v>
      </c>
      <c r="P422" s="15"/>
      <c r="R422" s="10" t="s">
        <v>842</v>
      </c>
      <c r="S422" s="11">
        <v>0.1748195370033126</v>
      </c>
      <c r="V422" s="16"/>
    </row>
    <row r="423" spans="1:22">
      <c r="A423" s="1" t="s">
        <v>844</v>
      </c>
      <c r="B423">
        <v>0.17496479891528111</v>
      </c>
      <c r="C423">
        <v>0.18110526623281781</v>
      </c>
      <c r="D423">
        <v>0.97189695538132459</v>
      </c>
      <c r="E423">
        <v>6.1404673175366742E-3</v>
      </c>
      <c r="F423" s="8">
        <f t="shared" si="18"/>
        <v>-1.8675672132306899E-2</v>
      </c>
      <c r="G423" s="8">
        <f t="shared" si="19"/>
        <v>0.23831117635906909</v>
      </c>
      <c r="I423" s="10" t="s">
        <v>845</v>
      </c>
      <c r="J423" s="11">
        <v>-1.8675672132306899E-2</v>
      </c>
      <c r="L423" s="12" t="str">
        <f>_xlfn.XLOOKUP(I423,Sheet!$B$2:$B$900,Sheet!$A$2:$A$900)</f>
        <v>WST</v>
      </c>
      <c r="M423" s="9">
        <f t="shared" si="20"/>
        <v>-1.8675672132306899E-2</v>
      </c>
      <c r="P423" s="15"/>
      <c r="R423" s="10" t="s">
        <v>844</v>
      </c>
      <c r="S423" s="11">
        <v>0.23831117635906909</v>
      </c>
      <c r="V423" s="16"/>
    </row>
    <row r="424" spans="1:22">
      <c r="A424" s="1" t="s">
        <v>846</v>
      </c>
      <c r="B424">
        <v>0.13583777200516511</v>
      </c>
      <c r="C424">
        <v>0.23244185293392339</v>
      </c>
      <c r="D424">
        <v>0.74246190162745862</v>
      </c>
      <c r="E424">
        <v>9.6604080928758246E-2</v>
      </c>
      <c r="F424" s="8">
        <f t="shared" si="18"/>
        <v>-2.04710296228248E-2</v>
      </c>
      <c r="G424" s="8">
        <f t="shared" si="19"/>
        <v>8.2179842796982594E-2</v>
      </c>
      <c r="I424" s="10" t="s">
        <v>847</v>
      </c>
      <c r="J424" s="11">
        <v>-2.04710296228248E-2</v>
      </c>
      <c r="L424" s="12" t="str">
        <f>_xlfn.XLOOKUP(I424,Sheet!$B$2:$B$900,Sheet!$A$2:$A$900)</f>
        <v>WTW</v>
      </c>
      <c r="M424" s="9">
        <f t="shared" si="20"/>
        <v>-2.04710296228248E-2</v>
      </c>
      <c r="P424" s="15"/>
      <c r="R424" s="10" t="s">
        <v>846</v>
      </c>
      <c r="S424" s="11">
        <v>8.2179842796982594E-2</v>
      </c>
      <c r="V424" s="16"/>
    </row>
    <row r="425" spans="1:22">
      <c r="A425" s="1" t="s">
        <v>848</v>
      </c>
      <c r="B425">
        <v>0.1857127339412119</v>
      </c>
      <c r="C425">
        <v>0.20821378881084621</v>
      </c>
      <c r="D425">
        <v>1.0349212443487019</v>
      </c>
      <c r="E425">
        <v>2.250105486963425E-2</v>
      </c>
      <c r="F425" s="8">
        <f t="shared" si="18"/>
        <v>-2.0290268912119699E-2</v>
      </c>
      <c r="G425" s="8">
        <f t="shared" si="19"/>
        <v>0.1586285691056378</v>
      </c>
      <c r="I425" s="10" t="s">
        <v>849</v>
      </c>
      <c r="J425" s="11">
        <v>-2.0290268912119699E-2</v>
      </c>
      <c r="L425" s="12" t="str">
        <f>_xlfn.XLOOKUP(I425,Sheet!$B$2:$B$900,Sheet!$A$2:$A$900)</f>
        <v>WY</v>
      </c>
      <c r="M425" s="9">
        <f t="shared" si="20"/>
        <v>-2.0290268912119699E-2</v>
      </c>
      <c r="P425" s="15"/>
      <c r="R425" s="10" t="s">
        <v>848</v>
      </c>
      <c r="S425" s="11">
        <v>0.1586285691056378</v>
      </c>
      <c r="V425" s="16"/>
    </row>
    <row r="426" spans="1:22">
      <c r="A426" s="1" t="s">
        <v>850</v>
      </c>
      <c r="B426">
        <v>0.2190171300521952</v>
      </c>
      <c r="C426">
        <v>0.71987068792323383</v>
      </c>
      <c r="D426">
        <v>1.230213258983935</v>
      </c>
      <c r="E426">
        <v>0.50085355787103858</v>
      </c>
      <c r="F426" s="8">
        <f t="shared" si="18"/>
        <v>-1.9263071070729498E-2</v>
      </c>
      <c r="G426" s="8">
        <f t="shared" si="19"/>
        <v>0.21111005984211151</v>
      </c>
      <c r="I426" s="10" t="s">
        <v>851</v>
      </c>
      <c r="J426" s="11">
        <v>-1.9263071070729498E-2</v>
      </c>
      <c r="L426" s="12" t="str">
        <f>_xlfn.XLOOKUP(I426,Sheet!$B$2:$B$900,Sheet!$A$2:$A$900)</f>
        <v>WYNN</v>
      </c>
      <c r="M426" s="9">
        <f t="shared" si="20"/>
        <v>-1.9263071070729498E-2</v>
      </c>
      <c r="P426" s="15"/>
      <c r="R426" s="10" t="s">
        <v>850</v>
      </c>
      <c r="S426" s="11">
        <v>0.21111005984211151</v>
      </c>
      <c r="V426" s="16"/>
    </row>
    <row r="427" spans="1:22">
      <c r="A427" s="1" t="s">
        <v>852</v>
      </c>
      <c r="B427">
        <v>2.537189007739998E-2</v>
      </c>
      <c r="C427">
        <v>0.20409627850852111</v>
      </c>
      <c r="D427">
        <v>9.4706435404893374E-2</v>
      </c>
      <c r="E427">
        <v>0.1787243884311211</v>
      </c>
      <c r="F427" s="8">
        <f t="shared" si="18"/>
        <v>-1.9439650598079498E-2</v>
      </c>
      <c r="G427" s="8">
        <f t="shared" si="19"/>
        <v>6.1109954363520701E-2</v>
      </c>
      <c r="I427" s="10" t="s">
        <v>853</v>
      </c>
      <c r="J427" s="11">
        <v>-1.9439650598079498E-2</v>
      </c>
      <c r="L427" s="12" t="str">
        <f>_xlfn.XLOOKUP(I427,Sheet!$B$2:$B$900,Sheet!$A$2:$A$900)</f>
        <v>XEL</v>
      </c>
      <c r="M427" s="9">
        <f t="shared" si="20"/>
        <v>-1.9439650598079498E-2</v>
      </c>
      <c r="P427" s="15"/>
      <c r="R427" s="10" t="s">
        <v>852</v>
      </c>
      <c r="S427" s="11">
        <v>6.1109954363520701E-2</v>
      </c>
      <c r="V427" s="16"/>
    </row>
    <row r="428" spans="1:22">
      <c r="A428" s="1" t="s">
        <v>854</v>
      </c>
      <c r="B428">
        <v>0.1104591403155757</v>
      </c>
      <c r="C428">
        <v>-3.2606669527041283E-2</v>
      </c>
      <c r="D428">
        <v>0.59364538819093415</v>
      </c>
      <c r="E428">
        <v>-0.14306580984261699</v>
      </c>
      <c r="F428" s="8">
        <f t="shared" si="18"/>
        <v>-1.95960564123683E-2</v>
      </c>
      <c r="G428" s="8">
        <f t="shared" si="19"/>
        <v>0.1062866645525757</v>
      </c>
      <c r="I428" s="10" t="s">
        <v>855</v>
      </c>
      <c r="J428" s="11">
        <v>-1.95960564123683E-2</v>
      </c>
      <c r="L428" s="12" t="str">
        <f>_xlfn.XLOOKUP(I428,Sheet!$B$2:$B$900,Sheet!$A$2:$A$900)</f>
        <v>XOM</v>
      </c>
      <c r="M428" s="9">
        <f t="shared" si="20"/>
        <v>-1.95960564123683E-2</v>
      </c>
      <c r="P428" s="15"/>
      <c r="R428" s="10" t="s">
        <v>854</v>
      </c>
      <c r="S428" s="11">
        <v>0.1062866645525757</v>
      </c>
      <c r="V428" s="16"/>
    </row>
    <row r="429" spans="1:22">
      <c r="A429" s="1" t="s">
        <v>856</v>
      </c>
      <c r="B429">
        <v>0.14551674413448279</v>
      </c>
      <c r="C429">
        <v>0.15648319507543201</v>
      </c>
      <c r="D429">
        <v>0.79921795150248831</v>
      </c>
      <c r="E429">
        <v>1.0966450940949141E-2</v>
      </c>
      <c r="F429" s="8">
        <f t="shared" si="18"/>
        <v>-2.0412124486436201E-2</v>
      </c>
      <c r="G429" s="8">
        <f t="shared" si="19"/>
        <v>-8.3618184696033354E-5</v>
      </c>
      <c r="I429" s="10" t="s">
        <v>857</v>
      </c>
      <c r="J429" s="11">
        <v>-2.0412124486436201E-2</v>
      </c>
      <c r="L429" s="12" t="str">
        <f>_xlfn.XLOOKUP(I429,Sheet!$B$2:$B$900,Sheet!$A$2:$A$900)</f>
        <v>XRAY</v>
      </c>
      <c r="M429" s="9">
        <f t="shared" si="20"/>
        <v>-2.0412124486436201E-2</v>
      </c>
      <c r="P429" s="15"/>
      <c r="R429" s="10" t="s">
        <v>856</v>
      </c>
      <c r="S429" s="11">
        <v>-8.3618184696033354E-5</v>
      </c>
      <c r="V429" s="16"/>
    </row>
    <row r="430" spans="1:22">
      <c r="A430" s="1" t="s">
        <v>858</v>
      </c>
      <c r="B430">
        <v>0.13488654847154799</v>
      </c>
      <c r="C430">
        <v>0.27991401995050919</v>
      </c>
      <c r="D430">
        <v>0.73688406861017519</v>
      </c>
      <c r="E430">
        <v>0.1450274714789612</v>
      </c>
      <c r="F430" s="8">
        <f t="shared" si="18"/>
        <v>-1.9528571518678501E-2</v>
      </c>
      <c r="G430" s="8">
        <f t="shared" si="19"/>
        <v>0.18931042436764581</v>
      </c>
      <c r="I430" s="10" t="s">
        <v>859</v>
      </c>
      <c r="J430" s="11">
        <v>-1.9528571518678501E-2</v>
      </c>
      <c r="L430" s="12" t="str">
        <f>_xlfn.XLOOKUP(I430,Sheet!$B$2:$B$900,Sheet!$A$2:$A$900)</f>
        <v>YUM</v>
      </c>
      <c r="M430" s="9">
        <f t="shared" si="20"/>
        <v>-1.9528571518678501E-2</v>
      </c>
      <c r="P430" s="15"/>
      <c r="R430" s="10" t="s">
        <v>858</v>
      </c>
      <c r="S430" s="11">
        <v>0.18931042436764581</v>
      </c>
      <c r="V430" s="16"/>
    </row>
    <row r="431" spans="1:22">
      <c r="A431" s="1" t="s">
        <v>860</v>
      </c>
      <c r="B431">
        <v>0.16519223724776741</v>
      </c>
      <c r="C431">
        <v>0.18318387487355031</v>
      </c>
      <c r="D431">
        <v>0.91459211040422594</v>
      </c>
      <c r="E431">
        <v>1.7991637625782819E-2</v>
      </c>
      <c r="F431" s="8">
        <f t="shared" si="18"/>
        <v>-2.0305615937190599E-2</v>
      </c>
      <c r="G431" s="8">
        <f t="shared" si="19"/>
        <v>0.1041148020808719</v>
      </c>
      <c r="I431" s="10" t="s">
        <v>861</v>
      </c>
      <c r="J431" s="11">
        <v>-2.0305615937190599E-2</v>
      </c>
      <c r="L431" s="12" t="str">
        <f>_xlfn.XLOOKUP(I431,Sheet!$B$2:$B$900,Sheet!$A$2:$A$900)</f>
        <v>ZBH</v>
      </c>
      <c r="M431" s="9">
        <f t="shared" si="20"/>
        <v>-2.0305615937190599E-2</v>
      </c>
      <c r="P431" s="15"/>
      <c r="R431" s="10" t="s">
        <v>860</v>
      </c>
      <c r="S431" s="11">
        <v>0.1041148020808719</v>
      </c>
      <c r="V431" s="16"/>
    </row>
    <row r="432" spans="1:22">
      <c r="A432" s="1" t="s">
        <v>862</v>
      </c>
      <c r="B432">
        <v>0.27342486263573768</v>
      </c>
      <c r="C432">
        <v>0.22043786143799349</v>
      </c>
      <c r="D432">
        <v>1.549252093153664</v>
      </c>
      <c r="E432">
        <v>-5.2987001197744188E-2</v>
      </c>
      <c r="F432" s="8">
        <f t="shared" si="18"/>
        <v>-1.91607435103105E-2</v>
      </c>
      <c r="G432" s="8">
        <f t="shared" si="19"/>
        <v>0.19571959825463681</v>
      </c>
      <c r="I432" s="10" t="s">
        <v>863</v>
      </c>
      <c r="J432" s="11">
        <v>-1.91607435103105E-2</v>
      </c>
      <c r="L432" s="12" t="str">
        <f>_xlfn.XLOOKUP(I432,Sheet!$B$2:$B$900,Sheet!$A$2:$A$900)</f>
        <v>ZBRA</v>
      </c>
      <c r="M432" s="9">
        <f t="shared" si="20"/>
        <v>-1.91607435103105E-2</v>
      </c>
      <c r="P432" s="15"/>
      <c r="R432" s="10" t="s">
        <v>862</v>
      </c>
      <c r="S432" s="11">
        <v>0.19571959825463681</v>
      </c>
      <c r="V432" s="16"/>
    </row>
    <row r="433" spans="1:22" ht="16" customHeight="1" thickBot="1">
      <c r="A433" s="1" t="s">
        <v>864</v>
      </c>
      <c r="B433">
        <v>0.30236344405486448</v>
      </c>
      <c r="C433">
        <v>0.20178319209497411</v>
      </c>
      <c r="D433">
        <v>1.718943621178795</v>
      </c>
      <c r="E433">
        <v>-0.1005802519598904</v>
      </c>
      <c r="F433" s="8">
        <f t="shared" si="18"/>
        <v>-1.8573791972175999E-2</v>
      </c>
      <c r="G433" s="8">
        <f t="shared" si="19"/>
        <v>0.37350291834018251</v>
      </c>
      <c r="I433" s="17" t="s">
        <v>865</v>
      </c>
      <c r="J433" s="11">
        <v>-1.8573791972175999E-2</v>
      </c>
      <c r="K433" s="18"/>
      <c r="L433" s="12" t="str">
        <f>_xlfn.XLOOKUP(I433,Sheet!$B$2:$B$900,Sheet!$A$2:$A$900)</f>
        <v>ZION</v>
      </c>
      <c r="M433" s="19">
        <f t="shared" si="20"/>
        <v>-1.8573791972175999E-2</v>
      </c>
      <c r="N433" s="18"/>
      <c r="O433" s="18"/>
      <c r="P433" s="20"/>
      <c r="R433" s="17" t="s">
        <v>864</v>
      </c>
      <c r="S433" s="21">
        <v>0.37350291834018251</v>
      </c>
      <c r="T433" s="22"/>
      <c r="U433" s="22"/>
      <c r="V433" s="23"/>
    </row>
    <row r="436" spans="1:22">
      <c r="I436" t="s">
        <v>888</v>
      </c>
      <c r="R436" t="s">
        <v>889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</vt:lpstr>
      <vt:lpstr>2012_to_2016</vt:lpstr>
      <vt:lpstr>2013_to_2016</vt:lpstr>
      <vt:lpstr>2014_to_2016</vt:lpstr>
      <vt:lpstr>2015_to_2016</vt:lpstr>
      <vt:lpstr>2016_to_2016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André Harak</cp:lastModifiedBy>
  <dcterms:created xsi:type="dcterms:W3CDTF">2024-01-05T23:50:36Z</dcterms:created>
  <dcterms:modified xsi:type="dcterms:W3CDTF">2024-01-25T14:23:18Z</dcterms:modified>
</cp:coreProperties>
</file>