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2"/>
  <workbookPr/>
  <mc:AlternateContent xmlns:mc="http://schemas.openxmlformats.org/markup-compatibility/2006">
    <mc:Choice Requires="x15">
      <x15ac:absPath xmlns:x15ac="http://schemas.microsoft.com/office/spreadsheetml/2010/11/ac" url="/Users/andreharak/Documents/TFE LSM Export/"/>
    </mc:Choice>
  </mc:AlternateContent>
  <xr:revisionPtr revIDLastSave="0" documentId="13_ncr:1_{FBC614B3-9E45-4041-910D-A0C856845F00}" xr6:coauthVersionLast="47" xr6:coauthVersionMax="47" xr10:uidLastSave="{00000000-0000-0000-0000-000000000000}"/>
  <bookViews>
    <workbookView xWindow="1320" yWindow="740" windowWidth="28080" windowHeight="16980" activeTab="5" xr2:uid="{00000000-000D-0000-FFFF-FFFF00000000}"/>
  </bookViews>
  <sheets>
    <sheet name="Sheet" sheetId="1" r:id="rId1"/>
    <sheet name="2013_to_2017" sheetId="2" r:id="rId2"/>
    <sheet name="2014_to_2017" sheetId="3" r:id="rId3"/>
    <sheet name="2015_to_2017" sheetId="4" r:id="rId4"/>
    <sheet name="2016_to_2017" sheetId="5" r:id="rId5"/>
    <sheet name="2017_to_2017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6" l="1"/>
  <c r="V12" i="6"/>
  <c r="V5" i="6"/>
  <c r="V4" i="6"/>
  <c r="V3" i="6"/>
  <c r="V2" i="6"/>
  <c r="V9" i="6" s="1"/>
  <c r="V13" i="5"/>
  <c r="V12" i="5"/>
  <c r="V5" i="5"/>
  <c r="V4" i="5"/>
  <c r="V3" i="5"/>
  <c r="V2" i="5"/>
  <c r="V9" i="5" s="1"/>
  <c r="V13" i="4"/>
  <c r="V12" i="4"/>
  <c r="V5" i="4"/>
  <c r="V4" i="4"/>
  <c r="V3" i="4"/>
  <c r="V2" i="4"/>
  <c r="V9" i="4" s="1"/>
  <c r="V13" i="3"/>
  <c r="V12" i="3"/>
  <c r="V5" i="3"/>
  <c r="V4" i="3"/>
  <c r="V3" i="3"/>
  <c r="V2" i="3"/>
  <c r="V9" i="3" s="1"/>
  <c r="V13" i="2"/>
  <c r="V12" i="2"/>
  <c r="V5" i="2"/>
  <c r="V4" i="2"/>
  <c r="V3" i="2"/>
  <c r="V2" i="2"/>
  <c r="V9" i="2" s="1"/>
  <c r="P13" i="6"/>
  <c r="P12" i="6"/>
  <c r="P5" i="6"/>
  <c r="P3" i="6"/>
  <c r="P9" i="6"/>
  <c r="P13" i="5"/>
  <c r="P12" i="5"/>
  <c r="P5" i="5"/>
  <c r="P3" i="5"/>
  <c r="P9" i="5"/>
  <c r="P13" i="4"/>
  <c r="P12" i="4"/>
  <c r="P5" i="4"/>
  <c r="P4" i="4"/>
  <c r="P3" i="4"/>
  <c r="P2" i="4"/>
  <c r="P9" i="4" s="1"/>
  <c r="P13" i="3"/>
  <c r="P12" i="3"/>
  <c r="P5" i="3"/>
  <c r="P4" i="3"/>
  <c r="P3" i="3"/>
  <c r="P2" i="3"/>
  <c r="P9" i="3" s="1"/>
  <c r="P13" i="2"/>
  <c r="P12" i="2"/>
  <c r="P5" i="2"/>
  <c r="P4" i="2"/>
  <c r="P3" i="2"/>
  <c r="P2" i="2"/>
  <c r="P9" i="2" s="1"/>
  <c r="M433" i="6"/>
  <c r="L433" i="6"/>
  <c r="G433" i="6"/>
  <c r="M432" i="6"/>
  <c r="L432" i="6"/>
  <c r="G432" i="6"/>
  <c r="M431" i="6"/>
  <c r="L431" i="6"/>
  <c r="G431" i="6"/>
  <c r="M430" i="6"/>
  <c r="L430" i="6"/>
  <c r="G430" i="6"/>
  <c r="M429" i="6"/>
  <c r="L429" i="6"/>
  <c r="G429" i="6"/>
  <c r="M428" i="6"/>
  <c r="L428" i="6"/>
  <c r="G428" i="6"/>
  <c r="M427" i="6"/>
  <c r="L427" i="6"/>
  <c r="G427" i="6"/>
  <c r="M426" i="6"/>
  <c r="L426" i="6"/>
  <c r="G426" i="6"/>
  <c r="M425" i="6"/>
  <c r="L425" i="6"/>
  <c r="G425" i="6"/>
  <c r="M424" i="6"/>
  <c r="L424" i="6"/>
  <c r="G424" i="6"/>
  <c r="M423" i="6"/>
  <c r="L423" i="6"/>
  <c r="G423" i="6"/>
  <c r="M422" i="6"/>
  <c r="L422" i="6"/>
  <c r="G422" i="6"/>
  <c r="M421" i="6"/>
  <c r="L421" i="6"/>
  <c r="G421" i="6"/>
  <c r="M420" i="6"/>
  <c r="L420" i="6"/>
  <c r="G420" i="6"/>
  <c r="M419" i="6"/>
  <c r="L419" i="6"/>
  <c r="G419" i="6"/>
  <c r="M418" i="6"/>
  <c r="L418" i="6"/>
  <c r="G418" i="6"/>
  <c r="M417" i="6"/>
  <c r="L417" i="6"/>
  <c r="G417" i="6"/>
  <c r="M416" i="6"/>
  <c r="L416" i="6"/>
  <c r="G416" i="6"/>
  <c r="M415" i="6"/>
  <c r="L415" i="6"/>
  <c r="G415" i="6"/>
  <c r="M414" i="6"/>
  <c r="L414" i="6"/>
  <c r="G414" i="6"/>
  <c r="M413" i="6"/>
  <c r="L413" i="6"/>
  <c r="G413" i="6"/>
  <c r="M412" i="6"/>
  <c r="L412" i="6"/>
  <c r="G412" i="6"/>
  <c r="M411" i="6"/>
  <c r="L411" i="6"/>
  <c r="G411" i="6"/>
  <c r="M410" i="6"/>
  <c r="L410" i="6"/>
  <c r="G410" i="6"/>
  <c r="M409" i="6"/>
  <c r="L409" i="6"/>
  <c r="G409" i="6"/>
  <c r="M408" i="6"/>
  <c r="L408" i="6"/>
  <c r="G408" i="6"/>
  <c r="M407" i="6"/>
  <c r="L407" i="6"/>
  <c r="G407" i="6"/>
  <c r="M406" i="6"/>
  <c r="L406" i="6"/>
  <c r="G406" i="6"/>
  <c r="M405" i="6"/>
  <c r="L405" i="6"/>
  <c r="G405" i="6"/>
  <c r="M404" i="6"/>
  <c r="L404" i="6"/>
  <c r="G404" i="6"/>
  <c r="M403" i="6"/>
  <c r="L403" i="6"/>
  <c r="G403" i="6"/>
  <c r="M402" i="6"/>
  <c r="L402" i="6"/>
  <c r="G402" i="6"/>
  <c r="M401" i="6"/>
  <c r="L401" i="6"/>
  <c r="G401" i="6"/>
  <c r="M400" i="6"/>
  <c r="L400" i="6"/>
  <c r="G400" i="6"/>
  <c r="M399" i="6"/>
  <c r="L399" i="6"/>
  <c r="G399" i="6"/>
  <c r="M398" i="6"/>
  <c r="L398" i="6"/>
  <c r="G398" i="6"/>
  <c r="M397" i="6"/>
  <c r="L397" i="6"/>
  <c r="G397" i="6"/>
  <c r="M396" i="6"/>
  <c r="L396" i="6"/>
  <c r="G396" i="6"/>
  <c r="M395" i="6"/>
  <c r="L395" i="6"/>
  <c r="G395" i="6"/>
  <c r="M394" i="6"/>
  <c r="L394" i="6"/>
  <c r="G394" i="6"/>
  <c r="M393" i="6"/>
  <c r="L393" i="6"/>
  <c r="G393" i="6"/>
  <c r="M392" i="6"/>
  <c r="L392" i="6"/>
  <c r="G392" i="6"/>
  <c r="M391" i="6"/>
  <c r="L391" i="6"/>
  <c r="G391" i="6"/>
  <c r="M390" i="6"/>
  <c r="L390" i="6"/>
  <c r="G390" i="6"/>
  <c r="M389" i="6"/>
  <c r="L389" i="6"/>
  <c r="G389" i="6"/>
  <c r="M388" i="6"/>
  <c r="L388" i="6"/>
  <c r="G388" i="6"/>
  <c r="M387" i="6"/>
  <c r="L387" i="6"/>
  <c r="G387" i="6"/>
  <c r="M386" i="6"/>
  <c r="L386" i="6"/>
  <c r="G386" i="6"/>
  <c r="M385" i="6"/>
  <c r="L385" i="6"/>
  <c r="G385" i="6"/>
  <c r="M384" i="6"/>
  <c r="L384" i="6"/>
  <c r="G384" i="6"/>
  <c r="M383" i="6"/>
  <c r="L383" i="6"/>
  <c r="G383" i="6"/>
  <c r="M382" i="6"/>
  <c r="L382" i="6"/>
  <c r="G382" i="6"/>
  <c r="M381" i="6"/>
  <c r="L381" i="6"/>
  <c r="G381" i="6"/>
  <c r="M380" i="6"/>
  <c r="L380" i="6"/>
  <c r="G380" i="6"/>
  <c r="M379" i="6"/>
  <c r="L379" i="6"/>
  <c r="G379" i="6"/>
  <c r="M378" i="6"/>
  <c r="L378" i="6"/>
  <c r="G378" i="6"/>
  <c r="M377" i="6"/>
  <c r="L377" i="6"/>
  <c r="G377" i="6"/>
  <c r="M376" i="6"/>
  <c r="L376" i="6"/>
  <c r="G376" i="6"/>
  <c r="M375" i="6"/>
  <c r="L375" i="6"/>
  <c r="G375" i="6"/>
  <c r="M374" i="6"/>
  <c r="L374" i="6"/>
  <c r="G374" i="6"/>
  <c r="M373" i="6"/>
  <c r="L373" i="6"/>
  <c r="G373" i="6"/>
  <c r="M372" i="6"/>
  <c r="L372" i="6"/>
  <c r="G372" i="6"/>
  <c r="M371" i="6"/>
  <c r="L371" i="6"/>
  <c r="G371" i="6"/>
  <c r="M370" i="6"/>
  <c r="L370" i="6"/>
  <c r="G370" i="6"/>
  <c r="M369" i="6"/>
  <c r="L369" i="6"/>
  <c r="G369" i="6"/>
  <c r="M368" i="6"/>
  <c r="L368" i="6"/>
  <c r="G368" i="6"/>
  <c r="M367" i="6"/>
  <c r="L367" i="6"/>
  <c r="G367" i="6"/>
  <c r="M366" i="6"/>
  <c r="L366" i="6"/>
  <c r="G366" i="6"/>
  <c r="M365" i="6"/>
  <c r="L365" i="6"/>
  <c r="G365" i="6"/>
  <c r="M364" i="6"/>
  <c r="L364" i="6"/>
  <c r="G364" i="6"/>
  <c r="M363" i="6"/>
  <c r="L363" i="6"/>
  <c r="G363" i="6"/>
  <c r="M362" i="6"/>
  <c r="L362" i="6"/>
  <c r="G362" i="6"/>
  <c r="M361" i="6"/>
  <c r="L361" i="6"/>
  <c r="G361" i="6"/>
  <c r="M360" i="6"/>
  <c r="L360" i="6"/>
  <c r="G360" i="6"/>
  <c r="M359" i="6"/>
  <c r="L359" i="6"/>
  <c r="G359" i="6"/>
  <c r="M358" i="6"/>
  <c r="L358" i="6"/>
  <c r="G358" i="6"/>
  <c r="M357" i="6"/>
  <c r="L357" i="6"/>
  <c r="G357" i="6"/>
  <c r="M356" i="6"/>
  <c r="L356" i="6"/>
  <c r="G356" i="6"/>
  <c r="M355" i="6"/>
  <c r="L355" i="6"/>
  <c r="G355" i="6"/>
  <c r="M354" i="6"/>
  <c r="L354" i="6"/>
  <c r="G354" i="6"/>
  <c r="M353" i="6"/>
  <c r="L353" i="6"/>
  <c r="G353" i="6"/>
  <c r="M352" i="6"/>
  <c r="L352" i="6"/>
  <c r="G352" i="6"/>
  <c r="M351" i="6"/>
  <c r="L351" i="6"/>
  <c r="G351" i="6"/>
  <c r="M350" i="6"/>
  <c r="L350" i="6"/>
  <c r="G350" i="6"/>
  <c r="M349" i="6"/>
  <c r="L349" i="6"/>
  <c r="G349" i="6"/>
  <c r="M348" i="6"/>
  <c r="L348" i="6"/>
  <c r="G348" i="6"/>
  <c r="M347" i="6"/>
  <c r="L347" i="6"/>
  <c r="G347" i="6"/>
  <c r="M346" i="6"/>
  <c r="L346" i="6"/>
  <c r="G346" i="6"/>
  <c r="M345" i="6"/>
  <c r="L345" i="6"/>
  <c r="G345" i="6"/>
  <c r="M344" i="6"/>
  <c r="L344" i="6"/>
  <c r="G344" i="6"/>
  <c r="M343" i="6"/>
  <c r="L343" i="6"/>
  <c r="G343" i="6"/>
  <c r="M342" i="6"/>
  <c r="L342" i="6"/>
  <c r="G342" i="6"/>
  <c r="M341" i="6"/>
  <c r="L341" i="6"/>
  <c r="G341" i="6"/>
  <c r="M340" i="6"/>
  <c r="L340" i="6"/>
  <c r="G340" i="6"/>
  <c r="M339" i="6"/>
  <c r="L339" i="6"/>
  <c r="G339" i="6"/>
  <c r="M338" i="6"/>
  <c r="L338" i="6"/>
  <c r="G338" i="6"/>
  <c r="M337" i="6"/>
  <c r="L337" i="6"/>
  <c r="G337" i="6"/>
  <c r="M336" i="6"/>
  <c r="L336" i="6"/>
  <c r="G336" i="6"/>
  <c r="M335" i="6"/>
  <c r="L335" i="6"/>
  <c r="G335" i="6"/>
  <c r="M334" i="6"/>
  <c r="L334" i="6"/>
  <c r="G334" i="6"/>
  <c r="M333" i="6"/>
  <c r="L333" i="6"/>
  <c r="G333" i="6"/>
  <c r="M332" i="6"/>
  <c r="L332" i="6"/>
  <c r="G332" i="6"/>
  <c r="M331" i="6"/>
  <c r="L331" i="6"/>
  <c r="G331" i="6"/>
  <c r="M330" i="6"/>
  <c r="L330" i="6"/>
  <c r="G330" i="6"/>
  <c r="M329" i="6"/>
  <c r="L329" i="6"/>
  <c r="G329" i="6"/>
  <c r="M328" i="6"/>
  <c r="L328" i="6"/>
  <c r="G328" i="6"/>
  <c r="M327" i="6"/>
  <c r="L327" i="6"/>
  <c r="G327" i="6"/>
  <c r="M326" i="6"/>
  <c r="L326" i="6"/>
  <c r="G326" i="6"/>
  <c r="M325" i="6"/>
  <c r="L325" i="6"/>
  <c r="G325" i="6"/>
  <c r="M324" i="6"/>
  <c r="L324" i="6"/>
  <c r="G324" i="6"/>
  <c r="M323" i="6"/>
  <c r="L323" i="6"/>
  <c r="G323" i="6"/>
  <c r="M322" i="6"/>
  <c r="L322" i="6"/>
  <c r="G322" i="6"/>
  <c r="M321" i="6"/>
  <c r="L321" i="6"/>
  <c r="G321" i="6"/>
  <c r="M320" i="6"/>
  <c r="L320" i="6"/>
  <c r="G320" i="6"/>
  <c r="M319" i="6"/>
  <c r="L319" i="6"/>
  <c r="G319" i="6"/>
  <c r="M318" i="6"/>
  <c r="L318" i="6"/>
  <c r="G318" i="6"/>
  <c r="M317" i="6"/>
  <c r="L317" i="6"/>
  <c r="G317" i="6"/>
  <c r="M316" i="6"/>
  <c r="L316" i="6"/>
  <c r="G316" i="6"/>
  <c r="M315" i="6"/>
  <c r="L315" i="6"/>
  <c r="G315" i="6"/>
  <c r="M314" i="6"/>
  <c r="L314" i="6"/>
  <c r="G314" i="6"/>
  <c r="M313" i="6"/>
  <c r="L313" i="6"/>
  <c r="G313" i="6"/>
  <c r="M312" i="6"/>
  <c r="L312" i="6"/>
  <c r="G312" i="6"/>
  <c r="M311" i="6"/>
  <c r="L311" i="6"/>
  <c r="G311" i="6"/>
  <c r="M310" i="6"/>
  <c r="L310" i="6"/>
  <c r="G310" i="6"/>
  <c r="M309" i="6"/>
  <c r="L309" i="6"/>
  <c r="G309" i="6"/>
  <c r="M308" i="6"/>
  <c r="L308" i="6"/>
  <c r="G308" i="6"/>
  <c r="M307" i="6"/>
  <c r="L307" i="6"/>
  <c r="G307" i="6"/>
  <c r="M306" i="6"/>
  <c r="L306" i="6"/>
  <c r="G306" i="6"/>
  <c r="M305" i="6"/>
  <c r="L305" i="6"/>
  <c r="G305" i="6"/>
  <c r="M304" i="6"/>
  <c r="L304" i="6"/>
  <c r="G304" i="6"/>
  <c r="M303" i="6"/>
  <c r="L303" i="6"/>
  <c r="G303" i="6"/>
  <c r="M302" i="6"/>
  <c r="L302" i="6"/>
  <c r="G302" i="6"/>
  <c r="M301" i="6"/>
  <c r="L301" i="6"/>
  <c r="G301" i="6"/>
  <c r="M300" i="6"/>
  <c r="L300" i="6"/>
  <c r="G300" i="6"/>
  <c r="M299" i="6"/>
  <c r="L299" i="6"/>
  <c r="G299" i="6"/>
  <c r="M298" i="6"/>
  <c r="L298" i="6"/>
  <c r="G298" i="6"/>
  <c r="M297" i="6"/>
  <c r="L297" i="6"/>
  <c r="G297" i="6"/>
  <c r="M296" i="6"/>
  <c r="L296" i="6"/>
  <c r="G296" i="6"/>
  <c r="M295" i="6"/>
  <c r="L295" i="6"/>
  <c r="G295" i="6"/>
  <c r="M294" i="6"/>
  <c r="L294" i="6"/>
  <c r="G294" i="6"/>
  <c r="M293" i="6"/>
  <c r="L293" i="6"/>
  <c r="G293" i="6"/>
  <c r="M292" i="6"/>
  <c r="L292" i="6"/>
  <c r="G292" i="6"/>
  <c r="M291" i="6"/>
  <c r="L291" i="6"/>
  <c r="G291" i="6"/>
  <c r="M290" i="6"/>
  <c r="L290" i="6"/>
  <c r="G290" i="6"/>
  <c r="M289" i="6"/>
  <c r="L289" i="6"/>
  <c r="G289" i="6"/>
  <c r="M288" i="6"/>
  <c r="L288" i="6"/>
  <c r="G288" i="6"/>
  <c r="M287" i="6"/>
  <c r="L287" i="6"/>
  <c r="G287" i="6"/>
  <c r="M286" i="6"/>
  <c r="L286" i="6"/>
  <c r="G286" i="6"/>
  <c r="M285" i="6"/>
  <c r="L285" i="6"/>
  <c r="G285" i="6"/>
  <c r="M284" i="6"/>
  <c r="L284" i="6"/>
  <c r="G284" i="6"/>
  <c r="M283" i="6"/>
  <c r="L283" i="6"/>
  <c r="G283" i="6"/>
  <c r="M282" i="6"/>
  <c r="L282" i="6"/>
  <c r="G282" i="6"/>
  <c r="M281" i="6"/>
  <c r="L281" i="6"/>
  <c r="G281" i="6"/>
  <c r="M280" i="6"/>
  <c r="L280" i="6"/>
  <c r="G280" i="6"/>
  <c r="M279" i="6"/>
  <c r="L279" i="6"/>
  <c r="G279" i="6"/>
  <c r="M278" i="6"/>
  <c r="L278" i="6"/>
  <c r="G278" i="6"/>
  <c r="M277" i="6"/>
  <c r="L277" i="6"/>
  <c r="G277" i="6"/>
  <c r="M276" i="6"/>
  <c r="L276" i="6"/>
  <c r="G276" i="6"/>
  <c r="M275" i="6"/>
  <c r="L275" i="6"/>
  <c r="G275" i="6"/>
  <c r="M274" i="6"/>
  <c r="L274" i="6"/>
  <c r="G274" i="6"/>
  <c r="M273" i="6"/>
  <c r="L273" i="6"/>
  <c r="G273" i="6"/>
  <c r="M272" i="6"/>
  <c r="L272" i="6"/>
  <c r="G272" i="6"/>
  <c r="M271" i="6"/>
  <c r="L271" i="6"/>
  <c r="G271" i="6"/>
  <c r="M270" i="6"/>
  <c r="L270" i="6"/>
  <c r="G270" i="6"/>
  <c r="M269" i="6"/>
  <c r="L269" i="6"/>
  <c r="G269" i="6"/>
  <c r="M268" i="6"/>
  <c r="L268" i="6"/>
  <c r="G268" i="6"/>
  <c r="M267" i="6"/>
  <c r="L267" i="6"/>
  <c r="G267" i="6"/>
  <c r="M266" i="6"/>
  <c r="L266" i="6"/>
  <c r="G266" i="6"/>
  <c r="M265" i="6"/>
  <c r="L265" i="6"/>
  <c r="G265" i="6"/>
  <c r="M264" i="6"/>
  <c r="L264" i="6"/>
  <c r="G264" i="6"/>
  <c r="M263" i="6"/>
  <c r="L263" i="6"/>
  <c r="G263" i="6"/>
  <c r="M262" i="6"/>
  <c r="L262" i="6"/>
  <c r="G262" i="6"/>
  <c r="M261" i="6"/>
  <c r="L261" i="6"/>
  <c r="G261" i="6"/>
  <c r="M260" i="6"/>
  <c r="L260" i="6"/>
  <c r="G260" i="6"/>
  <c r="M259" i="6"/>
  <c r="L259" i="6"/>
  <c r="G259" i="6"/>
  <c r="M258" i="6"/>
  <c r="L258" i="6"/>
  <c r="G258" i="6"/>
  <c r="M257" i="6"/>
  <c r="L257" i="6"/>
  <c r="G257" i="6"/>
  <c r="M256" i="6"/>
  <c r="L256" i="6"/>
  <c r="G256" i="6"/>
  <c r="M255" i="6"/>
  <c r="L255" i="6"/>
  <c r="G255" i="6"/>
  <c r="M254" i="6"/>
  <c r="L254" i="6"/>
  <c r="G254" i="6"/>
  <c r="M253" i="6"/>
  <c r="L253" i="6"/>
  <c r="G253" i="6"/>
  <c r="M252" i="6"/>
  <c r="L252" i="6"/>
  <c r="G252" i="6"/>
  <c r="M251" i="6"/>
  <c r="L251" i="6"/>
  <c r="G251" i="6"/>
  <c r="M250" i="6"/>
  <c r="L250" i="6"/>
  <c r="G250" i="6"/>
  <c r="M249" i="6"/>
  <c r="L249" i="6"/>
  <c r="G249" i="6"/>
  <c r="M248" i="6"/>
  <c r="L248" i="6"/>
  <c r="G248" i="6"/>
  <c r="M247" i="6"/>
  <c r="L247" i="6"/>
  <c r="G247" i="6"/>
  <c r="M246" i="6"/>
  <c r="L246" i="6"/>
  <c r="G246" i="6"/>
  <c r="M245" i="6"/>
  <c r="L245" i="6"/>
  <c r="G245" i="6"/>
  <c r="M244" i="6"/>
  <c r="L244" i="6"/>
  <c r="G244" i="6"/>
  <c r="M243" i="6"/>
  <c r="L243" i="6"/>
  <c r="G243" i="6"/>
  <c r="M242" i="6"/>
  <c r="L242" i="6"/>
  <c r="G242" i="6"/>
  <c r="M241" i="6"/>
  <c r="L241" i="6"/>
  <c r="G241" i="6"/>
  <c r="M240" i="6"/>
  <c r="L240" i="6"/>
  <c r="G240" i="6"/>
  <c r="M239" i="6"/>
  <c r="L239" i="6"/>
  <c r="G239" i="6"/>
  <c r="M238" i="6"/>
  <c r="L238" i="6"/>
  <c r="G238" i="6"/>
  <c r="M237" i="6"/>
  <c r="L237" i="6"/>
  <c r="G237" i="6"/>
  <c r="M236" i="6"/>
  <c r="L236" i="6"/>
  <c r="G236" i="6"/>
  <c r="M235" i="6"/>
  <c r="L235" i="6"/>
  <c r="G235" i="6"/>
  <c r="M234" i="6"/>
  <c r="L234" i="6"/>
  <c r="G234" i="6"/>
  <c r="M233" i="6"/>
  <c r="L233" i="6"/>
  <c r="G233" i="6"/>
  <c r="M232" i="6"/>
  <c r="L232" i="6"/>
  <c r="G232" i="6"/>
  <c r="M231" i="6"/>
  <c r="L231" i="6"/>
  <c r="G231" i="6"/>
  <c r="M230" i="6"/>
  <c r="L230" i="6"/>
  <c r="G230" i="6"/>
  <c r="M229" i="6"/>
  <c r="L229" i="6"/>
  <c r="G229" i="6"/>
  <c r="M228" i="6"/>
  <c r="L228" i="6"/>
  <c r="G228" i="6"/>
  <c r="M227" i="6"/>
  <c r="L227" i="6"/>
  <c r="G227" i="6"/>
  <c r="M226" i="6"/>
  <c r="L226" i="6"/>
  <c r="G226" i="6"/>
  <c r="M225" i="6"/>
  <c r="L225" i="6"/>
  <c r="G225" i="6"/>
  <c r="M224" i="6"/>
  <c r="L224" i="6"/>
  <c r="G224" i="6"/>
  <c r="M223" i="6"/>
  <c r="L223" i="6"/>
  <c r="G223" i="6"/>
  <c r="M222" i="6"/>
  <c r="L222" i="6"/>
  <c r="G222" i="6"/>
  <c r="M221" i="6"/>
  <c r="L221" i="6"/>
  <c r="G221" i="6"/>
  <c r="M220" i="6"/>
  <c r="L220" i="6"/>
  <c r="G220" i="6"/>
  <c r="M219" i="6"/>
  <c r="L219" i="6"/>
  <c r="G219" i="6"/>
  <c r="M218" i="6"/>
  <c r="L218" i="6"/>
  <c r="G218" i="6"/>
  <c r="M217" i="6"/>
  <c r="L217" i="6"/>
  <c r="G217" i="6"/>
  <c r="M216" i="6"/>
  <c r="L216" i="6"/>
  <c r="G216" i="6"/>
  <c r="M215" i="6"/>
  <c r="L215" i="6"/>
  <c r="G215" i="6"/>
  <c r="M214" i="6"/>
  <c r="L214" i="6"/>
  <c r="G214" i="6"/>
  <c r="M213" i="6"/>
  <c r="L213" i="6"/>
  <c r="G213" i="6"/>
  <c r="M212" i="6"/>
  <c r="L212" i="6"/>
  <c r="G212" i="6"/>
  <c r="M211" i="6"/>
  <c r="L211" i="6"/>
  <c r="G211" i="6"/>
  <c r="M210" i="6"/>
  <c r="L210" i="6"/>
  <c r="G210" i="6"/>
  <c r="M209" i="6"/>
  <c r="L209" i="6"/>
  <c r="G209" i="6"/>
  <c r="M208" i="6"/>
  <c r="L208" i="6"/>
  <c r="G208" i="6"/>
  <c r="M207" i="6"/>
  <c r="L207" i="6"/>
  <c r="G207" i="6"/>
  <c r="M206" i="6"/>
  <c r="L206" i="6"/>
  <c r="G206" i="6"/>
  <c r="M205" i="6"/>
  <c r="L205" i="6"/>
  <c r="G205" i="6"/>
  <c r="M204" i="6"/>
  <c r="L204" i="6"/>
  <c r="G204" i="6"/>
  <c r="M203" i="6"/>
  <c r="L203" i="6"/>
  <c r="G203" i="6"/>
  <c r="M202" i="6"/>
  <c r="L202" i="6"/>
  <c r="G202" i="6"/>
  <c r="M201" i="6"/>
  <c r="L201" i="6"/>
  <c r="G201" i="6"/>
  <c r="M200" i="6"/>
  <c r="L200" i="6"/>
  <c r="G200" i="6"/>
  <c r="M199" i="6"/>
  <c r="L199" i="6"/>
  <c r="G199" i="6"/>
  <c r="M198" i="6"/>
  <c r="L198" i="6"/>
  <c r="G198" i="6"/>
  <c r="M197" i="6"/>
  <c r="L197" i="6"/>
  <c r="G197" i="6"/>
  <c r="M196" i="6"/>
  <c r="L196" i="6"/>
  <c r="G196" i="6"/>
  <c r="M195" i="6"/>
  <c r="L195" i="6"/>
  <c r="G195" i="6"/>
  <c r="M194" i="6"/>
  <c r="L194" i="6"/>
  <c r="G194" i="6"/>
  <c r="M193" i="6"/>
  <c r="L193" i="6"/>
  <c r="G193" i="6"/>
  <c r="M192" i="6"/>
  <c r="L192" i="6"/>
  <c r="G192" i="6"/>
  <c r="M191" i="6"/>
  <c r="L191" i="6"/>
  <c r="G191" i="6"/>
  <c r="M190" i="6"/>
  <c r="L190" i="6"/>
  <c r="G190" i="6"/>
  <c r="M189" i="6"/>
  <c r="L189" i="6"/>
  <c r="G189" i="6"/>
  <c r="M188" i="6"/>
  <c r="L188" i="6"/>
  <c r="G188" i="6"/>
  <c r="M187" i="6"/>
  <c r="L187" i="6"/>
  <c r="G187" i="6"/>
  <c r="M186" i="6"/>
  <c r="L186" i="6"/>
  <c r="G186" i="6"/>
  <c r="M185" i="6"/>
  <c r="L185" i="6"/>
  <c r="G185" i="6"/>
  <c r="M184" i="6"/>
  <c r="L184" i="6"/>
  <c r="G184" i="6"/>
  <c r="M183" i="6"/>
  <c r="L183" i="6"/>
  <c r="G183" i="6"/>
  <c r="M182" i="6"/>
  <c r="L182" i="6"/>
  <c r="G182" i="6"/>
  <c r="M181" i="6"/>
  <c r="L181" i="6"/>
  <c r="G181" i="6"/>
  <c r="M180" i="6"/>
  <c r="L180" i="6"/>
  <c r="G180" i="6"/>
  <c r="M179" i="6"/>
  <c r="L179" i="6"/>
  <c r="G179" i="6"/>
  <c r="M178" i="6"/>
  <c r="L178" i="6"/>
  <c r="G178" i="6"/>
  <c r="M177" i="6"/>
  <c r="L177" i="6"/>
  <c r="G177" i="6"/>
  <c r="M176" i="6"/>
  <c r="L176" i="6"/>
  <c r="G176" i="6"/>
  <c r="M175" i="6"/>
  <c r="L175" i="6"/>
  <c r="G175" i="6"/>
  <c r="M174" i="6"/>
  <c r="L174" i="6"/>
  <c r="G174" i="6"/>
  <c r="M173" i="6"/>
  <c r="L173" i="6"/>
  <c r="G173" i="6"/>
  <c r="M172" i="6"/>
  <c r="L172" i="6"/>
  <c r="G172" i="6"/>
  <c r="M171" i="6"/>
  <c r="L171" i="6"/>
  <c r="G171" i="6"/>
  <c r="M170" i="6"/>
  <c r="L170" i="6"/>
  <c r="G170" i="6"/>
  <c r="M169" i="6"/>
  <c r="L169" i="6"/>
  <c r="G169" i="6"/>
  <c r="M168" i="6"/>
  <c r="L168" i="6"/>
  <c r="G168" i="6"/>
  <c r="M167" i="6"/>
  <c r="L167" i="6"/>
  <c r="G167" i="6"/>
  <c r="M166" i="6"/>
  <c r="L166" i="6"/>
  <c r="G166" i="6"/>
  <c r="M165" i="6"/>
  <c r="L165" i="6"/>
  <c r="G165" i="6"/>
  <c r="M164" i="6"/>
  <c r="L164" i="6"/>
  <c r="G164" i="6"/>
  <c r="M163" i="6"/>
  <c r="L163" i="6"/>
  <c r="G163" i="6"/>
  <c r="M162" i="6"/>
  <c r="L162" i="6"/>
  <c r="G162" i="6"/>
  <c r="M161" i="6"/>
  <c r="L161" i="6"/>
  <c r="G161" i="6"/>
  <c r="M160" i="6"/>
  <c r="L160" i="6"/>
  <c r="G160" i="6"/>
  <c r="M159" i="6"/>
  <c r="L159" i="6"/>
  <c r="G159" i="6"/>
  <c r="M158" i="6"/>
  <c r="L158" i="6"/>
  <c r="G158" i="6"/>
  <c r="M157" i="6"/>
  <c r="L157" i="6"/>
  <c r="G157" i="6"/>
  <c r="M156" i="6"/>
  <c r="L156" i="6"/>
  <c r="G156" i="6"/>
  <c r="M155" i="6"/>
  <c r="L155" i="6"/>
  <c r="G155" i="6"/>
  <c r="M154" i="6"/>
  <c r="L154" i="6"/>
  <c r="G154" i="6"/>
  <c r="M153" i="6"/>
  <c r="L153" i="6"/>
  <c r="G153" i="6"/>
  <c r="M152" i="6"/>
  <c r="L152" i="6"/>
  <c r="G152" i="6"/>
  <c r="M151" i="6"/>
  <c r="L151" i="6"/>
  <c r="G151" i="6"/>
  <c r="M150" i="6"/>
  <c r="L150" i="6"/>
  <c r="G150" i="6"/>
  <c r="M149" i="6"/>
  <c r="L149" i="6"/>
  <c r="G149" i="6"/>
  <c r="M148" i="6"/>
  <c r="L148" i="6"/>
  <c r="G148" i="6"/>
  <c r="M147" i="6"/>
  <c r="L147" i="6"/>
  <c r="G147" i="6"/>
  <c r="M146" i="6"/>
  <c r="L146" i="6"/>
  <c r="G146" i="6"/>
  <c r="M145" i="6"/>
  <c r="L145" i="6"/>
  <c r="G145" i="6"/>
  <c r="M144" i="6"/>
  <c r="L144" i="6"/>
  <c r="G144" i="6"/>
  <c r="M143" i="6"/>
  <c r="L143" i="6"/>
  <c r="G143" i="6"/>
  <c r="M142" i="6"/>
  <c r="L142" i="6"/>
  <c r="G142" i="6"/>
  <c r="M141" i="6"/>
  <c r="L141" i="6"/>
  <c r="G141" i="6"/>
  <c r="M140" i="6"/>
  <c r="L140" i="6"/>
  <c r="G140" i="6"/>
  <c r="M139" i="6"/>
  <c r="L139" i="6"/>
  <c r="G139" i="6"/>
  <c r="M138" i="6"/>
  <c r="L138" i="6"/>
  <c r="G138" i="6"/>
  <c r="M137" i="6"/>
  <c r="L137" i="6"/>
  <c r="G137" i="6"/>
  <c r="M136" i="6"/>
  <c r="L136" i="6"/>
  <c r="G136" i="6"/>
  <c r="M135" i="6"/>
  <c r="L135" i="6"/>
  <c r="G135" i="6"/>
  <c r="M134" i="6"/>
  <c r="L134" i="6"/>
  <c r="G134" i="6"/>
  <c r="M133" i="6"/>
  <c r="L133" i="6"/>
  <c r="G133" i="6"/>
  <c r="M132" i="6"/>
  <c r="L132" i="6"/>
  <c r="G132" i="6"/>
  <c r="M131" i="6"/>
  <c r="L131" i="6"/>
  <c r="G131" i="6"/>
  <c r="M130" i="6"/>
  <c r="L130" i="6"/>
  <c r="G130" i="6"/>
  <c r="M129" i="6"/>
  <c r="L129" i="6"/>
  <c r="G129" i="6"/>
  <c r="M128" i="6"/>
  <c r="L128" i="6"/>
  <c r="G128" i="6"/>
  <c r="M127" i="6"/>
  <c r="L127" i="6"/>
  <c r="G127" i="6"/>
  <c r="M126" i="6"/>
  <c r="L126" i="6"/>
  <c r="G126" i="6"/>
  <c r="M125" i="6"/>
  <c r="L125" i="6"/>
  <c r="G125" i="6"/>
  <c r="M124" i="6"/>
  <c r="L124" i="6"/>
  <c r="G124" i="6"/>
  <c r="M123" i="6"/>
  <c r="L123" i="6"/>
  <c r="G123" i="6"/>
  <c r="M122" i="6"/>
  <c r="L122" i="6"/>
  <c r="G122" i="6"/>
  <c r="M121" i="6"/>
  <c r="L121" i="6"/>
  <c r="G121" i="6"/>
  <c r="M120" i="6"/>
  <c r="L120" i="6"/>
  <c r="G120" i="6"/>
  <c r="M119" i="6"/>
  <c r="L119" i="6"/>
  <c r="G119" i="6"/>
  <c r="M118" i="6"/>
  <c r="L118" i="6"/>
  <c r="G118" i="6"/>
  <c r="M117" i="6"/>
  <c r="L117" i="6"/>
  <c r="G117" i="6"/>
  <c r="M116" i="6"/>
  <c r="L116" i="6"/>
  <c r="G116" i="6"/>
  <c r="M115" i="6"/>
  <c r="L115" i="6"/>
  <c r="G115" i="6"/>
  <c r="M114" i="6"/>
  <c r="L114" i="6"/>
  <c r="G114" i="6"/>
  <c r="M113" i="6"/>
  <c r="L113" i="6"/>
  <c r="G113" i="6"/>
  <c r="M112" i="6"/>
  <c r="L112" i="6"/>
  <c r="G112" i="6"/>
  <c r="M111" i="6"/>
  <c r="L111" i="6"/>
  <c r="G111" i="6"/>
  <c r="M110" i="6"/>
  <c r="L110" i="6"/>
  <c r="G110" i="6"/>
  <c r="M109" i="6"/>
  <c r="L109" i="6"/>
  <c r="G109" i="6"/>
  <c r="M108" i="6"/>
  <c r="L108" i="6"/>
  <c r="G108" i="6"/>
  <c r="M107" i="6"/>
  <c r="L107" i="6"/>
  <c r="G107" i="6"/>
  <c r="M106" i="6"/>
  <c r="L106" i="6"/>
  <c r="G106" i="6"/>
  <c r="M105" i="6"/>
  <c r="L105" i="6"/>
  <c r="G105" i="6"/>
  <c r="M104" i="6"/>
  <c r="L104" i="6"/>
  <c r="G104" i="6"/>
  <c r="M103" i="6"/>
  <c r="L103" i="6"/>
  <c r="G103" i="6"/>
  <c r="M102" i="6"/>
  <c r="L102" i="6"/>
  <c r="G102" i="6"/>
  <c r="M101" i="6"/>
  <c r="L101" i="6"/>
  <c r="G101" i="6"/>
  <c r="M100" i="6"/>
  <c r="L100" i="6"/>
  <c r="G100" i="6"/>
  <c r="M99" i="6"/>
  <c r="L99" i="6"/>
  <c r="G99" i="6"/>
  <c r="M98" i="6"/>
  <c r="L98" i="6"/>
  <c r="G98" i="6"/>
  <c r="M97" i="6"/>
  <c r="L97" i="6"/>
  <c r="G97" i="6"/>
  <c r="M96" i="6"/>
  <c r="L96" i="6"/>
  <c r="G96" i="6"/>
  <c r="M95" i="6"/>
  <c r="L95" i="6"/>
  <c r="G95" i="6"/>
  <c r="M94" i="6"/>
  <c r="L94" i="6"/>
  <c r="G94" i="6"/>
  <c r="M93" i="6"/>
  <c r="L93" i="6"/>
  <c r="G93" i="6"/>
  <c r="M92" i="6"/>
  <c r="L92" i="6"/>
  <c r="G92" i="6"/>
  <c r="M91" i="6"/>
  <c r="L91" i="6"/>
  <c r="G91" i="6"/>
  <c r="M90" i="6"/>
  <c r="L90" i="6"/>
  <c r="G90" i="6"/>
  <c r="M89" i="6"/>
  <c r="L89" i="6"/>
  <c r="G89" i="6"/>
  <c r="M88" i="6"/>
  <c r="L88" i="6"/>
  <c r="G88" i="6"/>
  <c r="M87" i="6"/>
  <c r="L87" i="6"/>
  <c r="G87" i="6"/>
  <c r="M86" i="6"/>
  <c r="L86" i="6"/>
  <c r="G86" i="6"/>
  <c r="M85" i="6"/>
  <c r="L85" i="6"/>
  <c r="G85" i="6"/>
  <c r="M84" i="6"/>
  <c r="L84" i="6"/>
  <c r="G84" i="6"/>
  <c r="M83" i="6"/>
  <c r="L83" i="6"/>
  <c r="G83" i="6"/>
  <c r="M82" i="6"/>
  <c r="L82" i="6"/>
  <c r="G82" i="6"/>
  <c r="M81" i="6"/>
  <c r="L81" i="6"/>
  <c r="G81" i="6"/>
  <c r="M80" i="6"/>
  <c r="L80" i="6"/>
  <c r="G80" i="6"/>
  <c r="M79" i="6"/>
  <c r="L79" i="6"/>
  <c r="G79" i="6"/>
  <c r="M78" i="6"/>
  <c r="L78" i="6"/>
  <c r="G78" i="6"/>
  <c r="M77" i="6"/>
  <c r="L77" i="6"/>
  <c r="G77" i="6"/>
  <c r="M76" i="6"/>
  <c r="L76" i="6"/>
  <c r="G76" i="6"/>
  <c r="M75" i="6"/>
  <c r="L75" i="6"/>
  <c r="G75" i="6"/>
  <c r="M74" i="6"/>
  <c r="L74" i="6"/>
  <c r="G74" i="6"/>
  <c r="M73" i="6"/>
  <c r="L73" i="6"/>
  <c r="G73" i="6"/>
  <c r="M72" i="6"/>
  <c r="L72" i="6"/>
  <c r="G72" i="6"/>
  <c r="M71" i="6"/>
  <c r="L71" i="6"/>
  <c r="G71" i="6"/>
  <c r="M70" i="6"/>
  <c r="L70" i="6"/>
  <c r="G70" i="6"/>
  <c r="M69" i="6"/>
  <c r="L69" i="6"/>
  <c r="G69" i="6"/>
  <c r="M68" i="6"/>
  <c r="L68" i="6"/>
  <c r="G68" i="6"/>
  <c r="M67" i="6"/>
  <c r="L67" i="6"/>
  <c r="G67" i="6"/>
  <c r="M66" i="6"/>
  <c r="L66" i="6"/>
  <c r="G66" i="6"/>
  <c r="M65" i="6"/>
  <c r="L65" i="6"/>
  <c r="G65" i="6"/>
  <c r="M64" i="6"/>
  <c r="L64" i="6"/>
  <c r="G64" i="6"/>
  <c r="M63" i="6"/>
  <c r="L63" i="6"/>
  <c r="G63" i="6"/>
  <c r="M62" i="6"/>
  <c r="L62" i="6"/>
  <c r="G62" i="6"/>
  <c r="M61" i="6"/>
  <c r="L61" i="6"/>
  <c r="G61" i="6"/>
  <c r="M60" i="6"/>
  <c r="L60" i="6"/>
  <c r="G60" i="6"/>
  <c r="M59" i="6"/>
  <c r="L59" i="6"/>
  <c r="G59" i="6"/>
  <c r="M58" i="6"/>
  <c r="L58" i="6"/>
  <c r="G58" i="6"/>
  <c r="M57" i="6"/>
  <c r="L57" i="6"/>
  <c r="G57" i="6"/>
  <c r="M56" i="6"/>
  <c r="L56" i="6"/>
  <c r="G56" i="6"/>
  <c r="M55" i="6"/>
  <c r="L55" i="6"/>
  <c r="G55" i="6"/>
  <c r="M54" i="6"/>
  <c r="L54" i="6"/>
  <c r="G54" i="6"/>
  <c r="M53" i="6"/>
  <c r="L53" i="6"/>
  <c r="G53" i="6"/>
  <c r="M52" i="6"/>
  <c r="L52" i="6"/>
  <c r="G52" i="6"/>
  <c r="M51" i="6"/>
  <c r="L51" i="6"/>
  <c r="G51" i="6"/>
  <c r="M50" i="6"/>
  <c r="L50" i="6"/>
  <c r="G50" i="6"/>
  <c r="M49" i="6"/>
  <c r="L49" i="6"/>
  <c r="G49" i="6"/>
  <c r="M48" i="6"/>
  <c r="L48" i="6"/>
  <c r="G48" i="6"/>
  <c r="M47" i="6"/>
  <c r="L47" i="6"/>
  <c r="G47" i="6"/>
  <c r="M46" i="6"/>
  <c r="L46" i="6"/>
  <c r="G46" i="6"/>
  <c r="M45" i="6"/>
  <c r="L45" i="6"/>
  <c r="G45" i="6"/>
  <c r="M44" i="6"/>
  <c r="L44" i="6"/>
  <c r="G44" i="6"/>
  <c r="M43" i="6"/>
  <c r="L43" i="6"/>
  <c r="G43" i="6"/>
  <c r="M42" i="6"/>
  <c r="L42" i="6"/>
  <c r="G42" i="6"/>
  <c r="M41" i="6"/>
  <c r="L41" i="6"/>
  <c r="G41" i="6"/>
  <c r="M40" i="6"/>
  <c r="L40" i="6"/>
  <c r="G40" i="6"/>
  <c r="M39" i="6"/>
  <c r="L39" i="6"/>
  <c r="G39" i="6"/>
  <c r="M38" i="6"/>
  <c r="L38" i="6"/>
  <c r="G38" i="6"/>
  <c r="M37" i="6"/>
  <c r="L37" i="6"/>
  <c r="G37" i="6"/>
  <c r="M36" i="6"/>
  <c r="L36" i="6"/>
  <c r="G36" i="6"/>
  <c r="M35" i="6"/>
  <c r="L35" i="6"/>
  <c r="G35" i="6"/>
  <c r="M34" i="6"/>
  <c r="L34" i="6"/>
  <c r="G34" i="6"/>
  <c r="M33" i="6"/>
  <c r="L33" i="6"/>
  <c r="G33" i="6"/>
  <c r="M32" i="6"/>
  <c r="L32" i="6"/>
  <c r="G32" i="6"/>
  <c r="M31" i="6"/>
  <c r="L31" i="6"/>
  <c r="G31" i="6"/>
  <c r="M30" i="6"/>
  <c r="L30" i="6"/>
  <c r="G30" i="6"/>
  <c r="M29" i="6"/>
  <c r="L29" i="6"/>
  <c r="G29" i="6"/>
  <c r="M28" i="6"/>
  <c r="L28" i="6"/>
  <c r="G28" i="6"/>
  <c r="M27" i="6"/>
  <c r="L27" i="6"/>
  <c r="G27" i="6"/>
  <c r="M26" i="6"/>
  <c r="L26" i="6"/>
  <c r="G26" i="6"/>
  <c r="M25" i="6"/>
  <c r="L25" i="6"/>
  <c r="G25" i="6"/>
  <c r="M24" i="6"/>
  <c r="L24" i="6"/>
  <c r="G24" i="6"/>
  <c r="M23" i="6"/>
  <c r="L23" i="6"/>
  <c r="G23" i="6"/>
  <c r="M22" i="6"/>
  <c r="L22" i="6"/>
  <c r="G22" i="6"/>
  <c r="M21" i="6"/>
  <c r="L21" i="6"/>
  <c r="G21" i="6"/>
  <c r="M20" i="6"/>
  <c r="L20" i="6"/>
  <c r="G20" i="6"/>
  <c r="M19" i="6"/>
  <c r="L19" i="6"/>
  <c r="G19" i="6"/>
  <c r="M18" i="6"/>
  <c r="L18" i="6"/>
  <c r="G18" i="6"/>
  <c r="M17" i="6"/>
  <c r="L17" i="6"/>
  <c r="G17" i="6"/>
  <c r="M16" i="6"/>
  <c r="L16" i="6"/>
  <c r="G16" i="6"/>
  <c r="M15" i="6"/>
  <c r="L15" i="6"/>
  <c r="G15" i="6"/>
  <c r="M14" i="6"/>
  <c r="L14" i="6"/>
  <c r="G14" i="6"/>
  <c r="M13" i="6"/>
  <c r="L13" i="6"/>
  <c r="G13" i="6"/>
  <c r="M12" i="6"/>
  <c r="L12" i="6"/>
  <c r="G12" i="6"/>
  <c r="M11" i="6"/>
  <c r="L11" i="6"/>
  <c r="G11" i="6"/>
  <c r="M10" i="6"/>
  <c r="L10" i="6"/>
  <c r="G10" i="6"/>
  <c r="M9" i="6"/>
  <c r="L9" i="6"/>
  <c r="G9" i="6"/>
  <c r="M8" i="6"/>
  <c r="L8" i="6"/>
  <c r="G8" i="6"/>
  <c r="M7" i="6"/>
  <c r="L7" i="6"/>
  <c r="G7" i="6"/>
  <c r="M6" i="6"/>
  <c r="L6" i="6"/>
  <c r="G6" i="6"/>
  <c r="M5" i="6"/>
  <c r="L5" i="6"/>
  <c r="G5" i="6"/>
  <c r="M4" i="6"/>
  <c r="L4" i="6"/>
  <c r="G4" i="6"/>
  <c r="M3" i="6"/>
  <c r="L3" i="6"/>
  <c r="G3" i="6"/>
  <c r="M2" i="6"/>
  <c r="L2" i="6"/>
  <c r="G2" i="6"/>
  <c r="M433" i="5"/>
  <c r="L433" i="5"/>
  <c r="G433" i="5"/>
  <c r="M432" i="5"/>
  <c r="L432" i="5"/>
  <c r="G432" i="5"/>
  <c r="M431" i="5"/>
  <c r="L431" i="5"/>
  <c r="G431" i="5"/>
  <c r="M430" i="5"/>
  <c r="L430" i="5"/>
  <c r="G430" i="5"/>
  <c r="M429" i="5"/>
  <c r="L429" i="5"/>
  <c r="G429" i="5"/>
  <c r="M428" i="5"/>
  <c r="L428" i="5"/>
  <c r="G428" i="5"/>
  <c r="M427" i="5"/>
  <c r="L427" i="5"/>
  <c r="G427" i="5"/>
  <c r="M426" i="5"/>
  <c r="L426" i="5"/>
  <c r="G426" i="5"/>
  <c r="M425" i="5"/>
  <c r="L425" i="5"/>
  <c r="G425" i="5"/>
  <c r="M424" i="5"/>
  <c r="L424" i="5"/>
  <c r="G424" i="5"/>
  <c r="M423" i="5"/>
  <c r="L423" i="5"/>
  <c r="G423" i="5"/>
  <c r="M422" i="5"/>
  <c r="L422" i="5"/>
  <c r="G422" i="5"/>
  <c r="M421" i="5"/>
  <c r="L421" i="5"/>
  <c r="G421" i="5"/>
  <c r="M420" i="5"/>
  <c r="L420" i="5"/>
  <c r="G420" i="5"/>
  <c r="M419" i="5"/>
  <c r="L419" i="5"/>
  <c r="G419" i="5"/>
  <c r="M418" i="5"/>
  <c r="L418" i="5"/>
  <c r="G418" i="5"/>
  <c r="M417" i="5"/>
  <c r="L417" i="5"/>
  <c r="G417" i="5"/>
  <c r="M416" i="5"/>
  <c r="L416" i="5"/>
  <c r="G416" i="5"/>
  <c r="M415" i="5"/>
  <c r="L415" i="5"/>
  <c r="G415" i="5"/>
  <c r="M414" i="5"/>
  <c r="L414" i="5"/>
  <c r="G414" i="5"/>
  <c r="M413" i="5"/>
  <c r="L413" i="5"/>
  <c r="G413" i="5"/>
  <c r="M412" i="5"/>
  <c r="L412" i="5"/>
  <c r="G412" i="5"/>
  <c r="M411" i="5"/>
  <c r="L411" i="5"/>
  <c r="G411" i="5"/>
  <c r="M410" i="5"/>
  <c r="L410" i="5"/>
  <c r="G410" i="5"/>
  <c r="M409" i="5"/>
  <c r="L409" i="5"/>
  <c r="G409" i="5"/>
  <c r="M408" i="5"/>
  <c r="L408" i="5"/>
  <c r="G408" i="5"/>
  <c r="M407" i="5"/>
  <c r="L407" i="5"/>
  <c r="G407" i="5"/>
  <c r="M406" i="5"/>
  <c r="L406" i="5"/>
  <c r="G406" i="5"/>
  <c r="M405" i="5"/>
  <c r="L405" i="5"/>
  <c r="G405" i="5"/>
  <c r="M404" i="5"/>
  <c r="L404" i="5"/>
  <c r="G404" i="5"/>
  <c r="M403" i="5"/>
  <c r="L403" i="5"/>
  <c r="G403" i="5"/>
  <c r="M402" i="5"/>
  <c r="L402" i="5"/>
  <c r="G402" i="5"/>
  <c r="M401" i="5"/>
  <c r="L401" i="5"/>
  <c r="G401" i="5"/>
  <c r="M400" i="5"/>
  <c r="L400" i="5"/>
  <c r="G400" i="5"/>
  <c r="M399" i="5"/>
  <c r="L399" i="5"/>
  <c r="G399" i="5"/>
  <c r="M398" i="5"/>
  <c r="L398" i="5"/>
  <c r="G398" i="5"/>
  <c r="M397" i="5"/>
  <c r="L397" i="5"/>
  <c r="G397" i="5"/>
  <c r="M396" i="5"/>
  <c r="L396" i="5"/>
  <c r="G396" i="5"/>
  <c r="M395" i="5"/>
  <c r="L395" i="5"/>
  <c r="G395" i="5"/>
  <c r="M394" i="5"/>
  <c r="L394" i="5"/>
  <c r="G394" i="5"/>
  <c r="M393" i="5"/>
  <c r="L393" i="5"/>
  <c r="G393" i="5"/>
  <c r="M392" i="5"/>
  <c r="L392" i="5"/>
  <c r="G392" i="5"/>
  <c r="M391" i="5"/>
  <c r="L391" i="5"/>
  <c r="G391" i="5"/>
  <c r="M390" i="5"/>
  <c r="L390" i="5"/>
  <c r="G390" i="5"/>
  <c r="M389" i="5"/>
  <c r="L389" i="5"/>
  <c r="G389" i="5"/>
  <c r="M388" i="5"/>
  <c r="L388" i="5"/>
  <c r="G388" i="5"/>
  <c r="M387" i="5"/>
  <c r="L387" i="5"/>
  <c r="G387" i="5"/>
  <c r="M386" i="5"/>
  <c r="L386" i="5"/>
  <c r="G386" i="5"/>
  <c r="M385" i="5"/>
  <c r="L385" i="5"/>
  <c r="G385" i="5"/>
  <c r="M384" i="5"/>
  <c r="L384" i="5"/>
  <c r="G384" i="5"/>
  <c r="M383" i="5"/>
  <c r="L383" i="5"/>
  <c r="G383" i="5"/>
  <c r="M382" i="5"/>
  <c r="L382" i="5"/>
  <c r="G382" i="5"/>
  <c r="M381" i="5"/>
  <c r="L381" i="5"/>
  <c r="G381" i="5"/>
  <c r="M380" i="5"/>
  <c r="L380" i="5"/>
  <c r="G380" i="5"/>
  <c r="M379" i="5"/>
  <c r="L379" i="5"/>
  <c r="G379" i="5"/>
  <c r="M378" i="5"/>
  <c r="L378" i="5"/>
  <c r="G378" i="5"/>
  <c r="M377" i="5"/>
  <c r="L377" i="5"/>
  <c r="G377" i="5"/>
  <c r="M376" i="5"/>
  <c r="L376" i="5"/>
  <c r="G376" i="5"/>
  <c r="M375" i="5"/>
  <c r="L375" i="5"/>
  <c r="G375" i="5"/>
  <c r="M374" i="5"/>
  <c r="L374" i="5"/>
  <c r="G374" i="5"/>
  <c r="M373" i="5"/>
  <c r="L373" i="5"/>
  <c r="G373" i="5"/>
  <c r="M372" i="5"/>
  <c r="L372" i="5"/>
  <c r="G372" i="5"/>
  <c r="M371" i="5"/>
  <c r="L371" i="5"/>
  <c r="G371" i="5"/>
  <c r="M370" i="5"/>
  <c r="L370" i="5"/>
  <c r="G370" i="5"/>
  <c r="M369" i="5"/>
  <c r="L369" i="5"/>
  <c r="G369" i="5"/>
  <c r="M368" i="5"/>
  <c r="L368" i="5"/>
  <c r="G368" i="5"/>
  <c r="M367" i="5"/>
  <c r="L367" i="5"/>
  <c r="G367" i="5"/>
  <c r="M366" i="5"/>
  <c r="L366" i="5"/>
  <c r="G366" i="5"/>
  <c r="M365" i="5"/>
  <c r="L365" i="5"/>
  <c r="G365" i="5"/>
  <c r="M364" i="5"/>
  <c r="L364" i="5"/>
  <c r="G364" i="5"/>
  <c r="M363" i="5"/>
  <c r="L363" i="5"/>
  <c r="G363" i="5"/>
  <c r="M362" i="5"/>
  <c r="L362" i="5"/>
  <c r="G362" i="5"/>
  <c r="M361" i="5"/>
  <c r="L361" i="5"/>
  <c r="G361" i="5"/>
  <c r="M360" i="5"/>
  <c r="L360" i="5"/>
  <c r="G360" i="5"/>
  <c r="M359" i="5"/>
  <c r="L359" i="5"/>
  <c r="G359" i="5"/>
  <c r="M358" i="5"/>
  <c r="L358" i="5"/>
  <c r="G358" i="5"/>
  <c r="M357" i="5"/>
  <c r="L357" i="5"/>
  <c r="G357" i="5"/>
  <c r="M356" i="5"/>
  <c r="L356" i="5"/>
  <c r="G356" i="5"/>
  <c r="M355" i="5"/>
  <c r="L355" i="5"/>
  <c r="G355" i="5"/>
  <c r="M354" i="5"/>
  <c r="L354" i="5"/>
  <c r="G354" i="5"/>
  <c r="M353" i="5"/>
  <c r="L353" i="5"/>
  <c r="G353" i="5"/>
  <c r="M352" i="5"/>
  <c r="L352" i="5"/>
  <c r="G352" i="5"/>
  <c r="M351" i="5"/>
  <c r="L351" i="5"/>
  <c r="G351" i="5"/>
  <c r="M350" i="5"/>
  <c r="L350" i="5"/>
  <c r="G350" i="5"/>
  <c r="M349" i="5"/>
  <c r="L349" i="5"/>
  <c r="G349" i="5"/>
  <c r="M348" i="5"/>
  <c r="L348" i="5"/>
  <c r="G348" i="5"/>
  <c r="M347" i="5"/>
  <c r="L347" i="5"/>
  <c r="G347" i="5"/>
  <c r="M346" i="5"/>
  <c r="L346" i="5"/>
  <c r="G346" i="5"/>
  <c r="M345" i="5"/>
  <c r="L345" i="5"/>
  <c r="G345" i="5"/>
  <c r="M344" i="5"/>
  <c r="L344" i="5"/>
  <c r="G344" i="5"/>
  <c r="M343" i="5"/>
  <c r="L343" i="5"/>
  <c r="G343" i="5"/>
  <c r="M342" i="5"/>
  <c r="L342" i="5"/>
  <c r="G342" i="5"/>
  <c r="M341" i="5"/>
  <c r="L341" i="5"/>
  <c r="G341" i="5"/>
  <c r="M340" i="5"/>
  <c r="L340" i="5"/>
  <c r="G340" i="5"/>
  <c r="M339" i="5"/>
  <c r="L339" i="5"/>
  <c r="G339" i="5"/>
  <c r="M338" i="5"/>
  <c r="L338" i="5"/>
  <c r="G338" i="5"/>
  <c r="M337" i="5"/>
  <c r="L337" i="5"/>
  <c r="G337" i="5"/>
  <c r="M336" i="5"/>
  <c r="L336" i="5"/>
  <c r="G336" i="5"/>
  <c r="M335" i="5"/>
  <c r="L335" i="5"/>
  <c r="G335" i="5"/>
  <c r="M334" i="5"/>
  <c r="L334" i="5"/>
  <c r="G334" i="5"/>
  <c r="M333" i="5"/>
  <c r="L333" i="5"/>
  <c r="G333" i="5"/>
  <c r="M332" i="5"/>
  <c r="L332" i="5"/>
  <c r="G332" i="5"/>
  <c r="M331" i="5"/>
  <c r="L331" i="5"/>
  <c r="G331" i="5"/>
  <c r="M330" i="5"/>
  <c r="L330" i="5"/>
  <c r="G330" i="5"/>
  <c r="M329" i="5"/>
  <c r="L329" i="5"/>
  <c r="G329" i="5"/>
  <c r="M328" i="5"/>
  <c r="L328" i="5"/>
  <c r="G328" i="5"/>
  <c r="M327" i="5"/>
  <c r="L327" i="5"/>
  <c r="G327" i="5"/>
  <c r="M326" i="5"/>
  <c r="L326" i="5"/>
  <c r="G326" i="5"/>
  <c r="M325" i="5"/>
  <c r="L325" i="5"/>
  <c r="G325" i="5"/>
  <c r="M324" i="5"/>
  <c r="L324" i="5"/>
  <c r="G324" i="5"/>
  <c r="M323" i="5"/>
  <c r="L323" i="5"/>
  <c r="G323" i="5"/>
  <c r="M322" i="5"/>
  <c r="L322" i="5"/>
  <c r="G322" i="5"/>
  <c r="M321" i="5"/>
  <c r="L321" i="5"/>
  <c r="G321" i="5"/>
  <c r="M320" i="5"/>
  <c r="L320" i="5"/>
  <c r="G320" i="5"/>
  <c r="M319" i="5"/>
  <c r="L319" i="5"/>
  <c r="G319" i="5"/>
  <c r="M318" i="5"/>
  <c r="L318" i="5"/>
  <c r="G318" i="5"/>
  <c r="M317" i="5"/>
  <c r="L317" i="5"/>
  <c r="G317" i="5"/>
  <c r="M316" i="5"/>
  <c r="L316" i="5"/>
  <c r="G316" i="5"/>
  <c r="M315" i="5"/>
  <c r="L315" i="5"/>
  <c r="G315" i="5"/>
  <c r="M314" i="5"/>
  <c r="L314" i="5"/>
  <c r="G314" i="5"/>
  <c r="M313" i="5"/>
  <c r="L313" i="5"/>
  <c r="G313" i="5"/>
  <c r="M312" i="5"/>
  <c r="L312" i="5"/>
  <c r="G312" i="5"/>
  <c r="M311" i="5"/>
  <c r="L311" i="5"/>
  <c r="G311" i="5"/>
  <c r="M310" i="5"/>
  <c r="L310" i="5"/>
  <c r="G310" i="5"/>
  <c r="M309" i="5"/>
  <c r="L309" i="5"/>
  <c r="G309" i="5"/>
  <c r="M308" i="5"/>
  <c r="L308" i="5"/>
  <c r="G308" i="5"/>
  <c r="M307" i="5"/>
  <c r="L307" i="5"/>
  <c r="G307" i="5"/>
  <c r="M306" i="5"/>
  <c r="L306" i="5"/>
  <c r="G306" i="5"/>
  <c r="M305" i="5"/>
  <c r="L305" i="5"/>
  <c r="G305" i="5"/>
  <c r="M304" i="5"/>
  <c r="L304" i="5"/>
  <c r="G304" i="5"/>
  <c r="M303" i="5"/>
  <c r="L303" i="5"/>
  <c r="G303" i="5"/>
  <c r="M302" i="5"/>
  <c r="L302" i="5"/>
  <c r="G302" i="5"/>
  <c r="M301" i="5"/>
  <c r="L301" i="5"/>
  <c r="G301" i="5"/>
  <c r="M300" i="5"/>
  <c r="L300" i="5"/>
  <c r="G300" i="5"/>
  <c r="M299" i="5"/>
  <c r="L299" i="5"/>
  <c r="G299" i="5"/>
  <c r="M298" i="5"/>
  <c r="L298" i="5"/>
  <c r="G298" i="5"/>
  <c r="M297" i="5"/>
  <c r="L297" i="5"/>
  <c r="G297" i="5"/>
  <c r="M296" i="5"/>
  <c r="L296" i="5"/>
  <c r="G296" i="5"/>
  <c r="M295" i="5"/>
  <c r="L295" i="5"/>
  <c r="G295" i="5"/>
  <c r="M294" i="5"/>
  <c r="L294" i="5"/>
  <c r="G294" i="5"/>
  <c r="M293" i="5"/>
  <c r="L293" i="5"/>
  <c r="G293" i="5"/>
  <c r="M292" i="5"/>
  <c r="L292" i="5"/>
  <c r="G292" i="5"/>
  <c r="M291" i="5"/>
  <c r="L291" i="5"/>
  <c r="G291" i="5"/>
  <c r="M290" i="5"/>
  <c r="L290" i="5"/>
  <c r="G290" i="5"/>
  <c r="M289" i="5"/>
  <c r="L289" i="5"/>
  <c r="G289" i="5"/>
  <c r="M288" i="5"/>
  <c r="L288" i="5"/>
  <c r="G288" i="5"/>
  <c r="M287" i="5"/>
  <c r="L287" i="5"/>
  <c r="G287" i="5"/>
  <c r="M286" i="5"/>
  <c r="L286" i="5"/>
  <c r="G286" i="5"/>
  <c r="M285" i="5"/>
  <c r="L285" i="5"/>
  <c r="G285" i="5"/>
  <c r="M284" i="5"/>
  <c r="L284" i="5"/>
  <c r="G284" i="5"/>
  <c r="M283" i="5"/>
  <c r="L283" i="5"/>
  <c r="G283" i="5"/>
  <c r="M282" i="5"/>
  <c r="L282" i="5"/>
  <c r="G282" i="5"/>
  <c r="M281" i="5"/>
  <c r="L281" i="5"/>
  <c r="G281" i="5"/>
  <c r="M280" i="5"/>
  <c r="L280" i="5"/>
  <c r="G280" i="5"/>
  <c r="M279" i="5"/>
  <c r="L279" i="5"/>
  <c r="G279" i="5"/>
  <c r="M278" i="5"/>
  <c r="L278" i="5"/>
  <c r="G278" i="5"/>
  <c r="M277" i="5"/>
  <c r="L277" i="5"/>
  <c r="G277" i="5"/>
  <c r="M276" i="5"/>
  <c r="L276" i="5"/>
  <c r="G276" i="5"/>
  <c r="M275" i="5"/>
  <c r="L275" i="5"/>
  <c r="G275" i="5"/>
  <c r="M274" i="5"/>
  <c r="L274" i="5"/>
  <c r="G274" i="5"/>
  <c r="M273" i="5"/>
  <c r="L273" i="5"/>
  <c r="G273" i="5"/>
  <c r="M272" i="5"/>
  <c r="L272" i="5"/>
  <c r="G272" i="5"/>
  <c r="M271" i="5"/>
  <c r="L271" i="5"/>
  <c r="G271" i="5"/>
  <c r="M270" i="5"/>
  <c r="L270" i="5"/>
  <c r="G270" i="5"/>
  <c r="M269" i="5"/>
  <c r="L269" i="5"/>
  <c r="G269" i="5"/>
  <c r="M268" i="5"/>
  <c r="L268" i="5"/>
  <c r="G268" i="5"/>
  <c r="M267" i="5"/>
  <c r="L267" i="5"/>
  <c r="G267" i="5"/>
  <c r="M266" i="5"/>
  <c r="L266" i="5"/>
  <c r="G266" i="5"/>
  <c r="M265" i="5"/>
  <c r="L265" i="5"/>
  <c r="G265" i="5"/>
  <c r="M264" i="5"/>
  <c r="L264" i="5"/>
  <c r="G264" i="5"/>
  <c r="M263" i="5"/>
  <c r="L263" i="5"/>
  <c r="G263" i="5"/>
  <c r="M262" i="5"/>
  <c r="L262" i="5"/>
  <c r="G262" i="5"/>
  <c r="M261" i="5"/>
  <c r="L261" i="5"/>
  <c r="G261" i="5"/>
  <c r="M260" i="5"/>
  <c r="L260" i="5"/>
  <c r="G260" i="5"/>
  <c r="M259" i="5"/>
  <c r="L259" i="5"/>
  <c r="G259" i="5"/>
  <c r="M258" i="5"/>
  <c r="L258" i="5"/>
  <c r="G258" i="5"/>
  <c r="M257" i="5"/>
  <c r="L257" i="5"/>
  <c r="G257" i="5"/>
  <c r="M256" i="5"/>
  <c r="L256" i="5"/>
  <c r="G256" i="5"/>
  <c r="M255" i="5"/>
  <c r="L255" i="5"/>
  <c r="G255" i="5"/>
  <c r="M254" i="5"/>
  <c r="L254" i="5"/>
  <c r="G254" i="5"/>
  <c r="M253" i="5"/>
  <c r="L253" i="5"/>
  <c r="G253" i="5"/>
  <c r="M252" i="5"/>
  <c r="L252" i="5"/>
  <c r="G252" i="5"/>
  <c r="M251" i="5"/>
  <c r="L251" i="5"/>
  <c r="G251" i="5"/>
  <c r="M250" i="5"/>
  <c r="L250" i="5"/>
  <c r="G250" i="5"/>
  <c r="M249" i="5"/>
  <c r="L249" i="5"/>
  <c r="G249" i="5"/>
  <c r="M248" i="5"/>
  <c r="L248" i="5"/>
  <c r="G248" i="5"/>
  <c r="M247" i="5"/>
  <c r="L247" i="5"/>
  <c r="G247" i="5"/>
  <c r="M246" i="5"/>
  <c r="L246" i="5"/>
  <c r="G246" i="5"/>
  <c r="M245" i="5"/>
  <c r="L245" i="5"/>
  <c r="G245" i="5"/>
  <c r="M244" i="5"/>
  <c r="L244" i="5"/>
  <c r="G244" i="5"/>
  <c r="M243" i="5"/>
  <c r="L243" i="5"/>
  <c r="G243" i="5"/>
  <c r="M242" i="5"/>
  <c r="L242" i="5"/>
  <c r="G242" i="5"/>
  <c r="M241" i="5"/>
  <c r="L241" i="5"/>
  <c r="G241" i="5"/>
  <c r="M240" i="5"/>
  <c r="L240" i="5"/>
  <c r="G240" i="5"/>
  <c r="M239" i="5"/>
  <c r="L239" i="5"/>
  <c r="G239" i="5"/>
  <c r="M238" i="5"/>
  <c r="L238" i="5"/>
  <c r="G238" i="5"/>
  <c r="M237" i="5"/>
  <c r="L237" i="5"/>
  <c r="G237" i="5"/>
  <c r="M236" i="5"/>
  <c r="L236" i="5"/>
  <c r="G236" i="5"/>
  <c r="M235" i="5"/>
  <c r="L235" i="5"/>
  <c r="G235" i="5"/>
  <c r="M234" i="5"/>
  <c r="L234" i="5"/>
  <c r="G234" i="5"/>
  <c r="M233" i="5"/>
  <c r="L233" i="5"/>
  <c r="G233" i="5"/>
  <c r="M232" i="5"/>
  <c r="L232" i="5"/>
  <c r="G232" i="5"/>
  <c r="M231" i="5"/>
  <c r="L231" i="5"/>
  <c r="G231" i="5"/>
  <c r="M230" i="5"/>
  <c r="L230" i="5"/>
  <c r="G230" i="5"/>
  <c r="M229" i="5"/>
  <c r="L229" i="5"/>
  <c r="G229" i="5"/>
  <c r="M228" i="5"/>
  <c r="L228" i="5"/>
  <c r="G228" i="5"/>
  <c r="M227" i="5"/>
  <c r="L227" i="5"/>
  <c r="G227" i="5"/>
  <c r="M226" i="5"/>
  <c r="L226" i="5"/>
  <c r="G226" i="5"/>
  <c r="M225" i="5"/>
  <c r="L225" i="5"/>
  <c r="G225" i="5"/>
  <c r="M224" i="5"/>
  <c r="L224" i="5"/>
  <c r="G224" i="5"/>
  <c r="M223" i="5"/>
  <c r="L223" i="5"/>
  <c r="G223" i="5"/>
  <c r="M222" i="5"/>
  <c r="L222" i="5"/>
  <c r="G222" i="5"/>
  <c r="M221" i="5"/>
  <c r="L221" i="5"/>
  <c r="G221" i="5"/>
  <c r="M220" i="5"/>
  <c r="L220" i="5"/>
  <c r="G220" i="5"/>
  <c r="M219" i="5"/>
  <c r="L219" i="5"/>
  <c r="G219" i="5"/>
  <c r="M218" i="5"/>
  <c r="L218" i="5"/>
  <c r="G218" i="5"/>
  <c r="M217" i="5"/>
  <c r="L217" i="5"/>
  <c r="G217" i="5"/>
  <c r="M216" i="5"/>
  <c r="L216" i="5"/>
  <c r="G216" i="5"/>
  <c r="M215" i="5"/>
  <c r="L215" i="5"/>
  <c r="G215" i="5"/>
  <c r="M214" i="5"/>
  <c r="L214" i="5"/>
  <c r="G214" i="5"/>
  <c r="M213" i="5"/>
  <c r="L213" i="5"/>
  <c r="G213" i="5"/>
  <c r="M212" i="5"/>
  <c r="L212" i="5"/>
  <c r="G212" i="5"/>
  <c r="M211" i="5"/>
  <c r="L211" i="5"/>
  <c r="G211" i="5"/>
  <c r="M210" i="5"/>
  <c r="L210" i="5"/>
  <c r="G210" i="5"/>
  <c r="M209" i="5"/>
  <c r="L209" i="5"/>
  <c r="G209" i="5"/>
  <c r="M208" i="5"/>
  <c r="L208" i="5"/>
  <c r="G208" i="5"/>
  <c r="M207" i="5"/>
  <c r="L207" i="5"/>
  <c r="G207" i="5"/>
  <c r="M206" i="5"/>
  <c r="L206" i="5"/>
  <c r="G206" i="5"/>
  <c r="M205" i="5"/>
  <c r="L205" i="5"/>
  <c r="G205" i="5"/>
  <c r="M204" i="5"/>
  <c r="L204" i="5"/>
  <c r="G204" i="5"/>
  <c r="M203" i="5"/>
  <c r="L203" i="5"/>
  <c r="G203" i="5"/>
  <c r="M202" i="5"/>
  <c r="L202" i="5"/>
  <c r="G202" i="5"/>
  <c r="M201" i="5"/>
  <c r="L201" i="5"/>
  <c r="G201" i="5"/>
  <c r="M200" i="5"/>
  <c r="L200" i="5"/>
  <c r="G200" i="5"/>
  <c r="M199" i="5"/>
  <c r="L199" i="5"/>
  <c r="G199" i="5"/>
  <c r="M198" i="5"/>
  <c r="L198" i="5"/>
  <c r="G198" i="5"/>
  <c r="M197" i="5"/>
  <c r="L197" i="5"/>
  <c r="G197" i="5"/>
  <c r="M196" i="5"/>
  <c r="L196" i="5"/>
  <c r="G196" i="5"/>
  <c r="M195" i="5"/>
  <c r="L195" i="5"/>
  <c r="G195" i="5"/>
  <c r="M194" i="5"/>
  <c r="L194" i="5"/>
  <c r="G194" i="5"/>
  <c r="M193" i="5"/>
  <c r="L193" i="5"/>
  <c r="G193" i="5"/>
  <c r="M192" i="5"/>
  <c r="L192" i="5"/>
  <c r="G192" i="5"/>
  <c r="M191" i="5"/>
  <c r="L191" i="5"/>
  <c r="G191" i="5"/>
  <c r="M190" i="5"/>
  <c r="L190" i="5"/>
  <c r="G190" i="5"/>
  <c r="M189" i="5"/>
  <c r="L189" i="5"/>
  <c r="G189" i="5"/>
  <c r="M188" i="5"/>
  <c r="L188" i="5"/>
  <c r="G188" i="5"/>
  <c r="M187" i="5"/>
  <c r="L187" i="5"/>
  <c r="G187" i="5"/>
  <c r="M186" i="5"/>
  <c r="L186" i="5"/>
  <c r="G186" i="5"/>
  <c r="M185" i="5"/>
  <c r="L185" i="5"/>
  <c r="G185" i="5"/>
  <c r="M184" i="5"/>
  <c r="L184" i="5"/>
  <c r="G184" i="5"/>
  <c r="M183" i="5"/>
  <c r="L183" i="5"/>
  <c r="G183" i="5"/>
  <c r="M182" i="5"/>
  <c r="L182" i="5"/>
  <c r="G182" i="5"/>
  <c r="M181" i="5"/>
  <c r="L181" i="5"/>
  <c r="G181" i="5"/>
  <c r="M180" i="5"/>
  <c r="L180" i="5"/>
  <c r="G180" i="5"/>
  <c r="M179" i="5"/>
  <c r="L179" i="5"/>
  <c r="G179" i="5"/>
  <c r="M178" i="5"/>
  <c r="L178" i="5"/>
  <c r="G178" i="5"/>
  <c r="M177" i="5"/>
  <c r="L177" i="5"/>
  <c r="G177" i="5"/>
  <c r="M176" i="5"/>
  <c r="L176" i="5"/>
  <c r="G176" i="5"/>
  <c r="M175" i="5"/>
  <c r="L175" i="5"/>
  <c r="G175" i="5"/>
  <c r="M174" i="5"/>
  <c r="L174" i="5"/>
  <c r="G174" i="5"/>
  <c r="M173" i="5"/>
  <c r="L173" i="5"/>
  <c r="G173" i="5"/>
  <c r="M172" i="5"/>
  <c r="L172" i="5"/>
  <c r="G172" i="5"/>
  <c r="M171" i="5"/>
  <c r="L171" i="5"/>
  <c r="G171" i="5"/>
  <c r="M170" i="5"/>
  <c r="L170" i="5"/>
  <c r="G170" i="5"/>
  <c r="M169" i="5"/>
  <c r="L169" i="5"/>
  <c r="G169" i="5"/>
  <c r="M168" i="5"/>
  <c r="L168" i="5"/>
  <c r="G168" i="5"/>
  <c r="M167" i="5"/>
  <c r="L167" i="5"/>
  <c r="G167" i="5"/>
  <c r="M166" i="5"/>
  <c r="L166" i="5"/>
  <c r="G166" i="5"/>
  <c r="M165" i="5"/>
  <c r="L165" i="5"/>
  <c r="G165" i="5"/>
  <c r="M164" i="5"/>
  <c r="L164" i="5"/>
  <c r="G164" i="5"/>
  <c r="M163" i="5"/>
  <c r="L163" i="5"/>
  <c r="G163" i="5"/>
  <c r="M162" i="5"/>
  <c r="L162" i="5"/>
  <c r="G162" i="5"/>
  <c r="M161" i="5"/>
  <c r="L161" i="5"/>
  <c r="G161" i="5"/>
  <c r="M160" i="5"/>
  <c r="L160" i="5"/>
  <c r="G160" i="5"/>
  <c r="M159" i="5"/>
  <c r="L159" i="5"/>
  <c r="G159" i="5"/>
  <c r="M158" i="5"/>
  <c r="L158" i="5"/>
  <c r="G158" i="5"/>
  <c r="M157" i="5"/>
  <c r="L157" i="5"/>
  <c r="G157" i="5"/>
  <c r="M156" i="5"/>
  <c r="L156" i="5"/>
  <c r="G156" i="5"/>
  <c r="M155" i="5"/>
  <c r="L155" i="5"/>
  <c r="G155" i="5"/>
  <c r="M154" i="5"/>
  <c r="L154" i="5"/>
  <c r="G154" i="5"/>
  <c r="M153" i="5"/>
  <c r="L153" i="5"/>
  <c r="G153" i="5"/>
  <c r="M152" i="5"/>
  <c r="L152" i="5"/>
  <c r="G152" i="5"/>
  <c r="M151" i="5"/>
  <c r="L151" i="5"/>
  <c r="G151" i="5"/>
  <c r="M150" i="5"/>
  <c r="L150" i="5"/>
  <c r="G150" i="5"/>
  <c r="M149" i="5"/>
  <c r="L149" i="5"/>
  <c r="G149" i="5"/>
  <c r="M148" i="5"/>
  <c r="L148" i="5"/>
  <c r="G148" i="5"/>
  <c r="M147" i="5"/>
  <c r="L147" i="5"/>
  <c r="G147" i="5"/>
  <c r="M146" i="5"/>
  <c r="L146" i="5"/>
  <c r="G146" i="5"/>
  <c r="M145" i="5"/>
  <c r="L145" i="5"/>
  <c r="G145" i="5"/>
  <c r="M144" i="5"/>
  <c r="L144" i="5"/>
  <c r="G144" i="5"/>
  <c r="M143" i="5"/>
  <c r="L143" i="5"/>
  <c r="G143" i="5"/>
  <c r="M142" i="5"/>
  <c r="L142" i="5"/>
  <c r="G142" i="5"/>
  <c r="M141" i="5"/>
  <c r="L141" i="5"/>
  <c r="G141" i="5"/>
  <c r="M140" i="5"/>
  <c r="L140" i="5"/>
  <c r="G140" i="5"/>
  <c r="M139" i="5"/>
  <c r="L139" i="5"/>
  <c r="G139" i="5"/>
  <c r="M138" i="5"/>
  <c r="L138" i="5"/>
  <c r="G138" i="5"/>
  <c r="M137" i="5"/>
  <c r="L137" i="5"/>
  <c r="G137" i="5"/>
  <c r="M136" i="5"/>
  <c r="L136" i="5"/>
  <c r="G136" i="5"/>
  <c r="M135" i="5"/>
  <c r="L135" i="5"/>
  <c r="G135" i="5"/>
  <c r="M134" i="5"/>
  <c r="L134" i="5"/>
  <c r="G134" i="5"/>
  <c r="M133" i="5"/>
  <c r="L133" i="5"/>
  <c r="G133" i="5"/>
  <c r="M132" i="5"/>
  <c r="L132" i="5"/>
  <c r="G132" i="5"/>
  <c r="M131" i="5"/>
  <c r="L131" i="5"/>
  <c r="G131" i="5"/>
  <c r="M130" i="5"/>
  <c r="L130" i="5"/>
  <c r="G130" i="5"/>
  <c r="M129" i="5"/>
  <c r="L129" i="5"/>
  <c r="G129" i="5"/>
  <c r="M128" i="5"/>
  <c r="L128" i="5"/>
  <c r="G128" i="5"/>
  <c r="M127" i="5"/>
  <c r="L127" i="5"/>
  <c r="G127" i="5"/>
  <c r="M126" i="5"/>
  <c r="L126" i="5"/>
  <c r="G126" i="5"/>
  <c r="M125" i="5"/>
  <c r="L125" i="5"/>
  <c r="G125" i="5"/>
  <c r="M124" i="5"/>
  <c r="L124" i="5"/>
  <c r="G124" i="5"/>
  <c r="M123" i="5"/>
  <c r="L123" i="5"/>
  <c r="G123" i="5"/>
  <c r="M122" i="5"/>
  <c r="L122" i="5"/>
  <c r="G122" i="5"/>
  <c r="M121" i="5"/>
  <c r="L121" i="5"/>
  <c r="G121" i="5"/>
  <c r="M120" i="5"/>
  <c r="L120" i="5"/>
  <c r="G120" i="5"/>
  <c r="M119" i="5"/>
  <c r="L119" i="5"/>
  <c r="G119" i="5"/>
  <c r="M118" i="5"/>
  <c r="L118" i="5"/>
  <c r="G118" i="5"/>
  <c r="M117" i="5"/>
  <c r="L117" i="5"/>
  <c r="G117" i="5"/>
  <c r="M116" i="5"/>
  <c r="L116" i="5"/>
  <c r="G116" i="5"/>
  <c r="M115" i="5"/>
  <c r="L115" i="5"/>
  <c r="G115" i="5"/>
  <c r="M114" i="5"/>
  <c r="L114" i="5"/>
  <c r="G114" i="5"/>
  <c r="M113" i="5"/>
  <c r="L113" i="5"/>
  <c r="G113" i="5"/>
  <c r="M112" i="5"/>
  <c r="L112" i="5"/>
  <c r="G112" i="5"/>
  <c r="M111" i="5"/>
  <c r="L111" i="5"/>
  <c r="G111" i="5"/>
  <c r="M110" i="5"/>
  <c r="L110" i="5"/>
  <c r="G110" i="5"/>
  <c r="M109" i="5"/>
  <c r="L109" i="5"/>
  <c r="G109" i="5"/>
  <c r="M108" i="5"/>
  <c r="L108" i="5"/>
  <c r="G108" i="5"/>
  <c r="M107" i="5"/>
  <c r="L107" i="5"/>
  <c r="G107" i="5"/>
  <c r="M106" i="5"/>
  <c r="L106" i="5"/>
  <c r="G106" i="5"/>
  <c r="M105" i="5"/>
  <c r="L105" i="5"/>
  <c r="G105" i="5"/>
  <c r="M104" i="5"/>
  <c r="L104" i="5"/>
  <c r="G104" i="5"/>
  <c r="M103" i="5"/>
  <c r="L103" i="5"/>
  <c r="G103" i="5"/>
  <c r="M102" i="5"/>
  <c r="L102" i="5"/>
  <c r="G102" i="5"/>
  <c r="M101" i="5"/>
  <c r="L101" i="5"/>
  <c r="G101" i="5"/>
  <c r="M100" i="5"/>
  <c r="L100" i="5"/>
  <c r="G100" i="5"/>
  <c r="M99" i="5"/>
  <c r="L99" i="5"/>
  <c r="G99" i="5"/>
  <c r="M98" i="5"/>
  <c r="L98" i="5"/>
  <c r="G98" i="5"/>
  <c r="M97" i="5"/>
  <c r="L97" i="5"/>
  <c r="G97" i="5"/>
  <c r="M96" i="5"/>
  <c r="L96" i="5"/>
  <c r="G96" i="5"/>
  <c r="M95" i="5"/>
  <c r="L95" i="5"/>
  <c r="G95" i="5"/>
  <c r="M94" i="5"/>
  <c r="L94" i="5"/>
  <c r="G94" i="5"/>
  <c r="M93" i="5"/>
  <c r="L93" i="5"/>
  <c r="G93" i="5"/>
  <c r="M92" i="5"/>
  <c r="L92" i="5"/>
  <c r="G92" i="5"/>
  <c r="M91" i="5"/>
  <c r="L91" i="5"/>
  <c r="G91" i="5"/>
  <c r="M90" i="5"/>
  <c r="L90" i="5"/>
  <c r="G90" i="5"/>
  <c r="M89" i="5"/>
  <c r="L89" i="5"/>
  <c r="G89" i="5"/>
  <c r="M88" i="5"/>
  <c r="L88" i="5"/>
  <c r="G88" i="5"/>
  <c r="M87" i="5"/>
  <c r="L87" i="5"/>
  <c r="G87" i="5"/>
  <c r="M86" i="5"/>
  <c r="L86" i="5"/>
  <c r="G86" i="5"/>
  <c r="M85" i="5"/>
  <c r="L85" i="5"/>
  <c r="G85" i="5"/>
  <c r="M84" i="5"/>
  <c r="L84" i="5"/>
  <c r="G84" i="5"/>
  <c r="M83" i="5"/>
  <c r="L83" i="5"/>
  <c r="G83" i="5"/>
  <c r="M82" i="5"/>
  <c r="L82" i="5"/>
  <c r="G82" i="5"/>
  <c r="M81" i="5"/>
  <c r="L81" i="5"/>
  <c r="G81" i="5"/>
  <c r="M80" i="5"/>
  <c r="L80" i="5"/>
  <c r="G80" i="5"/>
  <c r="M79" i="5"/>
  <c r="L79" i="5"/>
  <c r="G79" i="5"/>
  <c r="M78" i="5"/>
  <c r="L78" i="5"/>
  <c r="G78" i="5"/>
  <c r="M77" i="5"/>
  <c r="L77" i="5"/>
  <c r="G77" i="5"/>
  <c r="M76" i="5"/>
  <c r="L76" i="5"/>
  <c r="G76" i="5"/>
  <c r="M75" i="5"/>
  <c r="L75" i="5"/>
  <c r="G75" i="5"/>
  <c r="M74" i="5"/>
  <c r="L74" i="5"/>
  <c r="G74" i="5"/>
  <c r="M73" i="5"/>
  <c r="L73" i="5"/>
  <c r="G73" i="5"/>
  <c r="M72" i="5"/>
  <c r="L72" i="5"/>
  <c r="G72" i="5"/>
  <c r="M71" i="5"/>
  <c r="L71" i="5"/>
  <c r="G71" i="5"/>
  <c r="M70" i="5"/>
  <c r="L70" i="5"/>
  <c r="G70" i="5"/>
  <c r="M69" i="5"/>
  <c r="L69" i="5"/>
  <c r="G69" i="5"/>
  <c r="M68" i="5"/>
  <c r="L68" i="5"/>
  <c r="G68" i="5"/>
  <c r="M67" i="5"/>
  <c r="L67" i="5"/>
  <c r="G67" i="5"/>
  <c r="M66" i="5"/>
  <c r="L66" i="5"/>
  <c r="G66" i="5"/>
  <c r="M65" i="5"/>
  <c r="L65" i="5"/>
  <c r="G65" i="5"/>
  <c r="M64" i="5"/>
  <c r="L64" i="5"/>
  <c r="G64" i="5"/>
  <c r="M63" i="5"/>
  <c r="L63" i="5"/>
  <c r="G63" i="5"/>
  <c r="M62" i="5"/>
  <c r="L62" i="5"/>
  <c r="G62" i="5"/>
  <c r="M61" i="5"/>
  <c r="L61" i="5"/>
  <c r="G61" i="5"/>
  <c r="M60" i="5"/>
  <c r="L60" i="5"/>
  <c r="G60" i="5"/>
  <c r="M59" i="5"/>
  <c r="L59" i="5"/>
  <c r="G59" i="5"/>
  <c r="M58" i="5"/>
  <c r="L58" i="5"/>
  <c r="G58" i="5"/>
  <c r="M57" i="5"/>
  <c r="L57" i="5"/>
  <c r="G57" i="5"/>
  <c r="M56" i="5"/>
  <c r="L56" i="5"/>
  <c r="G56" i="5"/>
  <c r="M55" i="5"/>
  <c r="L55" i="5"/>
  <c r="G55" i="5"/>
  <c r="M54" i="5"/>
  <c r="L54" i="5"/>
  <c r="G54" i="5"/>
  <c r="M53" i="5"/>
  <c r="L53" i="5"/>
  <c r="G53" i="5"/>
  <c r="M52" i="5"/>
  <c r="L52" i="5"/>
  <c r="G52" i="5"/>
  <c r="M51" i="5"/>
  <c r="L51" i="5"/>
  <c r="G51" i="5"/>
  <c r="M50" i="5"/>
  <c r="L50" i="5"/>
  <c r="G50" i="5"/>
  <c r="M49" i="5"/>
  <c r="L49" i="5"/>
  <c r="G49" i="5"/>
  <c r="M48" i="5"/>
  <c r="L48" i="5"/>
  <c r="G48" i="5"/>
  <c r="M47" i="5"/>
  <c r="L47" i="5"/>
  <c r="G47" i="5"/>
  <c r="M46" i="5"/>
  <c r="L46" i="5"/>
  <c r="G46" i="5"/>
  <c r="M45" i="5"/>
  <c r="L45" i="5"/>
  <c r="G45" i="5"/>
  <c r="M44" i="5"/>
  <c r="L44" i="5"/>
  <c r="G44" i="5"/>
  <c r="M43" i="5"/>
  <c r="L43" i="5"/>
  <c r="G43" i="5"/>
  <c r="M42" i="5"/>
  <c r="L42" i="5"/>
  <c r="G42" i="5"/>
  <c r="M41" i="5"/>
  <c r="L41" i="5"/>
  <c r="G41" i="5"/>
  <c r="M40" i="5"/>
  <c r="L40" i="5"/>
  <c r="G40" i="5"/>
  <c r="M39" i="5"/>
  <c r="L39" i="5"/>
  <c r="G39" i="5"/>
  <c r="M38" i="5"/>
  <c r="L38" i="5"/>
  <c r="G38" i="5"/>
  <c r="M37" i="5"/>
  <c r="L37" i="5"/>
  <c r="G37" i="5"/>
  <c r="M36" i="5"/>
  <c r="L36" i="5"/>
  <c r="G36" i="5"/>
  <c r="M35" i="5"/>
  <c r="L35" i="5"/>
  <c r="G35" i="5"/>
  <c r="M34" i="5"/>
  <c r="L34" i="5"/>
  <c r="G34" i="5"/>
  <c r="M33" i="5"/>
  <c r="L33" i="5"/>
  <c r="G33" i="5"/>
  <c r="M32" i="5"/>
  <c r="L32" i="5"/>
  <c r="G32" i="5"/>
  <c r="M31" i="5"/>
  <c r="L31" i="5"/>
  <c r="G31" i="5"/>
  <c r="M30" i="5"/>
  <c r="L30" i="5"/>
  <c r="G30" i="5"/>
  <c r="M29" i="5"/>
  <c r="L29" i="5"/>
  <c r="G29" i="5"/>
  <c r="M28" i="5"/>
  <c r="L28" i="5"/>
  <c r="G28" i="5"/>
  <c r="M27" i="5"/>
  <c r="L27" i="5"/>
  <c r="G27" i="5"/>
  <c r="M26" i="5"/>
  <c r="L26" i="5"/>
  <c r="G26" i="5"/>
  <c r="M25" i="5"/>
  <c r="L25" i="5"/>
  <c r="G25" i="5"/>
  <c r="M24" i="5"/>
  <c r="L24" i="5"/>
  <c r="G24" i="5"/>
  <c r="M23" i="5"/>
  <c r="L23" i="5"/>
  <c r="G23" i="5"/>
  <c r="M22" i="5"/>
  <c r="L22" i="5"/>
  <c r="G22" i="5"/>
  <c r="M21" i="5"/>
  <c r="L21" i="5"/>
  <c r="G21" i="5"/>
  <c r="M20" i="5"/>
  <c r="L20" i="5"/>
  <c r="G20" i="5"/>
  <c r="M19" i="5"/>
  <c r="L19" i="5"/>
  <c r="G19" i="5"/>
  <c r="M18" i="5"/>
  <c r="L18" i="5"/>
  <c r="G18" i="5"/>
  <c r="M17" i="5"/>
  <c r="L17" i="5"/>
  <c r="G17" i="5"/>
  <c r="M16" i="5"/>
  <c r="L16" i="5"/>
  <c r="G16" i="5"/>
  <c r="M15" i="5"/>
  <c r="L15" i="5"/>
  <c r="G15" i="5"/>
  <c r="M14" i="5"/>
  <c r="L14" i="5"/>
  <c r="G14" i="5"/>
  <c r="M13" i="5"/>
  <c r="L13" i="5"/>
  <c r="G13" i="5"/>
  <c r="M12" i="5"/>
  <c r="L12" i="5"/>
  <c r="G12" i="5"/>
  <c r="M11" i="5"/>
  <c r="L11" i="5"/>
  <c r="G11" i="5"/>
  <c r="M10" i="5"/>
  <c r="L10" i="5"/>
  <c r="G10" i="5"/>
  <c r="M9" i="5"/>
  <c r="L9" i="5"/>
  <c r="G9" i="5"/>
  <c r="M8" i="5"/>
  <c r="L8" i="5"/>
  <c r="G8" i="5"/>
  <c r="M7" i="5"/>
  <c r="L7" i="5"/>
  <c r="G7" i="5"/>
  <c r="M6" i="5"/>
  <c r="L6" i="5"/>
  <c r="G6" i="5"/>
  <c r="M5" i="5"/>
  <c r="L5" i="5"/>
  <c r="G5" i="5"/>
  <c r="M4" i="5"/>
  <c r="L4" i="5"/>
  <c r="G4" i="5"/>
  <c r="M3" i="5"/>
  <c r="L3" i="5"/>
  <c r="G3" i="5"/>
  <c r="M2" i="5"/>
  <c r="L2" i="5"/>
  <c r="G2" i="5"/>
  <c r="M433" i="4"/>
  <c r="L433" i="4"/>
  <c r="G433" i="4"/>
  <c r="M432" i="4"/>
  <c r="L432" i="4"/>
  <c r="G432" i="4"/>
  <c r="M431" i="4"/>
  <c r="L431" i="4"/>
  <c r="G431" i="4"/>
  <c r="M430" i="4"/>
  <c r="L430" i="4"/>
  <c r="G430" i="4"/>
  <c r="M429" i="4"/>
  <c r="L429" i="4"/>
  <c r="G429" i="4"/>
  <c r="M428" i="4"/>
  <c r="L428" i="4"/>
  <c r="G428" i="4"/>
  <c r="M427" i="4"/>
  <c r="L427" i="4"/>
  <c r="G427" i="4"/>
  <c r="M426" i="4"/>
  <c r="L426" i="4"/>
  <c r="G426" i="4"/>
  <c r="M425" i="4"/>
  <c r="L425" i="4"/>
  <c r="G425" i="4"/>
  <c r="M424" i="4"/>
  <c r="L424" i="4"/>
  <c r="G424" i="4"/>
  <c r="M423" i="4"/>
  <c r="L423" i="4"/>
  <c r="G423" i="4"/>
  <c r="M422" i="4"/>
  <c r="L422" i="4"/>
  <c r="G422" i="4"/>
  <c r="M421" i="4"/>
  <c r="L421" i="4"/>
  <c r="G421" i="4"/>
  <c r="M420" i="4"/>
  <c r="L420" i="4"/>
  <c r="G420" i="4"/>
  <c r="M419" i="4"/>
  <c r="L419" i="4"/>
  <c r="G419" i="4"/>
  <c r="M418" i="4"/>
  <c r="L418" i="4"/>
  <c r="G418" i="4"/>
  <c r="M417" i="4"/>
  <c r="L417" i="4"/>
  <c r="G417" i="4"/>
  <c r="M416" i="4"/>
  <c r="L416" i="4"/>
  <c r="G416" i="4"/>
  <c r="M415" i="4"/>
  <c r="L415" i="4"/>
  <c r="G415" i="4"/>
  <c r="M414" i="4"/>
  <c r="L414" i="4"/>
  <c r="G414" i="4"/>
  <c r="M413" i="4"/>
  <c r="L413" i="4"/>
  <c r="G413" i="4"/>
  <c r="M412" i="4"/>
  <c r="L412" i="4"/>
  <c r="G412" i="4"/>
  <c r="M411" i="4"/>
  <c r="L411" i="4"/>
  <c r="G411" i="4"/>
  <c r="M410" i="4"/>
  <c r="L410" i="4"/>
  <c r="G410" i="4"/>
  <c r="M409" i="4"/>
  <c r="L409" i="4"/>
  <c r="G409" i="4"/>
  <c r="M408" i="4"/>
  <c r="L408" i="4"/>
  <c r="G408" i="4"/>
  <c r="M407" i="4"/>
  <c r="L407" i="4"/>
  <c r="G407" i="4"/>
  <c r="M406" i="4"/>
  <c r="L406" i="4"/>
  <c r="G406" i="4"/>
  <c r="M405" i="4"/>
  <c r="L405" i="4"/>
  <c r="G405" i="4"/>
  <c r="M404" i="4"/>
  <c r="L404" i="4"/>
  <c r="G404" i="4"/>
  <c r="M403" i="4"/>
  <c r="L403" i="4"/>
  <c r="G403" i="4"/>
  <c r="M402" i="4"/>
  <c r="L402" i="4"/>
  <c r="G402" i="4"/>
  <c r="M401" i="4"/>
  <c r="L401" i="4"/>
  <c r="G401" i="4"/>
  <c r="M400" i="4"/>
  <c r="L400" i="4"/>
  <c r="G400" i="4"/>
  <c r="M399" i="4"/>
  <c r="L399" i="4"/>
  <c r="G399" i="4"/>
  <c r="M398" i="4"/>
  <c r="L398" i="4"/>
  <c r="G398" i="4"/>
  <c r="M397" i="4"/>
  <c r="L397" i="4"/>
  <c r="G397" i="4"/>
  <c r="M396" i="4"/>
  <c r="L396" i="4"/>
  <c r="G396" i="4"/>
  <c r="M395" i="4"/>
  <c r="L395" i="4"/>
  <c r="G395" i="4"/>
  <c r="M394" i="4"/>
  <c r="L394" i="4"/>
  <c r="G394" i="4"/>
  <c r="M393" i="4"/>
  <c r="L393" i="4"/>
  <c r="G393" i="4"/>
  <c r="M392" i="4"/>
  <c r="L392" i="4"/>
  <c r="G392" i="4"/>
  <c r="M391" i="4"/>
  <c r="L391" i="4"/>
  <c r="G391" i="4"/>
  <c r="M390" i="4"/>
  <c r="L390" i="4"/>
  <c r="G390" i="4"/>
  <c r="M389" i="4"/>
  <c r="L389" i="4"/>
  <c r="G389" i="4"/>
  <c r="M388" i="4"/>
  <c r="L388" i="4"/>
  <c r="G388" i="4"/>
  <c r="M387" i="4"/>
  <c r="L387" i="4"/>
  <c r="G387" i="4"/>
  <c r="M386" i="4"/>
  <c r="L386" i="4"/>
  <c r="G386" i="4"/>
  <c r="M385" i="4"/>
  <c r="L385" i="4"/>
  <c r="G385" i="4"/>
  <c r="M384" i="4"/>
  <c r="L384" i="4"/>
  <c r="G384" i="4"/>
  <c r="M383" i="4"/>
  <c r="L383" i="4"/>
  <c r="G383" i="4"/>
  <c r="M382" i="4"/>
  <c r="L382" i="4"/>
  <c r="G382" i="4"/>
  <c r="M381" i="4"/>
  <c r="L381" i="4"/>
  <c r="G381" i="4"/>
  <c r="M380" i="4"/>
  <c r="L380" i="4"/>
  <c r="G380" i="4"/>
  <c r="M379" i="4"/>
  <c r="L379" i="4"/>
  <c r="G379" i="4"/>
  <c r="M378" i="4"/>
  <c r="L378" i="4"/>
  <c r="G378" i="4"/>
  <c r="M377" i="4"/>
  <c r="L377" i="4"/>
  <c r="G377" i="4"/>
  <c r="M376" i="4"/>
  <c r="L376" i="4"/>
  <c r="G376" i="4"/>
  <c r="M375" i="4"/>
  <c r="L375" i="4"/>
  <c r="G375" i="4"/>
  <c r="M374" i="4"/>
  <c r="L374" i="4"/>
  <c r="G374" i="4"/>
  <c r="M373" i="4"/>
  <c r="L373" i="4"/>
  <c r="G373" i="4"/>
  <c r="M372" i="4"/>
  <c r="L372" i="4"/>
  <c r="G372" i="4"/>
  <c r="M371" i="4"/>
  <c r="L371" i="4"/>
  <c r="G371" i="4"/>
  <c r="M370" i="4"/>
  <c r="L370" i="4"/>
  <c r="G370" i="4"/>
  <c r="M369" i="4"/>
  <c r="L369" i="4"/>
  <c r="G369" i="4"/>
  <c r="M368" i="4"/>
  <c r="L368" i="4"/>
  <c r="G368" i="4"/>
  <c r="M367" i="4"/>
  <c r="L367" i="4"/>
  <c r="G367" i="4"/>
  <c r="M366" i="4"/>
  <c r="L366" i="4"/>
  <c r="G366" i="4"/>
  <c r="M365" i="4"/>
  <c r="L365" i="4"/>
  <c r="G365" i="4"/>
  <c r="M364" i="4"/>
  <c r="L364" i="4"/>
  <c r="G364" i="4"/>
  <c r="M363" i="4"/>
  <c r="L363" i="4"/>
  <c r="G363" i="4"/>
  <c r="M362" i="4"/>
  <c r="L362" i="4"/>
  <c r="G362" i="4"/>
  <c r="M361" i="4"/>
  <c r="L361" i="4"/>
  <c r="G361" i="4"/>
  <c r="M360" i="4"/>
  <c r="L360" i="4"/>
  <c r="G360" i="4"/>
  <c r="M359" i="4"/>
  <c r="L359" i="4"/>
  <c r="G359" i="4"/>
  <c r="M358" i="4"/>
  <c r="L358" i="4"/>
  <c r="G358" i="4"/>
  <c r="M357" i="4"/>
  <c r="L357" i="4"/>
  <c r="G357" i="4"/>
  <c r="M356" i="4"/>
  <c r="L356" i="4"/>
  <c r="G356" i="4"/>
  <c r="M355" i="4"/>
  <c r="L355" i="4"/>
  <c r="G355" i="4"/>
  <c r="M354" i="4"/>
  <c r="L354" i="4"/>
  <c r="G354" i="4"/>
  <c r="M353" i="4"/>
  <c r="L353" i="4"/>
  <c r="G353" i="4"/>
  <c r="M352" i="4"/>
  <c r="L352" i="4"/>
  <c r="G352" i="4"/>
  <c r="M351" i="4"/>
  <c r="L351" i="4"/>
  <c r="G351" i="4"/>
  <c r="M350" i="4"/>
  <c r="L350" i="4"/>
  <c r="G350" i="4"/>
  <c r="M349" i="4"/>
  <c r="L349" i="4"/>
  <c r="G349" i="4"/>
  <c r="M348" i="4"/>
  <c r="L348" i="4"/>
  <c r="G348" i="4"/>
  <c r="M347" i="4"/>
  <c r="L347" i="4"/>
  <c r="G347" i="4"/>
  <c r="M346" i="4"/>
  <c r="L346" i="4"/>
  <c r="G346" i="4"/>
  <c r="M345" i="4"/>
  <c r="L345" i="4"/>
  <c r="G345" i="4"/>
  <c r="M344" i="4"/>
  <c r="L344" i="4"/>
  <c r="G344" i="4"/>
  <c r="M343" i="4"/>
  <c r="L343" i="4"/>
  <c r="G343" i="4"/>
  <c r="M342" i="4"/>
  <c r="L342" i="4"/>
  <c r="G342" i="4"/>
  <c r="M341" i="4"/>
  <c r="L341" i="4"/>
  <c r="G341" i="4"/>
  <c r="M340" i="4"/>
  <c r="L340" i="4"/>
  <c r="G340" i="4"/>
  <c r="M339" i="4"/>
  <c r="L339" i="4"/>
  <c r="G339" i="4"/>
  <c r="M338" i="4"/>
  <c r="L338" i="4"/>
  <c r="G338" i="4"/>
  <c r="M337" i="4"/>
  <c r="L337" i="4"/>
  <c r="G337" i="4"/>
  <c r="M336" i="4"/>
  <c r="L336" i="4"/>
  <c r="G336" i="4"/>
  <c r="M335" i="4"/>
  <c r="L335" i="4"/>
  <c r="G335" i="4"/>
  <c r="M334" i="4"/>
  <c r="L334" i="4"/>
  <c r="G334" i="4"/>
  <c r="M333" i="4"/>
  <c r="L333" i="4"/>
  <c r="G333" i="4"/>
  <c r="M332" i="4"/>
  <c r="L332" i="4"/>
  <c r="G332" i="4"/>
  <c r="M331" i="4"/>
  <c r="L331" i="4"/>
  <c r="G331" i="4"/>
  <c r="M330" i="4"/>
  <c r="L330" i="4"/>
  <c r="G330" i="4"/>
  <c r="M329" i="4"/>
  <c r="L329" i="4"/>
  <c r="G329" i="4"/>
  <c r="M328" i="4"/>
  <c r="L328" i="4"/>
  <c r="G328" i="4"/>
  <c r="M327" i="4"/>
  <c r="L327" i="4"/>
  <c r="G327" i="4"/>
  <c r="M326" i="4"/>
  <c r="L326" i="4"/>
  <c r="G326" i="4"/>
  <c r="M325" i="4"/>
  <c r="L325" i="4"/>
  <c r="G325" i="4"/>
  <c r="M324" i="4"/>
  <c r="L324" i="4"/>
  <c r="G324" i="4"/>
  <c r="M323" i="4"/>
  <c r="L323" i="4"/>
  <c r="G323" i="4"/>
  <c r="M322" i="4"/>
  <c r="L322" i="4"/>
  <c r="G322" i="4"/>
  <c r="M321" i="4"/>
  <c r="L321" i="4"/>
  <c r="G321" i="4"/>
  <c r="M320" i="4"/>
  <c r="L320" i="4"/>
  <c r="G320" i="4"/>
  <c r="M319" i="4"/>
  <c r="L319" i="4"/>
  <c r="G319" i="4"/>
  <c r="M318" i="4"/>
  <c r="L318" i="4"/>
  <c r="G318" i="4"/>
  <c r="M317" i="4"/>
  <c r="L317" i="4"/>
  <c r="G317" i="4"/>
  <c r="M316" i="4"/>
  <c r="L316" i="4"/>
  <c r="G316" i="4"/>
  <c r="M315" i="4"/>
  <c r="L315" i="4"/>
  <c r="G315" i="4"/>
  <c r="M314" i="4"/>
  <c r="L314" i="4"/>
  <c r="G314" i="4"/>
  <c r="M313" i="4"/>
  <c r="L313" i="4"/>
  <c r="G313" i="4"/>
  <c r="M312" i="4"/>
  <c r="L312" i="4"/>
  <c r="G312" i="4"/>
  <c r="M311" i="4"/>
  <c r="L311" i="4"/>
  <c r="G311" i="4"/>
  <c r="M310" i="4"/>
  <c r="L310" i="4"/>
  <c r="G310" i="4"/>
  <c r="M309" i="4"/>
  <c r="L309" i="4"/>
  <c r="G309" i="4"/>
  <c r="M308" i="4"/>
  <c r="L308" i="4"/>
  <c r="G308" i="4"/>
  <c r="M307" i="4"/>
  <c r="L307" i="4"/>
  <c r="G307" i="4"/>
  <c r="M306" i="4"/>
  <c r="L306" i="4"/>
  <c r="G306" i="4"/>
  <c r="M305" i="4"/>
  <c r="L305" i="4"/>
  <c r="G305" i="4"/>
  <c r="M304" i="4"/>
  <c r="L304" i="4"/>
  <c r="G304" i="4"/>
  <c r="M303" i="4"/>
  <c r="L303" i="4"/>
  <c r="G303" i="4"/>
  <c r="M302" i="4"/>
  <c r="L302" i="4"/>
  <c r="G302" i="4"/>
  <c r="M301" i="4"/>
  <c r="L301" i="4"/>
  <c r="G301" i="4"/>
  <c r="M300" i="4"/>
  <c r="L300" i="4"/>
  <c r="G300" i="4"/>
  <c r="M299" i="4"/>
  <c r="L299" i="4"/>
  <c r="G299" i="4"/>
  <c r="M298" i="4"/>
  <c r="L298" i="4"/>
  <c r="G298" i="4"/>
  <c r="M297" i="4"/>
  <c r="L297" i="4"/>
  <c r="G297" i="4"/>
  <c r="M296" i="4"/>
  <c r="L296" i="4"/>
  <c r="G296" i="4"/>
  <c r="M295" i="4"/>
  <c r="L295" i="4"/>
  <c r="G295" i="4"/>
  <c r="M294" i="4"/>
  <c r="L294" i="4"/>
  <c r="G294" i="4"/>
  <c r="M293" i="4"/>
  <c r="L293" i="4"/>
  <c r="G293" i="4"/>
  <c r="M292" i="4"/>
  <c r="L292" i="4"/>
  <c r="G292" i="4"/>
  <c r="M291" i="4"/>
  <c r="L291" i="4"/>
  <c r="G291" i="4"/>
  <c r="M290" i="4"/>
  <c r="L290" i="4"/>
  <c r="G290" i="4"/>
  <c r="M289" i="4"/>
  <c r="L289" i="4"/>
  <c r="G289" i="4"/>
  <c r="M288" i="4"/>
  <c r="L288" i="4"/>
  <c r="G288" i="4"/>
  <c r="M287" i="4"/>
  <c r="L287" i="4"/>
  <c r="G287" i="4"/>
  <c r="M286" i="4"/>
  <c r="L286" i="4"/>
  <c r="G286" i="4"/>
  <c r="M285" i="4"/>
  <c r="L285" i="4"/>
  <c r="G285" i="4"/>
  <c r="M284" i="4"/>
  <c r="L284" i="4"/>
  <c r="G284" i="4"/>
  <c r="M283" i="4"/>
  <c r="L283" i="4"/>
  <c r="G283" i="4"/>
  <c r="M282" i="4"/>
  <c r="L282" i="4"/>
  <c r="G282" i="4"/>
  <c r="M281" i="4"/>
  <c r="L281" i="4"/>
  <c r="G281" i="4"/>
  <c r="M280" i="4"/>
  <c r="L280" i="4"/>
  <c r="G280" i="4"/>
  <c r="M279" i="4"/>
  <c r="L279" i="4"/>
  <c r="G279" i="4"/>
  <c r="M278" i="4"/>
  <c r="L278" i="4"/>
  <c r="G278" i="4"/>
  <c r="M277" i="4"/>
  <c r="L277" i="4"/>
  <c r="G277" i="4"/>
  <c r="M276" i="4"/>
  <c r="L276" i="4"/>
  <c r="G276" i="4"/>
  <c r="M275" i="4"/>
  <c r="L275" i="4"/>
  <c r="G275" i="4"/>
  <c r="M274" i="4"/>
  <c r="L274" i="4"/>
  <c r="G274" i="4"/>
  <c r="M273" i="4"/>
  <c r="L273" i="4"/>
  <c r="G273" i="4"/>
  <c r="M272" i="4"/>
  <c r="L272" i="4"/>
  <c r="G272" i="4"/>
  <c r="M271" i="4"/>
  <c r="L271" i="4"/>
  <c r="G271" i="4"/>
  <c r="M270" i="4"/>
  <c r="L270" i="4"/>
  <c r="G270" i="4"/>
  <c r="M269" i="4"/>
  <c r="L269" i="4"/>
  <c r="G269" i="4"/>
  <c r="M268" i="4"/>
  <c r="L268" i="4"/>
  <c r="G268" i="4"/>
  <c r="M267" i="4"/>
  <c r="L267" i="4"/>
  <c r="G267" i="4"/>
  <c r="M266" i="4"/>
  <c r="L266" i="4"/>
  <c r="G266" i="4"/>
  <c r="M265" i="4"/>
  <c r="L265" i="4"/>
  <c r="G265" i="4"/>
  <c r="M264" i="4"/>
  <c r="L264" i="4"/>
  <c r="G264" i="4"/>
  <c r="M263" i="4"/>
  <c r="L263" i="4"/>
  <c r="G263" i="4"/>
  <c r="M262" i="4"/>
  <c r="L262" i="4"/>
  <c r="G262" i="4"/>
  <c r="M261" i="4"/>
  <c r="L261" i="4"/>
  <c r="G261" i="4"/>
  <c r="M260" i="4"/>
  <c r="L260" i="4"/>
  <c r="G260" i="4"/>
  <c r="M259" i="4"/>
  <c r="L259" i="4"/>
  <c r="G259" i="4"/>
  <c r="M258" i="4"/>
  <c r="L258" i="4"/>
  <c r="G258" i="4"/>
  <c r="M257" i="4"/>
  <c r="L257" i="4"/>
  <c r="G257" i="4"/>
  <c r="M256" i="4"/>
  <c r="L256" i="4"/>
  <c r="G256" i="4"/>
  <c r="M255" i="4"/>
  <c r="L255" i="4"/>
  <c r="G255" i="4"/>
  <c r="M254" i="4"/>
  <c r="L254" i="4"/>
  <c r="G254" i="4"/>
  <c r="M253" i="4"/>
  <c r="L253" i="4"/>
  <c r="G253" i="4"/>
  <c r="M252" i="4"/>
  <c r="L252" i="4"/>
  <c r="G252" i="4"/>
  <c r="M251" i="4"/>
  <c r="L251" i="4"/>
  <c r="G251" i="4"/>
  <c r="M250" i="4"/>
  <c r="L250" i="4"/>
  <c r="G250" i="4"/>
  <c r="M249" i="4"/>
  <c r="L249" i="4"/>
  <c r="G249" i="4"/>
  <c r="M248" i="4"/>
  <c r="L248" i="4"/>
  <c r="G248" i="4"/>
  <c r="M247" i="4"/>
  <c r="L247" i="4"/>
  <c r="G247" i="4"/>
  <c r="M246" i="4"/>
  <c r="L246" i="4"/>
  <c r="G246" i="4"/>
  <c r="M245" i="4"/>
  <c r="L245" i="4"/>
  <c r="G245" i="4"/>
  <c r="M244" i="4"/>
  <c r="L244" i="4"/>
  <c r="G244" i="4"/>
  <c r="M243" i="4"/>
  <c r="L243" i="4"/>
  <c r="G243" i="4"/>
  <c r="M242" i="4"/>
  <c r="L242" i="4"/>
  <c r="G242" i="4"/>
  <c r="M241" i="4"/>
  <c r="L241" i="4"/>
  <c r="G241" i="4"/>
  <c r="M240" i="4"/>
  <c r="L240" i="4"/>
  <c r="G240" i="4"/>
  <c r="M239" i="4"/>
  <c r="L239" i="4"/>
  <c r="G239" i="4"/>
  <c r="M238" i="4"/>
  <c r="L238" i="4"/>
  <c r="G238" i="4"/>
  <c r="M237" i="4"/>
  <c r="L237" i="4"/>
  <c r="G237" i="4"/>
  <c r="M236" i="4"/>
  <c r="L236" i="4"/>
  <c r="G236" i="4"/>
  <c r="M235" i="4"/>
  <c r="L235" i="4"/>
  <c r="G235" i="4"/>
  <c r="M234" i="4"/>
  <c r="L234" i="4"/>
  <c r="G234" i="4"/>
  <c r="M233" i="4"/>
  <c r="L233" i="4"/>
  <c r="G233" i="4"/>
  <c r="M232" i="4"/>
  <c r="L232" i="4"/>
  <c r="G232" i="4"/>
  <c r="M231" i="4"/>
  <c r="L231" i="4"/>
  <c r="G231" i="4"/>
  <c r="M230" i="4"/>
  <c r="L230" i="4"/>
  <c r="G230" i="4"/>
  <c r="M229" i="4"/>
  <c r="L229" i="4"/>
  <c r="G229" i="4"/>
  <c r="M228" i="4"/>
  <c r="L228" i="4"/>
  <c r="G228" i="4"/>
  <c r="M227" i="4"/>
  <c r="L227" i="4"/>
  <c r="G227" i="4"/>
  <c r="M226" i="4"/>
  <c r="L226" i="4"/>
  <c r="G226" i="4"/>
  <c r="M225" i="4"/>
  <c r="L225" i="4"/>
  <c r="G225" i="4"/>
  <c r="M224" i="4"/>
  <c r="L224" i="4"/>
  <c r="G224" i="4"/>
  <c r="M223" i="4"/>
  <c r="L223" i="4"/>
  <c r="G223" i="4"/>
  <c r="M222" i="4"/>
  <c r="L222" i="4"/>
  <c r="G222" i="4"/>
  <c r="M221" i="4"/>
  <c r="L221" i="4"/>
  <c r="G221" i="4"/>
  <c r="M220" i="4"/>
  <c r="L220" i="4"/>
  <c r="G220" i="4"/>
  <c r="M219" i="4"/>
  <c r="L219" i="4"/>
  <c r="G219" i="4"/>
  <c r="M218" i="4"/>
  <c r="L218" i="4"/>
  <c r="G218" i="4"/>
  <c r="M217" i="4"/>
  <c r="L217" i="4"/>
  <c r="G217" i="4"/>
  <c r="M216" i="4"/>
  <c r="L216" i="4"/>
  <c r="G216" i="4"/>
  <c r="M215" i="4"/>
  <c r="L215" i="4"/>
  <c r="G215" i="4"/>
  <c r="M214" i="4"/>
  <c r="L214" i="4"/>
  <c r="G214" i="4"/>
  <c r="M213" i="4"/>
  <c r="L213" i="4"/>
  <c r="G213" i="4"/>
  <c r="M212" i="4"/>
  <c r="L212" i="4"/>
  <c r="G212" i="4"/>
  <c r="M211" i="4"/>
  <c r="L211" i="4"/>
  <c r="G211" i="4"/>
  <c r="M210" i="4"/>
  <c r="L210" i="4"/>
  <c r="G210" i="4"/>
  <c r="M209" i="4"/>
  <c r="L209" i="4"/>
  <c r="G209" i="4"/>
  <c r="M208" i="4"/>
  <c r="L208" i="4"/>
  <c r="G208" i="4"/>
  <c r="M207" i="4"/>
  <c r="L207" i="4"/>
  <c r="G207" i="4"/>
  <c r="M206" i="4"/>
  <c r="L206" i="4"/>
  <c r="G206" i="4"/>
  <c r="M205" i="4"/>
  <c r="L205" i="4"/>
  <c r="G205" i="4"/>
  <c r="M204" i="4"/>
  <c r="L204" i="4"/>
  <c r="G204" i="4"/>
  <c r="M203" i="4"/>
  <c r="L203" i="4"/>
  <c r="G203" i="4"/>
  <c r="M202" i="4"/>
  <c r="L202" i="4"/>
  <c r="G202" i="4"/>
  <c r="M201" i="4"/>
  <c r="L201" i="4"/>
  <c r="G201" i="4"/>
  <c r="M200" i="4"/>
  <c r="L200" i="4"/>
  <c r="G200" i="4"/>
  <c r="M199" i="4"/>
  <c r="L199" i="4"/>
  <c r="G199" i="4"/>
  <c r="M198" i="4"/>
  <c r="L198" i="4"/>
  <c r="G198" i="4"/>
  <c r="M197" i="4"/>
  <c r="L197" i="4"/>
  <c r="G197" i="4"/>
  <c r="M196" i="4"/>
  <c r="L196" i="4"/>
  <c r="G196" i="4"/>
  <c r="M195" i="4"/>
  <c r="L195" i="4"/>
  <c r="G195" i="4"/>
  <c r="M194" i="4"/>
  <c r="L194" i="4"/>
  <c r="G194" i="4"/>
  <c r="M193" i="4"/>
  <c r="L193" i="4"/>
  <c r="G193" i="4"/>
  <c r="M192" i="4"/>
  <c r="L192" i="4"/>
  <c r="G192" i="4"/>
  <c r="M191" i="4"/>
  <c r="L191" i="4"/>
  <c r="G191" i="4"/>
  <c r="M190" i="4"/>
  <c r="L190" i="4"/>
  <c r="G190" i="4"/>
  <c r="M189" i="4"/>
  <c r="L189" i="4"/>
  <c r="G189" i="4"/>
  <c r="M188" i="4"/>
  <c r="L188" i="4"/>
  <c r="G188" i="4"/>
  <c r="M187" i="4"/>
  <c r="L187" i="4"/>
  <c r="G187" i="4"/>
  <c r="M186" i="4"/>
  <c r="L186" i="4"/>
  <c r="G186" i="4"/>
  <c r="M185" i="4"/>
  <c r="L185" i="4"/>
  <c r="G185" i="4"/>
  <c r="M184" i="4"/>
  <c r="L184" i="4"/>
  <c r="G184" i="4"/>
  <c r="M183" i="4"/>
  <c r="L183" i="4"/>
  <c r="G183" i="4"/>
  <c r="M182" i="4"/>
  <c r="L182" i="4"/>
  <c r="G182" i="4"/>
  <c r="M181" i="4"/>
  <c r="L181" i="4"/>
  <c r="G181" i="4"/>
  <c r="M180" i="4"/>
  <c r="L180" i="4"/>
  <c r="G180" i="4"/>
  <c r="M179" i="4"/>
  <c r="L179" i="4"/>
  <c r="G179" i="4"/>
  <c r="M178" i="4"/>
  <c r="L178" i="4"/>
  <c r="G178" i="4"/>
  <c r="M177" i="4"/>
  <c r="L177" i="4"/>
  <c r="G177" i="4"/>
  <c r="M176" i="4"/>
  <c r="L176" i="4"/>
  <c r="G176" i="4"/>
  <c r="M175" i="4"/>
  <c r="L175" i="4"/>
  <c r="G175" i="4"/>
  <c r="M174" i="4"/>
  <c r="L174" i="4"/>
  <c r="G174" i="4"/>
  <c r="M173" i="4"/>
  <c r="L173" i="4"/>
  <c r="G173" i="4"/>
  <c r="M172" i="4"/>
  <c r="L172" i="4"/>
  <c r="G172" i="4"/>
  <c r="M171" i="4"/>
  <c r="L171" i="4"/>
  <c r="G171" i="4"/>
  <c r="M170" i="4"/>
  <c r="L170" i="4"/>
  <c r="G170" i="4"/>
  <c r="M169" i="4"/>
  <c r="L169" i="4"/>
  <c r="G169" i="4"/>
  <c r="M168" i="4"/>
  <c r="L168" i="4"/>
  <c r="G168" i="4"/>
  <c r="M167" i="4"/>
  <c r="L167" i="4"/>
  <c r="G167" i="4"/>
  <c r="M166" i="4"/>
  <c r="L166" i="4"/>
  <c r="G166" i="4"/>
  <c r="M165" i="4"/>
  <c r="L165" i="4"/>
  <c r="G165" i="4"/>
  <c r="M164" i="4"/>
  <c r="L164" i="4"/>
  <c r="G164" i="4"/>
  <c r="M163" i="4"/>
  <c r="L163" i="4"/>
  <c r="G163" i="4"/>
  <c r="M162" i="4"/>
  <c r="L162" i="4"/>
  <c r="G162" i="4"/>
  <c r="M161" i="4"/>
  <c r="L161" i="4"/>
  <c r="G161" i="4"/>
  <c r="M160" i="4"/>
  <c r="L160" i="4"/>
  <c r="G160" i="4"/>
  <c r="M159" i="4"/>
  <c r="L159" i="4"/>
  <c r="G159" i="4"/>
  <c r="M158" i="4"/>
  <c r="L158" i="4"/>
  <c r="G158" i="4"/>
  <c r="M157" i="4"/>
  <c r="L157" i="4"/>
  <c r="G157" i="4"/>
  <c r="M156" i="4"/>
  <c r="L156" i="4"/>
  <c r="G156" i="4"/>
  <c r="M155" i="4"/>
  <c r="L155" i="4"/>
  <c r="G155" i="4"/>
  <c r="M154" i="4"/>
  <c r="L154" i="4"/>
  <c r="G154" i="4"/>
  <c r="M153" i="4"/>
  <c r="L153" i="4"/>
  <c r="G153" i="4"/>
  <c r="M152" i="4"/>
  <c r="L152" i="4"/>
  <c r="G152" i="4"/>
  <c r="M151" i="4"/>
  <c r="L151" i="4"/>
  <c r="G151" i="4"/>
  <c r="M150" i="4"/>
  <c r="L150" i="4"/>
  <c r="G150" i="4"/>
  <c r="M149" i="4"/>
  <c r="L149" i="4"/>
  <c r="G149" i="4"/>
  <c r="M148" i="4"/>
  <c r="L148" i="4"/>
  <c r="G148" i="4"/>
  <c r="M147" i="4"/>
  <c r="L147" i="4"/>
  <c r="G147" i="4"/>
  <c r="M146" i="4"/>
  <c r="L146" i="4"/>
  <c r="G146" i="4"/>
  <c r="M145" i="4"/>
  <c r="L145" i="4"/>
  <c r="G145" i="4"/>
  <c r="M144" i="4"/>
  <c r="L144" i="4"/>
  <c r="G144" i="4"/>
  <c r="M143" i="4"/>
  <c r="L143" i="4"/>
  <c r="G143" i="4"/>
  <c r="M142" i="4"/>
  <c r="L142" i="4"/>
  <c r="G142" i="4"/>
  <c r="M141" i="4"/>
  <c r="L141" i="4"/>
  <c r="G141" i="4"/>
  <c r="M140" i="4"/>
  <c r="L140" i="4"/>
  <c r="G140" i="4"/>
  <c r="M139" i="4"/>
  <c r="L139" i="4"/>
  <c r="G139" i="4"/>
  <c r="M138" i="4"/>
  <c r="L138" i="4"/>
  <c r="G138" i="4"/>
  <c r="M137" i="4"/>
  <c r="L137" i="4"/>
  <c r="G137" i="4"/>
  <c r="M136" i="4"/>
  <c r="L136" i="4"/>
  <c r="G136" i="4"/>
  <c r="M135" i="4"/>
  <c r="L135" i="4"/>
  <c r="G135" i="4"/>
  <c r="M134" i="4"/>
  <c r="L134" i="4"/>
  <c r="G134" i="4"/>
  <c r="M133" i="4"/>
  <c r="L133" i="4"/>
  <c r="G133" i="4"/>
  <c r="M132" i="4"/>
  <c r="L132" i="4"/>
  <c r="G132" i="4"/>
  <c r="M131" i="4"/>
  <c r="L131" i="4"/>
  <c r="G131" i="4"/>
  <c r="M130" i="4"/>
  <c r="L130" i="4"/>
  <c r="G130" i="4"/>
  <c r="M129" i="4"/>
  <c r="L129" i="4"/>
  <c r="G129" i="4"/>
  <c r="M128" i="4"/>
  <c r="L128" i="4"/>
  <c r="G128" i="4"/>
  <c r="M127" i="4"/>
  <c r="L127" i="4"/>
  <c r="G127" i="4"/>
  <c r="M126" i="4"/>
  <c r="L126" i="4"/>
  <c r="G126" i="4"/>
  <c r="M125" i="4"/>
  <c r="L125" i="4"/>
  <c r="G125" i="4"/>
  <c r="M124" i="4"/>
  <c r="L124" i="4"/>
  <c r="G124" i="4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M104" i="4"/>
  <c r="L104" i="4"/>
  <c r="G104" i="4"/>
  <c r="M103" i="4"/>
  <c r="L103" i="4"/>
  <c r="G103" i="4"/>
  <c r="M102" i="4"/>
  <c r="L102" i="4"/>
  <c r="G102" i="4"/>
  <c r="M101" i="4"/>
  <c r="L101" i="4"/>
  <c r="G101" i="4"/>
  <c r="M100" i="4"/>
  <c r="L100" i="4"/>
  <c r="G100" i="4"/>
  <c r="M99" i="4"/>
  <c r="L99" i="4"/>
  <c r="G99" i="4"/>
  <c r="M98" i="4"/>
  <c r="L98" i="4"/>
  <c r="G98" i="4"/>
  <c r="M97" i="4"/>
  <c r="L97" i="4"/>
  <c r="G97" i="4"/>
  <c r="M96" i="4"/>
  <c r="L96" i="4"/>
  <c r="G96" i="4"/>
  <c r="M95" i="4"/>
  <c r="L95" i="4"/>
  <c r="G95" i="4"/>
  <c r="M94" i="4"/>
  <c r="L94" i="4"/>
  <c r="G94" i="4"/>
  <c r="M93" i="4"/>
  <c r="L93" i="4"/>
  <c r="G93" i="4"/>
  <c r="M92" i="4"/>
  <c r="L92" i="4"/>
  <c r="G92" i="4"/>
  <c r="M91" i="4"/>
  <c r="L91" i="4"/>
  <c r="G91" i="4"/>
  <c r="M90" i="4"/>
  <c r="L90" i="4"/>
  <c r="G90" i="4"/>
  <c r="M89" i="4"/>
  <c r="L89" i="4"/>
  <c r="G89" i="4"/>
  <c r="M88" i="4"/>
  <c r="L88" i="4"/>
  <c r="G88" i="4"/>
  <c r="M87" i="4"/>
  <c r="L87" i="4"/>
  <c r="G87" i="4"/>
  <c r="M86" i="4"/>
  <c r="L86" i="4"/>
  <c r="G86" i="4"/>
  <c r="M85" i="4"/>
  <c r="L85" i="4"/>
  <c r="G85" i="4"/>
  <c r="M84" i="4"/>
  <c r="L84" i="4"/>
  <c r="G84" i="4"/>
  <c r="M83" i="4"/>
  <c r="L83" i="4"/>
  <c r="G83" i="4"/>
  <c r="M82" i="4"/>
  <c r="L82" i="4"/>
  <c r="G82" i="4"/>
  <c r="M81" i="4"/>
  <c r="L81" i="4"/>
  <c r="G81" i="4"/>
  <c r="M80" i="4"/>
  <c r="L80" i="4"/>
  <c r="G80" i="4"/>
  <c r="M79" i="4"/>
  <c r="L79" i="4"/>
  <c r="G79" i="4"/>
  <c r="M78" i="4"/>
  <c r="L78" i="4"/>
  <c r="G78" i="4"/>
  <c r="M77" i="4"/>
  <c r="L77" i="4"/>
  <c r="G77" i="4"/>
  <c r="M76" i="4"/>
  <c r="L76" i="4"/>
  <c r="G76" i="4"/>
  <c r="M75" i="4"/>
  <c r="L75" i="4"/>
  <c r="G75" i="4"/>
  <c r="M74" i="4"/>
  <c r="L74" i="4"/>
  <c r="G74" i="4"/>
  <c r="M73" i="4"/>
  <c r="L73" i="4"/>
  <c r="G73" i="4"/>
  <c r="M72" i="4"/>
  <c r="L72" i="4"/>
  <c r="G72" i="4"/>
  <c r="M71" i="4"/>
  <c r="L71" i="4"/>
  <c r="G71" i="4"/>
  <c r="M70" i="4"/>
  <c r="L70" i="4"/>
  <c r="G70" i="4"/>
  <c r="M69" i="4"/>
  <c r="L69" i="4"/>
  <c r="G69" i="4"/>
  <c r="M68" i="4"/>
  <c r="L68" i="4"/>
  <c r="G68" i="4"/>
  <c r="M67" i="4"/>
  <c r="L67" i="4"/>
  <c r="G67" i="4"/>
  <c r="M66" i="4"/>
  <c r="L66" i="4"/>
  <c r="G66" i="4"/>
  <c r="M65" i="4"/>
  <c r="L65" i="4"/>
  <c r="G65" i="4"/>
  <c r="M64" i="4"/>
  <c r="L64" i="4"/>
  <c r="G64" i="4"/>
  <c r="M63" i="4"/>
  <c r="L63" i="4"/>
  <c r="G63" i="4"/>
  <c r="M62" i="4"/>
  <c r="L62" i="4"/>
  <c r="G62" i="4"/>
  <c r="M61" i="4"/>
  <c r="L61" i="4"/>
  <c r="G61" i="4"/>
  <c r="M60" i="4"/>
  <c r="L60" i="4"/>
  <c r="G60" i="4"/>
  <c r="M59" i="4"/>
  <c r="L59" i="4"/>
  <c r="G59" i="4"/>
  <c r="M58" i="4"/>
  <c r="L58" i="4"/>
  <c r="G58" i="4"/>
  <c r="M57" i="4"/>
  <c r="L57" i="4"/>
  <c r="G57" i="4"/>
  <c r="M56" i="4"/>
  <c r="L56" i="4"/>
  <c r="G56" i="4"/>
  <c r="M55" i="4"/>
  <c r="L55" i="4"/>
  <c r="G55" i="4"/>
  <c r="M54" i="4"/>
  <c r="L54" i="4"/>
  <c r="G54" i="4"/>
  <c r="M53" i="4"/>
  <c r="L53" i="4"/>
  <c r="G53" i="4"/>
  <c r="M52" i="4"/>
  <c r="L52" i="4"/>
  <c r="G52" i="4"/>
  <c r="M51" i="4"/>
  <c r="L51" i="4"/>
  <c r="G51" i="4"/>
  <c r="M50" i="4"/>
  <c r="L50" i="4"/>
  <c r="G50" i="4"/>
  <c r="M49" i="4"/>
  <c r="L49" i="4"/>
  <c r="G49" i="4"/>
  <c r="M48" i="4"/>
  <c r="L48" i="4"/>
  <c r="G48" i="4"/>
  <c r="M47" i="4"/>
  <c r="L47" i="4"/>
  <c r="G47" i="4"/>
  <c r="M46" i="4"/>
  <c r="L46" i="4"/>
  <c r="G46" i="4"/>
  <c r="M45" i="4"/>
  <c r="L45" i="4"/>
  <c r="G45" i="4"/>
  <c r="M44" i="4"/>
  <c r="L44" i="4"/>
  <c r="G44" i="4"/>
  <c r="M43" i="4"/>
  <c r="L43" i="4"/>
  <c r="G43" i="4"/>
  <c r="M42" i="4"/>
  <c r="L42" i="4"/>
  <c r="G42" i="4"/>
  <c r="M41" i="4"/>
  <c r="L41" i="4"/>
  <c r="G41" i="4"/>
  <c r="M40" i="4"/>
  <c r="L40" i="4"/>
  <c r="G40" i="4"/>
  <c r="M39" i="4"/>
  <c r="L39" i="4"/>
  <c r="G39" i="4"/>
  <c r="M38" i="4"/>
  <c r="L38" i="4"/>
  <c r="G38" i="4"/>
  <c r="M37" i="4"/>
  <c r="L37" i="4"/>
  <c r="G37" i="4"/>
  <c r="M36" i="4"/>
  <c r="L36" i="4"/>
  <c r="G36" i="4"/>
  <c r="M35" i="4"/>
  <c r="L35" i="4"/>
  <c r="G35" i="4"/>
  <c r="M34" i="4"/>
  <c r="L34" i="4"/>
  <c r="G34" i="4"/>
  <c r="M33" i="4"/>
  <c r="L33" i="4"/>
  <c r="G33" i="4"/>
  <c r="M32" i="4"/>
  <c r="L32" i="4"/>
  <c r="G32" i="4"/>
  <c r="M31" i="4"/>
  <c r="L31" i="4"/>
  <c r="G31" i="4"/>
  <c r="M30" i="4"/>
  <c r="L30" i="4"/>
  <c r="G30" i="4"/>
  <c r="M29" i="4"/>
  <c r="L29" i="4"/>
  <c r="G29" i="4"/>
  <c r="M28" i="4"/>
  <c r="L28" i="4"/>
  <c r="G28" i="4"/>
  <c r="M27" i="4"/>
  <c r="L27" i="4"/>
  <c r="G27" i="4"/>
  <c r="M26" i="4"/>
  <c r="L26" i="4"/>
  <c r="G26" i="4"/>
  <c r="M25" i="4"/>
  <c r="L25" i="4"/>
  <c r="G25" i="4"/>
  <c r="M24" i="4"/>
  <c r="L24" i="4"/>
  <c r="G24" i="4"/>
  <c r="M23" i="4"/>
  <c r="L23" i="4"/>
  <c r="G23" i="4"/>
  <c r="M22" i="4"/>
  <c r="L22" i="4"/>
  <c r="G22" i="4"/>
  <c r="M21" i="4"/>
  <c r="L21" i="4"/>
  <c r="G21" i="4"/>
  <c r="M20" i="4"/>
  <c r="L20" i="4"/>
  <c r="G20" i="4"/>
  <c r="M19" i="4"/>
  <c r="L19" i="4"/>
  <c r="G19" i="4"/>
  <c r="M18" i="4"/>
  <c r="L18" i="4"/>
  <c r="G18" i="4"/>
  <c r="M17" i="4"/>
  <c r="L17" i="4"/>
  <c r="G17" i="4"/>
  <c r="M16" i="4"/>
  <c r="L16" i="4"/>
  <c r="G16" i="4"/>
  <c r="M15" i="4"/>
  <c r="L15" i="4"/>
  <c r="G15" i="4"/>
  <c r="M14" i="4"/>
  <c r="L14" i="4"/>
  <c r="G14" i="4"/>
  <c r="M13" i="4"/>
  <c r="L13" i="4"/>
  <c r="G13" i="4"/>
  <c r="M12" i="4"/>
  <c r="L12" i="4"/>
  <c r="G12" i="4"/>
  <c r="M11" i="4"/>
  <c r="L11" i="4"/>
  <c r="G11" i="4"/>
  <c r="M10" i="4"/>
  <c r="L10" i="4"/>
  <c r="G10" i="4"/>
  <c r="M9" i="4"/>
  <c r="L9" i="4"/>
  <c r="G9" i="4"/>
  <c r="M8" i="4"/>
  <c r="L8" i="4"/>
  <c r="G8" i="4"/>
  <c r="M7" i="4"/>
  <c r="L7" i="4"/>
  <c r="G7" i="4"/>
  <c r="M6" i="4"/>
  <c r="L6" i="4"/>
  <c r="G6" i="4"/>
  <c r="M5" i="4"/>
  <c r="L5" i="4"/>
  <c r="G5" i="4"/>
  <c r="M4" i="4"/>
  <c r="L4" i="4"/>
  <c r="G4" i="4"/>
  <c r="M3" i="4"/>
  <c r="L3" i="4"/>
  <c r="G3" i="4"/>
  <c r="M2" i="4"/>
  <c r="L2" i="4"/>
  <c r="F4" i="4" s="1"/>
  <c r="G2" i="4"/>
  <c r="M433" i="3"/>
  <c r="L433" i="3"/>
  <c r="G433" i="3"/>
  <c r="M432" i="3"/>
  <c r="L432" i="3"/>
  <c r="G432" i="3"/>
  <c r="M431" i="3"/>
  <c r="L431" i="3"/>
  <c r="G431" i="3"/>
  <c r="M430" i="3"/>
  <c r="L430" i="3"/>
  <c r="G430" i="3"/>
  <c r="M429" i="3"/>
  <c r="L429" i="3"/>
  <c r="G429" i="3"/>
  <c r="M428" i="3"/>
  <c r="L428" i="3"/>
  <c r="G428" i="3"/>
  <c r="M427" i="3"/>
  <c r="L427" i="3"/>
  <c r="G427" i="3"/>
  <c r="M426" i="3"/>
  <c r="L426" i="3"/>
  <c r="G426" i="3"/>
  <c r="M425" i="3"/>
  <c r="L425" i="3"/>
  <c r="G425" i="3"/>
  <c r="M424" i="3"/>
  <c r="L424" i="3"/>
  <c r="G424" i="3"/>
  <c r="M423" i="3"/>
  <c r="L423" i="3"/>
  <c r="G423" i="3"/>
  <c r="M422" i="3"/>
  <c r="L422" i="3"/>
  <c r="G422" i="3"/>
  <c r="M421" i="3"/>
  <c r="L421" i="3"/>
  <c r="G421" i="3"/>
  <c r="M420" i="3"/>
  <c r="L420" i="3"/>
  <c r="G420" i="3"/>
  <c r="M419" i="3"/>
  <c r="L419" i="3"/>
  <c r="G419" i="3"/>
  <c r="M418" i="3"/>
  <c r="L418" i="3"/>
  <c r="G418" i="3"/>
  <c r="M417" i="3"/>
  <c r="L417" i="3"/>
  <c r="G417" i="3"/>
  <c r="M416" i="3"/>
  <c r="L416" i="3"/>
  <c r="G416" i="3"/>
  <c r="M415" i="3"/>
  <c r="L415" i="3"/>
  <c r="G415" i="3"/>
  <c r="M414" i="3"/>
  <c r="L414" i="3"/>
  <c r="G414" i="3"/>
  <c r="M413" i="3"/>
  <c r="L413" i="3"/>
  <c r="G413" i="3"/>
  <c r="M412" i="3"/>
  <c r="L412" i="3"/>
  <c r="G412" i="3"/>
  <c r="M411" i="3"/>
  <c r="L411" i="3"/>
  <c r="G411" i="3"/>
  <c r="M410" i="3"/>
  <c r="L410" i="3"/>
  <c r="G410" i="3"/>
  <c r="M409" i="3"/>
  <c r="L409" i="3"/>
  <c r="G409" i="3"/>
  <c r="M408" i="3"/>
  <c r="L408" i="3"/>
  <c r="G408" i="3"/>
  <c r="M407" i="3"/>
  <c r="L407" i="3"/>
  <c r="G407" i="3"/>
  <c r="M406" i="3"/>
  <c r="L406" i="3"/>
  <c r="G406" i="3"/>
  <c r="M405" i="3"/>
  <c r="L405" i="3"/>
  <c r="G405" i="3"/>
  <c r="M404" i="3"/>
  <c r="L404" i="3"/>
  <c r="G404" i="3"/>
  <c r="M403" i="3"/>
  <c r="L403" i="3"/>
  <c r="G403" i="3"/>
  <c r="M402" i="3"/>
  <c r="L402" i="3"/>
  <c r="G402" i="3"/>
  <c r="M401" i="3"/>
  <c r="L401" i="3"/>
  <c r="G401" i="3"/>
  <c r="M400" i="3"/>
  <c r="L400" i="3"/>
  <c r="G400" i="3"/>
  <c r="M399" i="3"/>
  <c r="L399" i="3"/>
  <c r="G399" i="3"/>
  <c r="M398" i="3"/>
  <c r="L398" i="3"/>
  <c r="G398" i="3"/>
  <c r="M397" i="3"/>
  <c r="L397" i="3"/>
  <c r="G397" i="3"/>
  <c r="M396" i="3"/>
  <c r="L396" i="3"/>
  <c r="G396" i="3"/>
  <c r="M395" i="3"/>
  <c r="L395" i="3"/>
  <c r="G395" i="3"/>
  <c r="M394" i="3"/>
  <c r="L394" i="3"/>
  <c r="G394" i="3"/>
  <c r="M393" i="3"/>
  <c r="L393" i="3"/>
  <c r="G393" i="3"/>
  <c r="M392" i="3"/>
  <c r="L392" i="3"/>
  <c r="G392" i="3"/>
  <c r="M391" i="3"/>
  <c r="L391" i="3"/>
  <c r="G391" i="3"/>
  <c r="M390" i="3"/>
  <c r="L390" i="3"/>
  <c r="G390" i="3"/>
  <c r="M389" i="3"/>
  <c r="L389" i="3"/>
  <c r="G389" i="3"/>
  <c r="M388" i="3"/>
  <c r="L388" i="3"/>
  <c r="G388" i="3"/>
  <c r="M387" i="3"/>
  <c r="L387" i="3"/>
  <c r="G387" i="3"/>
  <c r="M386" i="3"/>
  <c r="L386" i="3"/>
  <c r="G386" i="3"/>
  <c r="M385" i="3"/>
  <c r="L385" i="3"/>
  <c r="G385" i="3"/>
  <c r="M384" i="3"/>
  <c r="L384" i="3"/>
  <c r="G384" i="3"/>
  <c r="M383" i="3"/>
  <c r="L383" i="3"/>
  <c r="G383" i="3"/>
  <c r="M382" i="3"/>
  <c r="L382" i="3"/>
  <c r="G382" i="3"/>
  <c r="M381" i="3"/>
  <c r="L381" i="3"/>
  <c r="G381" i="3"/>
  <c r="M380" i="3"/>
  <c r="L380" i="3"/>
  <c r="G380" i="3"/>
  <c r="M379" i="3"/>
  <c r="L379" i="3"/>
  <c r="G379" i="3"/>
  <c r="M378" i="3"/>
  <c r="L378" i="3"/>
  <c r="G378" i="3"/>
  <c r="M377" i="3"/>
  <c r="L377" i="3"/>
  <c r="G377" i="3"/>
  <c r="M376" i="3"/>
  <c r="L376" i="3"/>
  <c r="G376" i="3"/>
  <c r="M375" i="3"/>
  <c r="L375" i="3"/>
  <c r="G375" i="3"/>
  <c r="M374" i="3"/>
  <c r="L374" i="3"/>
  <c r="G374" i="3"/>
  <c r="M373" i="3"/>
  <c r="L373" i="3"/>
  <c r="G373" i="3"/>
  <c r="M372" i="3"/>
  <c r="L372" i="3"/>
  <c r="G372" i="3"/>
  <c r="M371" i="3"/>
  <c r="L371" i="3"/>
  <c r="G371" i="3"/>
  <c r="M370" i="3"/>
  <c r="L370" i="3"/>
  <c r="G370" i="3"/>
  <c r="M369" i="3"/>
  <c r="L369" i="3"/>
  <c r="G369" i="3"/>
  <c r="M368" i="3"/>
  <c r="L368" i="3"/>
  <c r="G368" i="3"/>
  <c r="M367" i="3"/>
  <c r="L367" i="3"/>
  <c r="G367" i="3"/>
  <c r="M366" i="3"/>
  <c r="L366" i="3"/>
  <c r="G366" i="3"/>
  <c r="M365" i="3"/>
  <c r="L365" i="3"/>
  <c r="G365" i="3"/>
  <c r="M364" i="3"/>
  <c r="L364" i="3"/>
  <c r="G364" i="3"/>
  <c r="M363" i="3"/>
  <c r="L363" i="3"/>
  <c r="G363" i="3"/>
  <c r="M362" i="3"/>
  <c r="L362" i="3"/>
  <c r="G362" i="3"/>
  <c r="M361" i="3"/>
  <c r="L361" i="3"/>
  <c r="G361" i="3"/>
  <c r="M360" i="3"/>
  <c r="L360" i="3"/>
  <c r="G360" i="3"/>
  <c r="M359" i="3"/>
  <c r="L359" i="3"/>
  <c r="G359" i="3"/>
  <c r="M358" i="3"/>
  <c r="L358" i="3"/>
  <c r="G358" i="3"/>
  <c r="M357" i="3"/>
  <c r="L357" i="3"/>
  <c r="G357" i="3"/>
  <c r="M356" i="3"/>
  <c r="L356" i="3"/>
  <c r="G356" i="3"/>
  <c r="M355" i="3"/>
  <c r="L355" i="3"/>
  <c r="G355" i="3"/>
  <c r="M354" i="3"/>
  <c r="L354" i="3"/>
  <c r="G354" i="3"/>
  <c r="M353" i="3"/>
  <c r="L353" i="3"/>
  <c r="G353" i="3"/>
  <c r="M352" i="3"/>
  <c r="L352" i="3"/>
  <c r="G352" i="3"/>
  <c r="M351" i="3"/>
  <c r="L351" i="3"/>
  <c r="G351" i="3"/>
  <c r="M350" i="3"/>
  <c r="L350" i="3"/>
  <c r="G350" i="3"/>
  <c r="M349" i="3"/>
  <c r="L349" i="3"/>
  <c r="G349" i="3"/>
  <c r="M348" i="3"/>
  <c r="L348" i="3"/>
  <c r="G348" i="3"/>
  <c r="M347" i="3"/>
  <c r="L347" i="3"/>
  <c r="G347" i="3"/>
  <c r="M346" i="3"/>
  <c r="L346" i="3"/>
  <c r="G346" i="3"/>
  <c r="M345" i="3"/>
  <c r="L345" i="3"/>
  <c r="G345" i="3"/>
  <c r="M344" i="3"/>
  <c r="L344" i="3"/>
  <c r="G344" i="3"/>
  <c r="M343" i="3"/>
  <c r="L343" i="3"/>
  <c r="G343" i="3"/>
  <c r="M342" i="3"/>
  <c r="L342" i="3"/>
  <c r="G342" i="3"/>
  <c r="M341" i="3"/>
  <c r="L341" i="3"/>
  <c r="G341" i="3"/>
  <c r="M340" i="3"/>
  <c r="L340" i="3"/>
  <c r="G340" i="3"/>
  <c r="M339" i="3"/>
  <c r="L339" i="3"/>
  <c r="G339" i="3"/>
  <c r="M338" i="3"/>
  <c r="L338" i="3"/>
  <c r="G338" i="3"/>
  <c r="M337" i="3"/>
  <c r="L337" i="3"/>
  <c r="G337" i="3"/>
  <c r="M336" i="3"/>
  <c r="L336" i="3"/>
  <c r="G336" i="3"/>
  <c r="M335" i="3"/>
  <c r="L335" i="3"/>
  <c r="G335" i="3"/>
  <c r="M334" i="3"/>
  <c r="L334" i="3"/>
  <c r="G334" i="3"/>
  <c r="M333" i="3"/>
  <c r="L333" i="3"/>
  <c r="G333" i="3"/>
  <c r="M332" i="3"/>
  <c r="L332" i="3"/>
  <c r="G332" i="3"/>
  <c r="M331" i="3"/>
  <c r="L331" i="3"/>
  <c r="G331" i="3"/>
  <c r="M330" i="3"/>
  <c r="L330" i="3"/>
  <c r="G330" i="3"/>
  <c r="M329" i="3"/>
  <c r="L329" i="3"/>
  <c r="G329" i="3"/>
  <c r="M328" i="3"/>
  <c r="L328" i="3"/>
  <c r="G328" i="3"/>
  <c r="M327" i="3"/>
  <c r="L327" i="3"/>
  <c r="G327" i="3"/>
  <c r="M326" i="3"/>
  <c r="L326" i="3"/>
  <c r="G326" i="3"/>
  <c r="M325" i="3"/>
  <c r="L325" i="3"/>
  <c r="G325" i="3"/>
  <c r="M324" i="3"/>
  <c r="L324" i="3"/>
  <c r="G324" i="3"/>
  <c r="M323" i="3"/>
  <c r="L323" i="3"/>
  <c r="G323" i="3"/>
  <c r="M322" i="3"/>
  <c r="L322" i="3"/>
  <c r="G322" i="3"/>
  <c r="M321" i="3"/>
  <c r="L321" i="3"/>
  <c r="G321" i="3"/>
  <c r="M320" i="3"/>
  <c r="L320" i="3"/>
  <c r="G320" i="3"/>
  <c r="M319" i="3"/>
  <c r="L319" i="3"/>
  <c r="G319" i="3"/>
  <c r="M318" i="3"/>
  <c r="L318" i="3"/>
  <c r="G318" i="3"/>
  <c r="M317" i="3"/>
  <c r="L317" i="3"/>
  <c r="G317" i="3"/>
  <c r="M316" i="3"/>
  <c r="L316" i="3"/>
  <c r="G316" i="3"/>
  <c r="M315" i="3"/>
  <c r="L315" i="3"/>
  <c r="G315" i="3"/>
  <c r="M314" i="3"/>
  <c r="L314" i="3"/>
  <c r="G314" i="3"/>
  <c r="M313" i="3"/>
  <c r="L313" i="3"/>
  <c r="G313" i="3"/>
  <c r="M312" i="3"/>
  <c r="L312" i="3"/>
  <c r="G312" i="3"/>
  <c r="M311" i="3"/>
  <c r="L311" i="3"/>
  <c r="G311" i="3"/>
  <c r="M310" i="3"/>
  <c r="L310" i="3"/>
  <c r="G310" i="3"/>
  <c r="M309" i="3"/>
  <c r="L309" i="3"/>
  <c r="G309" i="3"/>
  <c r="M308" i="3"/>
  <c r="L308" i="3"/>
  <c r="G308" i="3"/>
  <c r="M307" i="3"/>
  <c r="L307" i="3"/>
  <c r="G307" i="3"/>
  <c r="M306" i="3"/>
  <c r="L306" i="3"/>
  <c r="G306" i="3"/>
  <c r="M305" i="3"/>
  <c r="L305" i="3"/>
  <c r="G305" i="3"/>
  <c r="M304" i="3"/>
  <c r="L304" i="3"/>
  <c r="G304" i="3"/>
  <c r="M303" i="3"/>
  <c r="L303" i="3"/>
  <c r="G303" i="3"/>
  <c r="M302" i="3"/>
  <c r="L302" i="3"/>
  <c r="G302" i="3"/>
  <c r="M301" i="3"/>
  <c r="L301" i="3"/>
  <c r="G301" i="3"/>
  <c r="M300" i="3"/>
  <c r="L300" i="3"/>
  <c r="G300" i="3"/>
  <c r="M299" i="3"/>
  <c r="L299" i="3"/>
  <c r="G299" i="3"/>
  <c r="M298" i="3"/>
  <c r="L298" i="3"/>
  <c r="G298" i="3"/>
  <c r="M297" i="3"/>
  <c r="L297" i="3"/>
  <c r="G297" i="3"/>
  <c r="M296" i="3"/>
  <c r="L296" i="3"/>
  <c r="G296" i="3"/>
  <c r="M295" i="3"/>
  <c r="L295" i="3"/>
  <c r="G295" i="3"/>
  <c r="M294" i="3"/>
  <c r="L294" i="3"/>
  <c r="G294" i="3"/>
  <c r="M293" i="3"/>
  <c r="L293" i="3"/>
  <c r="G293" i="3"/>
  <c r="M292" i="3"/>
  <c r="L292" i="3"/>
  <c r="G292" i="3"/>
  <c r="M291" i="3"/>
  <c r="L291" i="3"/>
  <c r="G291" i="3"/>
  <c r="M290" i="3"/>
  <c r="L290" i="3"/>
  <c r="G290" i="3"/>
  <c r="M289" i="3"/>
  <c r="L289" i="3"/>
  <c r="G289" i="3"/>
  <c r="M288" i="3"/>
  <c r="L288" i="3"/>
  <c r="G288" i="3"/>
  <c r="M287" i="3"/>
  <c r="L287" i="3"/>
  <c r="G287" i="3"/>
  <c r="M286" i="3"/>
  <c r="L286" i="3"/>
  <c r="G286" i="3"/>
  <c r="M285" i="3"/>
  <c r="L285" i="3"/>
  <c r="G285" i="3"/>
  <c r="M284" i="3"/>
  <c r="L284" i="3"/>
  <c r="G284" i="3"/>
  <c r="M283" i="3"/>
  <c r="L283" i="3"/>
  <c r="G283" i="3"/>
  <c r="M282" i="3"/>
  <c r="L282" i="3"/>
  <c r="G282" i="3"/>
  <c r="M281" i="3"/>
  <c r="L281" i="3"/>
  <c r="G281" i="3"/>
  <c r="M280" i="3"/>
  <c r="L280" i="3"/>
  <c r="G280" i="3"/>
  <c r="M279" i="3"/>
  <c r="L279" i="3"/>
  <c r="G279" i="3"/>
  <c r="M278" i="3"/>
  <c r="L278" i="3"/>
  <c r="G278" i="3"/>
  <c r="M277" i="3"/>
  <c r="L277" i="3"/>
  <c r="G277" i="3"/>
  <c r="M276" i="3"/>
  <c r="L276" i="3"/>
  <c r="G276" i="3"/>
  <c r="M275" i="3"/>
  <c r="L275" i="3"/>
  <c r="G275" i="3"/>
  <c r="M274" i="3"/>
  <c r="L274" i="3"/>
  <c r="G274" i="3"/>
  <c r="M273" i="3"/>
  <c r="L273" i="3"/>
  <c r="G273" i="3"/>
  <c r="M272" i="3"/>
  <c r="L272" i="3"/>
  <c r="G272" i="3"/>
  <c r="M271" i="3"/>
  <c r="L271" i="3"/>
  <c r="G271" i="3"/>
  <c r="M270" i="3"/>
  <c r="L270" i="3"/>
  <c r="G270" i="3"/>
  <c r="M269" i="3"/>
  <c r="L269" i="3"/>
  <c r="G269" i="3"/>
  <c r="M268" i="3"/>
  <c r="L268" i="3"/>
  <c r="G268" i="3"/>
  <c r="M267" i="3"/>
  <c r="L267" i="3"/>
  <c r="G267" i="3"/>
  <c r="M266" i="3"/>
  <c r="L266" i="3"/>
  <c r="G266" i="3"/>
  <c r="M265" i="3"/>
  <c r="L265" i="3"/>
  <c r="G265" i="3"/>
  <c r="M264" i="3"/>
  <c r="L264" i="3"/>
  <c r="G264" i="3"/>
  <c r="M263" i="3"/>
  <c r="L263" i="3"/>
  <c r="G263" i="3"/>
  <c r="M262" i="3"/>
  <c r="L262" i="3"/>
  <c r="G262" i="3"/>
  <c r="M261" i="3"/>
  <c r="L261" i="3"/>
  <c r="G261" i="3"/>
  <c r="M260" i="3"/>
  <c r="L260" i="3"/>
  <c r="G260" i="3"/>
  <c r="M259" i="3"/>
  <c r="L259" i="3"/>
  <c r="G259" i="3"/>
  <c r="M258" i="3"/>
  <c r="L258" i="3"/>
  <c r="G258" i="3"/>
  <c r="M257" i="3"/>
  <c r="L257" i="3"/>
  <c r="G257" i="3"/>
  <c r="M256" i="3"/>
  <c r="L256" i="3"/>
  <c r="G256" i="3"/>
  <c r="M255" i="3"/>
  <c r="L255" i="3"/>
  <c r="G255" i="3"/>
  <c r="M254" i="3"/>
  <c r="L254" i="3"/>
  <c r="G254" i="3"/>
  <c r="M253" i="3"/>
  <c r="L253" i="3"/>
  <c r="G253" i="3"/>
  <c r="M252" i="3"/>
  <c r="L252" i="3"/>
  <c r="G252" i="3"/>
  <c r="M251" i="3"/>
  <c r="L251" i="3"/>
  <c r="G251" i="3"/>
  <c r="M250" i="3"/>
  <c r="L250" i="3"/>
  <c r="G250" i="3"/>
  <c r="M249" i="3"/>
  <c r="L249" i="3"/>
  <c r="G249" i="3"/>
  <c r="M248" i="3"/>
  <c r="L248" i="3"/>
  <c r="G248" i="3"/>
  <c r="M247" i="3"/>
  <c r="L247" i="3"/>
  <c r="G247" i="3"/>
  <c r="M246" i="3"/>
  <c r="L246" i="3"/>
  <c r="G246" i="3"/>
  <c r="M245" i="3"/>
  <c r="L245" i="3"/>
  <c r="G245" i="3"/>
  <c r="M244" i="3"/>
  <c r="L244" i="3"/>
  <c r="G244" i="3"/>
  <c r="M243" i="3"/>
  <c r="L243" i="3"/>
  <c r="G243" i="3"/>
  <c r="M242" i="3"/>
  <c r="L242" i="3"/>
  <c r="G242" i="3"/>
  <c r="M241" i="3"/>
  <c r="L241" i="3"/>
  <c r="G241" i="3"/>
  <c r="M240" i="3"/>
  <c r="L240" i="3"/>
  <c r="G240" i="3"/>
  <c r="M239" i="3"/>
  <c r="L239" i="3"/>
  <c r="G239" i="3"/>
  <c r="M238" i="3"/>
  <c r="L238" i="3"/>
  <c r="G238" i="3"/>
  <c r="M237" i="3"/>
  <c r="L237" i="3"/>
  <c r="G237" i="3"/>
  <c r="M236" i="3"/>
  <c r="L236" i="3"/>
  <c r="G236" i="3"/>
  <c r="M235" i="3"/>
  <c r="L235" i="3"/>
  <c r="G235" i="3"/>
  <c r="M234" i="3"/>
  <c r="L234" i="3"/>
  <c r="G234" i="3"/>
  <c r="M233" i="3"/>
  <c r="L233" i="3"/>
  <c r="G233" i="3"/>
  <c r="M232" i="3"/>
  <c r="L232" i="3"/>
  <c r="G232" i="3"/>
  <c r="M231" i="3"/>
  <c r="L231" i="3"/>
  <c r="G231" i="3"/>
  <c r="M230" i="3"/>
  <c r="L230" i="3"/>
  <c r="G230" i="3"/>
  <c r="M229" i="3"/>
  <c r="L229" i="3"/>
  <c r="G229" i="3"/>
  <c r="M228" i="3"/>
  <c r="L228" i="3"/>
  <c r="G228" i="3"/>
  <c r="M227" i="3"/>
  <c r="L227" i="3"/>
  <c r="G227" i="3"/>
  <c r="M226" i="3"/>
  <c r="L226" i="3"/>
  <c r="G226" i="3"/>
  <c r="M225" i="3"/>
  <c r="L225" i="3"/>
  <c r="G225" i="3"/>
  <c r="M224" i="3"/>
  <c r="L224" i="3"/>
  <c r="G224" i="3"/>
  <c r="M223" i="3"/>
  <c r="L223" i="3"/>
  <c r="G223" i="3"/>
  <c r="M222" i="3"/>
  <c r="L222" i="3"/>
  <c r="G222" i="3"/>
  <c r="M221" i="3"/>
  <c r="L221" i="3"/>
  <c r="G221" i="3"/>
  <c r="M220" i="3"/>
  <c r="L220" i="3"/>
  <c r="G220" i="3"/>
  <c r="M219" i="3"/>
  <c r="L219" i="3"/>
  <c r="G219" i="3"/>
  <c r="M218" i="3"/>
  <c r="L218" i="3"/>
  <c r="G218" i="3"/>
  <c r="M217" i="3"/>
  <c r="L217" i="3"/>
  <c r="G217" i="3"/>
  <c r="M216" i="3"/>
  <c r="L216" i="3"/>
  <c r="G216" i="3"/>
  <c r="M215" i="3"/>
  <c r="L215" i="3"/>
  <c r="G215" i="3"/>
  <c r="M214" i="3"/>
  <c r="L214" i="3"/>
  <c r="G214" i="3"/>
  <c r="M213" i="3"/>
  <c r="L213" i="3"/>
  <c r="G213" i="3"/>
  <c r="M212" i="3"/>
  <c r="L212" i="3"/>
  <c r="G212" i="3"/>
  <c r="M211" i="3"/>
  <c r="L211" i="3"/>
  <c r="G211" i="3"/>
  <c r="M210" i="3"/>
  <c r="L210" i="3"/>
  <c r="G210" i="3"/>
  <c r="M209" i="3"/>
  <c r="L209" i="3"/>
  <c r="G209" i="3"/>
  <c r="M208" i="3"/>
  <c r="L208" i="3"/>
  <c r="G208" i="3"/>
  <c r="M207" i="3"/>
  <c r="L207" i="3"/>
  <c r="G207" i="3"/>
  <c r="M206" i="3"/>
  <c r="L206" i="3"/>
  <c r="G206" i="3"/>
  <c r="M205" i="3"/>
  <c r="L205" i="3"/>
  <c r="G205" i="3"/>
  <c r="M204" i="3"/>
  <c r="L204" i="3"/>
  <c r="G204" i="3"/>
  <c r="M203" i="3"/>
  <c r="L203" i="3"/>
  <c r="G203" i="3"/>
  <c r="M202" i="3"/>
  <c r="L202" i="3"/>
  <c r="G202" i="3"/>
  <c r="M201" i="3"/>
  <c r="L201" i="3"/>
  <c r="G201" i="3"/>
  <c r="M200" i="3"/>
  <c r="L200" i="3"/>
  <c r="G200" i="3"/>
  <c r="M199" i="3"/>
  <c r="L199" i="3"/>
  <c r="G199" i="3"/>
  <c r="M198" i="3"/>
  <c r="L198" i="3"/>
  <c r="G198" i="3"/>
  <c r="M197" i="3"/>
  <c r="L197" i="3"/>
  <c r="G197" i="3"/>
  <c r="M196" i="3"/>
  <c r="L196" i="3"/>
  <c r="G196" i="3"/>
  <c r="M195" i="3"/>
  <c r="L195" i="3"/>
  <c r="G195" i="3"/>
  <c r="M194" i="3"/>
  <c r="L194" i="3"/>
  <c r="G194" i="3"/>
  <c r="M193" i="3"/>
  <c r="L193" i="3"/>
  <c r="G193" i="3"/>
  <c r="M192" i="3"/>
  <c r="L192" i="3"/>
  <c r="G192" i="3"/>
  <c r="M191" i="3"/>
  <c r="L191" i="3"/>
  <c r="G191" i="3"/>
  <c r="M190" i="3"/>
  <c r="L190" i="3"/>
  <c r="G190" i="3"/>
  <c r="M189" i="3"/>
  <c r="L189" i="3"/>
  <c r="G189" i="3"/>
  <c r="M188" i="3"/>
  <c r="L188" i="3"/>
  <c r="G188" i="3"/>
  <c r="M187" i="3"/>
  <c r="L187" i="3"/>
  <c r="G187" i="3"/>
  <c r="M186" i="3"/>
  <c r="L186" i="3"/>
  <c r="G186" i="3"/>
  <c r="M185" i="3"/>
  <c r="L185" i="3"/>
  <c r="G185" i="3"/>
  <c r="M184" i="3"/>
  <c r="L184" i="3"/>
  <c r="G184" i="3"/>
  <c r="M183" i="3"/>
  <c r="L183" i="3"/>
  <c r="G183" i="3"/>
  <c r="M182" i="3"/>
  <c r="L182" i="3"/>
  <c r="G182" i="3"/>
  <c r="M181" i="3"/>
  <c r="L181" i="3"/>
  <c r="G181" i="3"/>
  <c r="M180" i="3"/>
  <c r="L180" i="3"/>
  <c r="G180" i="3"/>
  <c r="M179" i="3"/>
  <c r="L179" i="3"/>
  <c r="G179" i="3"/>
  <c r="M178" i="3"/>
  <c r="L178" i="3"/>
  <c r="G178" i="3"/>
  <c r="M177" i="3"/>
  <c r="L177" i="3"/>
  <c r="G177" i="3"/>
  <c r="M176" i="3"/>
  <c r="L176" i="3"/>
  <c r="G176" i="3"/>
  <c r="M175" i="3"/>
  <c r="L175" i="3"/>
  <c r="G175" i="3"/>
  <c r="M174" i="3"/>
  <c r="L174" i="3"/>
  <c r="G174" i="3"/>
  <c r="M173" i="3"/>
  <c r="L173" i="3"/>
  <c r="G173" i="3"/>
  <c r="M172" i="3"/>
  <c r="L172" i="3"/>
  <c r="G172" i="3"/>
  <c r="M171" i="3"/>
  <c r="L171" i="3"/>
  <c r="G171" i="3"/>
  <c r="M170" i="3"/>
  <c r="L170" i="3"/>
  <c r="G170" i="3"/>
  <c r="M169" i="3"/>
  <c r="L169" i="3"/>
  <c r="G169" i="3"/>
  <c r="M168" i="3"/>
  <c r="L168" i="3"/>
  <c r="G168" i="3"/>
  <c r="M167" i="3"/>
  <c r="L167" i="3"/>
  <c r="G167" i="3"/>
  <c r="M166" i="3"/>
  <c r="L166" i="3"/>
  <c r="G166" i="3"/>
  <c r="M165" i="3"/>
  <c r="L165" i="3"/>
  <c r="G165" i="3"/>
  <c r="M164" i="3"/>
  <c r="L164" i="3"/>
  <c r="G164" i="3"/>
  <c r="M163" i="3"/>
  <c r="L163" i="3"/>
  <c r="G163" i="3"/>
  <c r="M162" i="3"/>
  <c r="L162" i="3"/>
  <c r="G162" i="3"/>
  <c r="M161" i="3"/>
  <c r="L161" i="3"/>
  <c r="G161" i="3"/>
  <c r="M160" i="3"/>
  <c r="L160" i="3"/>
  <c r="G160" i="3"/>
  <c r="M159" i="3"/>
  <c r="L159" i="3"/>
  <c r="G159" i="3"/>
  <c r="M158" i="3"/>
  <c r="L158" i="3"/>
  <c r="G158" i="3"/>
  <c r="M157" i="3"/>
  <c r="L157" i="3"/>
  <c r="G157" i="3"/>
  <c r="M156" i="3"/>
  <c r="L156" i="3"/>
  <c r="G156" i="3"/>
  <c r="M155" i="3"/>
  <c r="L155" i="3"/>
  <c r="G155" i="3"/>
  <c r="M154" i="3"/>
  <c r="L154" i="3"/>
  <c r="G154" i="3"/>
  <c r="M153" i="3"/>
  <c r="L153" i="3"/>
  <c r="G153" i="3"/>
  <c r="M152" i="3"/>
  <c r="L152" i="3"/>
  <c r="G152" i="3"/>
  <c r="M151" i="3"/>
  <c r="L151" i="3"/>
  <c r="G151" i="3"/>
  <c r="M150" i="3"/>
  <c r="L150" i="3"/>
  <c r="G150" i="3"/>
  <c r="M149" i="3"/>
  <c r="L149" i="3"/>
  <c r="G149" i="3"/>
  <c r="M148" i="3"/>
  <c r="L148" i="3"/>
  <c r="G148" i="3"/>
  <c r="M147" i="3"/>
  <c r="L147" i="3"/>
  <c r="G147" i="3"/>
  <c r="M146" i="3"/>
  <c r="L146" i="3"/>
  <c r="G146" i="3"/>
  <c r="M145" i="3"/>
  <c r="L145" i="3"/>
  <c r="G145" i="3"/>
  <c r="M144" i="3"/>
  <c r="L144" i="3"/>
  <c r="G144" i="3"/>
  <c r="M143" i="3"/>
  <c r="L143" i="3"/>
  <c r="G143" i="3"/>
  <c r="M142" i="3"/>
  <c r="L142" i="3"/>
  <c r="G142" i="3"/>
  <c r="M141" i="3"/>
  <c r="L141" i="3"/>
  <c r="G141" i="3"/>
  <c r="M140" i="3"/>
  <c r="L140" i="3"/>
  <c r="G140" i="3"/>
  <c r="M139" i="3"/>
  <c r="L139" i="3"/>
  <c r="G139" i="3"/>
  <c r="M138" i="3"/>
  <c r="L138" i="3"/>
  <c r="G138" i="3"/>
  <c r="M137" i="3"/>
  <c r="L137" i="3"/>
  <c r="G137" i="3"/>
  <c r="M136" i="3"/>
  <c r="L136" i="3"/>
  <c r="G136" i="3"/>
  <c r="M135" i="3"/>
  <c r="L135" i="3"/>
  <c r="G135" i="3"/>
  <c r="M134" i="3"/>
  <c r="L134" i="3"/>
  <c r="G134" i="3"/>
  <c r="M133" i="3"/>
  <c r="L133" i="3"/>
  <c r="G133" i="3"/>
  <c r="M132" i="3"/>
  <c r="L132" i="3"/>
  <c r="G132" i="3"/>
  <c r="M131" i="3"/>
  <c r="L131" i="3"/>
  <c r="G131" i="3"/>
  <c r="M130" i="3"/>
  <c r="L130" i="3"/>
  <c r="G130" i="3"/>
  <c r="M129" i="3"/>
  <c r="L129" i="3"/>
  <c r="G129" i="3"/>
  <c r="M128" i="3"/>
  <c r="L128" i="3"/>
  <c r="G128" i="3"/>
  <c r="M127" i="3"/>
  <c r="L127" i="3"/>
  <c r="G127" i="3"/>
  <c r="M126" i="3"/>
  <c r="L126" i="3"/>
  <c r="G126" i="3"/>
  <c r="M125" i="3"/>
  <c r="L125" i="3"/>
  <c r="G125" i="3"/>
  <c r="M124" i="3"/>
  <c r="L124" i="3"/>
  <c r="G124" i="3"/>
  <c r="M123" i="3"/>
  <c r="L123" i="3"/>
  <c r="G123" i="3"/>
  <c r="M122" i="3"/>
  <c r="L122" i="3"/>
  <c r="G122" i="3"/>
  <c r="M121" i="3"/>
  <c r="L121" i="3"/>
  <c r="G121" i="3"/>
  <c r="M120" i="3"/>
  <c r="L120" i="3"/>
  <c r="G120" i="3"/>
  <c r="M119" i="3"/>
  <c r="L119" i="3"/>
  <c r="G119" i="3"/>
  <c r="M118" i="3"/>
  <c r="L118" i="3"/>
  <c r="G118" i="3"/>
  <c r="M117" i="3"/>
  <c r="L117" i="3"/>
  <c r="G117" i="3"/>
  <c r="M116" i="3"/>
  <c r="L116" i="3"/>
  <c r="G116" i="3"/>
  <c r="M115" i="3"/>
  <c r="L115" i="3"/>
  <c r="G115" i="3"/>
  <c r="M114" i="3"/>
  <c r="L114" i="3"/>
  <c r="G114" i="3"/>
  <c r="M113" i="3"/>
  <c r="L113" i="3"/>
  <c r="G113" i="3"/>
  <c r="M112" i="3"/>
  <c r="L112" i="3"/>
  <c r="G112" i="3"/>
  <c r="M111" i="3"/>
  <c r="L111" i="3"/>
  <c r="G111" i="3"/>
  <c r="M110" i="3"/>
  <c r="L110" i="3"/>
  <c r="G110" i="3"/>
  <c r="M109" i="3"/>
  <c r="L109" i="3"/>
  <c r="G109" i="3"/>
  <c r="M108" i="3"/>
  <c r="L108" i="3"/>
  <c r="G108" i="3"/>
  <c r="M107" i="3"/>
  <c r="L107" i="3"/>
  <c r="G107" i="3"/>
  <c r="M106" i="3"/>
  <c r="L106" i="3"/>
  <c r="G106" i="3"/>
  <c r="M105" i="3"/>
  <c r="L105" i="3"/>
  <c r="G105" i="3"/>
  <c r="M104" i="3"/>
  <c r="L104" i="3"/>
  <c r="G104" i="3"/>
  <c r="M103" i="3"/>
  <c r="L103" i="3"/>
  <c r="G103" i="3"/>
  <c r="M102" i="3"/>
  <c r="L102" i="3"/>
  <c r="G102" i="3"/>
  <c r="M101" i="3"/>
  <c r="L101" i="3"/>
  <c r="G101" i="3"/>
  <c r="M100" i="3"/>
  <c r="L100" i="3"/>
  <c r="G100" i="3"/>
  <c r="M99" i="3"/>
  <c r="L99" i="3"/>
  <c r="G99" i="3"/>
  <c r="M98" i="3"/>
  <c r="L98" i="3"/>
  <c r="G98" i="3"/>
  <c r="M97" i="3"/>
  <c r="L97" i="3"/>
  <c r="G97" i="3"/>
  <c r="M96" i="3"/>
  <c r="L96" i="3"/>
  <c r="G96" i="3"/>
  <c r="M95" i="3"/>
  <c r="L95" i="3"/>
  <c r="G95" i="3"/>
  <c r="M94" i="3"/>
  <c r="L94" i="3"/>
  <c r="G94" i="3"/>
  <c r="M93" i="3"/>
  <c r="L93" i="3"/>
  <c r="G93" i="3"/>
  <c r="M92" i="3"/>
  <c r="L92" i="3"/>
  <c r="G92" i="3"/>
  <c r="M91" i="3"/>
  <c r="L91" i="3"/>
  <c r="G91" i="3"/>
  <c r="M90" i="3"/>
  <c r="L90" i="3"/>
  <c r="G90" i="3"/>
  <c r="M89" i="3"/>
  <c r="L89" i="3"/>
  <c r="G89" i="3"/>
  <c r="M88" i="3"/>
  <c r="L88" i="3"/>
  <c r="G88" i="3"/>
  <c r="M87" i="3"/>
  <c r="L87" i="3"/>
  <c r="G87" i="3"/>
  <c r="M86" i="3"/>
  <c r="L86" i="3"/>
  <c r="G86" i="3"/>
  <c r="M85" i="3"/>
  <c r="L85" i="3"/>
  <c r="G85" i="3"/>
  <c r="M84" i="3"/>
  <c r="L84" i="3"/>
  <c r="G84" i="3"/>
  <c r="M83" i="3"/>
  <c r="L83" i="3"/>
  <c r="G83" i="3"/>
  <c r="M82" i="3"/>
  <c r="L82" i="3"/>
  <c r="G82" i="3"/>
  <c r="M81" i="3"/>
  <c r="L81" i="3"/>
  <c r="G81" i="3"/>
  <c r="M80" i="3"/>
  <c r="L80" i="3"/>
  <c r="G80" i="3"/>
  <c r="M79" i="3"/>
  <c r="L79" i="3"/>
  <c r="G79" i="3"/>
  <c r="M78" i="3"/>
  <c r="L78" i="3"/>
  <c r="G78" i="3"/>
  <c r="M77" i="3"/>
  <c r="L77" i="3"/>
  <c r="G77" i="3"/>
  <c r="M76" i="3"/>
  <c r="L76" i="3"/>
  <c r="G76" i="3"/>
  <c r="M75" i="3"/>
  <c r="L75" i="3"/>
  <c r="G75" i="3"/>
  <c r="M74" i="3"/>
  <c r="L74" i="3"/>
  <c r="G74" i="3"/>
  <c r="M73" i="3"/>
  <c r="L73" i="3"/>
  <c r="G73" i="3"/>
  <c r="M72" i="3"/>
  <c r="L72" i="3"/>
  <c r="G72" i="3"/>
  <c r="M71" i="3"/>
  <c r="L71" i="3"/>
  <c r="G71" i="3"/>
  <c r="M70" i="3"/>
  <c r="L70" i="3"/>
  <c r="G70" i="3"/>
  <c r="M69" i="3"/>
  <c r="L69" i="3"/>
  <c r="G69" i="3"/>
  <c r="M68" i="3"/>
  <c r="L68" i="3"/>
  <c r="G68" i="3"/>
  <c r="M67" i="3"/>
  <c r="L67" i="3"/>
  <c r="G67" i="3"/>
  <c r="M66" i="3"/>
  <c r="L66" i="3"/>
  <c r="G66" i="3"/>
  <c r="M65" i="3"/>
  <c r="L65" i="3"/>
  <c r="G65" i="3"/>
  <c r="M64" i="3"/>
  <c r="L64" i="3"/>
  <c r="G64" i="3"/>
  <c r="M63" i="3"/>
  <c r="L63" i="3"/>
  <c r="G63" i="3"/>
  <c r="M62" i="3"/>
  <c r="L62" i="3"/>
  <c r="G62" i="3"/>
  <c r="M61" i="3"/>
  <c r="L61" i="3"/>
  <c r="G61" i="3"/>
  <c r="M60" i="3"/>
  <c r="L60" i="3"/>
  <c r="G60" i="3"/>
  <c r="M59" i="3"/>
  <c r="L59" i="3"/>
  <c r="G59" i="3"/>
  <c r="M58" i="3"/>
  <c r="L58" i="3"/>
  <c r="G58" i="3"/>
  <c r="M57" i="3"/>
  <c r="L57" i="3"/>
  <c r="G57" i="3"/>
  <c r="M56" i="3"/>
  <c r="L56" i="3"/>
  <c r="G56" i="3"/>
  <c r="M55" i="3"/>
  <c r="L55" i="3"/>
  <c r="G55" i="3"/>
  <c r="M54" i="3"/>
  <c r="L54" i="3"/>
  <c r="G54" i="3"/>
  <c r="M53" i="3"/>
  <c r="L53" i="3"/>
  <c r="G53" i="3"/>
  <c r="M52" i="3"/>
  <c r="L52" i="3"/>
  <c r="G52" i="3"/>
  <c r="M51" i="3"/>
  <c r="L51" i="3"/>
  <c r="G51" i="3"/>
  <c r="M50" i="3"/>
  <c r="L50" i="3"/>
  <c r="G50" i="3"/>
  <c r="M49" i="3"/>
  <c r="L49" i="3"/>
  <c r="G49" i="3"/>
  <c r="M48" i="3"/>
  <c r="L48" i="3"/>
  <c r="G48" i="3"/>
  <c r="M47" i="3"/>
  <c r="L47" i="3"/>
  <c r="G47" i="3"/>
  <c r="M46" i="3"/>
  <c r="L46" i="3"/>
  <c r="G46" i="3"/>
  <c r="M45" i="3"/>
  <c r="L45" i="3"/>
  <c r="G45" i="3"/>
  <c r="M44" i="3"/>
  <c r="L44" i="3"/>
  <c r="G44" i="3"/>
  <c r="M43" i="3"/>
  <c r="L43" i="3"/>
  <c r="G43" i="3"/>
  <c r="M42" i="3"/>
  <c r="L42" i="3"/>
  <c r="G42" i="3"/>
  <c r="M41" i="3"/>
  <c r="L41" i="3"/>
  <c r="G41" i="3"/>
  <c r="M40" i="3"/>
  <c r="L40" i="3"/>
  <c r="G40" i="3"/>
  <c r="M39" i="3"/>
  <c r="L39" i="3"/>
  <c r="G39" i="3"/>
  <c r="M38" i="3"/>
  <c r="L38" i="3"/>
  <c r="G38" i="3"/>
  <c r="M37" i="3"/>
  <c r="L37" i="3"/>
  <c r="G37" i="3"/>
  <c r="M36" i="3"/>
  <c r="L36" i="3"/>
  <c r="G36" i="3"/>
  <c r="M35" i="3"/>
  <c r="L35" i="3"/>
  <c r="G35" i="3"/>
  <c r="M34" i="3"/>
  <c r="L34" i="3"/>
  <c r="G34" i="3"/>
  <c r="M33" i="3"/>
  <c r="L33" i="3"/>
  <c r="G33" i="3"/>
  <c r="M32" i="3"/>
  <c r="L32" i="3"/>
  <c r="G32" i="3"/>
  <c r="M31" i="3"/>
  <c r="L31" i="3"/>
  <c r="G31" i="3"/>
  <c r="M30" i="3"/>
  <c r="L30" i="3"/>
  <c r="G30" i="3"/>
  <c r="M29" i="3"/>
  <c r="L29" i="3"/>
  <c r="G29" i="3"/>
  <c r="M28" i="3"/>
  <c r="L28" i="3"/>
  <c r="G28" i="3"/>
  <c r="M27" i="3"/>
  <c r="L27" i="3"/>
  <c r="G27" i="3"/>
  <c r="M26" i="3"/>
  <c r="L26" i="3"/>
  <c r="G26" i="3"/>
  <c r="M25" i="3"/>
  <c r="L25" i="3"/>
  <c r="G25" i="3"/>
  <c r="M24" i="3"/>
  <c r="L24" i="3"/>
  <c r="G24" i="3"/>
  <c r="M23" i="3"/>
  <c r="L23" i="3"/>
  <c r="G23" i="3"/>
  <c r="M22" i="3"/>
  <c r="L22" i="3"/>
  <c r="G22" i="3"/>
  <c r="M21" i="3"/>
  <c r="L21" i="3"/>
  <c r="G21" i="3"/>
  <c r="M20" i="3"/>
  <c r="L20" i="3"/>
  <c r="G20" i="3"/>
  <c r="M19" i="3"/>
  <c r="L19" i="3"/>
  <c r="G19" i="3"/>
  <c r="M18" i="3"/>
  <c r="L18" i="3"/>
  <c r="G18" i="3"/>
  <c r="M17" i="3"/>
  <c r="L17" i="3"/>
  <c r="G17" i="3"/>
  <c r="M16" i="3"/>
  <c r="L16" i="3"/>
  <c r="G16" i="3"/>
  <c r="M15" i="3"/>
  <c r="L15" i="3"/>
  <c r="G15" i="3"/>
  <c r="M14" i="3"/>
  <c r="L14" i="3"/>
  <c r="G14" i="3"/>
  <c r="M13" i="3"/>
  <c r="L13" i="3"/>
  <c r="G13" i="3"/>
  <c r="M12" i="3"/>
  <c r="L12" i="3"/>
  <c r="G12" i="3"/>
  <c r="M11" i="3"/>
  <c r="L11" i="3"/>
  <c r="G11" i="3"/>
  <c r="M10" i="3"/>
  <c r="L10" i="3"/>
  <c r="G10" i="3"/>
  <c r="M9" i="3"/>
  <c r="L9" i="3"/>
  <c r="G9" i="3"/>
  <c r="M8" i="3"/>
  <c r="L8" i="3"/>
  <c r="G8" i="3"/>
  <c r="M7" i="3"/>
  <c r="L7" i="3"/>
  <c r="G7" i="3"/>
  <c r="M6" i="3"/>
  <c r="L6" i="3"/>
  <c r="G6" i="3"/>
  <c r="M5" i="3"/>
  <c r="L5" i="3"/>
  <c r="G5" i="3"/>
  <c r="M4" i="3"/>
  <c r="L4" i="3"/>
  <c r="G4" i="3"/>
  <c r="M3" i="3"/>
  <c r="L3" i="3"/>
  <c r="G3" i="3"/>
  <c r="M2" i="3"/>
  <c r="F2" i="3" s="1"/>
  <c r="L2" i="3"/>
  <c r="G2" i="3"/>
  <c r="M433" i="2"/>
  <c r="L433" i="2"/>
  <c r="G433" i="2"/>
  <c r="M432" i="2"/>
  <c r="L432" i="2"/>
  <c r="G432" i="2"/>
  <c r="M431" i="2"/>
  <c r="L431" i="2"/>
  <c r="G431" i="2"/>
  <c r="M430" i="2"/>
  <c r="L430" i="2"/>
  <c r="G430" i="2"/>
  <c r="M429" i="2"/>
  <c r="L429" i="2"/>
  <c r="G429" i="2"/>
  <c r="M428" i="2"/>
  <c r="L428" i="2"/>
  <c r="G428" i="2"/>
  <c r="M427" i="2"/>
  <c r="L427" i="2"/>
  <c r="G427" i="2"/>
  <c r="M426" i="2"/>
  <c r="L426" i="2"/>
  <c r="G426" i="2"/>
  <c r="M425" i="2"/>
  <c r="L425" i="2"/>
  <c r="G425" i="2"/>
  <c r="M424" i="2"/>
  <c r="L424" i="2"/>
  <c r="G424" i="2"/>
  <c r="M423" i="2"/>
  <c r="L423" i="2"/>
  <c r="G423" i="2"/>
  <c r="M422" i="2"/>
  <c r="L422" i="2"/>
  <c r="G422" i="2"/>
  <c r="M421" i="2"/>
  <c r="L421" i="2"/>
  <c r="G421" i="2"/>
  <c r="M420" i="2"/>
  <c r="L420" i="2"/>
  <c r="G420" i="2"/>
  <c r="M419" i="2"/>
  <c r="L419" i="2"/>
  <c r="G419" i="2"/>
  <c r="M418" i="2"/>
  <c r="L418" i="2"/>
  <c r="G418" i="2"/>
  <c r="M417" i="2"/>
  <c r="L417" i="2"/>
  <c r="G417" i="2"/>
  <c r="M416" i="2"/>
  <c r="L416" i="2"/>
  <c r="G416" i="2"/>
  <c r="M415" i="2"/>
  <c r="L415" i="2"/>
  <c r="G415" i="2"/>
  <c r="M414" i="2"/>
  <c r="L414" i="2"/>
  <c r="G414" i="2"/>
  <c r="M413" i="2"/>
  <c r="L413" i="2"/>
  <c r="G413" i="2"/>
  <c r="M412" i="2"/>
  <c r="L412" i="2"/>
  <c r="G412" i="2"/>
  <c r="M411" i="2"/>
  <c r="L411" i="2"/>
  <c r="G411" i="2"/>
  <c r="M410" i="2"/>
  <c r="L410" i="2"/>
  <c r="G410" i="2"/>
  <c r="M409" i="2"/>
  <c r="L409" i="2"/>
  <c r="G409" i="2"/>
  <c r="M408" i="2"/>
  <c r="L408" i="2"/>
  <c r="G408" i="2"/>
  <c r="M407" i="2"/>
  <c r="L407" i="2"/>
  <c r="G407" i="2"/>
  <c r="M406" i="2"/>
  <c r="L406" i="2"/>
  <c r="G406" i="2"/>
  <c r="M405" i="2"/>
  <c r="L405" i="2"/>
  <c r="G405" i="2"/>
  <c r="M404" i="2"/>
  <c r="L404" i="2"/>
  <c r="G404" i="2"/>
  <c r="M403" i="2"/>
  <c r="L403" i="2"/>
  <c r="G403" i="2"/>
  <c r="M402" i="2"/>
  <c r="L402" i="2"/>
  <c r="G402" i="2"/>
  <c r="M401" i="2"/>
  <c r="L401" i="2"/>
  <c r="G401" i="2"/>
  <c r="M400" i="2"/>
  <c r="L400" i="2"/>
  <c r="G400" i="2"/>
  <c r="M399" i="2"/>
  <c r="L399" i="2"/>
  <c r="G399" i="2"/>
  <c r="M398" i="2"/>
  <c r="L398" i="2"/>
  <c r="G398" i="2"/>
  <c r="M397" i="2"/>
  <c r="L397" i="2"/>
  <c r="G397" i="2"/>
  <c r="M396" i="2"/>
  <c r="L396" i="2"/>
  <c r="G396" i="2"/>
  <c r="M395" i="2"/>
  <c r="L395" i="2"/>
  <c r="G395" i="2"/>
  <c r="M394" i="2"/>
  <c r="L394" i="2"/>
  <c r="G394" i="2"/>
  <c r="M393" i="2"/>
  <c r="L393" i="2"/>
  <c r="G393" i="2"/>
  <c r="M392" i="2"/>
  <c r="L392" i="2"/>
  <c r="G392" i="2"/>
  <c r="M391" i="2"/>
  <c r="L391" i="2"/>
  <c r="G391" i="2"/>
  <c r="M390" i="2"/>
  <c r="L390" i="2"/>
  <c r="G390" i="2"/>
  <c r="M389" i="2"/>
  <c r="L389" i="2"/>
  <c r="G389" i="2"/>
  <c r="M388" i="2"/>
  <c r="L388" i="2"/>
  <c r="G388" i="2"/>
  <c r="M387" i="2"/>
  <c r="L387" i="2"/>
  <c r="G387" i="2"/>
  <c r="M386" i="2"/>
  <c r="L386" i="2"/>
  <c r="G386" i="2"/>
  <c r="M385" i="2"/>
  <c r="L385" i="2"/>
  <c r="G385" i="2"/>
  <c r="M384" i="2"/>
  <c r="L384" i="2"/>
  <c r="G384" i="2"/>
  <c r="M383" i="2"/>
  <c r="L383" i="2"/>
  <c r="G383" i="2"/>
  <c r="M382" i="2"/>
  <c r="L382" i="2"/>
  <c r="G382" i="2"/>
  <c r="M381" i="2"/>
  <c r="L381" i="2"/>
  <c r="G381" i="2"/>
  <c r="M380" i="2"/>
  <c r="L380" i="2"/>
  <c r="G380" i="2"/>
  <c r="M379" i="2"/>
  <c r="L379" i="2"/>
  <c r="G379" i="2"/>
  <c r="M378" i="2"/>
  <c r="L378" i="2"/>
  <c r="G378" i="2"/>
  <c r="M377" i="2"/>
  <c r="L377" i="2"/>
  <c r="G377" i="2"/>
  <c r="M376" i="2"/>
  <c r="L376" i="2"/>
  <c r="G376" i="2"/>
  <c r="M375" i="2"/>
  <c r="L375" i="2"/>
  <c r="G375" i="2"/>
  <c r="M374" i="2"/>
  <c r="L374" i="2"/>
  <c r="G374" i="2"/>
  <c r="M373" i="2"/>
  <c r="L373" i="2"/>
  <c r="G373" i="2"/>
  <c r="M372" i="2"/>
  <c r="L372" i="2"/>
  <c r="G372" i="2"/>
  <c r="M371" i="2"/>
  <c r="L371" i="2"/>
  <c r="G371" i="2"/>
  <c r="M370" i="2"/>
  <c r="L370" i="2"/>
  <c r="G370" i="2"/>
  <c r="M369" i="2"/>
  <c r="L369" i="2"/>
  <c r="G369" i="2"/>
  <c r="M368" i="2"/>
  <c r="L368" i="2"/>
  <c r="G368" i="2"/>
  <c r="M367" i="2"/>
  <c r="L367" i="2"/>
  <c r="G367" i="2"/>
  <c r="M366" i="2"/>
  <c r="L366" i="2"/>
  <c r="G366" i="2"/>
  <c r="M365" i="2"/>
  <c r="L365" i="2"/>
  <c r="G365" i="2"/>
  <c r="M364" i="2"/>
  <c r="L364" i="2"/>
  <c r="G364" i="2"/>
  <c r="M363" i="2"/>
  <c r="L363" i="2"/>
  <c r="G363" i="2"/>
  <c r="M362" i="2"/>
  <c r="L362" i="2"/>
  <c r="G362" i="2"/>
  <c r="M361" i="2"/>
  <c r="L361" i="2"/>
  <c r="G361" i="2"/>
  <c r="M360" i="2"/>
  <c r="L360" i="2"/>
  <c r="G360" i="2"/>
  <c r="M359" i="2"/>
  <c r="L359" i="2"/>
  <c r="G359" i="2"/>
  <c r="M358" i="2"/>
  <c r="L358" i="2"/>
  <c r="G358" i="2"/>
  <c r="M357" i="2"/>
  <c r="L357" i="2"/>
  <c r="G357" i="2"/>
  <c r="M356" i="2"/>
  <c r="L356" i="2"/>
  <c r="G356" i="2"/>
  <c r="M355" i="2"/>
  <c r="L355" i="2"/>
  <c r="G355" i="2"/>
  <c r="M354" i="2"/>
  <c r="L354" i="2"/>
  <c r="G354" i="2"/>
  <c r="M353" i="2"/>
  <c r="L353" i="2"/>
  <c r="G353" i="2"/>
  <c r="M352" i="2"/>
  <c r="L352" i="2"/>
  <c r="G352" i="2"/>
  <c r="M351" i="2"/>
  <c r="L351" i="2"/>
  <c r="G351" i="2"/>
  <c r="M350" i="2"/>
  <c r="L350" i="2"/>
  <c r="G350" i="2"/>
  <c r="M349" i="2"/>
  <c r="L349" i="2"/>
  <c r="G349" i="2"/>
  <c r="M348" i="2"/>
  <c r="L348" i="2"/>
  <c r="G348" i="2"/>
  <c r="M347" i="2"/>
  <c r="L347" i="2"/>
  <c r="G347" i="2"/>
  <c r="M346" i="2"/>
  <c r="L346" i="2"/>
  <c r="G346" i="2"/>
  <c r="M345" i="2"/>
  <c r="L345" i="2"/>
  <c r="G345" i="2"/>
  <c r="M344" i="2"/>
  <c r="L344" i="2"/>
  <c r="G344" i="2"/>
  <c r="M343" i="2"/>
  <c r="L343" i="2"/>
  <c r="G343" i="2"/>
  <c r="M342" i="2"/>
  <c r="L342" i="2"/>
  <c r="G342" i="2"/>
  <c r="M341" i="2"/>
  <c r="L341" i="2"/>
  <c r="G341" i="2"/>
  <c r="M340" i="2"/>
  <c r="L340" i="2"/>
  <c r="G340" i="2"/>
  <c r="M339" i="2"/>
  <c r="L339" i="2"/>
  <c r="G339" i="2"/>
  <c r="M338" i="2"/>
  <c r="L338" i="2"/>
  <c r="G338" i="2"/>
  <c r="M337" i="2"/>
  <c r="L337" i="2"/>
  <c r="G337" i="2"/>
  <c r="M336" i="2"/>
  <c r="L336" i="2"/>
  <c r="G336" i="2"/>
  <c r="M335" i="2"/>
  <c r="L335" i="2"/>
  <c r="G335" i="2"/>
  <c r="M334" i="2"/>
  <c r="L334" i="2"/>
  <c r="G334" i="2"/>
  <c r="M333" i="2"/>
  <c r="L333" i="2"/>
  <c r="G333" i="2"/>
  <c r="M332" i="2"/>
  <c r="L332" i="2"/>
  <c r="G332" i="2"/>
  <c r="M331" i="2"/>
  <c r="L331" i="2"/>
  <c r="G331" i="2"/>
  <c r="M330" i="2"/>
  <c r="L330" i="2"/>
  <c r="G330" i="2"/>
  <c r="M329" i="2"/>
  <c r="L329" i="2"/>
  <c r="G329" i="2"/>
  <c r="M328" i="2"/>
  <c r="L328" i="2"/>
  <c r="G328" i="2"/>
  <c r="M327" i="2"/>
  <c r="L327" i="2"/>
  <c r="G327" i="2"/>
  <c r="M326" i="2"/>
  <c r="L326" i="2"/>
  <c r="G326" i="2"/>
  <c r="M325" i="2"/>
  <c r="L325" i="2"/>
  <c r="G325" i="2"/>
  <c r="M324" i="2"/>
  <c r="L324" i="2"/>
  <c r="G324" i="2"/>
  <c r="M323" i="2"/>
  <c r="L323" i="2"/>
  <c r="G323" i="2"/>
  <c r="M322" i="2"/>
  <c r="L322" i="2"/>
  <c r="G322" i="2"/>
  <c r="M321" i="2"/>
  <c r="L321" i="2"/>
  <c r="G321" i="2"/>
  <c r="M320" i="2"/>
  <c r="L320" i="2"/>
  <c r="G320" i="2"/>
  <c r="M319" i="2"/>
  <c r="L319" i="2"/>
  <c r="G319" i="2"/>
  <c r="M318" i="2"/>
  <c r="L318" i="2"/>
  <c r="G318" i="2"/>
  <c r="M317" i="2"/>
  <c r="L317" i="2"/>
  <c r="G317" i="2"/>
  <c r="M316" i="2"/>
  <c r="L316" i="2"/>
  <c r="G316" i="2"/>
  <c r="M315" i="2"/>
  <c r="L315" i="2"/>
  <c r="G315" i="2"/>
  <c r="M314" i="2"/>
  <c r="L314" i="2"/>
  <c r="G314" i="2"/>
  <c r="M313" i="2"/>
  <c r="L313" i="2"/>
  <c r="G313" i="2"/>
  <c r="M312" i="2"/>
  <c r="L312" i="2"/>
  <c r="G312" i="2"/>
  <c r="M311" i="2"/>
  <c r="L311" i="2"/>
  <c r="G311" i="2"/>
  <c r="M310" i="2"/>
  <c r="L310" i="2"/>
  <c r="G310" i="2"/>
  <c r="M309" i="2"/>
  <c r="L309" i="2"/>
  <c r="G309" i="2"/>
  <c r="M308" i="2"/>
  <c r="L308" i="2"/>
  <c r="G308" i="2"/>
  <c r="M307" i="2"/>
  <c r="L307" i="2"/>
  <c r="G307" i="2"/>
  <c r="M306" i="2"/>
  <c r="L306" i="2"/>
  <c r="G306" i="2"/>
  <c r="M305" i="2"/>
  <c r="L305" i="2"/>
  <c r="G305" i="2"/>
  <c r="M304" i="2"/>
  <c r="L304" i="2"/>
  <c r="G304" i="2"/>
  <c r="M303" i="2"/>
  <c r="L303" i="2"/>
  <c r="G303" i="2"/>
  <c r="M302" i="2"/>
  <c r="L302" i="2"/>
  <c r="G302" i="2"/>
  <c r="M301" i="2"/>
  <c r="L301" i="2"/>
  <c r="G301" i="2"/>
  <c r="M300" i="2"/>
  <c r="L300" i="2"/>
  <c r="G300" i="2"/>
  <c r="M299" i="2"/>
  <c r="L299" i="2"/>
  <c r="G299" i="2"/>
  <c r="M298" i="2"/>
  <c r="L298" i="2"/>
  <c r="G298" i="2"/>
  <c r="M297" i="2"/>
  <c r="L297" i="2"/>
  <c r="G297" i="2"/>
  <c r="M296" i="2"/>
  <c r="L296" i="2"/>
  <c r="G296" i="2"/>
  <c r="M295" i="2"/>
  <c r="L295" i="2"/>
  <c r="G295" i="2"/>
  <c r="M294" i="2"/>
  <c r="L294" i="2"/>
  <c r="G294" i="2"/>
  <c r="M293" i="2"/>
  <c r="L293" i="2"/>
  <c r="G293" i="2"/>
  <c r="M292" i="2"/>
  <c r="L292" i="2"/>
  <c r="G292" i="2"/>
  <c r="M291" i="2"/>
  <c r="L291" i="2"/>
  <c r="G291" i="2"/>
  <c r="M290" i="2"/>
  <c r="L290" i="2"/>
  <c r="G290" i="2"/>
  <c r="M289" i="2"/>
  <c r="L289" i="2"/>
  <c r="G289" i="2"/>
  <c r="M288" i="2"/>
  <c r="L288" i="2"/>
  <c r="G288" i="2"/>
  <c r="M287" i="2"/>
  <c r="L287" i="2"/>
  <c r="G287" i="2"/>
  <c r="M286" i="2"/>
  <c r="L286" i="2"/>
  <c r="G286" i="2"/>
  <c r="M285" i="2"/>
  <c r="L285" i="2"/>
  <c r="G285" i="2"/>
  <c r="M284" i="2"/>
  <c r="L284" i="2"/>
  <c r="G284" i="2"/>
  <c r="M283" i="2"/>
  <c r="L283" i="2"/>
  <c r="G283" i="2"/>
  <c r="M282" i="2"/>
  <c r="L282" i="2"/>
  <c r="G282" i="2"/>
  <c r="M281" i="2"/>
  <c r="L281" i="2"/>
  <c r="G281" i="2"/>
  <c r="M280" i="2"/>
  <c r="L280" i="2"/>
  <c r="G280" i="2"/>
  <c r="M279" i="2"/>
  <c r="L279" i="2"/>
  <c r="G279" i="2"/>
  <c r="M278" i="2"/>
  <c r="L278" i="2"/>
  <c r="G278" i="2"/>
  <c r="M277" i="2"/>
  <c r="L277" i="2"/>
  <c r="G277" i="2"/>
  <c r="M276" i="2"/>
  <c r="L276" i="2"/>
  <c r="G276" i="2"/>
  <c r="M275" i="2"/>
  <c r="L275" i="2"/>
  <c r="G275" i="2"/>
  <c r="M274" i="2"/>
  <c r="L274" i="2"/>
  <c r="G274" i="2"/>
  <c r="M273" i="2"/>
  <c r="L273" i="2"/>
  <c r="G273" i="2"/>
  <c r="M272" i="2"/>
  <c r="L272" i="2"/>
  <c r="G272" i="2"/>
  <c r="M271" i="2"/>
  <c r="L271" i="2"/>
  <c r="G271" i="2"/>
  <c r="M270" i="2"/>
  <c r="L270" i="2"/>
  <c r="G270" i="2"/>
  <c r="M269" i="2"/>
  <c r="L269" i="2"/>
  <c r="G269" i="2"/>
  <c r="M268" i="2"/>
  <c r="L268" i="2"/>
  <c r="G268" i="2"/>
  <c r="M267" i="2"/>
  <c r="L267" i="2"/>
  <c r="G267" i="2"/>
  <c r="M266" i="2"/>
  <c r="L266" i="2"/>
  <c r="G266" i="2"/>
  <c r="M265" i="2"/>
  <c r="L265" i="2"/>
  <c r="G265" i="2"/>
  <c r="M264" i="2"/>
  <c r="L264" i="2"/>
  <c r="G264" i="2"/>
  <c r="M263" i="2"/>
  <c r="L263" i="2"/>
  <c r="G263" i="2"/>
  <c r="M262" i="2"/>
  <c r="L262" i="2"/>
  <c r="G262" i="2"/>
  <c r="M261" i="2"/>
  <c r="L261" i="2"/>
  <c r="G261" i="2"/>
  <c r="M260" i="2"/>
  <c r="L260" i="2"/>
  <c r="G260" i="2"/>
  <c r="M259" i="2"/>
  <c r="L259" i="2"/>
  <c r="G259" i="2"/>
  <c r="M258" i="2"/>
  <c r="L258" i="2"/>
  <c r="G258" i="2"/>
  <c r="M257" i="2"/>
  <c r="L257" i="2"/>
  <c r="G257" i="2"/>
  <c r="M256" i="2"/>
  <c r="L256" i="2"/>
  <c r="G256" i="2"/>
  <c r="M255" i="2"/>
  <c r="L255" i="2"/>
  <c r="G255" i="2"/>
  <c r="M254" i="2"/>
  <c r="L254" i="2"/>
  <c r="G254" i="2"/>
  <c r="M253" i="2"/>
  <c r="L253" i="2"/>
  <c r="G253" i="2"/>
  <c r="M252" i="2"/>
  <c r="L252" i="2"/>
  <c r="G252" i="2"/>
  <c r="M251" i="2"/>
  <c r="L251" i="2"/>
  <c r="G251" i="2"/>
  <c r="M250" i="2"/>
  <c r="L250" i="2"/>
  <c r="G250" i="2"/>
  <c r="M249" i="2"/>
  <c r="L249" i="2"/>
  <c r="G249" i="2"/>
  <c r="M248" i="2"/>
  <c r="L248" i="2"/>
  <c r="G248" i="2"/>
  <c r="M247" i="2"/>
  <c r="L247" i="2"/>
  <c r="G247" i="2"/>
  <c r="M246" i="2"/>
  <c r="L246" i="2"/>
  <c r="G246" i="2"/>
  <c r="M245" i="2"/>
  <c r="L245" i="2"/>
  <c r="G245" i="2"/>
  <c r="M244" i="2"/>
  <c r="L244" i="2"/>
  <c r="G244" i="2"/>
  <c r="M243" i="2"/>
  <c r="L243" i="2"/>
  <c r="G243" i="2"/>
  <c r="M242" i="2"/>
  <c r="L242" i="2"/>
  <c r="G242" i="2"/>
  <c r="M241" i="2"/>
  <c r="L241" i="2"/>
  <c r="G241" i="2"/>
  <c r="M240" i="2"/>
  <c r="L240" i="2"/>
  <c r="G240" i="2"/>
  <c r="M239" i="2"/>
  <c r="L239" i="2"/>
  <c r="G239" i="2"/>
  <c r="M238" i="2"/>
  <c r="L238" i="2"/>
  <c r="G238" i="2"/>
  <c r="M237" i="2"/>
  <c r="L237" i="2"/>
  <c r="G237" i="2"/>
  <c r="M236" i="2"/>
  <c r="L236" i="2"/>
  <c r="G236" i="2"/>
  <c r="M235" i="2"/>
  <c r="L235" i="2"/>
  <c r="G235" i="2"/>
  <c r="M234" i="2"/>
  <c r="L234" i="2"/>
  <c r="G234" i="2"/>
  <c r="M233" i="2"/>
  <c r="L233" i="2"/>
  <c r="G233" i="2"/>
  <c r="M232" i="2"/>
  <c r="L232" i="2"/>
  <c r="G232" i="2"/>
  <c r="M231" i="2"/>
  <c r="L231" i="2"/>
  <c r="G231" i="2"/>
  <c r="M230" i="2"/>
  <c r="L230" i="2"/>
  <c r="G230" i="2"/>
  <c r="M229" i="2"/>
  <c r="L229" i="2"/>
  <c r="G229" i="2"/>
  <c r="M228" i="2"/>
  <c r="L228" i="2"/>
  <c r="G228" i="2"/>
  <c r="M227" i="2"/>
  <c r="L227" i="2"/>
  <c r="G227" i="2"/>
  <c r="M226" i="2"/>
  <c r="L226" i="2"/>
  <c r="G226" i="2"/>
  <c r="M225" i="2"/>
  <c r="L225" i="2"/>
  <c r="G225" i="2"/>
  <c r="M224" i="2"/>
  <c r="L224" i="2"/>
  <c r="G224" i="2"/>
  <c r="M223" i="2"/>
  <c r="L223" i="2"/>
  <c r="G223" i="2"/>
  <c r="M222" i="2"/>
  <c r="L222" i="2"/>
  <c r="G222" i="2"/>
  <c r="M221" i="2"/>
  <c r="L221" i="2"/>
  <c r="G221" i="2"/>
  <c r="M220" i="2"/>
  <c r="L220" i="2"/>
  <c r="G220" i="2"/>
  <c r="M219" i="2"/>
  <c r="L219" i="2"/>
  <c r="G219" i="2"/>
  <c r="M218" i="2"/>
  <c r="L218" i="2"/>
  <c r="G218" i="2"/>
  <c r="M217" i="2"/>
  <c r="L217" i="2"/>
  <c r="G217" i="2"/>
  <c r="M216" i="2"/>
  <c r="L216" i="2"/>
  <c r="G216" i="2"/>
  <c r="M215" i="2"/>
  <c r="L215" i="2"/>
  <c r="G215" i="2"/>
  <c r="M214" i="2"/>
  <c r="L214" i="2"/>
  <c r="G214" i="2"/>
  <c r="M213" i="2"/>
  <c r="L213" i="2"/>
  <c r="G213" i="2"/>
  <c r="M212" i="2"/>
  <c r="L212" i="2"/>
  <c r="G212" i="2"/>
  <c r="M211" i="2"/>
  <c r="L211" i="2"/>
  <c r="G211" i="2"/>
  <c r="M210" i="2"/>
  <c r="L210" i="2"/>
  <c r="G210" i="2"/>
  <c r="M209" i="2"/>
  <c r="L209" i="2"/>
  <c r="G209" i="2"/>
  <c r="M208" i="2"/>
  <c r="L208" i="2"/>
  <c r="G208" i="2"/>
  <c r="M207" i="2"/>
  <c r="L207" i="2"/>
  <c r="G207" i="2"/>
  <c r="M206" i="2"/>
  <c r="L206" i="2"/>
  <c r="G206" i="2"/>
  <c r="M205" i="2"/>
  <c r="L205" i="2"/>
  <c r="G205" i="2"/>
  <c r="M204" i="2"/>
  <c r="L204" i="2"/>
  <c r="G204" i="2"/>
  <c r="M203" i="2"/>
  <c r="L203" i="2"/>
  <c r="G203" i="2"/>
  <c r="M202" i="2"/>
  <c r="L202" i="2"/>
  <c r="G202" i="2"/>
  <c r="M201" i="2"/>
  <c r="L201" i="2"/>
  <c r="G201" i="2"/>
  <c r="M200" i="2"/>
  <c r="L200" i="2"/>
  <c r="G200" i="2"/>
  <c r="M199" i="2"/>
  <c r="L199" i="2"/>
  <c r="G199" i="2"/>
  <c r="M198" i="2"/>
  <c r="L198" i="2"/>
  <c r="G198" i="2"/>
  <c r="M197" i="2"/>
  <c r="L197" i="2"/>
  <c r="G197" i="2"/>
  <c r="M196" i="2"/>
  <c r="L196" i="2"/>
  <c r="G196" i="2"/>
  <c r="M195" i="2"/>
  <c r="L195" i="2"/>
  <c r="G195" i="2"/>
  <c r="M194" i="2"/>
  <c r="L194" i="2"/>
  <c r="G194" i="2"/>
  <c r="M193" i="2"/>
  <c r="L193" i="2"/>
  <c r="G193" i="2"/>
  <c r="M192" i="2"/>
  <c r="L192" i="2"/>
  <c r="G192" i="2"/>
  <c r="M191" i="2"/>
  <c r="L191" i="2"/>
  <c r="G191" i="2"/>
  <c r="M190" i="2"/>
  <c r="L190" i="2"/>
  <c r="G190" i="2"/>
  <c r="M189" i="2"/>
  <c r="L189" i="2"/>
  <c r="G189" i="2"/>
  <c r="M188" i="2"/>
  <c r="L188" i="2"/>
  <c r="G188" i="2"/>
  <c r="M187" i="2"/>
  <c r="L187" i="2"/>
  <c r="G187" i="2"/>
  <c r="M186" i="2"/>
  <c r="L186" i="2"/>
  <c r="G186" i="2"/>
  <c r="M185" i="2"/>
  <c r="L185" i="2"/>
  <c r="G185" i="2"/>
  <c r="M184" i="2"/>
  <c r="L184" i="2"/>
  <c r="G184" i="2"/>
  <c r="M183" i="2"/>
  <c r="L183" i="2"/>
  <c r="G183" i="2"/>
  <c r="M182" i="2"/>
  <c r="L182" i="2"/>
  <c r="G182" i="2"/>
  <c r="M181" i="2"/>
  <c r="L181" i="2"/>
  <c r="G181" i="2"/>
  <c r="M180" i="2"/>
  <c r="L180" i="2"/>
  <c r="G180" i="2"/>
  <c r="M179" i="2"/>
  <c r="L179" i="2"/>
  <c r="G179" i="2"/>
  <c r="M178" i="2"/>
  <c r="L178" i="2"/>
  <c r="G178" i="2"/>
  <c r="M177" i="2"/>
  <c r="L177" i="2"/>
  <c r="G177" i="2"/>
  <c r="M176" i="2"/>
  <c r="L176" i="2"/>
  <c r="G176" i="2"/>
  <c r="M175" i="2"/>
  <c r="L175" i="2"/>
  <c r="G175" i="2"/>
  <c r="M174" i="2"/>
  <c r="L174" i="2"/>
  <c r="G174" i="2"/>
  <c r="M173" i="2"/>
  <c r="L173" i="2"/>
  <c r="G173" i="2"/>
  <c r="M172" i="2"/>
  <c r="L172" i="2"/>
  <c r="G172" i="2"/>
  <c r="M171" i="2"/>
  <c r="L171" i="2"/>
  <c r="G171" i="2"/>
  <c r="M170" i="2"/>
  <c r="L170" i="2"/>
  <c r="G170" i="2"/>
  <c r="M169" i="2"/>
  <c r="L169" i="2"/>
  <c r="G169" i="2"/>
  <c r="M168" i="2"/>
  <c r="L168" i="2"/>
  <c r="G168" i="2"/>
  <c r="M167" i="2"/>
  <c r="L167" i="2"/>
  <c r="G167" i="2"/>
  <c r="M166" i="2"/>
  <c r="L166" i="2"/>
  <c r="G166" i="2"/>
  <c r="M165" i="2"/>
  <c r="L165" i="2"/>
  <c r="G165" i="2"/>
  <c r="M164" i="2"/>
  <c r="L164" i="2"/>
  <c r="G164" i="2"/>
  <c r="M163" i="2"/>
  <c r="L163" i="2"/>
  <c r="G163" i="2"/>
  <c r="M162" i="2"/>
  <c r="L162" i="2"/>
  <c r="G162" i="2"/>
  <c r="M161" i="2"/>
  <c r="L161" i="2"/>
  <c r="G161" i="2"/>
  <c r="M160" i="2"/>
  <c r="L160" i="2"/>
  <c r="G160" i="2"/>
  <c r="M159" i="2"/>
  <c r="L159" i="2"/>
  <c r="G159" i="2"/>
  <c r="M158" i="2"/>
  <c r="L158" i="2"/>
  <c r="G158" i="2"/>
  <c r="M157" i="2"/>
  <c r="L157" i="2"/>
  <c r="G157" i="2"/>
  <c r="M156" i="2"/>
  <c r="L156" i="2"/>
  <c r="G156" i="2"/>
  <c r="M155" i="2"/>
  <c r="L155" i="2"/>
  <c r="G155" i="2"/>
  <c r="M154" i="2"/>
  <c r="L154" i="2"/>
  <c r="G154" i="2"/>
  <c r="M153" i="2"/>
  <c r="L153" i="2"/>
  <c r="G153" i="2"/>
  <c r="M152" i="2"/>
  <c r="L152" i="2"/>
  <c r="G152" i="2"/>
  <c r="M151" i="2"/>
  <c r="L151" i="2"/>
  <c r="G151" i="2"/>
  <c r="M150" i="2"/>
  <c r="L150" i="2"/>
  <c r="G150" i="2"/>
  <c r="M149" i="2"/>
  <c r="L149" i="2"/>
  <c r="G149" i="2"/>
  <c r="M148" i="2"/>
  <c r="L148" i="2"/>
  <c r="G148" i="2"/>
  <c r="M147" i="2"/>
  <c r="L147" i="2"/>
  <c r="G147" i="2"/>
  <c r="M146" i="2"/>
  <c r="L146" i="2"/>
  <c r="G146" i="2"/>
  <c r="M145" i="2"/>
  <c r="L145" i="2"/>
  <c r="G145" i="2"/>
  <c r="M144" i="2"/>
  <c r="L144" i="2"/>
  <c r="G144" i="2"/>
  <c r="M143" i="2"/>
  <c r="L143" i="2"/>
  <c r="G143" i="2"/>
  <c r="M142" i="2"/>
  <c r="L142" i="2"/>
  <c r="G142" i="2"/>
  <c r="M141" i="2"/>
  <c r="L141" i="2"/>
  <c r="G141" i="2"/>
  <c r="M140" i="2"/>
  <c r="L140" i="2"/>
  <c r="G140" i="2"/>
  <c r="M139" i="2"/>
  <c r="L139" i="2"/>
  <c r="G139" i="2"/>
  <c r="M138" i="2"/>
  <c r="L138" i="2"/>
  <c r="G138" i="2"/>
  <c r="M137" i="2"/>
  <c r="L137" i="2"/>
  <c r="G137" i="2"/>
  <c r="M136" i="2"/>
  <c r="L136" i="2"/>
  <c r="G136" i="2"/>
  <c r="M135" i="2"/>
  <c r="L135" i="2"/>
  <c r="G135" i="2"/>
  <c r="M134" i="2"/>
  <c r="L134" i="2"/>
  <c r="G134" i="2"/>
  <c r="M133" i="2"/>
  <c r="L133" i="2"/>
  <c r="G133" i="2"/>
  <c r="M132" i="2"/>
  <c r="L132" i="2"/>
  <c r="G132" i="2"/>
  <c r="M131" i="2"/>
  <c r="L131" i="2"/>
  <c r="G131" i="2"/>
  <c r="M130" i="2"/>
  <c r="L130" i="2"/>
  <c r="G130" i="2"/>
  <c r="M129" i="2"/>
  <c r="L129" i="2"/>
  <c r="G129" i="2"/>
  <c r="M128" i="2"/>
  <c r="L128" i="2"/>
  <c r="G128" i="2"/>
  <c r="M127" i="2"/>
  <c r="L127" i="2"/>
  <c r="G127" i="2"/>
  <c r="M126" i="2"/>
  <c r="L126" i="2"/>
  <c r="G126" i="2"/>
  <c r="M125" i="2"/>
  <c r="L125" i="2"/>
  <c r="G125" i="2"/>
  <c r="M124" i="2"/>
  <c r="L124" i="2"/>
  <c r="G124" i="2"/>
  <c r="M123" i="2"/>
  <c r="L123" i="2"/>
  <c r="G123" i="2"/>
  <c r="M122" i="2"/>
  <c r="L122" i="2"/>
  <c r="G122" i="2"/>
  <c r="M121" i="2"/>
  <c r="L121" i="2"/>
  <c r="G121" i="2"/>
  <c r="M120" i="2"/>
  <c r="L120" i="2"/>
  <c r="G120" i="2"/>
  <c r="M119" i="2"/>
  <c r="L119" i="2"/>
  <c r="G119" i="2"/>
  <c r="M118" i="2"/>
  <c r="L118" i="2"/>
  <c r="G118" i="2"/>
  <c r="M117" i="2"/>
  <c r="L117" i="2"/>
  <c r="G117" i="2"/>
  <c r="M116" i="2"/>
  <c r="L116" i="2"/>
  <c r="G116" i="2"/>
  <c r="M115" i="2"/>
  <c r="L115" i="2"/>
  <c r="G115" i="2"/>
  <c r="M114" i="2"/>
  <c r="L114" i="2"/>
  <c r="G114" i="2"/>
  <c r="M113" i="2"/>
  <c r="L113" i="2"/>
  <c r="G113" i="2"/>
  <c r="M112" i="2"/>
  <c r="L112" i="2"/>
  <c r="G112" i="2"/>
  <c r="M111" i="2"/>
  <c r="L111" i="2"/>
  <c r="G111" i="2"/>
  <c r="M110" i="2"/>
  <c r="L110" i="2"/>
  <c r="G110" i="2"/>
  <c r="M109" i="2"/>
  <c r="L109" i="2"/>
  <c r="G109" i="2"/>
  <c r="M108" i="2"/>
  <c r="L108" i="2"/>
  <c r="G108" i="2"/>
  <c r="M107" i="2"/>
  <c r="L107" i="2"/>
  <c r="G107" i="2"/>
  <c r="M106" i="2"/>
  <c r="L106" i="2"/>
  <c r="G106" i="2"/>
  <c r="M105" i="2"/>
  <c r="L105" i="2"/>
  <c r="G105" i="2"/>
  <c r="M104" i="2"/>
  <c r="L104" i="2"/>
  <c r="G104" i="2"/>
  <c r="M103" i="2"/>
  <c r="L103" i="2"/>
  <c r="G103" i="2"/>
  <c r="M102" i="2"/>
  <c r="L102" i="2"/>
  <c r="G102" i="2"/>
  <c r="M101" i="2"/>
  <c r="L101" i="2"/>
  <c r="G101" i="2"/>
  <c r="M100" i="2"/>
  <c r="L100" i="2"/>
  <c r="G100" i="2"/>
  <c r="M99" i="2"/>
  <c r="L99" i="2"/>
  <c r="G99" i="2"/>
  <c r="M98" i="2"/>
  <c r="L98" i="2"/>
  <c r="G98" i="2"/>
  <c r="M97" i="2"/>
  <c r="L97" i="2"/>
  <c r="G97" i="2"/>
  <c r="M96" i="2"/>
  <c r="L96" i="2"/>
  <c r="G96" i="2"/>
  <c r="M95" i="2"/>
  <c r="L95" i="2"/>
  <c r="G95" i="2"/>
  <c r="M94" i="2"/>
  <c r="L94" i="2"/>
  <c r="G94" i="2"/>
  <c r="M93" i="2"/>
  <c r="L93" i="2"/>
  <c r="G93" i="2"/>
  <c r="M92" i="2"/>
  <c r="L92" i="2"/>
  <c r="G92" i="2"/>
  <c r="M91" i="2"/>
  <c r="L91" i="2"/>
  <c r="G91" i="2"/>
  <c r="M90" i="2"/>
  <c r="L90" i="2"/>
  <c r="G90" i="2"/>
  <c r="M89" i="2"/>
  <c r="L89" i="2"/>
  <c r="G89" i="2"/>
  <c r="M88" i="2"/>
  <c r="L88" i="2"/>
  <c r="G88" i="2"/>
  <c r="M87" i="2"/>
  <c r="L87" i="2"/>
  <c r="G87" i="2"/>
  <c r="M86" i="2"/>
  <c r="L86" i="2"/>
  <c r="G86" i="2"/>
  <c r="M85" i="2"/>
  <c r="L85" i="2"/>
  <c r="G85" i="2"/>
  <c r="M84" i="2"/>
  <c r="L84" i="2"/>
  <c r="G84" i="2"/>
  <c r="M83" i="2"/>
  <c r="L83" i="2"/>
  <c r="G83" i="2"/>
  <c r="M82" i="2"/>
  <c r="L82" i="2"/>
  <c r="G82" i="2"/>
  <c r="M81" i="2"/>
  <c r="L81" i="2"/>
  <c r="G81" i="2"/>
  <c r="M80" i="2"/>
  <c r="L80" i="2"/>
  <c r="G80" i="2"/>
  <c r="M79" i="2"/>
  <c r="L79" i="2"/>
  <c r="G79" i="2"/>
  <c r="M78" i="2"/>
  <c r="L78" i="2"/>
  <c r="G78" i="2"/>
  <c r="M77" i="2"/>
  <c r="L77" i="2"/>
  <c r="G77" i="2"/>
  <c r="M76" i="2"/>
  <c r="L76" i="2"/>
  <c r="G76" i="2"/>
  <c r="M75" i="2"/>
  <c r="L75" i="2"/>
  <c r="G75" i="2"/>
  <c r="M74" i="2"/>
  <c r="L74" i="2"/>
  <c r="G74" i="2"/>
  <c r="M73" i="2"/>
  <c r="L73" i="2"/>
  <c r="G73" i="2"/>
  <c r="M72" i="2"/>
  <c r="L72" i="2"/>
  <c r="G72" i="2"/>
  <c r="M71" i="2"/>
  <c r="L71" i="2"/>
  <c r="G71" i="2"/>
  <c r="M70" i="2"/>
  <c r="L70" i="2"/>
  <c r="G70" i="2"/>
  <c r="M69" i="2"/>
  <c r="L69" i="2"/>
  <c r="G69" i="2"/>
  <c r="M68" i="2"/>
  <c r="L68" i="2"/>
  <c r="G68" i="2"/>
  <c r="M67" i="2"/>
  <c r="L67" i="2"/>
  <c r="G67" i="2"/>
  <c r="M66" i="2"/>
  <c r="L66" i="2"/>
  <c r="G66" i="2"/>
  <c r="M65" i="2"/>
  <c r="L65" i="2"/>
  <c r="G65" i="2"/>
  <c r="M64" i="2"/>
  <c r="L64" i="2"/>
  <c r="G64" i="2"/>
  <c r="M63" i="2"/>
  <c r="L63" i="2"/>
  <c r="G63" i="2"/>
  <c r="M62" i="2"/>
  <c r="L62" i="2"/>
  <c r="G62" i="2"/>
  <c r="M61" i="2"/>
  <c r="L61" i="2"/>
  <c r="G61" i="2"/>
  <c r="M60" i="2"/>
  <c r="L60" i="2"/>
  <c r="G60" i="2"/>
  <c r="M59" i="2"/>
  <c r="L59" i="2"/>
  <c r="G59" i="2"/>
  <c r="M58" i="2"/>
  <c r="L58" i="2"/>
  <c r="G58" i="2"/>
  <c r="M57" i="2"/>
  <c r="L57" i="2"/>
  <c r="G57" i="2"/>
  <c r="M56" i="2"/>
  <c r="L56" i="2"/>
  <c r="G56" i="2"/>
  <c r="M55" i="2"/>
  <c r="L55" i="2"/>
  <c r="G55" i="2"/>
  <c r="M54" i="2"/>
  <c r="L54" i="2"/>
  <c r="G54" i="2"/>
  <c r="M53" i="2"/>
  <c r="L53" i="2"/>
  <c r="G53" i="2"/>
  <c r="M52" i="2"/>
  <c r="L52" i="2"/>
  <c r="G52" i="2"/>
  <c r="M51" i="2"/>
  <c r="L51" i="2"/>
  <c r="G51" i="2"/>
  <c r="M50" i="2"/>
  <c r="L50" i="2"/>
  <c r="G50" i="2"/>
  <c r="M49" i="2"/>
  <c r="L49" i="2"/>
  <c r="G49" i="2"/>
  <c r="M48" i="2"/>
  <c r="L48" i="2"/>
  <c r="G48" i="2"/>
  <c r="M47" i="2"/>
  <c r="L47" i="2"/>
  <c r="G47" i="2"/>
  <c r="M46" i="2"/>
  <c r="L46" i="2"/>
  <c r="G46" i="2"/>
  <c r="M45" i="2"/>
  <c r="L45" i="2"/>
  <c r="G45" i="2"/>
  <c r="M44" i="2"/>
  <c r="L44" i="2"/>
  <c r="G44" i="2"/>
  <c r="M43" i="2"/>
  <c r="L43" i="2"/>
  <c r="G43" i="2"/>
  <c r="M42" i="2"/>
  <c r="L42" i="2"/>
  <c r="G42" i="2"/>
  <c r="M41" i="2"/>
  <c r="L41" i="2"/>
  <c r="G41" i="2"/>
  <c r="M40" i="2"/>
  <c r="L40" i="2"/>
  <c r="G40" i="2"/>
  <c r="M39" i="2"/>
  <c r="L39" i="2"/>
  <c r="G39" i="2"/>
  <c r="M38" i="2"/>
  <c r="L38" i="2"/>
  <c r="G38" i="2"/>
  <c r="M37" i="2"/>
  <c r="L37" i="2"/>
  <c r="G37" i="2"/>
  <c r="M36" i="2"/>
  <c r="L36" i="2"/>
  <c r="G36" i="2"/>
  <c r="M35" i="2"/>
  <c r="L35" i="2"/>
  <c r="G35" i="2"/>
  <c r="M34" i="2"/>
  <c r="L34" i="2"/>
  <c r="G34" i="2"/>
  <c r="M33" i="2"/>
  <c r="L33" i="2"/>
  <c r="G33" i="2"/>
  <c r="M32" i="2"/>
  <c r="L32" i="2"/>
  <c r="G32" i="2"/>
  <c r="M31" i="2"/>
  <c r="L31" i="2"/>
  <c r="G31" i="2"/>
  <c r="M30" i="2"/>
  <c r="L30" i="2"/>
  <c r="G30" i="2"/>
  <c r="M29" i="2"/>
  <c r="L29" i="2"/>
  <c r="G29" i="2"/>
  <c r="M28" i="2"/>
  <c r="L28" i="2"/>
  <c r="G28" i="2"/>
  <c r="M27" i="2"/>
  <c r="L27" i="2"/>
  <c r="G27" i="2"/>
  <c r="M26" i="2"/>
  <c r="L26" i="2"/>
  <c r="G26" i="2"/>
  <c r="M25" i="2"/>
  <c r="L25" i="2"/>
  <c r="G25" i="2"/>
  <c r="M24" i="2"/>
  <c r="L24" i="2"/>
  <c r="G24" i="2"/>
  <c r="M23" i="2"/>
  <c r="L23" i="2"/>
  <c r="G23" i="2"/>
  <c r="M22" i="2"/>
  <c r="L22" i="2"/>
  <c r="G22" i="2"/>
  <c r="M21" i="2"/>
  <c r="L21" i="2"/>
  <c r="G21" i="2"/>
  <c r="M20" i="2"/>
  <c r="L20" i="2"/>
  <c r="G20" i="2"/>
  <c r="M19" i="2"/>
  <c r="L19" i="2"/>
  <c r="G19" i="2"/>
  <c r="M18" i="2"/>
  <c r="L18" i="2"/>
  <c r="G18" i="2"/>
  <c r="M17" i="2"/>
  <c r="L17" i="2"/>
  <c r="G17" i="2"/>
  <c r="M16" i="2"/>
  <c r="L16" i="2"/>
  <c r="G16" i="2"/>
  <c r="M15" i="2"/>
  <c r="L15" i="2"/>
  <c r="G15" i="2"/>
  <c r="M14" i="2"/>
  <c r="L14" i="2"/>
  <c r="G14" i="2"/>
  <c r="M13" i="2"/>
  <c r="L13" i="2"/>
  <c r="G13" i="2"/>
  <c r="M12" i="2"/>
  <c r="L12" i="2"/>
  <c r="G12" i="2"/>
  <c r="M11" i="2"/>
  <c r="L11" i="2"/>
  <c r="G11" i="2"/>
  <c r="M10" i="2"/>
  <c r="L10" i="2"/>
  <c r="G10" i="2"/>
  <c r="M9" i="2"/>
  <c r="L9" i="2"/>
  <c r="G9" i="2"/>
  <c r="M8" i="2"/>
  <c r="L8" i="2"/>
  <c r="G8" i="2"/>
  <c r="M7" i="2"/>
  <c r="L7" i="2"/>
  <c r="G7" i="2"/>
  <c r="M6" i="2"/>
  <c r="L6" i="2"/>
  <c r="G6" i="2"/>
  <c r="M5" i="2"/>
  <c r="L5" i="2"/>
  <c r="G5" i="2"/>
  <c r="M4" i="2"/>
  <c r="L4" i="2"/>
  <c r="G4" i="2"/>
  <c r="M3" i="2"/>
  <c r="L3" i="2"/>
  <c r="G3" i="2"/>
  <c r="M2" i="2"/>
  <c r="L2" i="2"/>
  <c r="G2" i="2"/>
  <c r="V6" i="6" l="1"/>
  <c r="V7" i="6"/>
  <c r="V6" i="5"/>
  <c r="V8" i="5" s="1"/>
  <c r="V7" i="5"/>
  <c r="V6" i="4"/>
  <c r="V7" i="4"/>
  <c r="V6" i="3"/>
  <c r="V7" i="3"/>
  <c r="V6" i="2"/>
  <c r="V8" i="2" s="1"/>
  <c r="V7" i="2"/>
  <c r="P6" i="6"/>
  <c r="P8" i="6" s="1"/>
  <c r="P7" i="6"/>
  <c r="P6" i="5"/>
  <c r="P7" i="5"/>
  <c r="P6" i="4"/>
  <c r="P7" i="4"/>
  <c r="P6" i="3"/>
  <c r="P8" i="3" s="1"/>
  <c r="P7" i="3"/>
  <c r="P6" i="2"/>
  <c r="P8" i="2" s="1"/>
  <c r="P7" i="2"/>
  <c r="F296" i="2"/>
  <c r="F12" i="2"/>
  <c r="F12" i="3"/>
  <c r="F3" i="3"/>
  <c r="F59" i="3"/>
  <c r="F6" i="3"/>
  <c r="F4" i="3"/>
  <c r="F194" i="3"/>
  <c r="F10" i="3"/>
  <c r="F5" i="3"/>
  <c r="F179" i="4"/>
  <c r="F2" i="5"/>
  <c r="F32" i="5"/>
  <c r="F11" i="5"/>
  <c r="F75" i="5"/>
  <c r="F252" i="5"/>
  <c r="F80" i="5"/>
  <c r="F3" i="5"/>
  <c r="F8" i="5"/>
  <c r="F31" i="2"/>
  <c r="F54" i="2"/>
  <c r="F66" i="2"/>
  <c r="F92" i="2"/>
  <c r="F169" i="2"/>
  <c r="F213" i="2"/>
  <c r="F217" i="2"/>
  <c r="F219" i="2"/>
  <c r="F225" i="2"/>
  <c r="F268" i="2"/>
  <c r="F299" i="2"/>
  <c r="F47" i="2"/>
  <c r="F70" i="2"/>
  <c r="F82" i="2"/>
  <c r="F108" i="2"/>
  <c r="F124" i="2"/>
  <c r="F140" i="2"/>
  <c r="F156" i="2"/>
  <c r="F191" i="2"/>
  <c r="F205" i="2"/>
  <c r="F237" i="2"/>
  <c r="F239" i="2"/>
  <c r="F245" i="2"/>
  <c r="F247" i="2"/>
  <c r="F282" i="2"/>
  <c r="F293" i="2"/>
  <c r="F8" i="2"/>
  <c r="F25" i="2"/>
  <c r="F63" i="2"/>
  <c r="F86" i="2"/>
  <c r="F98" i="2"/>
  <c r="F114" i="2"/>
  <c r="F130" i="2"/>
  <c r="F146" i="2"/>
  <c r="F162" i="2"/>
  <c r="F185" i="2"/>
  <c r="F251" i="2"/>
  <c r="F259" i="2"/>
  <c r="F41" i="2"/>
  <c r="F79" i="2"/>
  <c r="F102" i="2"/>
  <c r="F118" i="2"/>
  <c r="F134" i="2"/>
  <c r="F150" i="2"/>
  <c r="F166" i="2"/>
  <c r="F172" i="2"/>
  <c r="F196" i="2"/>
  <c r="F216" i="2"/>
  <c r="F230" i="2"/>
  <c r="F28" i="2"/>
  <c r="F57" i="2"/>
  <c r="F95" i="2"/>
  <c r="F178" i="2"/>
  <c r="F234" i="2"/>
  <c r="F244" i="2"/>
  <c r="F265" i="2"/>
  <c r="F302" i="2"/>
  <c r="F7" i="2"/>
  <c r="F18" i="2"/>
  <c r="F44" i="2"/>
  <c r="F73" i="2"/>
  <c r="F111" i="2"/>
  <c r="F127" i="2"/>
  <c r="F143" i="2"/>
  <c r="F159" i="2"/>
  <c r="F182" i="2"/>
  <c r="F188" i="2"/>
  <c r="F202" i="2"/>
  <c r="F208" i="2"/>
  <c r="F220" i="2"/>
  <c r="F222" i="2"/>
  <c r="F285" i="2"/>
  <c r="F418" i="2"/>
  <c r="F402" i="2"/>
  <c r="F386" i="2"/>
  <c r="F370" i="2"/>
  <c r="F354" i="2"/>
  <c r="F338" i="2"/>
  <c r="F322" i="2"/>
  <c r="F306" i="2"/>
  <c r="F290" i="2"/>
  <c r="F274" i="2"/>
  <c r="F258" i="2"/>
  <c r="F242" i="2"/>
  <c r="F226" i="2"/>
  <c r="F210" i="2"/>
  <c r="F194" i="2"/>
  <c r="F431" i="2"/>
  <c r="F428" i="2"/>
  <c r="F425" i="2"/>
  <c r="F415" i="2"/>
  <c r="F412" i="2"/>
  <c r="F409" i="2"/>
  <c r="F399" i="2"/>
  <c r="F396" i="2"/>
  <c r="F422" i="2"/>
  <c r="F406" i="2"/>
  <c r="F390" i="2"/>
  <c r="F374" i="2"/>
  <c r="F358" i="2"/>
  <c r="F342" i="2"/>
  <c r="F432" i="2"/>
  <c r="F429" i="2"/>
  <c r="F419" i="2"/>
  <c r="F416" i="2"/>
  <c r="F413" i="2"/>
  <c r="F403" i="2"/>
  <c r="F400" i="2"/>
  <c r="F397" i="2"/>
  <c r="F387" i="2"/>
  <c r="F384" i="2"/>
  <c r="F381" i="2"/>
  <c r="F426" i="2"/>
  <c r="F398" i="2"/>
  <c r="F388" i="2"/>
  <c r="F382" i="2"/>
  <c r="F377" i="2"/>
  <c r="F352" i="2"/>
  <c r="F341" i="2"/>
  <c r="F334" i="2"/>
  <c r="F331" i="2"/>
  <c r="F328" i="2"/>
  <c r="F325" i="2"/>
  <c r="F317" i="2"/>
  <c r="F314" i="2"/>
  <c r="F300" i="2"/>
  <c r="F297" i="2"/>
  <c r="F257" i="2"/>
  <c r="F240" i="2"/>
  <c r="F231" i="2"/>
  <c r="F228" i="2"/>
  <c r="F223" i="2"/>
  <c r="F214" i="2"/>
  <c r="F211" i="2"/>
  <c r="F206" i="2"/>
  <c r="F203" i="2"/>
  <c r="F200" i="2"/>
  <c r="F197" i="2"/>
  <c r="F189" i="2"/>
  <c r="F179" i="2"/>
  <c r="F176" i="2"/>
  <c r="F173" i="2"/>
  <c r="F163" i="2"/>
  <c r="F160" i="2"/>
  <c r="F157" i="2"/>
  <c r="F147" i="2"/>
  <c r="F144" i="2"/>
  <c r="F141" i="2"/>
  <c r="F131" i="2"/>
  <c r="F128" i="2"/>
  <c r="F125" i="2"/>
  <c r="F115" i="2"/>
  <c r="F112" i="2"/>
  <c r="F109" i="2"/>
  <c r="F99" i="2"/>
  <c r="F96" i="2"/>
  <c r="F93" i="2"/>
  <c r="F83" i="2"/>
  <c r="F80" i="2"/>
  <c r="F77" i="2"/>
  <c r="F67" i="2"/>
  <c r="F64" i="2"/>
  <c r="F61" i="2"/>
  <c r="F51" i="2"/>
  <c r="F48" i="2"/>
  <c r="F45" i="2"/>
  <c r="F35" i="2"/>
  <c r="F32" i="2"/>
  <c r="F29" i="2"/>
  <c r="F19" i="2"/>
  <c r="F16" i="2"/>
  <c r="F13" i="2"/>
  <c r="F5" i="2"/>
  <c r="F4" i="2"/>
  <c r="F3" i="2"/>
  <c r="F2" i="2"/>
  <c r="F187" i="2"/>
  <c r="F165" i="2"/>
  <c r="F59" i="2"/>
  <c r="F43" i="2"/>
  <c r="F40" i="2"/>
  <c r="F37" i="2"/>
  <c r="F411" i="2"/>
  <c r="F404" i="2"/>
  <c r="F380" i="2"/>
  <c r="F372" i="2"/>
  <c r="F365" i="2"/>
  <c r="F362" i="2"/>
  <c r="F359" i="2"/>
  <c r="F339" i="2"/>
  <c r="F320" i="2"/>
  <c r="F311" i="2"/>
  <c r="F308" i="2"/>
  <c r="F303" i="2"/>
  <c r="F294" i="2"/>
  <c r="F291" i="2"/>
  <c r="F286" i="2"/>
  <c r="F283" i="2"/>
  <c r="F280" i="2"/>
  <c r="F277" i="2"/>
  <c r="F269" i="2"/>
  <c r="F266" i="2"/>
  <c r="F252" i="2"/>
  <c r="F249" i="2"/>
  <c r="F209" i="2"/>
  <c r="F192" i="2"/>
  <c r="F186" i="2"/>
  <c r="F170" i="2"/>
  <c r="F154" i="2"/>
  <c r="F138" i="2"/>
  <c r="F122" i="2"/>
  <c r="F106" i="2"/>
  <c r="F90" i="2"/>
  <c r="F74" i="2"/>
  <c r="F58" i="2"/>
  <c r="F42" i="2"/>
  <c r="F26" i="2"/>
  <c r="F10" i="2"/>
  <c r="F149" i="2"/>
  <c r="F117" i="2"/>
  <c r="F104" i="2"/>
  <c r="F433" i="2"/>
  <c r="F424" i="2"/>
  <c r="F394" i="2"/>
  <c r="F391" i="2"/>
  <c r="F368" i="2"/>
  <c r="F357" i="2"/>
  <c r="F350" i="2"/>
  <c r="F347" i="2"/>
  <c r="F344" i="2"/>
  <c r="F337" i="2"/>
  <c r="F332" i="2"/>
  <c r="F329" i="2"/>
  <c r="F289" i="2"/>
  <c r="F272" i="2"/>
  <c r="F263" i="2"/>
  <c r="F260" i="2"/>
  <c r="F255" i="2"/>
  <c r="F246" i="2"/>
  <c r="F243" i="2"/>
  <c r="F238" i="2"/>
  <c r="F235" i="2"/>
  <c r="F232" i="2"/>
  <c r="F229" i="2"/>
  <c r="F221" i="2"/>
  <c r="F218" i="2"/>
  <c r="F204" i="2"/>
  <c r="F201" i="2"/>
  <c r="F183" i="2"/>
  <c r="F180" i="2"/>
  <c r="F177" i="2"/>
  <c r="F167" i="2"/>
  <c r="F164" i="2"/>
  <c r="F161" i="2"/>
  <c r="F151" i="2"/>
  <c r="F148" i="2"/>
  <c r="F145" i="2"/>
  <c r="F135" i="2"/>
  <c r="F132" i="2"/>
  <c r="F129" i="2"/>
  <c r="F119" i="2"/>
  <c r="F116" i="2"/>
  <c r="F113" i="2"/>
  <c r="F103" i="2"/>
  <c r="F100" i="2"/>
  <c r="F97" i="2"/>
  <c r="F87" i="2"/>
  <c r="F84" i="2"/>
  <c r="F81" i="2"/>
  <c r="F71" i="2"/>
  <c r="F68" i="2"/>
  <c r="F65" i="2"/>
  <c r="F55" i="2"/>
  <c r="F52" i="2"/>
  <c r="F49" i="2"/>
  <c r="F39" i="2"/>
  <c r="F36" i="2"/>
  <c r="F33" i="2"/>
  <c r="F23" i="2"/>
  <c r="F20" i="2"/>
  <c r="F17" i="2"/>
  <c r="F6" i="2"/>
  <c r="F193" i="2"/>
  <c r="F133" i="2"/>
  <c r="F123" i="2"/>
  <c r="F120" i="2"/>
  <c r="F107" i="2"/>
  <c r="F101" i="2"/>
  <c r="F91" i="2"/>
  <c r="F75" i="2"/>
  <c r="F69" i="2"/>
  <c r="F56" i="2"/>
  <c r="F53" i="2"/>
  <c r="F27" i="2"/>
  <c r="F24" i="2"/>
  <c r="F414" i="2"/>
  <c r="F389" i="2"/>
  <c r="F385" i="2"/>
  <c r="F383" i="2"/>
  <c r="F378" i="2"/>
  <c r="F375" i="2"/>
  <c r="F355" i="2"/>
  <c r="F335" i="2"/>
  <c r="F326" i="2"/>
  <c r="F323" i="2"/>
  <c r="F318" i="2"/>
  <c r="F315" i="2"/>
  <c r="F312" i="2"/>
  <c r="F309" i="2"/>
  <c r="F301" i="2"/>
  <c r="F298" i="2"/>
  <c r="F284" i="2"/>
  <c r="F281" i="2"/>
  <c r="F241" i="2"/>
  <c r="F224" i="2"/>
  <c r="F215" i="2"/>
  <c r="F212" i="2"/>
  <c r="F207" i="2"/>
  <c r="F198" i="2"/>
  <c r="F195" i="2"/>
  <c r="F190" i="2"/>
  <c r="F174" i="2"/>
  <c r="F158" i="2"/>
  <c r="F142" i="2"/>
  <c r="F126" i="2"/>
  <c r="F110" i="2"/>
  <c r="F94" i="2"/>
  <c r="F78" i="2"/>
  <c r="F62" i="2"/>
  <c r="F46" i="2"/>
  <c r="F30" i="2"/>
  <c r="F14" i="2"/>
  <c r="F295" i="2"/>
  <c r="F292" i="2"/>
  <c r="F278" i="2"/>
  <c r="F275" i="2"/>
  <c r="F270" i="2"/>
  <c r="F267" i="2"/>
  <c r="F264" i="2"/>
  <c r="F253" i="2"/>
  <c r="F250" i="2"/>
  <c r="F236" i="2"/>
  <c r="F184" i="2"/>
  <c r="F181" i="2"/>
  <c r="F171" i="2"/>
  <c r="F168" i="2"/>
  <c r="F155" i="2"/>
  <c r="F152" i="2"/>
  <c r="F139" i="2"/>
  <c r="F136" i="2"/>
  <c r="F88" i="2"/>
  <c r="F72" i="2"/>
  <c r="F21" i="2"/>
  <c r="F427" i="2"/>
  <c r="F420" i="2"/>
  <c r="F407" i="2"/>
  <c r="F405" i="2"/>
  <c r="F401" i="2"/>
  <c r="F373" i="2"/>
  <c r="F366" i="2"/>
  <c r="F363" i="2"/>
  <c r="F360" i="2"/>
  <c r="F353" i="2"/>
  <c r="F348" i="2"/>
  <c r="F345" i="2"/>
  <c r="F321" i="2"/>
  <c r="F304" i="2"/>
  <c r="F287" i="2"/>
  <c r="F261" i="2"/>
  <c r="F233" i="2"/>
  <c r="F85" i="2"/>
  <c r="F410" i="2"/>
  <c r="F392" i="2"/>
  <c r="F371" i="2"/>
  <c r="F351" i="2"/>
  <c r="F340" i="2"/>
  <c r="F333" i="2"/>
  <c r="F330" i="2"/>
  <c r="F316" i="2"/>
  <c r="F313" i="2"/>
  <c r="F273" i="2"/>
  <c r="F430" i="2"/>
  <c r="F395" i="2"/>
  <c r="F376" i="2"/>
  <c r="F369" i="2"/>
  <c r="F364" i="2"/>
  <c r="F361" i="2"/>
  <c r="F336" i="2"/>
  <c r="F327" i="2"/>
  <c r="F324" i="2"/>
  <c r="F319" i="2"/>
  <c r="F310" i="2"/>
  <c r="F307" i="2"/>
  <c r="F423" i="2"/>
  <c r="F421" i="2"/>
  <c r="F417" i="2"/>
  <c r="F408" i="2"/>
  <c r="F393" i="2"/>
  <c r="F379" i="2"/>
  <c r="F367" i="2"/>
  <c r="F356" i="2"/>
  <c r="F349" i="2"/>
  <c r="F346" i="2"/>
  <c r="F343" i="2"/>
  <c r="F305" i="2"/>
  <c r="F288" i="2"/>
  <c r="F279" i="2"/>
  <c r="F276" i="2"/>
  <c r="F271" i="2"/>
  <c r="F22" i="2"/>
  <c r="F34" i="2"/>
  <c r="F60" i="2"/>
  <c r="F89" i="2"/>
  <c r="F248" i="2"/>
  <c r="F9" i="2"/>
  <c r="F11" i="2"/>
  <c r="F15" i="2"/>
  <c r="F38" i="2"/>
  <c r="F50" i="2"/>
  <c r="F76" i="2"/>
  <c r="F105" i="2"/>
  <c r="F121" i="2"/>
  <c r="F137" i="2"/>
  <c r="F153" i="2"/>
  <c r="F175" i="2"/>
  <c r="F199" i="2"/>
  <c r="F227" i="2"/>
  <c r="F254" i="2"/>
  <c r="F256" i="2"/>
  <c r="F262" i="2"/>
  <c r="F34" i="3"/>
  <c r="F66" i="3"/>
  <c r="F98" i="3"/>
  <c r="F130" i="3"/>
  <c r="F162" i="3"/>
  <c r="F71" i="3"/>
  <c r="F63" i="3"/>
  <c r="F55" i="3"/>
  <c r="F47" i="3"/>
  <c r="F39" i="3"/>
  <c r="F31" i="3"/>
  <c r="F23" i="3"/>
  <c r="F20" i="3"/>
  <c r="F261" i="3"/>
  <c r="F254" i="3"/>
  <c r="F241" i="3"/>
  <c r="F239" i="3"/>
  <c r="F235" i="3"/>
  <c r="F233" i="3"/>
  <c r="F228" i="3"/>
  <c r="F225" i="3"/>
  <c r="F309" i="3"/>
  <c r="F302" i="3"/>
  <c r="F289" i="3"/>
  <c r="F287" i="3"/>
  <c r="F283" i="3"/>
  <c r="F274" i="3"/>
  <c r="F244" i="3"/>
  <c r="F223" i="3"/>
  <c r="F219" i="3"/>
  <c r="F217" i="3"/>
  <c r="F212" i="3"/>
  <c r="F209" i="3"/>
  <c r="F350" i="3"/>
  <c r="F337" i="3"/>
  <c r="F335" i="3"/>
  <c r="F331" i="3"/>
  <c r="F322" i="3"/>
  <c r="F292" i="3"/>
  <c r="F264" i="3"/>
  <c r="F277" i="3"/>
  <c r="F270" i="3"/>
  <c r="F257" i="3"/>
  <c r="F255" i="3"/>
  <c r="F251" i="3"/>
  <c r="F242" i="3"/>
  <c r="F15" i="3"/>
  <c r="F51" i="3"/>
  <c r="F83" i="3"/>
  <c r="F115" i="3"/>
  <c r="F147" i="3"/>
  <c r="F179" i="3"/>
  <c r="F42" i="3"/>
  <c r="F74" i="3"/>
  <c r="F106" i="3"/>
  <c r="F138" i="3"/>
  <c r="F170" i="3"/>
  <c r="F202" i="3"/>
  <c r="F27" i="3"/>
  <c r="F91" i="3"/>
  <c r="F123" i="3"/>
  <c r="F155" i="3"/>
  <c r="F187" i="3"/>
  <c r="F425" i="3"/>
  <c r="F50" i="3"/>
  <c r="F82" i="3"/>
  <c r="F114" i="3"/>
  <c r="F146" i="3"/>
  <c r="F178" i="3"/>
  <c r="F420" i="3"/>
  <c r="F35" i="3"/>
  <c r="F67" i="3"/>
  <c r="F99" i="3"/>
  <c r="F131" i="3"/>
  <c r="F163" i="3"/>
  <c r="F195" i="3"/>
  <c r="F207" i="3"/>
  <c r="F18" i="3"/>
  <c r="F26" i="3"/>
  <c r="F58" i="3"/>
  <c r="F90" i="3"/>
  <c r="F122" i="3"/>
  <c r="F154" i="3"/>
  <c r="F186" i="3"/>
  <c r="F226" i="3"/>
  <c r="F43" i="3"/>
  <c r="F75" i="3"/>
  <c r="F107" i="3"/>
  <c r="F139" i="3"/>
  <c r="F171" i="3"/>
  <c r="F203" i="3"/>
  <c r="F312" i="3"/>
  <c r="F340" i="3"/>
  <c r="F370" i="3"/>
  <c r="F379" i="3"/>
  <c r="F383" i="3"/>
  <c r="F385" i="3"/>
  <c r="F398" i="3"/>
  <c r="F195" i="4"/>
  <c r="F357" i="3"/>
  <c r="F392" i="3"/>
  <c r="F414" i="3"/>
  <c r="F430" i="3"/>
  <c r="F155" i="4"/>
  <c r="F200" i="4"/>
  <c r="F328" i="4"/>
  <c r="F344" i="3"/>
  <c r="F372" i="3"/>
  <c r="F296" i="3"/>
  <c r="F324" i="3"/>
  <c r="F354" i="3"/>
  <c r="F363" i="3"/>
  <c r="F367" i="3"/>
  <c r="F369" i="3"/>
  <c r="F382" i="3"/>
  <c r="F389" i="3"/>
  <c r="F432" i="4"/>
  <c r="F429" i="4"/>
  <c r="F419" i="4"/>
  <c r="F416" i="4"/>
  <c r="F413" i="4"/>
  <c r="F403" i="4"/>
  <c r="F400" i="4"/>
  <c r="F397" i="4"/>
  <c r="F387" i="4"/>
  <c r="F384" i="4"/>
  <c r="F381" i="4"/>
  <c r="F371" i="4"/>
  <c r="F368" i="4"/>
  <c r="F365" i="4"/>
  <c r="F355" i="4"/>
  <c r="F352" i="4"/>
  <c r="F349" i="4"/>
  <c r="F339" i="4"/>
  <c r="F336" i="4"/>
  <c r="F333" i="4"/>
  <c r="F323" i="4"/>
  <c r="F320" i="4"/>
  <c r="F317" i="4"/>
  <c r="F307" i="4"/>
  <c r="F304" i="4"/>
  <c r="F301" i="4"/>
  <c r="F291" i="4"/>
  <c r="F288" i="4"/>
  <c r="F285" i="4"/>
  <c r="F426" i="4"/>
  <c r="F410" i="4"/>
  <c r="F394" i="4"/>
  <c r="F378" i="4"/>
  <c r="F362" i="4"/>
  <c r="F346" i="4"/>
  <c r="F330" i="4"/>
  <c r="F314" i="4"/>
  <c r="F298" i="4"/>
  <c r="F282" i="4"/>
  <c r="F275" i="4"/>
  <c r="F271" i="4"/>
  <c r="F267" i="4"/>
  <c r="F263" i="4"/>
  <c r="F259" i="4"/>
  <c r="F255" i="4"/>
  <c r="F251" i="4"/>
  <c r="F247" i="4"/>
  <c r="F243" i="4"/>
  <c r="F239" i="4"/>
  <c r="F235" i="4"/>
  <c r="F231" i="4"/>
  <c r="F227" i="4"/>
  <c r="F223" i="4"/>
  <c r="F219" i="4"/>
  <c r="F215" i="4"/>
  <c r="F211" i="4"/>
  <c r="F207" i="4"/>
  <c r="F203" i="4"/>
  <c r="F199" i="4"/>
  <c r="F433" i="4"/>
  <c r="F423" i="4"/>
  <c r="F420" i="4"/>
  <c r="F417" i="4"/>
  <c r="F407" i="4"/>
  <c r="F404" i="4"/>
  <c r="F401" i="4"/>
  <c r="F391" i="4"/>
  <c r="F388" i="4"/>
  <c r="F385" i="4"/>
  <c r="F375" i="4"/>
  <c r="F372" i="4"/>
  <c r="F369" i="4"/>
  <c r="F359" i="4"/>
  <c r="F356" i="4"/>
  <c r="F353" i="4"/>
  <c r="F343" i="4"/>
  <c r="F340" i="4"/>
  <c r="F337" i="4"/>
  <c r="F327" i="4"/>
  <c r="F324" i="4"/>
  <c r="F321" i="4"/>
  <c r="F311" i="4"/>
  <c r="F308" i="4"/>
  <c r="F305" i="4"/>
  <c r="F295" i="4"/>
  <c r="F292" i="4"/>
  <c r="F289" i="4"/>
  <c r="F279" i="4"/>
  <c r="F430" i="4"/>
  <c r="F414" i="4"/>
  <c r="F398" i="4"/>
  <c r="F382" i="4"/>
  <c r="F366" i="4"/>
  <c r="F350" i="4"/>
  <c r="F427" i="4"/>
  <c r="F424" i="4"/>
  <c r="F421" i="4"/>
  <c r="F411" i="4"/>
  <c r="F408" i="4"/>
  <c r="F405" i="4"/>
  <c r="F418" i="4"/>
  <c r="F402" i="4"/>
  <c r="F386" i="4"/>
  <c r="F431" i="4"/>
  <c r="F428" i="4"/>
  <c r="F425" i="4"/>
  <c r="F415" i="4"/>
  <c r="F412" i="4"/>
  <c r="F409" i="4"/>
  <c r="F422" i="4"/>
  <c r="F406" i="4"/>
  <c r="F390" i="4"/>
  <c r="F374" i="4"/>
  <c r="F358" i="4"/>
  <c r="F342" i="4"/>
  <c r="F326" i="4"/>
  <c r="F310" i="4"/>
  <c r="F294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399" i="4"/>
  <c r="F319" i="4"/>
  <c r="F312" i="4"/>
  <c r="F299" i="4"/>
  <c r="F297" i="4"/>
  <c r="F293" i="4"/>
  <c r="F284" i="4"/>
  <c r="F253" i="4"/>
  <c r="F248" i="4"/>
  <c r="F221" i="4"/>
  <c r="F216" i="4"/>
  <c r="F204" i="4"/>
  <c r="F6" i="4"/>
  <c r="F373" i="4"/>
  <c r="F357" i="4"/>
  <c r="F341" i="4"/>
  <c r="F332" i="4"/>
  <c r="F302" i="4"/>
  <c r="F273" i="4"/>
  <c r="F268" i="4"/>
  <c r="F241" i="4"/>
  <c r="F236" i="4"/>
  <c r="F209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3" i="4"/>
  <c r="F379" i="4"/>
  <c r="F377" i="4"/>
  <c r="F367" i="4"/>
  <c r="F363" i="4"/>
  <c r="F361" i="4"/>
  <c r="F351" i="4"/>
  <c r="F347" i="4"/>
  <c r="F345" i="4"/>
  <c r="F322" i="4"/>
  <c r="F287" i="4"/>
  <c r="F280" i="4"/>
  <c r="F261" i="4"/>
  <c r="F256" i="4"/>
  <c r="F229" i="4"/>
  <c r="F224" i="4"/>
  <c r="F202" i="4"/>
  <c r="F197" i="4"/>
  <c r="F192" i="4"/>
  <c r="F189" i="4"/>
  <c r="F184" i="4"/>
  <c r="F181" i="4"/>
  <c r="F176" i="4"/>
  <c r="F173" i="4"/>
  <c r="F168" i="4"/>
  <c r="F165" i="4"/>
  <c r="F160" i="4"/>
  <c r="F157" i="4"/>
  <c r="F152" i="4"/>
  <c r="F149" i="4"/>
  <c r="F144" i="4"/>
  <c r="F141" i="4"/>
  <c r="F136" i="4"/>
  <c r="F133" i="4"/>
  <c r="F128" i="4"/>
  <c r="F125" i="4"/>
  <c r="F120" i="4"/>
  <c r="F117" i="4"/>
  <c r="F112" i="4"/>
  <c r="F109" i="4"/>
  <c r="F104" i="4"/>
  <c r="F101" i="4"/>
  <c r="F96" i="4"/>
  <c r="F93" i="4"/>
  <c r="F88" i="4"/>
  <c r="F85" i="4"/>
  <c r="F80" i="4"/>
  <c r="F77" i="4"/>
  <c r="F72" i="4"/>
  <c r="F69" i="4"/>
  <c r="F64" i="4"/>
  <c r="F61" i="4"/>
  <c r="F56" i="4"/>
  <c r="F53" i="4"/>
  <c r="F48" i="4"/>
  <c r="F45" i="4"/>
  <c r="F40" i="4"/>
  <c r="F37" i="4"/>
  <c r="F32" i="4"/>
  <c r="F29" i="4"/>
  <c r="F24" i="4"/>
  <c r="F21" i="4"/>
  <c r="F16" i="4"/>
  <c r="F13" i="4"/>
  <c r="F396" i="4"/>
  <c r="F392" i="4"/>
  <c r="F383" i="4"/>
  <c r="F335" i="4"/>
  <c r="F318" i="4"/>
  <c r="F290" i="4"/>
  <c r="F269" i="4"/>
  <c r="F264" i="4"/>
  <c r="F237" i="4"/>
  <c r="F232" i="4"/>
  <c r="F205" i="4"/>
  <c r="F7" i="4"/>
  <c r="F370" i="4"/>
  <c r="F354" i="4"/>
  <c r="F338" i="4"/>
  <c r="F303" i="4"/>
  <c r="F296" i="4"/>
  <c r="F283" i="4"/>
  <c r="F281" i="4"/>
  <c r="F257" i="4"/>
  <c r="F252" i="4"/>
  <c r="F225" i="4"/>
  <c r="F220" i="4"/>
  <c r="F198" i="4"/>
  <c r="F190" i="4"/>
  <c r="F182" i="4"/>
  <c r="F174" i="4"/>
  <c r="F166" i="4"/>
  <c r="F158" i="4"/>
  <c r="F150" i="4"/>
  <c r="F142" i="4"/>
  <c r="F134" i="4"/>
  <c r="F126" i="4"/>
  <c r="F118" i="4"/>
  <c r="F110" i="4"/>
  <c r="F102" i="4"/>
  <c r="F94" i="4"/>
  <c r="F86" i="4"/>
  <c r="F78" i="4"/>
  <c r="F70" i="4"/>
  <c r="F62" i="4"/>
  <c r="F54" i="4"/>
  <c r="F46" i="4"/>
  <c r="F38" i="4"/>
  <c r="F30" i="4"/>
  <c r="F22" i="4"/>
  <c r="F14" i="4"/>
  <c r="F8" i="4"/>
  <c r="F5" i="4"/>
  <c r="F389" i="4"/>
  <c r="F380" i="4"/>
  <c r="F376" i="4"/>
  <c r="F364" i="4"/>
  <c r="F360" i="4"/>
  <c r="F348" i="4"/>
  <c r="F344" i="4"/>
  <c r="F331" i="4"/>
  <c r="F329" i="4"/>
  <c r="F325" i="4"/>
  <c r="F316" i="4"/>
  <c r="F286" i="4"/>
  <c r="F277" i="4"/>
  <c r="F272" i="4"/>
  <c r="F245" i="4"/>
  <c r="F240" i="4"/>
  <c r="F213" i="4"/>
  <c r="F208" i="4"/>
  <c r="F196" i="4"/>
  <c r="F193" i="4"/>
  <c r="F188" i="4"/>
  <c r="F185" i="4"/>
  <c r="F180" i="4"/>
  <c r="F177" i="4"/>
  <c r="F172" i="4"/>
  <c r="F169" i="4"/>
  <c r="F164" i="4"/>
  <c r="F161" i="4"/>
  <c r="F156" i="4"/>
  <c r="F153" i="4"/>
  <c r="F148" i="4"/>
  <c r="F145" i="4"/>
  <c r="F140" i="4"/>
  <c r="F137" i="4"/>
  <c r="F132" i="4"/>
  <c r="F129" i="4"/>
  <c r="F124" i="4"/>
  <c r="F121" i="4"/>
  <c r="F116" i="4"/>
  <c r="F113" i="4"/>
  <c r="F108" i="4"/>
  <c r="F105" i="4"/>
  <c r="F100" i="4"/>
  <c r="F97" i="4"/>
  <c r="F92" i="4"/>
  <c r="F89" i="4"/>
  <c r="F84" i="4"/>
  <c r="F81" i="4"/>
  <c r="F76" i="4"/>
  <c r="F73" i="4"/>
  <c r="F68" i="4"/>
  <c r="F65" i="4"/>
  <c r="F60" i="4"/>
  <c r="F57" i="4"/>
  <c r="F52" i="4"/>
  <c r="F49" i="4"/>
  <c r="F44" i="4"/>
  <c r="F41" i="4"/>
  <c r="F36" i="4"/>
  <c r="F33" i="4"/>
  <c r="F28" i="4"/>
  <c r="F25" i="4"/>
  <c r="F20" i="4"/>
  <c r="F17" i="4"/>
  <c r="F12" i="4"/>
  <c r="F9" i="4"/>
  <c r="F395" i="4"/>
  <c r="F393" i="4"/>
  <c r="F334" i="4"/>
  <c r="F306" i="4"/>
  <c r="F265" i="4"/>
  <c r="F260" i="4"/>
  <c r="F233" i="4"/>
  <c r="F228" i="4"/>
  <c r="F201" i="4"/>
  <c r="F191" i="4"/>
  <c r="F183" i="4"/>
  <c r="F175" i="4"/>
  <c r="F167" i="4"/>
  <c r="F159" i="4"/>
  <c r="F151" i="4"/>
  <c r="F143" i="4"/>
  <c r="F135" i="4"/>
  <c r="F127" i="4"/>
  <c r="F119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2" i="4"/>
  <c r="F11" i="4"/>
  <c r="F27" i="4"/>
  <c r="F43" i="4"/>
  <c r="F59" i="4"/>
  <c r="F75" i="4"/>
  <c r="F91" i="4"/>
  <c r="F107" i="4"/>
  <c r="F123" i="4"/>
  <c r="F139" i="4"/>
  <c r="F313" i="4"/>
  <c r="F315" i="4"/>
  <c r="F79" i="3"/>
  <c r="F87" i="3"/>
  <c r="F95" i="3"/>
  <c r="F103" i="3"/>
  <c r="F111" i="3"/>
  <c r="F119" i="3"/>
  <c r="F127" i="3"/>
  <c r="F135" i="3"/>
  <c r="F143" i="3"/>
  <c r="F151" i="3"/>
  <c r="F159" i="3"/>
  <c r="F167" i="3"/>
  <c r="F175" i="3"/>
  <c r="F183" i="3"/>
  <c r="F191" i="3"/>
  <c r="F199" i="3"/>
  <c r="F206" i="3"/>
  <c r="F214" i="3"/>
  <c r="F248" i="3"/>
  <c r="F276" i="3"/>
  <c r="F306" i="3"/>
  <c r="F315" i="3"/>
  <c r="F319" i="3"/>
  <c r="F321" i="3"/>
  <c r="F334" i="3"/>
  <c r="F341" i="3"/>
  <c r="F376" i="3"/>
  <c r="F404" i="3"/>
  <c r="F163" i="4"/>
  <c r="F212" i="4"/>
  <c r="F244" i="4"/>
  <c r="F276" i="4"/>
  <c r="F408" i="3"/>
  <c r="F32" i="3"/>
  <c r="F28" i="3"/>
  <c r="F24" i="3"/>
  <c r="F11" i="3"/>
  <c r="F14" i="3"/>
  <c r="F211" i="3"/>
  <c r="F216" i="3"/>
  <c r="F222" i="3"/>
  <c r="F230" i="3"/>
  <c r="F258" i="3"/>
  <c r="F267" i="3"/>
  <c r="F271" i="3"/>
  <c r="F273" i="3"/>
  <c r="F286" i="3"/>
  <c r="F293" i="3"/>
  <c r="F328" i="3"/>
  <c r="F356" i="3"/>
  <c r="F386" i="3"/>
  <c r="F395" i="3"/>
  <c r="F399" i="3"/>
  <c r="F401" i="3"/>
  <c r="F187" i="4"/>
  <c r="F213" i="3"/>
  <c r="F227" i="3"/>
  <c r="F232" i="3"/>
  <c r="F238" i="3"/>
  <c r="F245" i="3"/>
  <c r="F280" i="3"/>
  <c r="F308" i="3"/>
  <c r="F338" i="3"/>
  <c r="F347" i="3"/>
  <c r="F351" i="3"/>
  <c r="F353" i="3"/>
  <c r="F366" i="3"/>
  <c r="F373" i="3"/>
  <c r="F417" i="3"/>
  <c r="F147" i="4"/>
  <c r="F300" i="4"/>
  <c r="F309" i="4"/>
  <c r="F16" i="3"/>
  <c r="F19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10" i="3"/>
  <c r="F229" i="3"/>
  <c r="F260" i="3"/>
  <c r="F290" i="3"/>
  <c r="F299" i="3"/>
  <c r="F303" i="3"/>
  <c r="F305" i="3"/>
  <c r="F318" i="3"/>
  <c r="F325" i="3"/>
  <c r="F360" i="3"/>
  <c r="F388" i="3"/>
  <c r="F411" i="3"/>
  <c r="F427" i="3"/>
  <c r="F19" i="4"/>
  <c r="F35" i="4"/>
  <c r="F51" i="4"/>
  <c r="F67" i="4"/>
  <c r="F83" i="4"/>
  <c r="F99" i="4"/>
  <c r="F115" i="4"/>
  <c r="F131" i="4"/>
  <c r="F171" i="4"/>
  <c r="F217" i="4"/>
  <c r="F249" i="4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20" i="3"/>
  <c r="F236" i="3"/>
  <c r="F252" i="3"/>
  <c r="F268" i="3"/>
  <c r="F284" i="3"/>
  <c r="F300" i="3"/>
  <c r="F316" i="3"/>
  <c r="F332" i="3"/>
  <c r="F348" i="3"/>
  <c r="F364" i="3"/>
  <c r="F380" i="3"/>
  <c r="F396" i="3"/>
  <c r="F412" i="3"/>
  <c r="F428" i="3"/>
  <c r="F402" i="3"/>
  <c r="F405" i="3"/>
  <c r="F415" i="3"/>
  <c r="F418" i="3"/>
  <c r="F421" i="3"/>
  <c r="F431" i="3"/>
  <c r="F424" i="3"/>
  <c r="F433" i="3"/>
  <c r="F205" i="3"/>
  <c r="F215" i="3"/>
  <c r="F218" i="3"/>
  <c r="F221" i="3"/>
  <c r="F231" i="3"/>
  <c r="F234" i="3"/>
  <c r="F237" i="3"/>
  <c r="F247" i="3"/>
  <c r="F250" i="3"/>
  <c r="F253" i="3"/>
  <c r="F263" i="3"/>
  <c r="F266" i="3"/>
  <c r="F269" i="3"/>
  <c r="F279" i="3"/>
  <c r="F282" i="3"/>
  <c r="F285" i="3"/>
  <c r="F295" i="3"/>
  <c r="F298" i="3"/>
  <c r="F301" i="3"/>
  <c r="F311" i="3"/>
  <c r="F314" i="3"/>
  <c r="F317" i="3"/>
  <c r="F327" i="3"/>
  <c r="F330" i="3"/>
  <c r="F333" i="3"/>
  <c r="F343" i="3"/>
  <c r="F346" i="3"/>
  <c r="F349" i="3"/>
  <c r="F359" i="3"/>
  <c r="F362" i="3"/>
  <c r="F365" i="3"/>
  <c r="F375" i="3"/>
  <c r="F378" i="3"/>
  <c r="F381" i="3"/>
  <c r="F391" i="3"/>
  <c r="F394" i="3"/>
  <c r="F397" i="3"/>
  <c r="F407" i="3"/>
  <c r="F410" i="3"/>
  <c r="F413" i="3"/>
  <c r="F423" i="3"/>
  <c r="F426" i="3"/>
  <c r="F429" i="3"/>
  <c r="F432" i="3"/>
  <c r="F7" i="3"/>
  <c r="F8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145" i="3"/>
  <c r="F149" i="3"/>
  <c r="F153" i="3"/>
  <c r="F157" i="3"/>
  <c r="F161" i="3"/>
  <c r="F165" i="3"/>
  <c r="F169" i="3"/>
  <c r="F173" i="3"/>
  <c r="F177" i="3"/>
  <c r="F181" i="3"/>
  <c r="F185" i="3"/>
  <c r="F189" i="3"/>
  <c r="F193" i="3"/>
  <c r="F197" i="3"/>
  <c r="F201" i="3"/>
  <c r="F208" i="3"/>
  <c r="F224" i="3"/>
  <c r="F240" i="3"/>
  <c r="F256" i="3"/>
  <c r="F272" i="3"/>
  <c r="F288" i="3"/>
  <c r="F304" i="3"/>
  <c r="F320" i="3"/>
  <c r="F336" i="3"/>
  <c r="F352" i="3"/>
  <c r="F368" i="3"/>
  <c r="F384" i="3"/>
  <c r="F400" i="3"/>
  <c r="F416" i="3"/>
  <c r="F243" i="3"/>
  <c r="F246" i="3"/>
  <c r="F249" i="3"/>
  <c r="F259" i="3"/>
  <c r="F262" i="3"/>
  <c r="F265" i="3"/>
  <c r="F275" i="3"/>
  <c r="F278" i="3"/>
  <c r="F281" i="3"/>
  <c r="F291" i="3"/>
  <c r="F294" i="3"/>
  <c r="F297" i="3"/>
  <c r="F307" i="3"/>
  <c r="F310" i="3"/>
  <c r="F313" i="3"/>
  <c r="F323" i="3"/>
  <c r="F326" i="3"/>
  <c r="F329" i="3"/>
  <c r="F339" i="3"/>
  <c r="F342" i="3"/>
  <c r="F345" i="3"/>
  <c r="F355" i="3"/>
  <c r="F358" i="3"/>
  <c r="F361" i="3"/>
  <c r="F371" i="3"/>
  <c r="F374" i="3"/>
  <c r="F377" i="3"/>
  <c r="F387" i="3"/>
  <c r="F390" i="3"/>
  <c r="F393" i="3"/>
  <c r="F403" i="3"/>
  <c r="F406" i="3"/>
  <c r="F409" i="3"/>
  <c r="F419" i="3"/>
  <c r="F422" i="3"/>
  <c r="F4" i="5"/>
  <c r="F20" i="5"/>
  <c r="F23" i="5"/>
  <c r="F29" i="5"/>
  <c r="F52" i="5"/>
  <c r="F55" i="5"/>
  <c r="F61" i="5"/>
  <c r="F100" i="5"/>
  <c r="F102" i="5"/>
  <c r="F112" i="5"/>
  <c r="F146" i="5"/>
  <c r="F167" i="5"/>
  <c r="F192" i="5"/>
  <c r="F194" i="5"/>
  <c r="F240" i="5"/>
  <c r="F17" i="5"/>
  <c r="F40" i="5"/>
  <c r="F43" i="5"/>
  <c r="F49" i="5"/>
  <c r="F72" i="5"/>
  <c r="F81" i="5"/>
  <c r="F84" i="5"/>
  <c r="F87" i="5"/>
  <c r="F97" i="5"/>
  <c r="F109" i="5"/>
  <c r="F114" i="5"/>
  <c r="F136" i="5"/>
  <c r="F148" i="5"/>
  <c r="F178" i="5"/>
  <c r="F180" i="5"/>
  <c r="F196" i="5"/>
  <c r="F236" i="5"/>
  <c r="F238" i="5"/>
  <c r="F7" i="5"/>
  <c r="F28" i="5"/>
  <c r="F31" i="5"/>
  <c r="F37" i="5"/>
  <c r="F60" i="5"/>
  <c r="F63" i="5"/>
  <c r="F69" i="5"/>
  <c r="F118" i="5"/>
  <c r="F127" i="5"/>
  <c r="F234" i="5"/>
  <c r="F16" i="5"/>
  <c r="F19" i="5"/>
  <c r="F25" i="5"/>
  <c r="F48" i="5"/>
  <c r="F51" i="5"/>
  <c r="F57" i="5"/>
  <c r="F83" i="5"/>
  <c r="F93" i="5"/>
  <c r="F96" i="5"/>
  <c r="F99" i="5"/>
  <c r="F111" i="5"/>
  <c r="F156" i="5"/>
  <c r="F164" i="5"/>
  <c r="F166" i="5"/>
  <c r="F213" i="5"/>
  <c r="F224" i="5"/>
  <c r="F226" i="5"/>
  <c r="F245" i="5"/>
  <c r="F6" i="5"/>
  <c r="F13" i="5"/>
  <c r="F36" i="5"/>
  <c r="F39" i="5"/>
  <c r="F45" i="5"/>
  <c r="F68" i="5"/>
  <c r="F71" i="5"/>
  <c r="F77" i="5"/>
  <c r="F108" i="5"/>
  <c r="F133" i="5"/>
  <c r="F143" i="5"/>
  <c r="F152" i="5"/>
  <c r="F154" i="5"/>
  <c r="F191" i="5"/>
  <c r="F215" i="5"/>
  <c r="F222" i="5"/>
  <c r="F430" i="5"/>
  <c r="F423" i="5"/>
  <c r="F407" i="5"/>
  <c r="F391" i="5"/>
  <c r="F375" i="5"/>
  <c r="F359" i="5"/>
  <c r="F433" i="5"/>
  <c r="F420" i="5"/>
  <c r="F417" i="5"/>
  <c r="F414" i="5"/>
  <c r="F404" i="5"/>
  <c r="F401" i="5"/>
  <c r="F427" i="5"/>
  <c r="F411" i="5"/>
  <c r="F395" i="5"/>
  <c r="F379" i="5"/>
  <c r="F363" i="5"/>
  <c r="F432" i="5"/>
  <c r="F429" i="5"/>
  <c r="F426" i="5"/>
  <c r="F416" i="5"/>
  <c r="F413" i="5"/>
  <c r="F410" i="5"/>
  <c r="F412" i="5"/>
  <c r="F408" i="5"/>
  <c r="F406" i="5"/>
  <c r="F389" i="5"/>
  <c r="F378" i="5"/>
  <c r="F371" i="5"/>
  <c r="F368" i="5"/>
  <c r="F365" i="5"/>
  <c r="F358" i="5"/>
  <c r="F355" i="5"/>
  <c r="F352" i="5"/>
  <c r="F399" i="5"/>
  <c r="F396" i="5"/>
  <c r="F376" i="5"/>
  <c r="F349" i="5"/>
  <c r="F333" i="5"/>
  <c r="F317" i="5"/>
  <c r="F301" i="5"/>
  <c r="F285" i="5"/>
  <c r="F269" i="5"/>
  <c r="F253" i="5"/>
  <c r="F237" i="5"/>
  <c r="F221" i="5"/>
  <c r="F205" i="5"/>
  <c r="F189" i="5"/>
  <c r="F173" i="5"/>
  <c r="F157" i="5"/>
  <c r="F141" i="5"/>
  <c r="F125" i="5"/>
  <c r="F428" i="5"/>
  <c r="F424" i="5"/>
  <c r="F422" i="5"/>
  <c r="F415" i="5"/>
  <c r="F402" i="5"/>
  <c r="F394" i="5"/>
  <c r="F387" i="5"/>
  <c r="F384" i="5"/>
  <c r="F381" i="5"/>
  <c r="F374" i="5"/>
  <c r="F369" i="5"/>
  <c r="F366" i="5"/>
  <c r="F392" i="5"/>
  <c r="F372" i="5"/>
  <c r="F361" i="5"/>
  <c r="F353" i="5"/>
  <c r="F337" i="5"/>
  <c r="F321" i="5"/>
  <c r="F305" i="5"/>
  <c r="F289" i="5"/>
  <c r="F273" i="5"/>
  <c r="F257" i="5"/>
  <c r="F241" i="5"/>
  <c r="F225" i="5"/>
  <c r="F209" i="5"/>
  <c r="F193" i="5"/>
  <c r="F177" i="5"/>
  <c r="F161" i="5"/>
  <c r="F145" i="5"/>
  <c r="F418" i="5"/>
  <c r="F409" i="5"/>
  <c r="F405" i="5"/>
  <c r="F400" i="5"/>
  <c r="F397" i="5"/>
  <c r="F390" i="5"/>
  <c r="F385" i="5"/>
  <c r="F382" i="5"/>
  <c r="F350" i="5"/>
  <c r="F347" i="5"/>
  <c r="F344" i="5"/>
  <c r="F334" i="5"/>
  <c r="F331" i="5"/>
  <c r="F328" i="5"/>
  <c r="F318" i="5"/>
  <c r="F315" i="5"/>
  <c r="F312" i="5"/>
  <c r="F302" i="5"/>
  <c r="F299" i="5"/>
  <c r="F296" i="5"/>
  <c r="F286" i="5"/>
  <c r="F283" i="5"/>
  <c r="F280" i="5"/>
  <c r="F270" i="5"/>
  <c r="F267" i="5"/>
  <c r="F264" i="5"/>
  <c r="F403" i="5"/>
  <c r="F388" i="5"/>
  <c r="F377" i="5"/>
  <c r="F370" i="5"/>
  <c r="F367" i="5"/>
  <c r="F364" i="5"/>
  <c r="F357" i="5"/>
  <c r="F341" i="5"/>
  <c r="F431" i="5"/>
  <c r="F425" i="5"/>
  <c r="F421" i="5"/>
  <c r="F398" i="5"/>
  <c r="F373" i="5"/>
  <c r="F362" i="5"/>
  <c r="F354" i="5"/>
  <c r="F351" i="5"/>
  <c r="F348" i="5"/>
  <c r="F419" i="5"/>
  <c r="F393" i="5"/>
  <c r="F386" i="5"/>
  <c r="F383" i="5"/>
  <c r="F380" i="5"/>
  <c r="F360" i="5"/>
  <c r="F345" i="5"/>
  <c r="F329" i="5"/>
  <c r="F313" i="5"/>
  <c r="F297" i="5"/>
  <c r="F281" i="5"/>
  <c r="F265" i="5"/>
  <c r="F249" i="5"/>
  <c r="F233" i="5"/>
  <c r="F217" i="5"/>
  <c r="F201" i="5"/>
  <c r="F185" i="5"/>
  <c r="F169" i="5"/>
  <c r="F307" i="5"/>
  <c r="F275" i="5"/>
  <c r="F251" i="5"/>
  <c r="F244" i="5"/>
  <c r="F239" i="5"/>
  <c r="F214" i="5"/>
  <c r="F200" i="5"/>
  <c r="F195" i="5"/>
  <c r="F188" i="5"/>
  <c r="F186" i="5"/>
  <c r="F174" i="5"/>
  <c r="F165" i="5"/>
  <c r="F162" i="5"/>
  <c r="F142" i="5"/>
  <c r="F343" i="5"/>
  <c r="F339" i="5"/>
  <c r="F327" i="5"/>
  <c r="F322" i="5"/>
  <c r="F314" i="5"/>
  <c r="F295" i="5"/>
  <c r="F290" i="5"/>
  <c r="F282" i="5"/>
  <c r="F263" i="5"/>
  <c r="F258" i="5"/>
  <c r="F247" i="5"/>
  <c r="F235" i="5"/>
  <c r="F228" i="5"/>
  <c r="F223" i="5"/>
  <c r="F198" i="5"/>
  <c r="F184" i="5"/>
  <c r="F179" i="5"/>
  <c r="F172" i="5"/>
  <c r="F170" i="5"/>
  <c r="F160" i="5"/>
  <c r="F153" i="5"/>
  <c r="F150" i="5"/>
  <c r="F147" i="5"/>
  <c r="F140" i="5"/>
  <c r="F135" i="5"/>
  <c r="F132" i="5"/>
  <c r="F123" i="5"/>
  <c r="F120" i="5"/>
  <c r="F110" i="5"/>
  <c r="F107" i="5"/>
  <c r="F104" i="5"/>
  <c r="F325" i="5"/>
  <c r="F320" i="5"/>
  <c r="F316" i="5"/>
  <c r="F310" i="5"/>
  <c r="F293" i="5"/>
  <c r="F288" i="5"/>
  <c r="F284" i="5"/>
  <c r="F278" i="5"/>
  <c r="F261" i="5"/>
  <c r="F256" i="5"/>
  <c r="F242" i="5"/>
  <c r="F231" i="5"/>
  <c r="F219" i="5"/>
  <c r="F212" i="5"/>
  <c r="F207" i="5"/>
  <c r="F182" i="5"/>
  <c r="F168" i="5"/>
  <c r="F158" i="5"/>
  <c r="F138" i="5"/>
  <c r="F129" i="5"/>
  <c r="F126" i="5"/>
  <c r="F117" i="5"/>
  <c r="F101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8" i="5"/>
  <c r="F14" i="5"/>
  <c r="F10" i="5"/>
  <c r="F335" i="5"/>
  <c r="F308" i="5"/>
  <c r="F303" i="5"/>
  <c r="F276" i="5"/>
  <c r="F271" i="5"/>
  <c r="F254" i="5"/>
  <c r="F323" i="5"/>
  <c r="F291" i="5"/>
  <c r="F259" i="5"/>
  <c r="F356" i="5"/>
  <c r="F342" i="5"/>
  <c r="F340" i="5"/>
  <c r="F338" i="5"/>
  <c r="F330" i="5"/>
  <c r="F311" i="5"/>
  <c r="F306" i="5"/>
  <c r="F298" i="5"/>
  <c r="F279" i="5"/>
  <c r="F274" i="5"/>
  <c r="F266" i="5"/>
  <c r="F248" i="5"/>
  <c r="F243" i="5"/>
  <c r="F346" i="5"/>
  <c r="F336" i="5"/>
  <c r="F332" i="5"/>
  <c r="F326" i="5"/>
  <c r="F309" i="5"/>
  <c r="F304" i="5"/>
  <c r="F300" i="5"/>
  <c r="F294" i="5"/>
  <c r="F277" i="5"/>
  <c r="F272" i="5"/>
  <c r="F268" i="5"/>
  <c r="F262" i="5"/>
  <c r="F246" i="5"/>
  <c r="F232" i="5"/>
  <c r="F227" i="5"/>
  <c r="F220" i="5"/>
  <c r="F218" i="5"/>
  <c r="F206" i="5"/>
  <c r="F324" i="5"/>
  <c r="F319" i="5"/>
  <c r="F292" i="5"/>
  <c r="F287" i="5"/>
  <c r="F260" i="5"/>
  <c r="F255" i="5"/>
  <c r="F230" i="5"/>
  <c r="F216" i="5"/>
  <c r="F211" i="5"/>
  <c r="F204" i="5"/>
  <c r="F202" i="5"/>
  <c r="F190" i="5"/>
  <c r="F181" i="5"/>
  <c r="F176" i="5"/>
  <c r="F155" i="5"/>
  <c r="F144" i="5"/>
  <c r="F137" i="5"/>
  <c r="F134" i="5"/>
  <c r="F131" i="5"/>
  <c r="F128" i="5"/>
  <c r="F122" i="5"/>
  <c r="F119" i="5"/>
  <c r="F116" i="5"/>
  <c r="F106" i="5"/>
  <c r="F103" i="5"/>
  <c r="F24" i="5"/>
  <c r="F27" i="5"/>
  <c r="F33" i="5"/>
  <c r="F56" i="5"/>
  <c r="F59" i="5"/>
  <c r="F65" i="5"/>
  <c r="F89" i="5"/>
  <c r="F92" i="5"/>
  <c r="F95" i="5"/>
  <c r="F105" i="5"/>
  <c r="F113" i="5"/>
  <c r="F175" i="5"/>
  <c r="F187" i="5"/>
  <c r="F203" i="5"/>
  <c r="F250" i="5"/>
  <c r="F12" i="5"/>
  <c r="F15" i="5"/>
  <c r="F21" i="5"/>
  <c r="F44" i="5"/>
  <c r="F47" i="5"/>
  <c r="F53" i="5"/>
  <c r="F76" i="5"/>
  <c r="F79" i="5"/>
  <c r="F98" i="5"/>
  <c r="F115" i="5"/>
  <c r="F124" i="5"/>
  <c r="F130" i="5"/>
  <c r="F139" i="5"/>
  <c r="F149" i="5"/>
  <c r="F163" i="5"/>
  <c r="F183" i="5"/>
  <c r="F197" i="5"/>
  <c r="F199" i="5"/>
  <c r="F208" i="5"/>
  <c r="F210" i="5"/>
  <c r="F5" i="5"/>
  <c r="F9" i="5"/>
  <c r="F35" i="5"/>
  <c r="F41" i="5"/>
  <c r="F64" i="5"/>
  <c r="F67" i="5"/>
  <c r="F73" i="5"/>
  <c r="F85" i="5"/>
  <c r="F88" i="5"/>
  <c r="F91" i="5"/>
  <c r="F121" i="5"/>
  <c r="F151" i="5"/>
  <c r="F159" i="5"/>
  <c r="F171" i="5"/>
  <c r="F229" i="5"/>
  <c r="F154" i="6"/>
  <c r="F96" i="6"/>
  <c r="F94" i="6"/>
  <c r="F92" i="6"/>
  <c r="F84" i="6"/>
  <c r="F82" i="6"/>
  <c r="F72" i="6"/>
  <c r="F70" i="6"/>
  <c r="F45" i="6"/>
  <c r="F18" i="6"/>
  <c r="F9" i="6"/>
  <c r="F8" i="6"/>
  <c r="F7" i="6"/>
  <c r="F129" i="6"/>
  <c r="F121" i="6"/>
  <c r="F117" i="6"/>
  <c r="F98" i="6"/>
  <c r="F86" i="6"/>
  <c r="F61" i="6"/>
  <c r="F34" i="6"/>
  <c r="F29" i="6"/>
  <c r="F21" i="6"/>
  <c r="F141" i="6"/>
  <c r="F100" i="6"/>
  <c r="F59" i="6"/>
  <c r="F46" i="6"/>
  <c r="F10" i="6"/>
  <c r="F171" i="6"/>
  <c r="F157" i="6"/>
  <c r="F145" i="6"/>
  <c r="F133" i="6"/>
  <c r="F75" i="6"/>
  <c r="F49" i="6"/>
  <c r="F27" i="6"/>
  <c r="F22" i="6"/>
  <c r="F13" i="6"/>
  <c r="F35" i="6"/>
  <c r="F73" i="6"/>
  <c r="F91" i="6"/>
  <c r="F108" i="6"/>
  <c r="F110" i="6"/>
  <c r="F112" i="6"/>
  <c r="F122" i="6"/>
  <c r="F124" i="6"/>
  <c r="F149" i="6"/>
  <c r="F161" i="6"/>
  <c r="F166" i="6"/>
  <c r="F168" i="6"/>
  <c r="F152" i="6"/>
  <c r="F170" i="6"/>
  <c r="F209" i="6"/>
  <c r="F42" i="6"/>
  <c r="F54" i="6"/>
  <c r="F56" i="6"/>
  <c r="F66" i="6"/>
  <c r="F68" i="6"/>
  <c r="F78" i="6"/>
  <c r="F80" i="6"/>
  <c r="F105" i="6"/>
  <c r="F138" i="6"/>
  <c r="F140" i="6"/>
  <c r="F433" i="6"/>
  <c r="F430" i="6"/>
  <c r="F422" i="6"/>
  <c r="F414" i="6"/>
  <c r="F406" i="6"/>
  <c r="F398" i="6"/>
  <c r="F390" i="6"/>
  <c r="F382" i="6"/>
  <c r="F374" i="6"/>
  <c r="F366" i="6"/>
  <c r="F358" i="6"/>
  <c r="F428" i="6"/>
  <c r="F425" i="6"/>
  <c r="F420" i="6"/>
  <c r="F417" i="6"/>
  <c r="F412" i="6"/>
  <c r="F409" i="6"/>
  <c r="F404" i="6"/>
  <c r="F401" i="6"/>
  <c r="F396" i="6"/>
  <c r="F393" i="6"/>
  <c r="F388" i="6"/>
  <c r="F385" i="6"/>
  <c r="F380" i="6"/>
  <c r="F377" i="6"/>
  <c r="F372" i="6"/>
  <c r="F369" i="6"/>
  <c r="F364" i="6"/>
  <c r="F361" i="6"/>
  <c r="F356" i="6"/>
  <c r="F353" i="6"/>
  <c r="F348" i="6"/>
  <c r="F345" i="6"/>
  <c r="F340" i="6"/>
  <c r="F337" i="6"/>
  <c r="F332" i="6"/>
  <c r="F329" i="6"/>
  <c r="F324" i="6"/>
  <c r="F321" i="6"/>
  <c r="F316" i="6"/>
  <c r="F313" i="6"/>
  <c r="F308" i="6"/>
  <c r="F305" i="6"/>
  <c r="F300" i="6"/>
  <c r="F297" i="6"/>
  <c r="F292" i="6"/>
  <c r="F289" i="6"/>
  <c r="F284" i="6"/>
  <c r="F281" i="6"/>
  <c r="F276" i="6"/>
  <c r="F273" i="6"/>
  <c r="F268" i="6"/>
  <c r="F265" i="6"/>
  <c r="F431" i="6"/>
  <c r="F423" i="6"/>
  <c r="F415" i="6"/>
  <c r="F407" i="6"/>
  <c r="F426" i="6"/>
  <c r="F432" i="6"/>
  <c r="F429" i="6"/>
  <c r="F424" i="6"/>
  <c r="F421" i="6"/>
  <c r="F416" i="6"/>
  <c r="F413" i="6"/>
  <c r="F408" i="6"/>
  <c r="F405" i="6"/>
  <c r="F400" i="6"/>
  <c r="F397" i="6"/>
  <c r="F392" i="6"/>
  <c r="F389" i="6"/>
  <c r="F384" i="6"/>
  <c r="F381" i="6"/>
  <c r="F427" i="6"/>
  <c r="F419" i="6"/>
  <c r="F411" i="6"/>
  <c r="F403" i="6"/>
  <c r="F395" i="6"/>
  <c r="F387" i="6"/>
  <c r="F379" i="6"/>
  <c r="F371" i="6"/>
  <c r="F363" i="6"/>
  <c r="F394" i="6"/>
  <c r="F370" i="6"/>
  <c r="F357" i="6"/>
  <c r="F355" i="6"/>
  <c r="F350" i="6"/>
  <c r="F303" i="6"/>
  <c r="F298" i="6"/>
  <c r="F296" i="6"/>
  <c r="F293" i="6"/>
  <c r="F291" i="6"/>
  <c r="F286" i="6"/>
  <c r="F259" i="6"/>
  <c r="F243" i="6"/>
  <c r="F227" i="6"/>
  <c r="F211" i="6"/>
  <c r="F195" i="6"/>
  <c r="F179" i="6"/>
  <c r="F163" i="6"/>
  <c r="F147" i="6"/>
  <c r="F131" i="6"/>
  <c r="F115" i="6"/>
  <c r="F99" i="6"/>
  <c r="F83" i="6"/>
  <c r="F67" i="6"/>
  <c r="F51" i="6"/>
  <c r="F47" i="6"/>
  <c r="F43" i="6"/>
  <c r="F39" i="6"/>
  <c r="F402" i="6"/>
  <c r="F360" i="6"/>
  <c r="F327" i="6"/>
  <c r="F322" i="6"/>
  <c r="F320" i="6"/>
  <c r="F317" i="6"/>
  <c r="F315" i="6"/>
  <c r="F310" i="6"/>
  <c r="F256" i="6"/>
  <c r="F253" i="6"/>
  <c r="F250" i="6"/>
  <c r="F240" i="6"/>
  <c r="F237" i="6"/>
  <c r="F234" i="6"/>
  <c r="F224" i="6"/>
  <c r="F221" i="6"/>
  <c r="F218" i="6"/>
  <c r="F208" i="6"/>
  <c r="F205" i="6"/>
  <c r="F202" i="6"/>
  <c r="F192" i="6"/>
  <c r="F189" i="6"/>
  <c r="F186" i="6"/>
  <c r="F176" i="6"/>
  <c r="F173" i="6"/>
  <c r="F383" i="6"/>
  <c r="F375" i="6"/>
  <c r="F362" i="6"/>
  <c r="F351" i="6"/>
  <c r="F346" i="6"/>
  <c r="F344" i="6"/>
  <c r="F341" i="6"/>
  <c r="F339" i="6"/>
  <c r="F334" i="6"/>
  <c r="F287" i="6"/>
  <c r="F282" i="6"/>
  <c r="F280" i="6"/>
  <c r="F277" i="6"/>
  <c r="F275" i="6"/>
  <c r="F270" i="6"/>
  <c r="F263" i="6"/>
  <c r="F247" i="6"/>
  <c r="F231" i="6"/>
  <c r="F215" i="6"/>
  <c r="F199" i="6"/>
  <c r="F183" i="6"/>
  <c r="F167" i="6"/>
  <c r="F151" i="6"/>
  <c r="F135" i="6"/>
  <c r="F119" i="6"/>
  <c r="F103" i="6"/>
  <c r="F87" i="6"/>
  <c r="F71" i="6"/>
  <c r="F55" i="6"/>
  <c r="F48" i="6"/>
  <c r="F44" i="6"/>
  <c r="F40" i="6"/>
  <c r="F36" i="6"/>
  <c r="F32" i="6"/>
  <c r="F28" i="6"/>
  <c r="F24" i="6"/>
  <c r="F410" i="6"/>
  <c r="F391" i="6"/>
  <c r="F399" i="6"/>
  <c r="F373" i="6"/>
  <c r="F367" i="6"/>
  <c r="F335" i="6"/>
  <c r="F418" i="6"/>
  <c r="F376" i="6"/>
  <c r="F354" i="6"/>
  <c r="F352" i="6"/>
  <c r="F349" i="6"/>
  <c r="F347" i="6"/>
  <c r="F342" i="6"/>
  <c r="F378" i="6"/>
  <c r="F365" i="6"/>
  <c r="F359" i="6"/>
  <c r="F319" i="6"/>
  <c r="F314" i="6"/>
  <c r="F312" i="6"/>
  <c r="F309" i="6"/>
  <c r="F307" i="6"/>
  <c r="F302" i="6"/>
  <c r="F255" i="6"/>
  <c r="F239" i="6"/>
  <c r="F223" i="6"/>
  <c r="F207" i="6"/>
  <c r="F191" i="6"/>
  <c r="F175" i="6"/>
  <c r="F159" i="6"/>
  <c r="F143" i="6"/>
  <c r="F127" i="6"/>
  <c r="F111" i="6"/>
  <c r="F95" i="6"/>
  <c r="F79" i="6"/>
  <c r="F63" i="6"/>
  <c r="F386" i="6"/>
  <c r="F368" i="6"/>
  <c r="F343" i="6"/>
  <c r="F338" i="6"/>
  <c r="F336" i="6"/>
  <c r="F333" i="6"/>
  <c r="F331" i="6"/>
  <c r="F326" i="6"/>
  <c r="F328" i="6"/>
  <c r="F294" i="6"/>
  <c r="F258" i="6"/>
  <c r="F254" i="6"/>
  <c r="F252" i="6"/>
  <c r="F245" i="6"/>
  <c r="F232" i="6"/>
  <c r="F230" i="6"/>
  <c r="F217" i="6"/>
  <c r="F193" i="6"/>
  <c r="F180" i="6"/>
  <c r="F169" i="6"/>
  <c r="F162" i="6"/>
  <c r="F160" i="6"/>
  <c r="F148" i="6"/>
  <c r="F139" i="6"/>
  <c r="F134" i="6"/>
  <c r="F120" i="6"/>
  <c r="F109" i="6"/>
  <c r="F97" i="6"/>
  <c r="F90" i="6"/>
  <c r="F85" i="6"/>
  <c r="F60" i="6"/>
  <c r="F50" i="6"/>
  <c r="F37" i="6"/>
  <c r="F30" i="6"/>
  <c r="F23" i="6"/>
  <c r="F19" i="6"/>
  <c r="F15" i="6"/>
  <c r="F11" i="6"/>
  <c r="F5" i="6"/>
  <c r="F4" i="6"/>
  <c r="F3" i="6"/>
  <c r="F2" i="6"/>
  <c r="F330" i="6"/>
  <c r="F271" i="6"/>
  <c r="F269" i="6"/>
  <c r="F267" i="6"/>
  <c r="F241" i="6"/>
  <c r="F228" i="6"/>
  <c r="F187" i="6"/>
  <c r="F178" i="6"/>
  <c r="F174" i="6"/>
  <c r="F172" i="6"/>
  <c r="F158" i="6"/>
  <c r="F153" i="6"/>
  <c r="F146" i="6"/>
  <c r="F144" i="6"/>
  <c r="F132" i="6"/>
  <c r="F123" i="6"/>
  <c r="F118" i="6"/>
  <c r="F104" i="6"/>
  <c r="F93" i="6"/>
  <c r="F81" i="6"/>
  <c r="F74" i="6"/>
  <c r="F69" i="6"/>
  <c r="F279" i="6"/>
  <c r="F235" i="6"/>
  <c r="F226" i="6"/>
  <c r="F222" i="6"/>
  <c r="F220" i="6"/>
  <c r="F213" i="6"/>
  <c r="F200" i="6"/>
  <c r="F198" i="6"/>
  <c r="F185" i="6"/>
  <c r="F156" i="6"/>
  <c r="F142" i="6"/>
  <c r="F137" i="6"/>
  <c r="F130" i="6"/>
  <c r="F128" i="6"/>
  <c r="F116" i="6"/>
  <c r="F107" i="6"/>
  <c r="F102" i="6"/>
  <c r="F88" i="6"/>
  <c r="F77" i="6"/>
  <c r="F65" i="6"/>
  <c r="F58" i="6"/>
  <c r="F53" i="6"/>
  <c r="F41" i="6"/>
  <c r="F38" i="6"/>
  <c r="F31" i="6"/>
  <c r="F20" i="6"/>
  <c r="F16" i="6"/>
  <c r="F12" i="6"/>
  <c r="F6" i="6"/>
  <c r="F323" i="6"/>
  <c r="F261" i="6"/>
  <c r="F248" i="6"/>
  <c r="F246" i="6"/>
  <c r="F233" i="6"/>
  <c r="F325" i="6"/>
  <c r="F301" i="6"/>
  <c r="F299" i="6"/>
  <c r="F295" i="6"/>
  <c r="F285" i="6"/>
  <c r="F283" i="6"/>
  <c r="F274" i="6"/>
  <c r="F272" i="6"/>
  <c r="F257" i="6"/>
  <c r="F244" i="6"/>
  <c r="F203" i="6"/>
  <c r="F194" i="6"/>
  <c r="F190" i="6"/>
  <c r="F188" i="6"/>
  <c r="F181" i="6"/>
  <c r="F318" i="6"/>
  <c r="F311" i="6"/>
  <c r="F251" i="6"/>
  <c r="F242" i="6"/>
  <c r="F238" i="6"/>
  <c r="F236" i="6"/>
  <c r="F229" i="6"/>
  <c r="F216" i="6"/>
  <c r="F214" i="6"/>
  <c r="F201" i="6"/>
  <c r="F288" i="6"/>
  <c r="F266" i="6"/>
  <c r="F264" i="6"/>
  <c r="F262" i="6"/>
  <c r="F249" i="6"/>
  <c r="F225" i="6"/>
  <c r="F212" i="6"/>
  <c r="F306" i="6"/>
  <c r="F304" i="6"/>
  <c r="F290" i="6"/>
  <c r="F278" i="6"/>
  <c r="F260" i="6"/>
  <c r="F219" i="6"/>
  <c r="F210" i="6"/>
  <c r="F206" i="6"/>
  <c r="F204" i="6"/>
  <c r="F197" i="6"/>
  <c r="F184" i="6"/>
  <c r="F182" i="6"/>
  <c r="F164" i="6"/>
  <c r="F155" i="6"/>
  <c r="F150" i="6"/>
  <c r="F136" i="6"/>
  <c r="F125" i="6"/>
  <c r="F113" i="6"/>
  <c r="F106" i="6"/>
  <c r="F101" i="6"/>
  <c r="F76" i="6"/>
  <c r="F62" i="6"/>
  <c r="F57" i="6"/>
  <c r="F33" i="6"/>
  <c r="F26" i="6"/>
  <c r="F17" i="6"/>
  <c r="F25" i="6"/>
  <c r="F52" i="6"/>
  <c r="F64" i="6"/>
  <c r="F14" i="6"/>
  <c r="F89" i="6"/>
  <c r="F114" i="6"/>
  <c r="F126" i="6"/>
  <c r="F165" i="6"/>
  <c r="F177" i="6"/>
  <c r="F196" i="6"/>
  <c r="V8" i="6" l="1"/>
  <c r="V8" i="4"/>
  <c r="V8" i="3"/>
  <c r="P8" i="5"/>
  <c r="P8" i="4"/>
</calcChain>
</file>

<file path=xl/sharedStrings.xml><?xml version="1.0" encoding="utf-8"?>
<sst xmlns="http://schemas.openxmlformats.org/spreadsheetml/2006/main" count="7536" uniqueCount="897">
  <si>
    <t>Original</t>
  </si>
  <si>
    <t>Anonymised</t>
  </si>
  <si>
    <t>A</t>
  </si>
  <si>
    <t>stock1</t>
  </si>
  <si>
    <t>AAL</t>
  </si>
  <si>
    <t>stock2</t>
  </si>
  <si>
    <t>AAPL</t>
  </si>
  <si>
    <t>stock3</t>
  </si>
  <si>
    <t>ABT</t>
  </si>
  <si>
    <t>stock4</t>
  </si>
  <si>
    <t>ACGL</t>
  </si>
  <si>
    <t>stock5</t>
  </si>
  <si>
    <t>ACN</t>
  </si>
  <si>
    <t>stock6</t>
  </si>
  <si>
    <t>ADBE</t>
  </si>
  <si>
    <t>stock7</t>
  </si>
  <si>
    <t>ADI</t>
  </si>
  <si>
    <t>stock8</t>
  </si>
  <si>
    <t>ADM</t>
  </si>
  <si>
    <t>stock9</t>
  </si>
  <si>
    <t>ADP</t>
  </si>
  <si>
    <t>stock10</t>
  </si>
  <si>
    <t>ADSK</t>
  </si>
  <si>
    <t>stock11</t>
  </si>
  <si>
    <t>AEE</t>
  </si>
  <si>
    <t>stock12</t>
  </si>
  <si>
    <t>AEP</t>
  </si>
  <si>
    <t>stock13</t>
  </si>
  <si>
    <t>AES</t>
  </si>
  <si>
    <t>stock14</t>
  </si>
  <si>
    <t>AFL</t>
  </si>
  <si>
    <t>stock15</t>
  </si>
  <si>
    <t>AIG</t>
  </si>
  <si>
    <t>stock16</t>
  </si>
  <si>
    <t>AIZ</t>
  </si>
  <si>
    <t>stock17</t>
  </si>
  <si>
    <t>AJG</t>
  </si>
  <si>
    <t>stock18</t>
  </si>
  <si>
    <t>AKAM</t>
  </si>
  <si>
    <t>stock19</t>
  </si>
  <si>
    <t>ALB</t>
  </si>
  <si>
    <t>stock20</t>
  </si>
  <si>
    <t>ALGN</t>
  </si>
  <si>
    <t>stock21</t>
  </si>
  <si>
    <t>ALL</t>
  </si>
  <si>
    <t>stock22</t>
  </si>
  <si>
    <t>AMAT</t>
  </si>
  <si>
    <t>stock23</t>
  </si>
  <si>
    <t>AMD</t>
  </si>
  <si>
    <t>stock24</t>
  </si>
  <si>
    <t>AME</t>
  </si>
  <si>
    <t>stock25</t>
  </si>
  <si>
    <t>AMGN</t>
  </si>
  <si>
    <t>stock26</t>
  </si>
  <si>
    <t>AMP</t>
  </si>
  <si>
    <t>stock27</t>
  </si>
  <si>
    <t>AMT</t>
  </si>
  <si>
    <t>stock28</t>
  </si>
  <si>
    <t>AMZN</t>
  </si>
  <si>
    <t>stock29</t>
  </si>
  <si>
    <t>ANSS</t>
  </si>
  <si>
    <t>stock30</t>
  </si>
  <si>
    <t>AON</t>
  </si>
  <si>
    <t>stock31</t>
  </si>
  <si>
    <t>AOS</t>
  </si>
  <si>
    <t>stock32</t>
  </si>
  <si>
    <t>APA</t>
  </si>
  <si>
    <t>stock33</t>
  </si>
  <si>
    <t>APD</t>
  </si>
  <si>
    <t>stock34</t>
  </si>
  <si>
    <t>APH</t>
  </si>
  <si>
    <t>stock35</t>
  </si>
  <si>
    <t>ARE</t>
  </si>
  <si>
    <t>stock36</t>
  </si>
  <si>
    <t>ATO</t>
  </si>
  <si>
    <t>stock37</t>
  </si>
  <si>
    <t>AVB</t>
  </si>
  <si>
    <t>stock38</t>
  </si>
  <si>
    <t>AVY</t>
  </si>
  <si>
    <t>stock39</t>
  </si>
  <si>
    <t>AWK</t>
  </si>
  <si>
    <t>stock40</t>
  </si>
  <si>
    <t>AXON</t>
  </si>
  <si>
    <t>stock41</t>
  </si>
  <si>
    <t>AXP</t>
  </si>
  <si>
    <t>stock42</t>
  </si>
  <si>
    <t>AZO</t>
  </si>
  <si>
    <t>stock43</t>
  </si>
  <si>
    <t>BA</t>
  </si>
  <si>
    <t>stock44</t>
  </si>
  <si>
    <t>BAC</t>
  </si>
  <si>
    <t>stock45</t>
  </si>
  <si>
    <t>BALL</t>
  </si>
  <si>
    <t>stock46</t>
  </si>
  <si>
    <t>BAX</t>
  </si>
  <si>
    <t>stock47</t>
  </si>
  <si>
    <t>BBWI</t>
  </si>
  <si>
    <t>stock48</t>
  </si>
  <si>
    <t>BBY</t>
  </si>
  <si>
    <t>stock49</t>
  </si>
  <si>
    <t>BDX</t>
  </si>
  <si>
    <t>stock50</t>
  </si>
  <si>
    <t>BEN</t>
  </si>
  <si>
    <t>stock51</t>
  </si>
  <si>
    <t>BG</t>
  </si>
  <si>
    <t>stock52</t>
  </si>
  <si>
    <t>BIIB</t>
  </si>
  <si>
    <t>stock53</t>
  </si>
  <si>
    <t>BIO</t>
  </si>
  <si>
    <t>stock54</t>
  </si>
  <si>
    <t>BK</t>
  </si>
  <si>
    <t>stock55</t>
  </si>
  <si>
    <t>BKNG</t>
  </si>
  <si>
    <t>stock56</t>
  </si>
  <si>
    <t>BKR</t>
  </si>
  <si>
    <t>stock57</t>
  </si>
  <si>
    <t>BLDR</t>
  </si>
  <si>
    <t>stock58</t>
  </si>
  <si>
    <t>BLK</t>
  </si>
  <si>
    <t>stock59</t>
  </si>
  <si>
    <t>BMY</t>
  </si>
  <si>
    <t>stock60</t>
  </si>
  <si>
    <t>BR</t>
  </si>
  <si>
    <t>stock61</t>
  </si>
  <si>
    <t>BRO</t>
  </si>
  <si>
    <t>stock62</t>
  </si>
  <si>
    <t>BSX</t>
  </si>
  <si>
    <t>stock63</t>
  </si>
  <si>
    <t>BWA</t>
  </si>
  <si>
    <t>stock64</t>
  </si>
  <si>
    <t>BX</t>
  </si>
  <si>
    <t>stock65</t>
  </si>
  <si>
    <t>BXP</t>
  </si>
  <si>
    <t>stock66</t>
  </si>
  <si>
    <t>C</t>
  </si>
  <si>
    <t>stock67</t>
  </si>
  <si>
    <t>CAG</t>
  </si>
  <si>
    <t>stock68</t>
  </si>
  <si>
    <t>CAH</t>
  </si>
  <si>
    <t>stock69</t>
  </si>
  <si>
    <t>CAT</t>
  </si>
  <si>
    <t>stock70</t>
  </si>
  <si>
    <t>CB</t>
  </si>
  <si>
    <t>stock71</t>
  </si>
  <si>
    <t>CBRE</t>
  </si>
  <si>
    <t>stock72</t>
  </si>
  <si>
    <t>CCI</t>
  </si>
  <si>
    <t>stock73</t>
  </si>
  <si>
    <t>CCL</t>
  </si>
  <si>
    <t>stock74</t>
  </si>
  <si>
    <t>CDNS</t>
  </si>
  <si>
    <t>stock75</t>
  </si>
  <si>
    <t>CE</t>
  </si>
  <si>
    <t>stock76</t>
  </si>
  <si>
    <t>CF</t>
  </si>
  <si>
    <t>stock77</t>
  </si>
  <si>
    <t>CHD</t>
  </si>
  <si>
    <t>stock78</t>
  </si>
  <si>
    <t>CHRW</t>
  </si>
  <si>
    <t>stock79</t>
  </si>
  <si>
    <t>CI</t>
  </si>
  <si>
    <t>stock80</t>
  </si>
  <si>
    <t>CINF</t>
  </si>
  <si>
    <t>stock81</t>
  </si>
  <si>
    <t>CL</t>
  </si>
  <si>
    <t>stock82</t>
  </si>
  <si>
    <t>CLX</t>
  </si>
  <si>
    <t>stock83</t>
  </si>
  <si>
    <t>CMA</t>
  </si>
  <si>
    <t>stock84</t>
  </si>
  <si>
    <t>CMCSA</t>
  </si>
  <si>
    <t>stock85</t>
  </si>
  <si>
    <t>CME</t>
  </si>
  <si>
    <t>stock86</t>
  </si>
  <si>
    <t>CMG</t>
  </si>
  <si>
    <t>stock87</t>
  </si>
  <si>
    <t>CMI</t>
  </si>
  <si>
    <t>stock88</t>
  </si>
  <si>
    <t>CMS</t>
  </si>
  <si>
    <t>stock89</t>
  </si>
  <si>
    <t>CNC</t>
  </si>
  <si>
    <t>stock90</t>
  </si>
  <si>
    <t>CNP</t>
  </si>
  <si>
    <t>stock91</t>
  </si>
  <si>
    <t>COF</t>
  </si>
  <si>
    <t>stock92</t>
  </si>
  <si>
    <t>COO</t>
  </si>
  <si>
    <t>stock93</t>
  </si>
  <si>
    <t>COP</t>
  </si>
  <si>
    <t>stock94</t>
  </si>
  <si>
    <t>COR</t>
  </si>
  <si>
    <t>stock95</t>
  </si>
  <si>
    <t>COST</t>
  </si>
  <si>
    <t>stock96</t>
  </si>
  <si>
    <t>CPB</t>
  </si>
  <si>
    <t>stock97</t>
  </si>
  <si>
    <t>CPRT</t>
  </si>
  <si>
    <t>stock98</t>
  </si>
  <si>
    <t>CPT</t>
  </si>
  <si>
    <t>stock99</t>
  </si>
  <si>
    <t>CRL</t>
  </si>
  <si>
    <t>stock100</t>
  </si>
  <si>
    <t>CRM</t>
  </si>
  <si>
    <t>stock101</t>
  </si>
  <si>
    <t>CSCO</t>
  </si>
  <si>
    <t>stock102</t>
  </si>
  <si>
    <t>CSGP</t>
  </si>
  <si>
    <t>stock103</t>
  </si>
  <si>
    <t>CSX</t>
  </si>
  <si>
    <t>stock104</t>
  </si>
  <si>
    <t>CTAS</t>
  </si>
  <si>
    <t>stock105</t>
  </si>
  <si>
    <t>CTRA</t>
  </si>
  <si>
    <t>stock106</t>
  </si>
  <si>
    <t>CTSH</t>
  </si>
  <si>
    <t>stock107</t>
  </si>
  <si>
    <t>CVS</t>
  </si>
  <si>
    <t>stock108</t>
  </si>
  <si>
    <t>CVX</t>
  </si>
  <si>
    <t>stock109</t>
  </si>
  <si>
    <t>D</t>
  </si>
  <si>
    <t>stock110</t>
  </si>
  <si>
    <t>DAL</t>
  </si>
  <si>
    <t>stock111</t>
  </si>
  <si>
    <t>DD</t>
  </si>
  <si>
    <t>stock112</t>
  </si>
  <si>
    <t>DE</t>
  </si>
  <si>
    <t>stock113</t>
  </si>
  <si>
    <t>DFS</t>
  </si>
  <si>
    <t>stock114</t>
  </si>
  <si>
    <t>DGX</t>
  </si>
  <si>
    <t>stock115</t>
  </si>
  <si>
    <t>DHI</t>
  </si>
  <si>
    <t>stock116</t>
  </si>
  <si>
    <t>DHR</t>
  </si>
  <si>
    <t>stock117</t>
  </si>
  <si>
    <t>DIS</t>
  </si>
  <si>
    <t>stock118</t>
  </si>
  <si>
    <t>DLR</t>
  </si>
  <si>
    <t>stock119</t>
  </si>
  <si>
    <t>DLTR</t>
  </si>
  <si>
    <t>stock120</t>
  </si>
  <si>
    <t>DOV</t>
  </si>
  <si>
    <t>stock121</t>
  </si>
  <si>
    <t>DPZ</t>
  </si>
  <si>
    <t>stock122</t>
  </si>
  <si>
    <t>DRI</t>
  </si>
  <si>
    <t>stock123</t>
  </si>
  <si>
    <t>DTE</t>
  </si>
  <si>
    <t>stock124</t>
  </si>
  <si>
    <t>DUK</t>
  </si>
  <si>
    <t>stock125</t>
  </si>
  <si>
    <t>DVA</t>
  </si>
  <si>
    <t>stock126</t>
  </si>
  <si>
    <t>DVN</t>
  </si>
  <si>
    <t>stock127</t>
  </si>
  <si>
    <t>DXCM</t>
  </si>
  <si>
    <t>stock128</t>
  </si>
  <si>
    <t>EA</t>
  </si>
  <si>
    <t>stock129</t>
  </si>
  <si>
    <t>EBAY</t>
  </si>
  <si>
    <t>stock130</t>
  </si>
  <si>
    <t>ECL</t>
  </si>
  <si>
    <t>stock131</t>
  </si>
  <si>
    <t>ED</t>
  </si>
  <si>
    <t>stock132</t>
  </si>
  <si>
    <t>EFX</t>
  </si>
  <si>
    <t>stock133</t>
  </si>
  <si>
    <t>EG</t>
  </si>
  <si>
    <t>stock134</t>
  </si>
  <si>
    <t>EIX</t>
  </si>
  <si>
    <t>stock135</t>
  </si>
  <si>
    <t>EL</t>
  </si>
  <si>
    <t>stock136</t>
  </si>
  <si>
    <t>ELV</t>
  </si>
  <si>
    <t>stock137</t>
  </si>
  <si>
    <t>EMN</t>
  </si>
  <si>
    <t>stock138</t>
  </si>
  <si>
    <t>EMR</t>
  </si>
  <si>
    <t>stock139</t>
  </si>
  <si>
    <t>EOG</t>
  </si>
  <si>
    <t>stock140</t>
  </si>
  <si>
    <t>EQIX</t>
  </si>
  <si>
    <t>stock141</t>
  </si>
  <si>
    <t>EQR</t>
  </si>
  <si>
    <t>stock142</t>
  </si>
  <si>
    <t>EQT</t>
  </si>
  <si>
    <t>stock143</t>
  </si>
  <si>
    <t>ES</t>
  </si>
  <si>
    <t>stock144</t>
  </si>
  <si>
    <t>ESS</t>
  </si>
  <si>
    <t>stock145</t>
  </si>
  <si>
    <t>ETN</t>
  </si>
  <si>
    <t>stock146</t>
  </si>
  <si>
    <t>ETR</t>
  </si>
  <si>
    <t>stock147</t>
  </si>
  <si>
    <t>EVRG</t>
  </si>
  <si>
    <t>stock148</t>
  </si>
  <si>
    <t>EW</t>
  </si>
  <si>
    <t>stock149</t>
  </si>
  <si>
    <t>EXC</t>
  </si>
  <si>
    <t>stock150</t>
  </si>
  <si>
    <t>EXPD</t>
  </si>
  <si>
    <t>stock151</t>
  </si>
  <si>
    <t>EXPE</t>
  </si>
  <si>
    <t>stock152</t>
  </si>
  <si>
    <t>EXR</t>
  </si>
  <si>
    <t>stock153</t>
  </si>
  <si>
    <t>F</t>
  </si>
  <si>
    <t>stock154</t>
  </si>
  <si>
    <t>FAST</t>
  </si>
  <si>
    <t>stock155</t>
  </si>
  <si>
    <t>FCX</t>
  </si>
  <si>
    <t>stock156</t>
  </si>
  <si>
    <t>FDS</t>
  </si>
  <si>
    <t>stock157</t>
  </si>
  <si>
    <t>FDX</t>
  </si>
  <si>
    <t>stock158</t>
  </si>
  <si>
    <t>FE</t>
  </si>
  <si>
    <t>stock159</t>
  </si>
  <si>
    <t>FFIV</t>
  </si>
  <si>
    <t>stock160</t>
  </si>
  <si>
    <t>FI</t>
  </si>
  <si>
    <t>stock161</t>
  </si>
  <si>
    <t>FICO</t>
  </si>
  <si>
    <t>stock162</t>
  </si>
  <si>
    <t>FIS</t>
  </si>
  <si>
    <t>stock163</t>
  </si>
  <si>
    <t>FITB</t>
  </si>
  <si>
    <t>stock164</t>
  </si>
  <si>
    <t>FMC</t>
  </si>
  <si>
    <t>stock165</t>
  </si>
  <si>
    <t>FRT</t>
  </si>
  <si>
    <t>stock166</t>
  </si>
  <si>
    <t>FSLR</t>
  </si>
  <si>
    <t>stock167</t>
  </si>
  <si>
    <t>GD</t>
  </si>
  <si>
    <t>stock168</t>
  </si>
  <si>
    <t>GE</t>
  </si>
  <si>
    <t>stock169</t>
  </si>
  <si>
    <t>GEN</t>
  </si>
  <si>
    <t>stock170</t>
  </si>
  <si>
    <t>GILD</t>
  </si>
  <si>
    <t>stock171</t>
  </si>
  <si>
    <t>GIS</t>
  </si>
  <si>
    <t>stock172</t>
  </si>
  <si>
    <t>GL</t>
  </si>
  <si>
    <t>stock173</t>
  </si>
  <si>
    <t>GLW</t>
  </si>
  <si>
    <t>stock174</t>
  </si>
  <si>
    <t>GOOG</t>
  </si>
  <si>
    <t>stock175</t>
  </si>
  <si>
    <t>GOOGL</t>
  </si>
  <si>
    <t>stock176</t>
  </si>
  <si>
    <t>GPC</t>
  </si>
  <si>
    <t>stock177</t>
  </si>
  <si>
    <t>GPN</t>
  </si>
  <si>
    <t>stock178</t>
  </si>
  <si>
    <t>GRMN</t>
  </si>
  <si>
    <t>stock179</t>
  </si>
  <si>
    <t>GS</t>
  </si>
  <si>
    <t>stock180</t>
  </si>
  <si>
    <t>GWW</t>
  </si>
  <si>
    <t>stock181</t>
  </si>
  <si>
    <t>HAL</t>
  </si>
  <si>
    <t>stock182</t>
  </si>
  <si>
    <t>HAS</t>
  </si>
  <si>
    <t>stock183</t>
  </si>
  <si>
    <t>HBAN</t>
  </si>
  <si>
    <t>stock184</t>
  </si>
  <si>
    <t>HD</t>
  </si>
  <si>
    <t>stock185</t>
  </si>
  <si>
    <t>HES</t>
  </si>
  <si>
    <t>stock186</t>
  </si>
  <si>
    <t>HIG</t>
  </si>
  <si>
    <t>stock187</t>
  </si>
  <si>
    <t>HOLX</t>
  </si>
  <si>
    <t>stock188</t>
  </si>
  <si>
    <t>HON</t>
  </si>
  <si>
    <t>stock189</t>
  </si>
  <si>
    <t>HPQ</t>
  </si>
  <si>
    <t>stock190</t>
  </si>
  <si>
    <t>HRL</t>
  </si>
  <si>
    <t>stock191</t>
  </si>
  <si>
    <t>HSIC</t>
  </si>
  <si>
    <t>stock192</t>
  </si>
  <si>
    <t>HST</t>
  </si>
  <si>
    <t>stock193</t>
  </si>
  <si>
    <t>HSY</t>
  </si>
  <si>
    <t>stock194</t>
  </si>
  <si>
    <t>HUBB</t>
  </si>
  <si>
    <t>stock195</t>
  </si>
  <si>
    <t>HUM</t>
  </si>
  <si>
    <t>stock196</t>
  </si>
  <si>
    <t>IBM</t>
  </si>
  <si>
    <t>stock197</t>
  </si>
  <si>
    <t>ICE</t>
  </si>
  <si>
    <t>stock198</t>
  </si>
  <si>
    <t>IDXX</t>
  </si>
  <si>
    <t>stock199</t>
  </si>
  <si>
    <t>IEX</t>
  </si>
  <si>
    <t>stock200</t>
  </si>
  <si>
    <t>IFF</t>
  </si>
  <si>
    <t>stock201</t>
  </si>
  <si>
    <t>ILMN</t>
  </si>
  <si>
    <t>stock202</t>
  </si>
  <si>
    <t>INCY</t>
  </si>
  <si>
    <t>stock203</t>
  </si>
  <si>
    <t>INTC</t>
  </si>
  <si>
    <t>stock204</t>
  </si>
  <si>
    <t>INTU</t>
  </si>
  <si>
    <t>stock205</t>
  </si>
  <si>
    <t>IP</t>
  </si>
  <si>
    <t>stock206</t>
  </si>
  <si>
    <t>IPG</t>
  </si>
  <si>
    <t>stock207</t>
  </si>
  <si>
    <t>IRM</t>
  </si>
  <si>
    <t>stock208</t>
  </si>
  <si>
    <t>ISRG</t>
  </si>
  <si>
    <t>stock209</t>
  </si>
  <si>
    <t>IT</t>
  </si>
  <si>
    <t>stock210</t>
  </si>
  <si>
    <t>ITW</t>
  </si>
  <si>
    <t>stock211</t>
  </si>
  <si>
    <t>IVZ</t>
  </si>
  <si>
    <t>stock212</t>
  </si>
  <si>
    <t>J</t>
  </si>
  <si>
    <t>stock213</t>
  </si>
  <si>
    <t>JBHT</t>
  </si>
  <si>
    <t>stock214</t>
  </si>
  <si>
    <t>JBL</t>
  </si>
  <si>
    <t>stock215</t>
  </si>
  <si>
    <t>JCI</t>
  </si>
  <si>
    <t>stock216</t>
  </si>
  <si>
    <t>JKHY</t>
  </si>
  <si>
    <t>stock217</t>
  </si>
  <si>
    <t>JNJ</t>
  </si>
  <si>
    <t>stock218</t>
  </si>
  <si>
    <t>JNPR</t>
  </si>
  <si>
    <t>stock219</t>
  </si>
  <si>
    <t>JPM</t>
  </si>
  <si>
    <t>stock220</t>
  </si>
  <si>
    <t>K</t>
  </si>
  <si>
    <t>stock221</t>
  </si>
  <si>
    <t>KDP</t>
  </si>
  <si>
    <t>stock222</t>
  </si>
  <si>
    <t>KEY</t>
  </si>
  <si>
    <t>stock223</t>
  </si>
  <si>
    <t>KIM</t>
  </si>
  <si>
    <t>stock224</t>
  </si>
  <si>
    <t>KLAC</t>
  </si>
  <si>
    <t>stock225</t>
  </si>
  <si>
    <t>KMB</t>
  </si>
  <si>
    <t>stock226</t>
  </si>
  <si>
    <t>KMX</t>
  </si>
  <si>
    <t>stock227</t>
  </si>
  <si>
    <t>KO</t>
  </si>
  <si>
    <t>stock228</t>
  </si>
  <si>
    <t>KR</t>
  </si>
  <si>
    <t>stock229</t>
  </si>
  <si>
    <t>L</t>
  </si>
  <si>
    <t>stock230</t>
  </si>
  <si>
    <t>LDOS</t>
  </si>
  <si>
    <t>stock231</t>
  </si>
  <si>
    <t>LEN</t>
  </si>
  <si>
    <t>stock232</t>
  </si>
  <si>
    <t>LH</t>
  </si>
  <si>
    <t>stock233</t>
  </si>
  <si>
    <t>LHX</t>
  </si>
  <si>
    <t>stock234</t>
  </si>
  <si>
    <t>LIN</t>
  </si>
  <si>
    <t>stock235</t>
  </si>
  <si>
    <t>LKQ</t>
  </si>
  <si>
    <t>stock236</t>
  </si>
  <si>
    <t>LLY</t>
  </si>
  <si>
    <t>stock237</t>
  </si>
  <si>
    <t>LMT</t>
  </si>
  <si>
    <t>stock238</t>
  </si>
  <si>
    <t>LNT</t>
  </si>
  <si>
    <t>stock239</t>
  </si>
  <si>
    <t>LOW</t>
  </si>
  <si>
    <t>stock240</t>
  </si>
  <si>
    <t>LRCX</t>
  </si>
  <si>
    <t>stock241</t>
  </si>
  <si>
    <t>LULU</t>
  </si>
  <si>
    <t>stock242</t>
  </si>
  <si>
    <t>LUV</t>
  </si>
  <si>
    <t>stock243</t>
  </si>
  <si>
    <t>LVS</t>
  </si>
  <si>
    <t>stock244</t>
  </si>
  <si>
    <t>LYV</t>
  </si>
  <si>
    <t>stock245</t>
  </si>
  <si>
    <t>MA</t>
  </si>
  <si>
    <t>stock246</t>
  </si>
  <si>
    <t>MAA</t>
  </si>
  <si>
    <t>stock247</t>
  </si>
  <si>
    <t>MAR</t>
  </si>
  <si>
    <t>stock248</t>
  </si>
  <si>
    <t>MAS</t>
  </si>
  <si>
    <t>stock249</t>
  </si>
  <si>
    <t>MCD</t>
  </si>
  <si>
    <t>stock250</t>
  </si>
  <si>
    <t>MCHP</t>
  </si>
  <si>
    <t>stock251</t>
  </si>
  <si>
    <t>MCK</t>
  </si>
  <si>
    <t>stock252</t>
  </si>
  <si>
    <t>MCO</t>
  </si>
  <si>
    <t>stock253</t>
  </si>
  <si>
    <t>MDLZ</t>
  </si>
  <si>
    <t>stock254</t>
  </si>
  <si>
    <t>MDT</t>
  </si>
  <si>
    <t>stock255</t>
  </si>
  <si>
    <t>MET</t>
  </si>
  <si>
    <t>stock256</t>
  </si>
  <si>
    <t>MGM</t>
  </si>
  <si>
    <t>stock257</t>
  </si>
  <si>
    <t>MHK</t>
  </si>
  <si>
    <t>stock258</t>
  </si>
  <si>
    <t>MKC</t>
  </si>
  <si>
    <t>stock259</t>
  </si>
  <si>
    <t>MKTX</t>
  </si>
  <si>
    <t>stock260</t>
  </si>
  <si>
    <t>MLM</t>
  </si>
  <si>
    <t>stock261</t>
  </si>
  <si>
    <t>MMC</t>
  </si>
  <si>
    <t>stock262</t>
  </si>
  <si>
    <t>MMM</t>
  </si>
  <si>
    <t>stock263</t>
  </si>
  <si>
    <t>MNST</t>
  </si>
  <si>
    <t>stock264</t>
  </si>
  <si>
    <t>MO</t>
  </si>
  <si>
    <t>stock265</t>
  </si>
  <si>
    <t>MOH</t>
  </si>
  <si>
    <t>stock266</t>
  </si>
  <si>
    <t>MOS</t>
  </si>
  <si>
    <t>stock267</t>
  </si>
  <si>
    <t>MPWR</t>
  </si>
  <si>
    <t>stock268</t>
  </si>
  <si>
    <t>MRK</t>
  </si>
  <si>
    <t>stock269</t>
  </si>
  <si>
    <t>MRO</t>
  </si>
  <si>
    <t>stock270</t>
  </si>
  <si>
    <t>MS</t>
  </si>
  <si>
    <t>stock271</t>
  </si>
  <si>
    <t>MSCI</t>
  </si>
  <si>
    <t>stock272</t>
  </si>
  <si>
    <t>MSFT</t>
  </si>
  <si>
    <t>stock273</t>
  </si>
  <si>
    <t>MSI</t>
  </si>
  <si>
    <t>stock274</t>
  </si>
  <si>
    <t>MTB</t>
  </si>
  <si>
    <t>stock275</t>
  </si>
  <si>
    <t>MTCH</t>
  </si>
  <si>
    <t>stock276</t>
  </si>
  <si>
    <t>MTD</t>
  </si>
  <si>
    <t>stock277</t>
  </si>
  <si>
    <t>MU</t>
  </si>
  <si>
    <t>stock278</t>
  </si>
  <si>
    <t>NDAQ</t>
  </si>
  <si>
    <t>stock279</t>
  </si>
  <si>
    <t>NDSN</t>
  </si>
  <si>
    <t>stock280</t>
  </si>
  <si>
    <t>NEE</t>
  </si>
  <si>
    <t>stock281</t>
  </si>
  <si>
    <t>NEM</t>
  </si>
  <si>
    <t>stock282</t>
  </si>
  <si>
    <t>NFLX</t>
  </si>
  <si>
    <t>stock283</t>
  </si>
  <si>
    <t>NI</t>
  </si>
  <si>
    <t>stock284</t>
  </si>
  <si>
    <t>NKE</t>
  </si>
  <si>
    <t>stock285</t>
  </si>
  <si>
    <t>NOC</t>
  </si>
  <si>
    <t>stock286</t>
  </si>
  <si>
    <t>NRG</t>
  </si>
  <si>
    <t>stock287</t>
  </si>
  <si>
    <t>NSC</t>
  </si>
  <si>
    <t>stock288</t>
  </si>
  <si>
    <t>NTAP</t>
  </si>
  <si>
    <t>stock289</t>
  </si>
  <si>
    <t>NTRS</t>
  </si>
  <si>
    <t>stock290</t>
  </si>
  <si>
    <t>NUE</t>
  </si>
  <si>
    <t>stock291</t>
  </si>
  <si>
    <t>NVDA</t>
  </si>
  <si>
    <t>stock292</t>
  </si>
  <si>
    <t>NVR</t>
  </si>
  <si>
    <t>stock293</t>
  </si>
  <si>
    <t>O</t>
  </si>
  <si>
    <t>stock294</t>
  </si>
  <si>
    <t>ODFL</t>
  </si>
  <si>
    <t>stock295</t>
  </si>
  <si>
    <t>OKE</t>
  </si>
  <si>
    <t>stock296</t>
  </si>
  <si>
    <t>OMC</t>
  </si>
  <si>
    <t>stock297</t>
  </si>
  <si>
    <t>ON</t>
  </si>
  <si>
    <t>stock298</t>
  </si>
  <si>
    <t>ORCL</t>
  </si>
  <si>
    <t>stock299</t>
  </si>
  <si>
    <t>ORLY</t>
  </si>
  <si>
    <t>stock300</t>
  </si>
  <si>
    <t>OXY</t>
  </si>
  <si>
    <t>stock301</t>
  </si>
  <si>
    <t>PARA</t>
  </si>
  <si>
    <t>stock302</t>
  </si>
  <si>
    <t>PAYX</t>
  </si>
  <si>
    <t>stock303</t>
  </si>
  <si>
    <t>PCAR</t>
  </si>
  <si>
    <t>stock304</t>
  </si>
  <si>
    <t>PCG</t>
  </si>
  <si>
    <t>stock305</t>
  </si>
  <si>
    <t>PEAK</t>
  </si>
  <si>
    <t>stock306</t>
  </si>
  <si>
    <t>PEG</t>
  </si>
  <si>
    <t>stock307</t>
  </si>
  <si>
    <t>PEP</t>
  </si>
  <si>
    <t>stock308</t>
  </si>
  <si>
    <t>PFE</t>
  </si>
  <si>
    <t>stock309</t>
  </si>
  <si>
    <t>PFG</t>
  </si>
  <si>
    <t>stock310</t>
  </si>
  <si>
    <t>PG</t>
  </si>
  <si>
    <t>stock311</t>
  </si>
  <si>
    <t>PGR</t>
  </si>
  <si>
    <t>stock312</t>
  </si>
  <si>
    <t>PH</t>
  </si>
  <si>
    <t>stock313</t>
  </si>
  <si>
    <t>PHM</t>
  </si>
  <si>
    <t>stock314</t>
  </si>
  <si>
    <t>PKG</t>
  </si>
  <si>
    <t>stock315</t>
  </si>
  <si>
    <t>PLD</t>
  </si>
  <si>
    <t>stock316</t>
  </si>
  <si>
    <t>PM</t>
  </si>
  <si>
    <t>stock317</t>
  </si>
  <si>
    <t>PNC</t>
  </si>
  <si>
    <t>stock318</t>
  </si>
  <si>
    <t>PNR</t>
  </si>
  <si>
    <t>stock319</t>
  </si>
  <si>
    <t>PNW</t>
  </si>
  <si>
    <t>stock320</t>
  </si>
  <si>
    <t>PODD</t>
  </si>
  <si>
    <t>stock321</t>
  </si>
  <si>
    <t>POOL</t>
  </si>
  <si>
    <t>stock322</t>
  </si>
  <si>
    <t>PPG</t>
  </si>
  <si>
    <t>stock323</t>
  </si>
  <si>
    <t>PPL</t>
  </si>
  <si>
    <t>stock324</t>
  </si>
  <si>
    <t>PRU</t>
  </si>
  <si>
    <t>stock325</t>
  </si>
  <si>
    <t>PSA</t>
  </si>
  <si>
    <t>stock326</t>
  </si>
  <si>
    <t>PTC</t>
  </si>
  <si>
    <t>stock327</t>
  </si>
  <si>
    <t>PWR</t>
  </si>
  <si>
    <t>stock328</t>
  </si>
  <si>
    <t>PXD</t>
  </si>
  <si>
    <t>stock329</t>
  </si>
  <si>
    <t>QCOM</t>
  </si>
  <si>
    <t>stock330</t>
  </si>
  <si>
    <t>RCL</t>
  </si>
  <si>
    <t>stock331</t>
  </si>
  <si>
    <t>REG</t>
  </si>
  <si>
    <t>stock332</t>
  </si>
  <si>
    <t>REGN</t>
  </si>
  <si>
    <t>stock333</t>
  </si>
  <si>
    <t>RF</t>
  </si>
  <si>
    <t>stock334</t>
  </si>
  <si>
    <t>RHI</t>
  </si>
  <si>
    <t>stock335</t>
  </si>
  <si>
    <t>RJF</t>
  </si>
  <si>
    <t>stock336</t>
  </si>
  <si>
    <t>RL</t>
  </si>
  <si>
    <t>stock337</t>
  </si>
  <si>
    <t>RMD</t>
  </si>
  <si>
    <t>stock338</t>
  </si>
  <si>
    <t>ROK</t>
  </si>
  <si>
    <t>stock339</t>
  </si>
  <si>
    <t>ROL</t>
  </si>
  <si>
    <t>stock340</t>
  </si>
  <si>
    <t>ROP</t>
  </si>
  <si>
    <t>stock341</t>
  </si>
  <si>
    <t>ROST</t>
  </si>
  <si>
    <t>stock342</t>
  </si>
  <si>
    <t>RSG</t>
  </si>
  <si>
    <t>stock343</t>
  </si>
  <si>
    <t>RTX</t>
  </si>
  <si>
    <t>stock344</t>
  </si>
  <si>
    <t>RVTY</t>
  </si>
  <si>
    <t>stock345</t>
  </si>
  <si>
    <t>SBAC</t>
  </si>
  <si>
    <t>stock346</t>
  </si>
  <si>
    <t>SBUX</t>
  </si>
  <si>
    <t>stock347</t>
  </si>
  <si>
    <t>SCHW</t>
  </si>
  <si>
    <t>stock348</t>
  </si>
  <si>
    <t>SHW</t>
  </si>
  <si>
    <t>stock349</t>
  </si>
  <si>
    <t>SJM</t>
  </si>
  <si>
    <t>stock350</t>
  </si>
  <si>
    <t>SLB</t>
  </si>
  <si>
    <t>stock351</t>
  </si>
  <si>
    <t>SNA</t>
  </si>
  <si>
    <t>stock352</t>
  </si>
  <si>
    <t>SNPS</t>
  </si>
  <si>
    <t>stock353</t>
  </si>
  <si>
    <t>SO</t>
  </si>
  <si>
    <t>stock354</t>
  </si>
  <si>
    <t>SPG</t>
  </si>
  <si>
    <t>stock355</t>
  </si>
  <si>
    <t>SPGI</t>
  </si>
  <si>
    <t>stock356</t>
  </si>
  <si>
    <t>SRE</t>
  </si>
  <si>
    <t>stock357</t>
  </si>
  <si>
    <t>STE</t>
  </si>
  <si>
    <t>stock358</t>
  </si>
  <si>
    <t>STLD</t>
  </si>
  <si>
    <t>stock359</t>
  </si>
  <si>
    <t>STT</t>
  </si>
  <si>
    <t>stock360</t>
  </si>
  <si>
    <t>STX</t>
  </si>
  <si>
    <t>stock361</t>
  </si>
  <si>
    <t>STZ</t>
  </si>
  <si>
    <t>stock362</t>
  </si>
  <si>
    <t>SWK</t>
  </si>
  <si>
    <t>stock363</t>
  </si>
  <si>
    <t>SWKS</t>
  </si>
  <si>
    <t>stock364</t>
  </si>
  <si>
    <t>SYK</t>
  </si>
  <si>
    <t>stock365</t>
  </si>
  <si>
    <t>SYY</t>
  </si>
  <si>
    <t>stock366</t>
  </si>
  <si>
    <t>T</t>
  </si>
  <si>
    <t>stock367</t>
  </si>
  <si>
    <t>TAP</t>
  </si>
  <si>
    <t>stock368</t>
  </si>
  <si>
    <t>TDG</t>
  </si>
  <si>
    <t>stock369</t>
  </si>
  <si>
    <t>TDY</t>
  </si>
  <si>
    <t>stock370</t>
  </si>
  <si>
    <t>TECH</t>
  </si>
  <si>
    <t>stock371</t>
  </si>
  <si>
    <t>TEL</t>
  </si>
  <si>
    <t>stock372</t>
  </si>
  <si>
    <t>TER</t>
  </si>
  <si>
    <t>stock373</t>
  </si>
  <si>
    <t>TFC</t>
  </si>
  <si>
    <t>stock374</t>
  </si>
  <si>
    <t>TFX</t>
  </si>
  <si>
    <t>stock375</t>
  </si>
  <si>
    <t>TGT</t>
  </si>
  <si>
    <t>stock376</t>
  </si>
  <si>
    <t>TJX</t>
  </si>
  <si>
    <t>stock377</t>
  </si>
  <si>
    <t>TMO</t>
  </si>
  <si>
    <t>stock378</t>
  </si>
  <si>
    <t>TMUS</t>
  </si>
  <si>
    <t>stock379</t>
  </si>
  <si>
    <t>TPR</t>
  </si>
  <si>
    <t>stock380</t>
  </si>
  <si>
    <t>TRMB</t>
  </si>
  <si>
    <t>stock381</t>
  </si>
  <si>
    <t>TROW</t>
  </si>
  <si>
    <t>stock382</t>
  </si>
  <si>
    <t>TRV</t>
  </si>
  <si>
    <t>stock383</t>
  </si>
  <si>
    <t>TSCO</t>
  </si>
  <si>
    <t>stock384</t>
  </si>
  <si>
    <t>TSN</t>
  </si>
  <si>
    <t>stock385</t>
  </si>
  <si>
    <t>TT</t>
  </si>
  <si>
    <t>stock386</t>
  </si>
  <si>
    <t>TTWO</t>
  </si>
  <si>
    <t>stock387</t>
  </si>
  <si>
    <t>TXN</t>
  </si>
  <si>
    <t>stock388</t>
  </si>
  <si>
    <t>TXT</t>
  </si>
  <si>
    <t>stock389</t>
  </si>
  <si>
    <t>TYL</t>
  </si>
  <si>
    <t>stock390</t>
  </si>
  <si>
    <t>UAL</t>
  </si>
  <si>
    <t>stock391</t>
  </si>
  <si>
    <t>UDR</t>
  </si>
  <si>
    <t>stock392</t>
  </si>
  <si>
    <t>UHS</t>
  </si>
  <si>
    <t>stock393</t>
  </si>
  <si>
    <t>ULTA</t>
  </si>
  <si>
    <t>stock394</t>
  </si>
  <si>
    <t>UNH</t>
  </si>
  <si>
    <t>stock395</t>
  </si>
  <si>
    <t>UNP</t>
  </si>
  <si>
    <t>stock396</t>
  </si>
  <si>
    <t>UPS</t>
  </si>
  <si>
    <t>stock397</t>
  </si>
  <si>
    <t>URI</t>
  </si>
  <si>
    <t>stock398</t>
  </si>
  <si>
    <t>USB</t>
  </si>
  <si>
    <t>stock399</t>
  </si>
  <si>
    <t>V</t>
  </si>
  <si>
    <t>stock400</t>
  </si>
  <si>
    <t>VFC</t>
  </si>
  <si>
    <t>stock401</t>
  </si>
  <si>
    <t>VLO</t>
  </si>
  <si>
    <t>stock402</t>
  </si>
  <si>
    <t>VMC</t>
  </si>
  <si>
    <t>stock403</t>
  </si>
  <si>
    <t>VRSN</t>
  </si>
  <si>
    <t>stock404</t>
  </si>
  <si>
    <t>VRTX</t>
  </si>
  <si>
    <t>stock405</t>
  </si>
  <si>
    <t>VTR</t>
  </si>
  <si>
    <t>stock406</t>
  </si>
  <si>
    <t>VTRS</t>
  </si>
  <si>
    <t>stock407</t>
  </si>
  <si>
    <t>VZ</t>
  </si>
  <si>
    <t>stock408</t>
  </si>
  <si>
    <t>WAB</t>
  </si>
  <si>
    <t>stock409</t>
  </si>
  <si>
    <t>WAT</t>
  </si>
  <si>
    <t>stock410</t>
  </si>
  <si>
    <t>WBA</t>
  </si>
  <si>
    <t>stock411</t>
  </si>
  <si>
    <t>WBD</t>
  </si>
  <si>
    <t>stock412</t>
  </si>
  <si>
    <t>WDC</t>
  </si>
  <si>
    <t>stock413</t>
  </si>
  <si>
    <t>WEC</t>
  </si>
  <si>
    <t>stock414</t>
  </si>
  <si>
    <t>WELL</t>
  </si>
  <si>
    <t>stock415</t>
  </si>
  <si>
    <t>WFC</t>
  </si>
  <si>
    <t>stock416</t>
  </si>
  <si>
    <t>WHR</t>
  </si>
  <si>
    <t>stock417</t>
  </si>
  <si>
    <t>WM</t>
  </si>
  <si>
    <t>stock418</t>
  </si>
  <si>
    <t>WMB</t>
  </si>
  <si>
    <t>stock419</t>
  </si>
  <si>
    <t>WMT</t>
  </si>
  <si>
    <t>stock420</t>
  </si>
  <si>
    <t>WRB</t>
  </si>
  <si>
    <t>stock421</t>
  </si>
  <si>
    <t>WST</t>
  </si>
  <si>
    <t>stock422</t>
  </si>
  <si>
    <t>WTW</t>
  </si>
  <si>
    <t>stock423</t>
  </si>
  <si>
    <t>WY</t>
  </si>
  <si>
    <t>stock424</t>
  </si>
  <si>
    <t>WYNN</t>
  </si>
  <si>
    <t>stock425</t>
  </si>
  <si>
    <t>XEL</t>
  </si>
  <si>
    <t>stock426</t>
  </si>
  <si>
    <t>XOM</t>
  </si>
  <si>
    <t>stock427</t>
  </si>
  <si>
    <t>XRAY</t>
  </si>
  <si>
    <t>stock428</t>
  </si>
  <si>
    <t>YUM</t>
  </si>
  <si>
    <t>stock429</t>
  </si>
  <si>
    <t>ZBH</t>
  </si>
  <si>
    <t>stock430</t>
  </si>
  <si>
    <t>ZBRA</t>
  </si>
  <si>
    <t>stock431</t>
  </si>
  <si>
    <t>ZION</t>
  </si>
  <si>
    <t>stock432</t>
  </si>
  <si>
    <t>exp_ret</t>
  </si>
  <si>
    <t>avg_ret</t>
  </si>
  <si>
    <t>beta</t>
  </si>
  <si>
    <t>alpha</t>
  </si>
  <si>
    <t>ChatGPT_alpha</t>
  </si>
  <si>
    <t>Linear_Reg_alpha</t>
  </si>
  <si>
    <t>Stock</t>
  </si>
  <si>
    <t>ChatGPT Sign Score</t>
  </si>
  <si>
    <t>Linear Reg. Sign Score</t>
  </si>
  <si>
    <t>Accuracy</t>
  </si>
  <si>
    <t>ChatGPT Value Score</t>
  </si>
  <si>
    <t>Linear Reg. Value Score</t>
  </si>
  <si>
    <t>RMSE</t>
  </si>
  <si>
    <t>R-squared</t>
  </si>
  <si>
    <t>Imported from ChatGPT file 2013_to_2017_alpha_predictions.csv to 2013_to_2017.</t>
  </si>
  <si>
    <t>Imported from Lin. Reg. file 2013_to_2017_alpha_predictions.csv to 2013_to_2017.</t>
  </si>
  <si>
    <t>Imported from ChatGPT file 2014_to_2017_alpha_predictions.csv to 2014_to_2017.</t>
  </si>
  <si>
    <t>Imported from Lin. Reg. file 2014_to_2017_alpha_predictions.csv to 2014_to_2017.</t>
  </si>
  <si>
    <t>Imported from ChatGPT file 2015_to_2017_alpha_predictions.csv to 2015_to_2017.</t>
  </si>
  <si>
    <t>Imported from Lin. Reg. file 2015_to_2017_alpha_predictions.csv to 2015_to_2017.</t>
  </si>
  <si>
    <t>Imported from ChatGPT file 2016_to_2017_alpha_predictions.csv to 2016_to_2017.</t>
  </si>
  <si>
    <t>Imported from Lin. Reg. file 2016_to_2017_alpha_predictions.csv to 2016_to_2017.</t>
  </si>
  <si>
    <t>Imported from ChatGPT file 2017_to_2017_alpha_predictions.csv to 2017_to_2017.</t>
  </si>
  <si>
    <t>Imported from Lin. Reg. file 2017_to_2017_alpha_predictions.csv to 2017_to_2017.</t>
  </si>
  <si>
    <t>TP</t>
  </si>
  <si>
    <t>TN</t>
  </si>
  <si>
    <t>FP</t>
  </si>
  <si>
    <t>FN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</si>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</sst>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8" xfId="0" applyBorder="1"/>
    <xf numFmtId="0" fontId="0" fillId="2" borderId="9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1" fontId="0" fillId="0" borderId="7" xfId="1" applyNumberFormat="1" applyFont="1" applyBorder="1" applyAlignment="1">
      <alignment horizontal="left" vertical="center"/>
    </xf>
    <xf numFmtId="1" fontId="0" fillId="0" borderId="8" xfId="1" applyNumberFormat="1" applyFont="1" applyBorder="1" applyAlignment="1">
      <alignment horizontal="left" vertical="center"/>
    </xf>
    <xf numFmtId="2" fontId="0" fillId="0" borderId="8" xfId="1" applyNumberFormat="1" applyFont="1" applyBorder="1" applyAlignment="1">
      <alignment horizontal="left" vertical="center"/>
    </xf>
    <xf numFmtId="0" fontId="0" fillId="4" borderId="6" xfId="0" applyFill="1" applyBorder="1" applyAlignment="1">
      <alignment horizontal="right" vertical="center"/>
    </xf>
    <xf numFmtId="2" fontId="0" fillId="4" borderId="8" xfId="1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right" vertical="center"/>
    </xf>
    <xf numFmtId="2" fontId="2" fillId="4" borderId="10" xfId="1" applyNumberFormat="1" applyFill="1" applyBorder="1" applyAlignment="1">
      <alignment horizontal="left"/>
    </xf>
    <xf numFmtId="2" fontId="0" fillId="0" borderId="8" xfId="0" applyNumberFormat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2" fontId="0" fillId="4" borderId="7" xfId="1" applyNumberFormat="1" applyFont="1" applyFill="1" applyBorder="1" applyAlignment="1">
      <alignment horizontal="left" vertical="center"/>
    </xf>
    <xf numFmtId="2" fontId="0" fillId="4" borderId="10" xfId="1" applyNumberFormat="1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7" xfId="0" applyBorder="1"/>
    <xf numFmtId="0" fontId="0" fillId="3" borderId="4" xfId="0" applyFill="1" applyBorder="1" applyAlignment="1">
      <alignment horizontal="left" vertical="center"/>
    </xf>
    <xf numFmtId="0" fontId="0" fillId="0" borderId="5" xfId="0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workbookViewId="0"/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11</v>
      </c>
    </row>
    <row r="7" spans="1:2">
      <c r="A7" s="1" t="s">
        <v>12</v>
      </c>
      <c r="B7" t="s">
        <v>13</v>
      </c>
    </row>
    <row r="8" spans="1:2">
      <c r="A8" s="1" t="s">
        <v>14</v>
      </c>
      <c r="B8" t="s">
        <v>15</v>
      </c>
    </row>
    <row r="9" spans="1:2">
      <c r="A9" s="1" t="s">
        <v>16</v>
      </c>
      <c r="B9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21</v>
      </c>
    </row>
    <row r="12" spans="1:2">
      <c r="A12" s="1" t="s">
        <v>22</v>
      </c>
      <c r="B12" t="s">
        <v>23</v>
      </c>
    </row>
    <row r="13" spans="1:2">
      <c r="A13" s="1" t="s">
        <v>24</v>
      </c>
      <c r="B13" t="s">
        <v>25</v>
      </c>
    </row>
    <row r="14" spans="1:2">
      <c r="A14" s="1" t="s">
        <v>26</v>
      </c>
      <c r="B14" t="s">
        <v>27</v>
      </c>
    </row>
    <row r="15" spans="1:2">
      <c r="A15" s="1" t="s">
        <v>28</v>
      </c>
      <c r="B15" t="s">
        <v>29</v>
      </c>
    </row>
    <row r="16" spans="1:2">
      <c r="A16" s="1" t="s">
        <v>30</v>
      </c>
      <c r="B16" t="s">
        <v>31</v>
      </c>
    </row>
    <row r="17" spans="1:2">
      <c r="A17" s="1" t="s">
        <v>32</v>
      </c>
      <c r="B17" t="s">
        <v>33</v>
      </c>
    </row>
    <row r="18" spans="1:2">
      <c r="A18" s="1" t="s">
        <v>34</v>
      </c>
      <c r="B18" t="s">
        <v>35</v>
      </c>
    </row>
    <row r="19" spans="1:2">
      <c r="A19" s="1" t="s">
        <v>36</v>
      </c>
      <c r="B19" t="s">
        <v>37</v>
      </c>
    </row>
    <row r="20" spans="1:2">
      <c r="A20" s="1" t="s">
        <v>38</v>
      </c>
      <c r="B20" t="s">
        <v>39</v>
      </c>
    </row>
    <row r="21" spans="1:2">
      <c r="A21" s="1" t="s">
        <v>40</v>
      </c>
      <c r="B21" t="s">
        <v>41</v>
      </c>
    </row>
    <row r="22" spans="1:2">
      <c r="A22" s="1" t="s">
        <v>42</v>
      </c>
      <c r="B22" t="s">
        <v>43</v>
      </c>
    </row>
    <row r="23" spans="1:2">
      <c r="A23" s="1" t="s">
        <v>44</v>
      </c>
      <c r="B23" t="s">
        <v>45</v>
      </c>
    </row>
    <row r="24" spans="1:2">
      <c r="A24" s="1" t="s">
        <v>46</v>
      </c>
      <c r="B24" t="s">
        <v>47</v>
      </c>
    </row>
    <row r="25" spans="1:2">
      <c r="A25" s="1" t="s">
        <v>48</v>
      </c>
      <c r="B25" t="s">
        <v>49</v>
      </c>
    </row>
    <row r="26" spans="1:2">
      <c r="A26" s="1" t="s">
        <v>50</v>
      </c>
      <c r="B26" t="s">
        <v>51</v>
      </c>
    </row>
    <row r="27" spans="1:2">
      <c r="A27" s="1" t="s">
        <v>52</v>
      </c>
      <c r="B27" t="s">
        <v>53</v>
      </c>
    </row>
    <row r="28" spans="1:2">
      <c r="A28" s="1" t="s">
        <v>54</v>
      </c>
      <c r="B28" t="s">
        <v>55</v>
      </c>
    </row>
    <row r="29" spans="1:2">
      <c r="A29" s="1" t="s">
        <v>56</v>
      </c>
      <c r="B29" t="s">
        <v>57</v>
      </c>
    </row>
    <row r="30" spans="1:2">
      <c r="A30" s="1" t="s">
        <v>58</v>
      </c>
      <c r="B30" t="s">
        <v>59</v>
      </c>
    </row>
    <row r="31" spans="1:2">
      <c r="A31" s="1" t="s">
        <v>60</v>
      </c>
      <c r="B31" t="s">
        <v>61</v>
      </c>
    </row>
    <row r="32" spans="1:2">
      <c r="A32" s="1" t="s">
        <v>62</v>
      </c>
      <c r="B32" t="s">
        <v>63</v>
      </c>
    </row>
    <row r="33" spans="1:2">
      <c r="A33" s="1" t="s">
        <v>64</v>
      </c>
      <c r="B33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spans="1:2">
      <c r="A91" s="1" t="s">
        <v>180</v>
      </c>
      <c r="B91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2">
      <c r="A94" s="1" t="s">
        <v>186</v>
      </c>
      <c r="B94" t="s">
        <v>187</v>
      </c>
    </row>
    <row r="95" spans="1:2">
      <c r="A95" s="1" t="s">
        <v>188</v>
      </c>
      <c r="B95" t="s">
        <v>189</v>
      </c>
    </row>
    <row r="96" spans="1:2">
      <c r="A96" s="1" t="s">
        <v>190</v>
      </c>
      <c r="B96" t="s">
        <v>191</v>
      </c>
    </row>
    <row r="97" spans="1:2">
      <c r="A97" s="1" t="s">
        <v>192</v>
      </c>
      <c r="B97" t="s">
        <v>193</v>
      </c>
    </row>
    <row r="98" spans="1:2">
      <c r="A98" s="1" t="s">
        <v>194</v>
      </c>
      <c r="B98" t="s">
        <v>195</v>
      </c>
    </row>
    <row r="99" spans="1:2">
      <c r="A99" s="1" t="s">
        <v>196</v>
      </c>
      <c r="B99" t="s">
        <v>197</v>
      </c>
    </row>
    <row r="100" spans="1:2">
      <c r="A100" s="1" t="s">
        <v>198</v>
      </c>
      <c r="B100" t="s">
        <v>199</v>
      </c>
    </row>
    <row r="101" spans="1:2">
      <c r="A101" s="1" t="s">
        <v>200</v>
      </c>
      <c r="B101" t="s">
        <v>201</v>
      </c>
    </row>
    <row r="102" spans="1:2">
      <c r="A102" s="1" t="s">
        <v>202</v>
      </c>
      <c r="B102" t="s">
        <v>203</v>
      </c>
    </row>
    <row r="103" spans="1:2">
      <c r="A103" s="1" t="s">
        <v>204</v>
      </c>
      <c r="B103" t="s">
        <v>205</v>
      </c>
    </row>
    <row r="104" spans="1:2">
      <c r="A104" s="1" t="s">
        <v>206</v>
      </c>
      <c r="B104" t="s">
        <v>207</v>
      </c>
    </row>
    <row r="105" spans="1:2">
      <c r="A105" s="1" t="s">
        <v>208</v>
      </c>
      <c r="B105" t="s">
        <v>209</v>
      </c>
    </row>
    <row r="106" spans="1:2">
      <c r="A106" s="1" t="s">
        <v>210</v>
      </c>
      <c r="B106" t="s">
        <v>211</v>
      </c>
    </row>
    <row r="107" spans="1:2">
      <c r="A107" s="1" t="s">
        <v>212</v>
      </c>
      <c r="B107" t="s">
        <v>213</v>
      </c>
    </row>
    <row r="108" spans="1:2">
      <c r="A108" s="1" t="s">
        <v>214</v>
      </c>
      <c r="B108" t="s">
        <v>215</v>
      </c>
    </row>
    <row r="109" spans="1:2">
      <c r="A109" s="1" t="s">
        <v>216</v>
      </c>
      <c r="B109" t="s">
        <v>217</v>
      </c>
    </row>
    <row r="110" spans="1:2">
      <c r="A110" s="1" t="s">
        <v>218</v>
      </c>
      <c r="B110" t="s">
        <v>219</v>
      </c>
    </row>
    <row r="111" spans="1:2">
      <c r="A111" s="1" t="s">
        <v>220</v>
      </c>
      <c r="B111" t="s">
        <v>221</v>
      </c>
    </row>
    <row r="112" spans="1:2">
      <c r="A112" s="1" t="s">
        <v>222</v>
      </c>
      <c r="B112" t="s">
        <v>223</v>
      </c>
    </row>
    <row r="113" spans="1:2">
      <c r="A113" s="1" t="s">
        <v>224</v>
      </c>
      <c r="B113" t="s">
        <v>225</v>
      </c>
    </row>
    <row r="114" spans="1:2">
      <c r="A114" s="1" t="s">
        <v>226</v>
      </c>
      <c r="B114" t="s">
        <v>227</v>
      </c>
    </row>
    <row r="115" spans="1:2">
      <c r="A115" s="1" t="s">
        <v>228</v>
      </c>
      <c r="B115" t="s">
        <v>229</v>
      </c>
    </row>
    <row r="116" spans="1:2">
      <c r="A116" s="1" t="s">
        <v>230</v>
      </c>
      <c r="B116" t="s">
        <v>231</v>
      </c>
    </row>
    <row r="117" spans="1:2">
      <c r="A117" s="1" t="s">
        <v>232</v>
      </c>
      <c r="B117" t="s">
        <v>233</v>
      </c>
    </row>
    <row r="118" spans="1:2">
      <c r="A118" s="1" t="s">
        <v>234</v>
      </c>
      <c r="B118" t="s">
        <v>235</v>
      </c>
    </row>
    <row r="119" spans="1:2">
      <c r="A119" s="1" t="s">
        <v>236</v>
      </c>
      <c r="B119" t="s">
        <v>237</v>
      </c>
    </row>
    <row r="120" spans="1:2">
      <c r="A120" s="1" t="s">
        <v>238</v>
      </c>
      <c r="B120" t="s">
        <v>239</v>
      </c>
    </row>
    <row r="121" spans="1:2">
      <c r="A121" s="1" t="s">
        <v>240</v>
      </c>
      <c r="B121" t="s">
        <v>241</v>
      </c>
    </row>
    <row r="122" spans="1:2">
      <c r="A122" s="1" t="s">
        <v>242</v>
      </c>
      <c r="B122" t="s">
        <v>243</v>
      </c>
    </row>
    <row r="123" spans="1:2">
      <c r="A123" s="1" t="s">
        <v>244</v>
      </c>
      <c r="B123" t="s">
        <v>245</v>
      </c>
    </row>
    <row r="124" spans="1:2">
      <c r="A124" s="1" t="s">
        <v>246</v>
      </c>
      <c r="B124" t="s">
        <v>247</v>
      </c>
    </row>
    <row r="125" spans="1:2">
      <c r="A125" s="1" t="s">
        <v>248</v>
      </c>
      <c r="B125" t="s">
        <v>249</v>
      </c>
    </row>
    <row r="126" spans="1:2">
      <c r="A126" s="1" t="s">
        <v>250</v>
      </c>
      <c r="B126" t="s">
        <v>251</v>
      </c>
    </row>
    <row r="127" spans="1:2">
      <c r="A127" s="1" t="s">
        <v>252</v>
      </c>
      <c r="B127" t="s">
        <v>253</v>
      </c>
    </row>
    <row r="128" spans="1:2">
      <c r="A128" s="1" t="s">
        <v>254</v>
      </c>
      <c r="B128" t="s">
        <v>255</v>
      </c>
    </row>
    <row r="129" spans="1:2">
      <c r="A129" s="1" t="s">
        <v>256</v>
      </c>
      <c r="B129" t="s">
        <v>257</v>
      </c>
    </row>
    <row r="130" spans="1:2">
      <c r="A130" s="1" t="s">
        <v>258</v>
      </c>
      <c r="B130" t="s">
        <v>259</v>
      </c>
    </row>
    <row r="131" spans="1:2">
      <c r="A131" s="1" t="s">
        <v>260</v>
      </c>
      <c r="B131" t="s">
        <v>261</v>
      </c>
    </row>
    <row r="132" spans="1:2">
      <c r="A132" s="1" t="s">
        <v>262</v>
      </c>
      <c r="B132" t="s">
        <v>263</v>
      </c>
    </row>
    <row r="133" spans="1:2">
      <c r="A133" s="1" t="s">
        <v>264</v>
      </c>
      <c r="B133" t="s">
        <v>265</v>
      </c>
    </row>
    <row r="134" spans="1:2">
      <c r="A134" s="1" t="s">
        <v>266</v>
      </c>
      <c r="B134" t="s">
        <v>267</v>
      </c>
    </row>
    <row r="135" spans="1:2">
      <c r="A135" s="1" t="s">
        <v>268</v>
      </c>
      <c r="B135" t="s">
        <v>269</v>
      </c>
    </row>
    <row r="136" spans="1:2">
      <c r="A136" s="1" t="s">
        <v>270</v>
      </c>
      <c r="B136" t="s">
        <v>271</v>
      </c>
    </row>
    <row r="137" spans="1:2">
      <c r="A137" s="1" t="s">
        <v>272</v>
      </c>
      <c r="B137" t="s">
        <v>273</v>
      </c>
    </row>
    <row r="138" spans="1:2">
      <c r="A138" s="1" t="s">
        <v>274</v>
      </c>
      <c r="B138" t="s">
        <v>275</v>
      </c>
    </row>
    <row r="139" spans="1:2">
      <c r="A139" s="1" t="s">
        <v>276</v>
      </c>
      <c r="B139" t="s">
        <v>277</v>
      </c>
    </row>
    <row r="140" spans="1:2">
      <c r="A140" s="1" t="s">
        <v>278</v>
      </c>
      <c r="B140" t="s">
        <v>279</v>
      </c>
    </row>
    <row r="141" spans="1:2">
      <c r="A141" s="1" t="s">
        <v>280</v>
      </c>
      <c r="B141" t="s">
        <v>281</v>
      </c>
    </row>
    <row r="142" spans="1:2">
      <c r="A142" s="1" t="s">
        <v>282</v>
      </c>
      <c r="B142" t="s">
        <v>283</v>
      </c>
    </row>
    <row r="143" spans="1:2">
      <c r="A143" s="1" t="s">
        <v>284</v>
      </c>
      <c r="B143" t="s">
        <v>285</v>
      </c>
    </row>
    <row r="144" spans="1:2">
      <c r="A144" s="1" t="s">
        <v>286</v>
      </c>
      <c r="B144" t="s">
        <v>287</v>
      </c>
    </row>
    <row r="145" spans="1:2">
      <c r="A145" s="1" t="s">
        <v>288</v>
      </c>
      <c r="B145" t="s">
        <v>289</v>
      </c>
    </row>
    <row r="146" spans="1:2">
      <c r="A146" s="1" t="s">
        <v>290</v>
      </c>
      <c r="B146" t="s">
        <v>291</v>
      </c>
    </row>
    <row r="147" spans="1:2">
      <c r="A147" s="1" t="s">
        <v>292</v>
      </c>
      <c r="B147" t="s">
        <v>293</v>
      </c>
    </row>
    <row r="148" spans="1:2">
      <c r="A148" s="1" t="s">
        <v>294</v>
      </c>
      <c r="B148" t="s">
        <v>295</v>
      </c>
    </row>
    <row r="149" spans="1:2">
      <c r="A149" s="1" t="s">
        <v>296</v>
      </c>
      <c r="B149" t="s">
        <v>297</v>
      </c>
    </row>
    <row r="150" spans="1:2">
      <c r="A150" s="1" t="s">
        <v>298</v>
      </c>
      <c r="B150" t="s">
        <v>299</v>
      </c>
    </row>
    <row r="151" spans="1:2">
      <c r="A151" s="1" t="s">
        <v>300</v>
      </c>
      <c r="B151" t="s">
        <v>301</v>
      </c>
    </row>
    <row r="152" spans="1:2">
      <c r="A152" s="1" t="s">
        <v>302</v>
      </c>
      <c r="B152" t="s">
        <v>303</v>
      </c>
    </row>
    <row r="153" spans="1:2">
      <c r="A153" s="1" t="s">
        <v>304</v>
      </c>
      <c r="B153" t="s">
        <v>305</v>
      </c>
    </row>
    <row r="154" spans="1:2">
      <c r="A154" s="1" t="s">
        <v>306</v>
      </c>
      <c r="B154" t="s">
        <v>307</v>
      </c>
    </row>
    <row r="155" spans="1:2">
      <c r="A155" s="1" t="s">
        <v>308</v>
      </c>
      <c r="B155" t="s">
        <v>309</v>
      </c>
    </row>
    <row r="156" spans="1:2">
      <c r="A156" s="1" t="s">
        <v>310</v>
      </c>
      <c r="B156" t="s">
        <v>311</v>
      </c>
    </row>
    <row r="157" spans="1:2">
      <c r="A157" s="1" t="s">
        <v>312</v>
      </c>
      <c r="B157" t="s">
        <v>313</v>
      </c>
    </row>
    <row r="158" spans="1:2">
      <c r="A158" s="1" t="s">
        <v>314</v>
      </c>
      <c r="B158" t="s">
        <v>315</v>
      </c>
    </row>
    <row r="159" spans="1:2">
      <c r="A159" s="1" t="s">
        <v>316</v>
      </c>
      <c r="B159" t="s">
        <v>317</v>
      </c>
    </row>
    <row r="160" spans="1:2">
      <c r="A160" s="1" t="s">
        <v>318</v>
      </c>
      <c r="B160" t="s">
        <v>319</v>
      </c>
    </row>
    <row r="161" spans="1:2">
      <c r="A161" s="1" t="s">
        <v>320</v>
      </c>
      <c r="B161" t="s">
        <v>321</v>
      </c>
    </row>
    <row r="162" spans="1:2">
      <c r="A162" s="1" t="s">
        <v>322</v>
      </c>
      <c r="B162" t="s">
        <v>323</v>
      </c>
    </row>
    <row r="163" spans="1:2">
      <c r="A163" s="1" t="s">
        <v>324</v>
      </c>
      <c r="B163" t="s">
        <v>325</v>
      </c>
    </row>
    <row r="164" spans="1:2">
      <c r="A164" s="1" t="s">
        <v>326</v>
      </c>
      <c r="B164" t="s">
        <v>327</v>
      </c>
    </row>
    <row r="165" spans="1:2">
      <c r="A165" s="1" t="s">
        <v>328</v>
      </c>
      <c r="B165" t="s">
        <v>329</v>
      </c>
    </row>
    <row r="166" spans="1:2">
      <c r="A166" s="1" t="s">
        <v>330</v>
      </c>
      <c r="B166" t="s">
        <v>331</v>
      </c>
    </row>
    <row r="167" spans="1:2">
      <c r="A167" s="1" t="s">
        <v>332</v>
      </c>
      <c r="B167" t="s">
        <v>333</v>
      </c>
    </row>
    <row r="168" spans="1:2">
      <c r="A168" s="1" t="s">
        <v>334</v>
      </c>
      <c r="B168" t="s">
        <v>335</v>
      </c>
    </row>
    <row r="169" spans="1:2">
      <c r="A169" s="1" t="s">
        <v>336</v>
      </c>
      <c r="B169" t="s">
        <v>337</v>
      </c>
    </row>
    <row r="170" spans="1:2">
      <c r="A170" s="1" t="s">
        <v>338</v>
      </c>
      <c r="B170" t="s">
        <v>339</v>
      </c>
    </row>
    <row r="171" spans="1:2">
      <c r="A171" s="1" t="s">
        <v>340</v>
      </c>
      <c r="B171" t="s">
        <v>341</v>
      </c>
    </row>
    <row r="172" spans="1:2">
      <c r="A172" s="1" t="s">
        <v>342</v>
      </c>
      <c r="B172" t="s">
        <v>343</v>
      </c>
    </row>
    <row r="173" spans="1:2">
      <c r="A173" s="1" t="s">
        <v>344</v>
      </c>
      <c r="B173" t="s">
        <v>345</v>
      </c>
    </row>
    <row r="174" spans="1:2">
      <c r="A174" s="1" t="s">
        <v>346</v>
      </c>
      <c r="B174" t="s">
        <v>347</v>
      </c>
    </row>
    <row r="175" spans="1:2">
      <c r="A175" s="1" t="s">
        <v>348</v>
      </c>
      <c r="B175" t="s">
        <v>349</v>
      </c>
    </row>
    <row r="176" spans="1:2">
      <c r="A176" s="1" t="s">
        <v>350</v>
      </c>
      <c r="B176" t="s">
        <v>351</v>
      </c>
    </row>
    <row r="177" spans="1:2">
      <c r="A177" s="1" t="s">
        <v>352</v>
      </c>
      <c r="B177" t="s">
        <v>353</v>
      </c>
    </row>
    <row r="178" spans="1:2">
      <c r="A178" s="1" t="s">
        <v>354</v>
      </c>
      <c r="B178" t="s">
        <v>355</v>
      </c>
    </row>
    <row r="179" spans="1:2">
      <c r="A179" s="1" t="s">
        <v>356</v>
      </c>
      <c r="B179" t="s">
        <v>357</v>
      </c>
    </row>
    <row r="180" spans="1:2">
      <c r="A180" s="1" t="s">
        <v>358</v>
      </c>
      <c r="B180" t="s">
        <v>359</v>
      </c>
    </row>
    <row r="181" spans="1:2">
      <c r="A181" s="1" t="s">
        <v>360</v>
      </c>
      <c r="B181" t="s">
        <v>361</v>
      </c>
    </row>
    <row r="182" spans="1:2">
      <c r="A182" s="1" t="s">
        <v>362</v>
      </c>
      <c r="B182" t="s">
        <v>363</v>
      </c>
    </row>
    <row r="183" spans="1:2">
      <c r="A183" s="1" t="s">
        <v>364</v>
      </c>
      <c r="B183" t="s">
        <v>365</v>
      </c>
    </row>
    <row r="184" spans="1:2">
      <c r="A184" s="1" t="s">
        <v>366</v>
      </c>
      <c r="B184" t="s">
        <v>367</v>
      </c>
    </row>
    <row r="185" spans="1:2">
      <c r="A185" s="1" t="s">
        <v>368</v>
      </c>
      <c r="B185" t="s">
        <v>369</v>
      </c>
    </row>
    <row r="186" spans="1:2">
      <c r="A186" s="1" t="s">
        <v>370</v>
      </c>
      <c r="B186" t="s">
        <v>371</v>
      </c>
    </row>
    <row r="187" spans="1:2">
      <c r="A187" s="1" t="s">
        <v>372</v>
      </c>
      <c r="B187" t="s">
        <v>373</v>
      </c>
    </row>
    <row r="188" spans="1:2">
      <c r="A188" s="1" t="s">
        <v>374</v>
      </c>
      <c r="B188" t="s">
        <v>375</v>
      </c>
    </row>
    <row r="189" spans="1:2">
      <c r="A189" s="1" t="s">
        <v>376</v>
      </c>
      <c r="B189" t="s">
        <v>377</v>
      </c>
    </row>
    <row r="190" spans="1:2">
      <c r="A190" s="1" t="s">
        <v>378</v>
      </c>
      <c r="B190" t="s">
        <v>379</v>
      </c>
    </row>
    <row r="191" spans="1:2">
      <c r="A191" s="1" t="s">
        <v>380</v>
      </c>
      <c r="B191" t="s">
        <v>381</v>
      </c>
    </row>
    <row r="192" spans="1:2">
      <c r="A192" s="1" t="s">
        <v>382</v>
      </c>
      <c r="B192" t="s">
        <v>383</v>
      </c>
    </row>
    <row r="193" spans="1:2">
      <c r="A193" s="1" t="s">
        <v>384</v>
      </c>
      <c r="B193" t="s">
        <v>385</v>
      </c>
    </row>
    <row r="194" spans="1:2">
      <c r="A194" s="1" t="s">
        <v>386</v>
      </c>
      <c r="B194" t="s">
        <v>387</v>
      </c>
    </row>
    <row r="195" spans="1:2">
      <c r="A195" s="1" t="s">
        <v>388</v>
      </c>
      <c r="B195" t="s">
        <v>389</v>
      </c>
    </row>
    <row r="196" spans="1:2">
      <c r="A196" s="1" t="s">
        <v>390</v>
      </c>
      <c r="B196" t="s">
        <v>391</v>
      </c>
    </row>
    <row r="197" spans="1:2">
      <c r="A197" s="1" t="s">
        <v>392</v>
      </c>
      <c r="B197" t="s">
        <v>393</v>
      </c>
    </row>
    <row r="198" spans="1:2">
      <c r="A198" s="1" t="s">
        <v>394</v>
      </c>
      <c r="B198" t="s">
        <v>395</v>
      </c>
    </row>
    <row r="199" spans="1:2">
      <c r="A199" s="1" t="s">
        <v>396</v>
      </c>
      <c r="B199" t="s">
        <v>397</v>
      </c>
    </row>
    <row r="200" spans="1:2">
      <c r="A200" s="1" t="s">
        <v>398</v>
      </c>
      <c r="B200" t="s">
        <v>399</v>
      </c>
    </row>
    <row r="201" spans="1:2">
      <c r="A201" s="1" t="s">
        <v>400</v>
      </c>
      <c r="B201" t="s">
        <v>401</v>
      </c>
    </row>
    <row r="202" spans="1:2">
      <c r="A202" s="1" t="s">
        <v>402</v>
      </c>
      <c r="B202" t="s">
        <v>403</v>
      </c>
    </row>
    <row r="203" spans="1:2">
      <c r="A203" s="1" t="s">
        <v>404</v>
      </c>
      <c r="B203" t="s">
        <v>405</v>
      </c>
    </row>
    <row r="204" spans="1:2">
      <c r="A204" s="1" t="s">
        <v>406</v>
      </c>
      <c r="B204" t="s">
        <v>407</v>
      </c>
    </row>
    <row r="205" spans="1:2">
      <c r="A205" s="1" t="s">
        <v>408</v>
      </c>
      <c r="B205" t="s">
        <v>409</v>
      </c>
    </row>
    <row r="206" spans="1:2">
      <c r="A206" s="1" t="s">
        <v>410</v>
      </c>
      <c r="B206" t="s">
        <v>411</v>
      </c>
    </row>
    <row r="207" spans="1:2">
      <c r="A207" s="1" t="s">
        <v>412</v>
      </c>
      <c r="B207" t="s">
        <v>413</v>
      </c>
    </row>
    <row r="208" spans="1:2">
      <c r="A208" s="1" t="s">
        <v>414</v>
      </c>
      <c r="B208" t="s">
        <v>415</v>
      </c>
    </row>
    <row r="209" spans="1:2">
      <c r="A209" s="1" t="s">
        <v>416</v>
      </c>
      <c r="B209" t="s">
        <v>417</v>
      </c>
    </row>
    <row r="210" spans="1:2">
      <c r="A210" s="1" t="s">
        <v>418</v>
      </c>
      <c r="B210" t="s">
        <v>419</v>
      </c>
    </row>
    <row r="211" spans="1:2">
      <c r="A211" s="1" t="s">
        <v>420</v>
      </c>
      <c r="B211" t="s">
        <v>421</v>
      </c>
    </row>
    <row r="212" spans="1:2">
      <c r="A212" s="1" t="s">
        <v>422</v>
      </c>
      <c r="B212" t="s">
        <v>423</v>
      </c>
    </row>
    <row r="213" spans="1:2">
      <c r="A213" s="1" t="s">
        <v>424</v>
      </c>
      <c r="B213" t="s">
        <v>425</v>
      </c>
    </row>
    <row r="214" spans="1:2">
      <c r="A214" s="1" t="s">
        <v>426</v>
      </c>
      <c r="B214" t="s">
        <v>427</v>
      </c>
    </row>
    <row r="215" spans="1:2">
      <c r="A215" s="1" t="s">
        <v>428</v>
      </c>
      <c r="B215" t="s">
        <v>429</v>
      </c>
    </row>
    <row r="216" spans="1:2">
      <c r="A216" s="1" t="s">
        <v>430</v>
      </c>
      <c r="B216" t="s">
        <v>431</v>
      </c>
    </row>
    <row r="217" spans="1:2">
      <c r="A217" s="1" t="s">
        <v>432</v>
      </c>
      <c r="B217" t="s">
        <v>433</v>
      </c>
    </row>
    <row r="218" spans="1:2">
      <c r="A218" s="1" t="s">
        <v>434</v>
      </c>
      <c r="B218" t="s">
        <v>435</v>
      </c>
    </row>
    <row r="219" spans="1:2">
      <c r="A219" s="1" t="s">
        <v>436</v>
      </c>
      <c r="B219" t="s">
        <v>437</v>
      </c>
    </row>
    <row r="220" spans="1:2">
      <c r="A220" s="1" t="s">
        <v>438</v>
      </c>
      <c r="B220" t="s">
        <v>439</v>
      </c>
    </row>
    <row r="221" spans="1:2">
      <c r="A221" s="1" t="s">
        <v>440</v>
      </c>
      <c r="B221" t="s">
        <v>441</v>
      </c>
    </row>
    <row r="222" spans="1:2">
      <c r="A222" s="1" t="s">
        <v>442</v>
      </c>
      <c r="B222" t="s">
        <v>443</v>
      </c>
    </row>
    <row r="223" spans="1:2">
      <c r="A223" s="1" t="s">
        <v>444</v>
      </c>
      <c r="B223" t="s">
        <v>445</v>
      </c>
    </row>
    <row r="224" spans="1:2">
      <c r="A224" s="1" t="s">
        <v>446</v>
      </c>
      <c r="B224" t="s">
        <v>447</v>
      </c>
    </row>
    <row r="225" spans="1:2">
      <c r="A225" s="1" t="s">
        <v>448</v>
      </c>
      <c r="B225" t="s">
        <v>449</v>
      </c>
    </row>
    <row r="226" spans="1:2">
      <c r="A226" s="1" t="s">
        <v>450</v>
      </c>
      <c r="B226" t="s">
        <v>451</v>
      </c>
    </row>
    <row r="227" spans="1:2">
      <c r="A227" s="1" t="s">
        <v>452</v>
      </c>
      <c r="B227" t="s">
        <v>453</v>
      </c>
    </row>
    <row r="228" spans="1:2">
      <c r="A228" s="1" t="s">
        <v>454</v>
      </c>
      <c r="B228" t="s">
        <v>455</v>
      </c>
    </row>
    <row r="229" spans="1:2">
      <c r="A229" s="1" t="s">
        <v>456</v>
      </c>
      <c r="B229" t="s">
        <v>457</v>
      </c>
    </row>
    <row r="230" spans="1:2">
      <c r="A230" s="1" t="s">
        <v>458</v>
      </c>
      <c r="B230" t="s">
        <v>459</v>
      </c>
    </row>
    <row r="231" spans="1:2">
      <c r="A231" s="1" t="s">
        <v>460</v>
      </c>
      <c r="B231" t="s">
        <v>461</v>
      </c>
    </row>
    <row r="232" spans="1:2">
      <c r="A232" s="1" t="s">
        <v>462</v>
      </c>
      <c r="B232" t="s">
        <v>463</v>
      </c>
    </row>
    <row r="233" spans="1:2">
      <c r="A233" s="1" t="s">
        <v>464</v>
      </c>
      <c r="B233" t="s">
        <v>465</v>
      </c>
    </row>
    <row r="234" spans="1:2">
      <c r="A234" s="1" t="s">
        <v>466</v>
      </c>
      <c r="B234" t="s">
        <v>467</v>
      </c>
    </row>
    <row r="235" spans="1:2">
      <c r="A235" s="1" t="s">
        <v>468</v>
      </c>
      <c r="B235" t="s">
        <v>469</v>
      </c>
    </row>
    <row r="236" spans="1:2">
      <c r="A236" s="1" t="s">
        <v>470</v>
      </c>
      <c r="B236" t="s">
        <v>471</v>
      </c>
    </row>
    <row r="237" spans="1:2">
      <c r="A237" s="1" t="s">
        <v>472</v>
      </c>
      <c r="B237" t="s">
        <v>473</v>
      </c>
    </row>
    <row r="238" spans="1:2">
      <c r="A238" s="1" t="s">
        <v>474</v>
      </c>
      <c r="B238" t="s">
        <v>475</v>
      </c>
    </row>
    <row r="239" spans="1:2">
      <c r="A239" s="1" t="s">
        <v>476</v>
      </c>
      <c r="B239" t="s">
        <v>477</v>
      </c>
    </row>
    <row r="240" spans="1:2">
      <c r="A240" s="1" t="s">
        <v>478</v>
      </c>
      <c r="B240" t="s">
        <v>479</v>
      </c>
    </row>
    <row r="241" spans="1:2">
      <c r="A241" s="1" t="s">
        <v>480</v>
      </c>
      <c r="B241" t="s">
        <v>481</v>
      </c>
    </row>
    <row r="242" spans="1:2">
      <c r="A242" s="1" t="s">
        <v>482</v>
      </c>
      <c r="B242" t="s">
        <v>483</v>
      </c>
    </row>
    <row r="243" spans="1:2">
      <c r="A243" s="1" t="s">
        <v>484</v>
      </c>
      <c r="B243" t="s">
        <v>485</v>
      </c>
    </row>
    <row r="244" spans="1:2">
      <c r="A244" s="1" t="s">
        <v>486</v>
      </c>
      <c r="B244" t="s">
        <v>487</v>
      </c>
    </row>
    <row r="245" spans="1:2">
      <c r="A245" s="1" t="s">
        <v>488</v>
      </c>
      <c r="B245" t="s">
        <v>489</v>
      </c>
    </row>
    <row r="246" spans="1:2">
      <c r="A246" s="1" t="s">
        <v>490</v>
      </c>
      <c r="B246" t="s">
        <v>491</v>
      </c>
    </row>
    <row r="247" spans="1:2">
      <c r="A247" s="1" t="s">
        <v>492</v>
      </c>
      <c r="B247" t="s">
        <v>493</v>
      </c>
    </row>
    <row r="248" spans="1:2">
      <c r="A248" s="1" t="s">
        <v>494</v>
      </c>
      <c r="B248" t="s">
        <v>495</v>
      </c>
    </row>
    <row r="249" spans="1:2">
      <c r="A249" s="1" t="s">
        <v>496</v>
      </c>
      <c r="B249" t="s">
        <v>497</v>
      </c>
    </row>
    <row r="250" spans="1:2">
      <c r="A250" s="1" t="s">
        <v>498</v>
      </c>
      <c r="B250" t="s">
        <v>499</v>
      </c>
    </row>
    <row r="251" spans="1:2">
      <c r="A251" s="1" t="s">
        <v>500</v>
      </c>
      <c r="B251" t="s">
        <v>501</v>
      </c>
    </row>
    <row r="252" spans="1:2">
      <c r="A252" s="1" t="s">
        <v>502</v>
      </c>
      <c r="B252" t="s">
        <v>503</v>
      </c>
    </row>
    <row r="253" spans="1:2">
      <c r="A253" s="1" t="s">
        <v>504</v>
      </c>
      <c r="B253" t="s">
        <v>505</v>
      </c>
    </row>
    <row r="254" spans="1:2">
      <c r="A254" s="1" t="s">
        <v>506</v>
      </c>
      <c r="B254" t="s">
        <v>507</v>
      </c>
    </row>
    <row r="255" spans="1:2">
      <c r="A255" s="1" t="s">
        <v>508</v>
      </c>
      <c r="B255" t="s">
        <v>509</v>
      </c>
    </row>
    <row r="256" spans="1:2">
      <c r="A256" s="1" t="s">
        <v>510</v>
      </c>
      <c r="B256" t="s">
        <v>511</v>
      </c>
    </row>
    <row r="257" spans="1:2">
      <c r="A257" s="1" t="s">
        <v>512</v>
      </c>
      <c r="B257" t="s">
        <v>513</v>
      </c>
    </row>
    <row r="258" spans="1:2">
      <c r="A258" s="1" t="s">
        <v>514</v>
      </c>
      <c r="B258" t="s">
        <v>515</v>
      </c>
    </row>
    <row r="259" spans="1:2">
      <c r="A259" s="1" t="s">
        <v>516</v>
      </c>
      <c r="B259" t="s">
        <v>517</v>
      </c>
    </row>
    <row r="260" spans="1:2">
      <c r="A260" s="1" t="s">
        <v>518</v>
      </c>
      <c r="B260" t="s">
        <v>519</v>
      </c>
    </row>
    <row r="261" spans="1:2">
      <c r="A261" s="1" t="s">
        <v>520</v>
      </c>
      <c r="B261" t="s">
        <v>521</v>
      </c>
    </row>
    <row r="262" spans="1:2">
      <c r="A262" s="1" t="s">
        <v>522</v>
      </c>
      <c r="B262" t="s">
        <v>523</v>
      </c>
    </row>
    <row r="263" spans="1:2">
      <c r="A263" s="1" t="s">
        <v>524</v>
      </c>
      <c r="B263" t="s">
        <v>525</v>
      </c>
    </row>
    <row r="264" spans="1:2">
      <c r="A264" s="1" t="s">
        <v>526</v>
      </c>
      <c r="B264" t="s">
        <v>527</v>
      </c>
    </row>
    <row r="265" spans="1:2">
      <c r="A265" s="1" t="s">
        <v>528</v>
      </c>
      <c r="B265" t="s">
        <v>529</v>
      </c>
    </row>
    <row r="266" spans="1:2">
      <c r="A266" s="1" t="s">
        <v>530</v>
      </c>
      <c r="B266" t="s">
        <v>531</v>
      </c>
    </row>
    <row r="267" spans="1:2">
      <c r="A267" s="1" t="s">
        <v>532</v>
      </c>
      <c r="B267" t="s">
        <v>533</v>
      </c>
    </row>
    <row r="268" spans="1:2">
      <c r="A268" s="1" t="s">
        <v>534</v>
      </c>
      <c r="B268" t="s">
        <v>535</v>
      </c>
    </row>
    <row r="269" spans="1:2">
      <c r="A269" s="1" t="s">
        <v>536</v>
      </c>
      <c r="B269" t="s">
        <v>537</v>
      </c>
    </row>
    <row r="270" spans="1:2">
      <c r="A270" s="1" t="s">
        <v>538</v>
      </c>
      <c r="B270" t="s">
        <v>539</v>
      </c>
    </row>
    <row r="271" spans="1:2">
      <c r="A271" s="1" t="s">
        <v>540</v>
      </c>
      <c r="B271" t="s">
        <v>541</v>
      </c>
    </row>
    <row r="272" spans="1:2">
      <c r="A272" s="1" t="s">
        <v>542</v>
      </c>
      <c r="B272" t="s">
        <v>543</v>
      </c>
    </row>
    <row r="273" spans="1:2">
      <c r="A273" s="1" t="s">
        <v>544</v>
      </c>
      <c r="B273" t="s">
        <v>545</v>
      </c>
    </row>
    <row r="274" spans="1:2">
      <c r="A274" s="1" t="s">
        <v>546</v>
      </c>
      <c r="B274" t="s">
        <v>547</v>
      </c>
    </row>
    <row r="275" spans="1:2">
      <c r="A275" s="1" t="s">
        <v>548</v>
      </c>
      <c r="B275" t="s">
        <v>549</v>
      </c>
    </row>
    <row r="276" spans="1:2">
      <c r="A276" s="1" t="s">
        <v>550</v>
      </c>
      <c r="B276" t="s">
        <v>551</v>
      </c>
    </row>
    <row r="277" spans="1:2">
      <c r="A277" s="1" t="s">
        <v>552</v>
      </c>
      <c r="B277" t="s">
        <v>553</v>
      </c>
    </row>
    <row r="278" spans="1:2">
      <c r="A278" s="1" t="s">
        <v>554</v>
      </c>
      <c r="B278" t="s">
        <v>555</v>
      </c>
    </row>
    <row r="279" spans="1:2">
      <c r="A279" s="1" t="s">
        <v>556</v>
      </c>
      <c r="B279" t="s">
        <v>557</v>
      </c>
    </row>
    <row r="280" spans="1:2">
      <c r="A280" s="1" t="s">
        <v>558</v>
      </c>
      <c r="B280" t="s">
        <v>559</v>
      </c>
    </row>
    <row r="281" spans="1:2">
      <c r="A281" s="1" t="s">
        <v>560</v>
      </c>
      <c r="B281" t="s">
        <v>561</v>
      </c>
    </row>
    <row r="282" spans="1:2">
      <c r="A282" s="1" t="s">
        <v>562</v>
      </c>
      <c r="B282" t="s">
        <v>563</v>
      </c>
    </row>
    <row r="283" spans="1:2">
      <c r="A283" s="1" t="s">
        <v>564</v>
      </c>
      <c r="B283" t="s">
        <v>565</v>
      </c>
    </row>
    <row r="284" spans="1:2">
      <c r="A284" s="1" t="s">
        <v>566</v>
      </c>
      <c r="B284" t="s">
        <v>567</v>
      </c>
    </row>
    <row r="285" spans="1:2">
      <c r="A285" s="1" t="s">
        <v>568</v>
      </c>
      <c r="B285" t="s">
        <v>569</v>
      </c>
    </row>
    <row r="286" spans="1:2">
      <c r="A286" s="1" t="s">
        <v>570</v>
      </c>
      <c r="B286" t="s">
        <v>571</v>
      </c>
    </row>
    <row r="287" spans="1:2">
      <c r="A287" s="1" t="s">
        <v>572</v>
      </c>
      <c r="B287" t="s">
        <v>573</v>
      </c>
    </row>
    <row r="288" spans="1:2">
      <c r="A288" s="1" t="s">
        <v>574</v>
      </c>
      <c r="B288" t="s">
        <v>575</v>
      </c>
    </row>
    <row r="289" spans="1:2">
      <c r="A289" s="1" t="s">
        <v>576</v>
      </c>
      <c r="B289" t="s">
        <v>577</v>
      </c>
    </row>
    <row r="290" spans="1:2">
      <c r="A290" s="1" t="s">
        <v>578</v>
      </c>
      <c r="B290" t="s">
        <v>579</v>
      </c>
    </row>
    <row r="291" spans="1:2">
      <c r="A291" s="1" t="s">
        <v>580</v>
      </c>
      <c r="B291" t="s">
        <v>581</v>
      </c>
    </row>
    <row r="292" spans="1:2">
      <c r="A292" s="1" t="s">
        <v>582</v>
      </c>
      <c r="B292" t="s">
        <v>583</v>
      </c>
    </row>
    <row r="293" spans="1:2">
      <c r="A293" s="1" t="s">
        <v>584</v>
      </c>
      <c r="B293" t="s">
        <v>585</v>
      </c>
    </row>
    <row r="294" spans="1:2">
      <c r="A294" s="1" t="s">
        <v>586</v>
      </c>
      <c r="B294" t="s">
        <v>587</v>
      </c>
    </row>
    <row r="295" spans="1:2">
      <c r="A295" s="1" t="s">
        <v>588</v>
      </c>
      <c r="B295" t="s">
        <v>589</v>
      </c>
    </row>
    <row r="296" spans="1:2">
      <c r="A296" s="1" t="s">
        <v>590</v>
      </c>
      <c r="B296" t="s">
        <v>591</v>
      </c>
    </row>
    <row r="297" spans="1:2">
      <c r="A297" s="1" t="s">
        <v>592</v>
      </c>
      <c r="B297" t="s">
        <v>593</v>
      </c>
    </row>
    <row r="298" spans="1:2">
      <c r="A298" s="1" t="s">
        <v>594</v>
      </c>
      <c r="B298" t="s">
        <v>595</v>
      </c>
    </row>
    <row r="299" spans="1:2">
      <c r="A299" s="1" t="s">
        <v>596</v>
      </c>
      <c r="B299" t="s">
        <v>597</v>
      </c>
    </row>
    <row r="300" spans="1:2">
      <c r="A300" s="1" t="s">
        <v>598</v>
      </c>
      <c r="B300" t="s">
        <v>599</v>
      </c>
    </row>
    <row r="301" spans="1:2">
      <c r="A301" s="1" t="s">
        <v>600</v>
      </c>
      <c r="B301" t="s">
        <v>601</v>
      </c>
    </row>
    <row r="302" spans="1:2">
      <c r="A302" s="1" t="s">
        <v>602</v>
      </c>
      <c r="B302" t="s">
        <v>603</v>
      </c>
    </row>
    <row r="303" spans="1:2">
      <c r="A303" s="1" t="s">
        <v>604</v>
      </c>
      <c r="B303" t="s">
        <v>605</v>
      </c>
    </row>
    <row r="304" spans="1:2">
      <c r="A304" s="1" t="s">
        <v>606</v>
      </c>
      <c r="B304" t="s">
        <v>607</v>
      </c>
    </row>
    <row r="305" spans="1:2">
      <c r="A305" s="1" t="s">
        <v>608</v>
      </c>
      <c r="B305" t="s">
        <v>609</v>
      </c>
    </row>
    <row r="306" spans="1:2">
      <c r="A306" s="1" t="s">
        <v>610</v>
      </c>
      <c r="B306" t="s">
        <v>611</v>
      </c>
    </row>
    <row r="307" spans="1:2">
      <c r="A307" s="1" t="s">
        <v>612</v>
      </c>
      <c r="B307" t="s">
        <v>613</v>
      </c>
    </row>
    <row r="308" spans="1:2">
      <c r="A308" s="1" t="s">
        <v>614</v>
      </c>
      <c r="B308" t="s">
        <v>615</v>
      </c>
    </row>
    <row r="309" spans="1:2">
      <c r="A309" s="1" t="s">
        <v>616</v>
      </c>
      <c r="B309" t="s">
        <v>617</v>
      </c>
    </row>
    <row r="310" spans="1:2">
      <c r="A310" s="1" t="s">
        <v>618</v>
      </c>
      <c r="B310" t="s">
        <v>619</v>
      </c>
    </row>
    <row r="311" spans="1:2">
      <c r="A311" s="1" t="s">
        <v>620</v>
      </c>
      <c r="B311" t="s">
        <v>621</v>
      </c>
    </row>
    <row r="312" spans="1:2">
      <c r="A312" s="1" t="s">
        <v>622</v>
      </c>
      <c r="B312" t="s">
        <v>623</v>
      </c>
    </row>
    <row r="313" spans="1:2">
      <c r="A313" s="1" t="s">
        <v>624</v>
      </c>
      <c r="B313" t="s">
        <v>625</v>
      </c>
    </row>
    <row r="314" spans="1:2">
      <c r="A314" s="1" t="s">
        <v>626</v>
      </c>
      <c r="B314" t="s">
        <v>627</v>
      </c>
    </row>
    <row r="315" spans="1:2">
      <c r="A315" s="1" t="s">
        <v>628</v>
      </c>
      <c r="B315" t="s">
        <v>629</v>
      </c>
    </row>
    <row r="316" spans="1:2">
      <c r="A316" s="1" t="s">
        <v>630</v>
      </c>
      <c r="B316" t="s">
        <v>631</v>
      </c>
    </row>
    <row r="317" spans="1:2">
      <c r="A317" s="1" t="s">
        <v>632</v>
      </c>
      <c r="B317" t="s">
        <v>633</v>
      </c>
    </row>
    <row r="318" spans="1:2">
      <c r="A318" s="1" t="s">
        <v>634</v>
      </c>
      <c r="B318" t="s">
        <v>635</v>
      </c>
    </row>
    <row r="319" spans="1:2">
      <c r="A319" s="1" t="s">
        <v>636</v>
      </c>
      <c r="B319" t="s">
        <v>637</v>
      </c>
    </row>
    <row r="320" spans="1:2">
      <c r="A320" s="1" t="s">
        <v>638</v>
      </c>
      <c r="B320" t="s">
        <v>639</v>
      </c>
    </row>
    <row r="321" spans="1:2">
      <c r="A321" s="1" t="s">
        <v>640</v>
      </c>
      <c r="B321" t="s">
        <v>641</v>
      </c>
    </row>
    <row r="322" spans="1:2">
      <c r="A322" s="1" t="s">
        <v>642</v>
      </c>
      <c r="B322" t="s">
        <v>643</v>
      </c>
    </row>
    <row r="323" spans="1:2">
      <c r="A323" s="1" t="s">
        <v>644</v>
      </c>
      <c r="B323" t="s">
        <v>645</v>
      </c>
    </row>
    <row r="324" spans="1:2">
      <c r="A324" s="1" t="s">
        <v>646</v>
      </c>
      <c r="B324" t="s">
        <v>647</v>
      </c>
    </row>
    <row r="325" spans="1:2">
      <c r="A325" s="1" t="s">
        <v>648</v>
      </c>
      <c r="B325" t="s">
        <v>649</v>
      </c>
    </row>
    <row r="326" spans="1:2">
      <c r="A326" s="1" t="s">
        <v>650</v>
      </c>
      <c r="B326" t="s">
        <v>651</v>
      </c>
    </row>
    <row r="327" spans="1:2">
      <c r="A327" s="1" t="s">
        <v>652</v>
      </c>
      <c r="B327" t="s">
        <v>653</v>
      </c>
    </row>
    <row r="328" spans="1:2">
      <c r="A328" s="1" t="s">
        <v>654</v>
      </c>
      <c r="B328" t="s">
        <v>655</v>
      </c>
    </row>
    <row r="329" spans="1:2">
      <c r="A329" s="1" t="s">
        <v>656</v>
      </c>
      <c r="B329" t="s">
        <v>657</v>
      </c>
    </row>
    <row r="330" spans="1:2">
      <c r="A330" s="1" t="s">
        <v>658</v>
      </c>
      <c r="B330" t="s">
        <v>659</v>
      </c>
    </row>
    <row r="331" spans="1:2">
      <c r="A331" s="1" t="s">
        <v>660</v>
      </c>
      <c r="B331" t="s">
        <v>661</v>
      </c>
    </row>
    <row r="332" spans="1:2">
      <c r="A332" s="1" t="s">
        <v>662</v>
      </c>
      <c r="B332" t="s">
        <v>663</v>
      </c>
    </row>
    <row r="333" spans="1:2">
      <c r="A333" s="1" t="s">
        <v>664</v>
      </c>
      <c r="B333" t="s">
        <v>665</v>
      </c>
    </row>
    <row r="334" spans="1:2">
      <c r="A334" s="1" t="s">
        <v>666</v>
      </c>
      <c r="B334" t="s">
        <v>667</v>
      </c>
    </row>
    <row r="335" spans="1:2">
      <c r="A335" s="1" t="s">
        <v>668</v>
      </c>
      <c r="B335" t="s">
        <v>669</v>
      </c>
    </row>
    <row r="336" spans="1:2">
      <c r="A336" s="1" t="s">
        <v>670</v>
      </c>
      <c r="B336" t="s">
        <v>671</v>
      </c>
    </row>
    <row r="337" spans="1:2">
      <c r="A337" s="1" t="s">
        <v>672</v>
      </c>
      <c r="B337" t="s">
        <v>673</v>
      </c>
    </row>
    <row r="338" spans="1:2">
      <c r="A338" s="1" t="s">
        <v>674</v>
      </c>
      <c r="B338" t="s">
        <v>675</v>
      </c>
    </row>
    <row r="339" spans="1:2">
      <c r="A339" s="1" t="s">
        <v>676</v>
      </c>
      <c r="B339" t="s">
        <v>677</v>
      </c>
    </row>
    <row r="340" spans="1:2">
      <c r="A340" s="1" t="s">
        <v>678</v>
      </c>
      <c r="B340" t="s">
        <v>679</v>
      </c>
    </row>
    <row r="341" spans="1:2">
      <c r="A341" s="1" t="s">
        <v>680</v>
      </c>
      <c r="B341" t="s">
        <v>681</v>
      </c>
    </row>
    <row r="342" spans="1:2">
      <c r="A342" s="1" t="s">
        <v>682</v>
      </c>
      <c r="B342" t="s">
        <v>683</v>
      </c>
    </row>
    <row r="343" spans="1:2">
      <c r="A343" s="1" t="s">
        <v>684</v>
      </c>
      <c r="B343" t="s">
        <v>685</v>
      </c>
    </row>
    <row r="344" spans="1:2">
      <c r="A344" s="1" t="s">
        <v>686</v>
      </c>
      <c r="B344" t="s">
        <v>687</v>
      </c>
    </row>
    <row r="345" spans="1:2">
      <c r="A345" s="1" t="s">
        <v>688</v>
      </c>
      <c r="B345" t="s">
        <v>689</v>
      </c>
    </row>
    <row r="346" spans="1:2">
      <c r="A346" s="1" t="s">
        <v>690</v>
      </c>
      <c r="B346" t="s">
        <v>691</v>
      </c>
    </row>
    <row r="347" spans="1:2">
      <c r="A347" s="1" t="s">
        <v>692</v>
      </c>
      <c r="B347" t="s">
        <v>693</v>
      </c>
    </row>
    <row r="348" spans="1:2">
      <c r="A348" s="1" t="s">
        <v>694</v>
      </c>
      <c r="B348" t="s">
        <v>695</v>
      </c>
    </row>
    <row r="349" spans="1:2">
      <c r="A349" s="1" t="s">
        <v>696</v>
      </c>
      <c r="B349" t="s">
        <v>697</v>
      </c>
    </row>
    <row r="350" spans="1:2">
      <c r="A350" s="1" t="s">
        <v>698</v>
      </c>
      <c r="B350" t="s">
        <v>699</v>
      </c>
    </row>
    <row r="351" spans="1:2">
      <c r="A351" s="1" t="s">
        <v>700</v>
      </c>
      <c r="B351" t="s">
        <v>701</v>
      </c>
    </row>
    <row r="352" spans="1:2">
      <c r="A352" s="1" t="s">
        <v>702</v>
      </c>
      <c r="B352" t="s">
        <v>703</v>
      </c>
    </row>
    <row r="353" spans="1:2">
      <c r="A353" s="1" t="s">
        <v>704</v>
      </c>
      <c r="B353" t="s">
        <v>705</v>
      </c>
    </row>
    <row r="354" spans="1:2">
      <c r="A354" s="1" t="s">
        <v>706</v>
      </c>
      <c r="B354" t="s">
        <v>707</v>
      </c>
    </row>
    <row r="355" spans="1:2">
      <c r="A355" s="1" t="s">
        <v>708</v>
      </c>
      <c r="B355" t="s">
        <v>709</v>
      </c>
    </row>
    <row r="356" spans="1:2">
      <c r="A356" s="1" t="s">
        <v>710</v>
      </c>
      <c r="B356" t="s">
        <v>711</v>
      </c>
    </row>
    <row r="357" spans="1:2">
      <c r="A357" s="1" t="s">
        <v>712</v>
      </c>
      <c r="B357" t="s">
        <v>713</v>
      </c>
    </row>
    <row r="358" spans="1:2">
      <c r="A358" s="1" t="s">
        <v>714</v>
      </c>
      <c r="B358" t="s">
        <v>715</v>
      </c>
    </row>
    <row r="359" spans="1:2">
      <c r="A359" s="1" t="s">
        <v>716</v>
      </c>
      <c r="B359" t="s">
        <v>717</v>
      </c>
    </row>
    <row r="360" spans="1:2">
      <c r="A360" s="1" t="s">
        <v>718</v>
      </c>
      <c r="B360" t="s">
        <v>719</v>
      </c>
    </row>
    <row r="361" spans="1:2">
      <c r="A361" s="1" t="s">
        <v>720</v>
      </c>
      <c r="B361" t="s">
        <v>721</v>
      </c>
    </row>
    <row r="362" spans="1:2">
      <c r="A362" s="1" t="s">
        <v>722</v>
      </c>
      <c r="B362" t="s">
        <v>723</v>
      </c>
    </row>
    <row r="363" spans="1:2">
      <c r="A363" s="1" t="s">
        <v>724</v>
      </c>
      <c r="B363" t="s">
        <v>725</v>
      </c>
    </row>
    <row r="364" spans="1:2">
      <c r="A364" s="1" t="s">
        <v>726</v>
      </c>
      <c r="B364" t="s">
        <v>727</v>
      </c>
    </row>
    <row r="365" spans="1:2">
      <c r="A365" s="1" t="s">
        <v>728</v>
      </c>
      <c r="B365" t="s">
        <v>729</v>
      </c>
    </row>
    <row r="366" spans="1:2">
      <c r="A366" s="1" t="s">
        <v>730</v>
      </c>
      <c r="B366" t="s">
        <v>731</v>
      </c>
    </row>
    <row r="367" spans="1:2">
      <c r="A367" s="1" t="s">
        <v>732</v>
      </c>
      <c r="B367" t="s">
        <v>733</v>
      </c>
    </row>
    <row r="368" spans="1:2">
      <c r="A368" s="1" t="s">
        <v>734</v>
      </c>
      <c r="B368" t="s">
        <v>735</v>
      </c>
    </row>
    <row r="369" spans="1:2">
      <c r="A369" s="1" t="s">
        <v>736</v>
      </c>
      <c r="B369" t="s">
        <v>737</v>
      </c>
    </row>
    <row r="370" spans="1:2">
      <c r="A370" s="1" t="s">
        <v>738</v>
      </c>
      <c r="B370" t="s">
        <v>739</v>
      </c>
    </row>
    <row r="371" spans="1:2">
      <c r="A371" s="1" t="s">
        <v>740</v>
      </c>
      <c r="B371" t="s">
        <v>741</v>
      </c>
    </row>
    <row r="372" spans="1:2">
      <c r="A372" s="1" t="s">
        <v>742</v>
      </c>
      <c r="B372" t="s">
        <v>743</v>
      </c>
    </row>
    <row r="373" spans="1:2">
      <c r="A373" s="1" t="s">
        <v>744</v>
      </c>
      <c r="B373" t="s">
        <v>745</v>
      </c>
    </row>
    <row r="374" spans="1:2">
      <c r="A374" s="1" t="s">
        <v>746</v>
      </c>
      <c r="B374" t="s">
        <v>747</v>
      </c>
    </row>
    <row r="375" spans="1:2">
      <c r="A375" s="1" t="s">
        <v>748</v>
      </c>
      <c r="B375" t="s">
        <v>749</v>
      </c>
    </row>
    <row r="376" spans="1:2">
      <c r="A376" s="1" t="s">
        <v>750</v>
      </c>
      <c r="B376" t="s">
        <v>751</v>
      </c>
    </row>
    <row r="377" spans="1:2">
      <c r="A377" s="1" t="s">
        <v>752</v>
      </c>
      <c r="B377" t="s">
        <v>753</v>
      </c>
    </row>
    <row r="378" spans="1:2">
      <c r="A378" s="1" t="s">
        <v>754</v>
      </c>
      <c r="B378" t="s">
        <v>755</v>
      </c>
    </row>
    <row r="379" spans="1:2">
      <c r="A379" s="1" t="s">
        <v>756</v>
      </c>
      <c r="B379" t="s">
        <v>757</v>
      </c>
    </row>
    <row r="380" spans="1:2">
      <c r="A380" s="1" t="s">
        <v>758</v>
      </c>
      <c r="B380" t="s">
        <v>759</v>
      </c>
    </row>
    <row r="381" spans="1:2">
      <c r="A381" s="1" t="s">
        <v>760</v>
      </c>
      <c r="B381" t="s">
        <v>761</v>
      </c>
    </row>
    <row r="382" spans="1:2">
      <c r="A382" s="1" t="s">
        <v>762</v>
      </c>
      <c r="B382" t="s">
        <v>763</v>
      </c>
    </row>
    <row r="383" spans="1:2">
      <c r="A383" s="1" t="s">
        <v>764</v>
      </c>
      <c r="B383" t="s">
        <v>765</v>
      </c>
    </row>
    <row r="384" spans="1:2">
      <c r="A384" s="1" t="s">
        <v>766</v>
      </c>
      <c r="B384" t="s">
        <v>767</v>
      </c>
    </row>
    <row r="385" spans="1:2">
      <c r="A385" s="1" t="s">
        <v>768</v>
      </c>
      <c r="B385" t="s">
        <v>769</v>
      </c>
    </row>
    <row r="386" spans="1:2">
      <c r="A386" s="1" t="s">
        <v>770</v>
      </c>
      <c r="B386" t="s">
        <v>771</v>
      </c>
    </row>
    <row r="387" spans="1:2">
      <c r="A387" s="1" t="s">
        <v>772</v>
      </c>
      <c r="B387" t="s">
        <v>773</v>
      </c>
    </row>
    <row r="388" spans="1:2">
      <c r="A388" s="1" t="s">
        <v>774</v>
      </c>
      <c r="B388" t="s">
        <v>775</v>
      </c>
    </row>
    <row r="389" spans="1:2">
      <c r="A389" s="1" t="s">
        <v>776</v>
      </c>
      <c r="B389" t="s">
        <v>777</v>
      </c>
    </row>
    <row r="390" spans="1:2">
      <c r="A390" s="1" t="s">
        <v>778</v>
      </c>
      <c r="B390" t="s">
        <v>779</v>
      </c>
    </row>
    <row r="391" spans="1:2">
      <c r="A391" s="1" t="s">
        <v>780</v>
      </c>
      <c r="B391" t="s">
        <v>781</v>
      </c>
    </row>
    <row r="392" spans="1:2">
      <c r="A392" s="1" t="s">
        <v>782</v>
      </c>
      <c r="B392" t="s">
        <v>783</v>
      </c>
    </row>
    <row r="393" spans="1:2">
      <c r="A393" s="1" t="s">
        <v>784</v>
      </c>
      <c r="B393" t="s">
        <v>785</v>
      </c>
    </row>
    <row r="394" spans="1:2">
      <c r="A394" s="1" t="s">
        <v>786</v>
      </c>
      <c r="B394" t="s">
        <v>787</v>
      </c>
    </row>
    <row r="395" spans="1:2">
      <c r="A395" s="1" t="s">
        <v>788</v>
      </c>
      <c r="B395" t="s">
        <v>789</v>
      </c>
    </row>
    <row r="396" spans="1:2">
      <c r="A396" s="1" t="s">
        <v>790</v>
      </c>
      <c r="B396" t="s">
        <v>791</v>
      </c>
    </row>
    <row r="397" spans="1:2">
      <c r="A397" s="1" t="s">
        <v>792</v>
      </c>
      <c r="B397" t="s">
        <v>793</v>
      </c>
    </row>
    <row r="398" spans="1:2">
      <c r="A398" s="1" t="s">
        <v>794</v>
      </c>
      <c r="B398" t="s">
        <v>795</v>
      </c>
    </row>
    <row r="399" spans="1:2">
      <c r="A399" s="1" t="s">
        <v>796</v>
      </c>
      <c r="B399" t="s">
        <v>797</v>
      </c>
    </row>
    <row r="400" spans="1:2">
      <c r="A400" s="1" t="s">
        <v>798</v>
      </c>
      <c r="B400" t="s">
        <v>799</v>
      </c>
    </row>
    <row r="401" spans="1:2">
      <c r="A401" s="1" t="s">
        <v>800</v>
      </c>
      <c r="B401" t="s">
        <v>801</v>
      </c>
    </row>
    <row r="402" spans="1:2">
      <c r="A402" s="1" t="s">
        <v>802</v>
      </c>
      <c r="B402" t="s">
        <v>803</v>
      </c>
    </row>
    <row r="403" spans="1:2">
      <c r="A403" s="1" t="s">
        <v>804</v>
      </c>
      <c r="B403" t="s">
        <v>805</v>
      </c>
    </row>
    <row r="404" spans="1:2">
      <c r="A404" s="1" t="s">
        <v>806</v>
      </c>
      <c r="B404" t="s">
        <v>807</v>
      </c>
    </row>
    <row r="405" spans="1:2">
      <c r="A405" s="1" t="s">
        <v>808</v>
      </c>
      <c r="B405" t="s">
        <v>809</v>
      </c>
    </row>
    <row r="406" spans="1:2">
      <c r="A406" s="1" t="s">
        <v>810</v>
      </c>
      <c r="B406" t="s">
        <v>811</v>
      </c>
    </row>
    <row r="407" spans="1:2">
      <c r="A407" s="1" t="s">
        <v>812</v>
      </c>
      <c r="B407" t="s">
        <v>813</v>
      </c>
    </row>
    <row r="408" spans="1:2">
      <c r="A408" s="1" t="s">
        <v>814</v>
      </c>
      <c r="B408" t="s">
        <v>815</v>
      </c>
    </row>
    <row r="409" spans="1:2">
      <c r="A409" s="1" t="s">
        <v>816</v>
      </c>
      <c r="B409" t="s">
        <v>817</v>
      </c>
    </row>
    <row r="410" spans="1:2">
      <c r="A410" s="1" t="s">
        <v>818</v>
      </c>
      <c r="B410" t="s">
        <v>819</v>
      </c>
    </row>
    <row r="411" spans="1:2">
      <c r="A411" s="1" t="s">
        <v>820</v>
      </c>
      <c r="B411" t="s">
        <v>821</v>
      </c>
    </row>
    <row r="412" spans="1:2">
      <c r="A412" s="1" t="s">
        <v>822</v>
      </c>
      <c r="B412" t="s">
        <v>823</v>
      </c>
    </row>
    <row r="413" spans="1:2">
      <c r="A413" s="1" t="s">
        <v>824</v>
      </c>
      <c r="B413" t="s">
        <v>825</v>
      </c>
    </row>
    <row r="414" spans="1:2">
      <c r="A414" s="1" t="s">
        <v>826</v>
      </c>
      <c r="B414" t="s">
        <v>827</v>
      </c>
    </row>
    <row r="415" spans="1:2">
      <c r="A415" s="1" t="s">
        <v>828</v>
      </c>
      <c r="B415" t="s">
        <v>829</v>
      </c>
    </row>
    <row r="416" spans="1:2">
      <c r="A416" s="1" t="s">
        <v>830</v>
      </c>
      <c r="B416" t="s">
        <v>831</v>
      </c>
    </row>
    <row r="417" spans="1:2">
      <c r="A417" s="1" t="s">
        <v>832</v>
      </c>
      <c r="B417" t="s">
        <v>833</v>
      </c>
    </row>
    <row r="418" spans="1:2">
      <c r="A418" s="1" t="s">
        <v>834</v>
      </c>
      <c r="B418" t="s">
        <v>835</v>
      </c>
    </row>
    <row r="419" spans="1:2">
      <c r="A419" s="1" t="s">
        <v>836</v>
      </c>
      <c r="B419" t="s">
        <v>837</v>
      </c>
    </row>
    <row r="420" spans="1:2">
      <c r="A420" s="1" t="s">
        <v>838</v>
      </c>
      <c r="B420" t="s">
        <v>839</v>
      </c>
    </row>
    <row r="421" spans="1:2">
      <c r="A421" s="1" t="s">
        <v>840</v>
      </c>
      <c r="B421" t="s">
        <v>841</v>
      </c>
    </row>
    <row r="422" spans="1:2">
      <c r="A422" s="1" t="s">
        <v>842</v>
      </c>
      <c r="B422" t="s">
        <v>843</v>
      </c>
    </row>
    <row r="423" spans="1:2">
      <c r="A423" s="1" t="s">
        <v>844</v>
      </c>
      <c r="B423" t="s">
        <v>845</v>
      </c>
    </row>
    <row r="424" spans="1:2">
      <c r="A424" s="1" t="s">
        <v>846</v>
      </c>
      <c r="B424" t="s">
        <v>847</v>
      </c>
    </row>
    <row r="425" spans="1:2">
      <c r="A425" s="1" t="s">
        <v>848</v>
      </c>
      <c r="B425" t="s">
        <v>849</v>
      </c>
    </row>
    <row r="426" spans="1:2">
      <c r="A426" s="1" t="s">
        <v>850</v>
      </c>
      <c r="B426" t="s">
        <v>851</v>
      </c>
    </row>
    <row r="427" spans="1:2">
      <c r="A427" s="1" t="s">
        <v>852</v>
      </c>
      <c r="B427" t="s">
        <v>853</v>
      </c>
    </row>
    <row r="428" spans="1:2">
      <c r="A428" s="1" t="s">
        <v>854</v>
      </c>
      <c r="B428" t="s">
        <v>855</v>
      </c>
    </row>
    <row r="429" spans="1:2">
      <c r="A429" s="1" t="s">
        <v>856</v>
      </c>
      <c r="B429" t="s">
        <v>857</v>
      </c>
    </row>
    <row r="430" spans="1:2">
      <c r="A430" s="1" t="s">
        <v>858</v>
      </c>
      <c r="B430" t="s">
        <v>859</v>
      </c>
    </row>
    <row r="431" spans="1:2">
      <c r="A431" s="1" t="s">
        <v>860</v>
      </c>
      <c r="B431" t="s">
        <v>861</v>
      </c>
    </row>
    <row r="432" spans="1:2">
      <c r="A432" s="1" t="s">
        <v>862</v>
      </c>
      <c r="B432" t="s">
        <v>863</v>
      </c>
    </row>
    <row r="433" spans="1:2">
      <c r="A433" s="1" t="s">
        <v>864</v>
      </c>
      <c r="B433" t="s">
        <v>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6"/>
  <sheetViews>
    <sheetView topLeftCell="E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-5.7776710471862447E-2</v>
      </c>
      <c r="C2">
        <v>5.3124042058955823E-2</v>
      </c>
      <c r="D2">
        <v>1.11365741019037</v>
      </c>
      <c r="E2">
        <v>0.1109007525308183</v>
      </c>
      <c r="F2" s="8">
        <f t="shared" ref="F2:F65" si="0">_xlfn.XLOOKUP(A2,$L$2:$L$900,$M$2:$M$900)</f>
        <v>7.4919672340589003E-3</v>
      </c>
      <c r="G2" s="8">
        <f t="shared" ref="G2:G65" si="1">_xlfn.XLOOKUP(A2,$R$2:$R$900,$S$2:$S$900)</f>
        <v>7.6829827496472394E-2</v>
      </c>
      <c r="I2" s="10" t="s">
        <v>3</v>
      </c>
      <c r="J2" s="11">
        <v>7.4919672340589003E-3</v>
      </c>
      <c r="L2" s="12" t="str">
        <f>_xlfn.XLOOKUP(I2,Sheet!$B$2:$B$900,Sheet!$A$2:$A$900)</f>
        <v>A</v>
      </c>
      <c r="M2" s="9">
        <f t="shared" ref="M2:M65" si="2">J2</f>
        <v>7.4919672340589003E-3</v>
      </c>
      <c r="O2" s="13" t="s">
        <v>890</v>
      </c>
      <c r="P2" s="24">
        <f>COUNTIFS(E:E,"&gt;0", F:F,"&gt;0")</f>
        <v>100</v>
      </c>
      <c r="R2" s="10" t="s">
        <v>2</v>
      </c>
      <c r="S2" s="11">
        <v>7.6829827496472394E-2</v>
      </c>
      <c r="U2" s="13" t="s">
        <v>890</v>
      </c>
      <c r="V2" s="24">
        <f>COUNTIFS(E:E,"&gt;0", G:G,"&gt;0")</f>
        <v>219</v>
      </c>
    </row>
    <row r="3" spans="1:22">
      <c r="A3" s="1" t="s">
        <v>4</v>
      </c>
      <c r="B3">
        <v>-7.167466564713651E-2</v>
      </c>
      <c r="C3">
        <v>-0.3924772290514581</v>
      </c>
      <c r="D3">
        <v>1.3147321953435811</v>
      </c>
      <c r="E3">
        <v>-0.32080256340432162</v>
      </c>
      <c r="F3" s="8">
        <f t="shared" si="0"/>
        <v>1.19227781400337E-2</v>
      </c>
      <c r="G3" s="8">
        <f t="shared" si="1"/>
        <v>8.6998294463281306E-2</v>
      </c>
      <c r="I3" s="10" t="s">
        <v>5</v>
      </c>
      <c r="J3" s="11">
        <v>1.19227781400337E-2</v>
      </c>
      <c r="L3" s="12" t="str">
        <f>_xlfn.XLOOKUP(I3,Sheet!$B$2:$B$900,Sheet!$A$2:$A$900)</f>
        <v>AAL</v>
      </c>
      <c r="M3" s="9">
        <f t="shared" si="2"/>
        <v>1.19227781400337E-2</v>
      </c>
      <c r="O3" s="14" t="s">
        <v>891</v>
      </c>
      <c r="P3" s="25">
        <f>COUNTIFS(E:E,"&lt;=0", F:F,"&lt;=0")</f>
        <v>66</v>
      </c>
      <c r="R3" s="10" t="s">
        <v>4</v>
      </c>
      <c r="S3" s="11">
        <v>8.6998294463281306E-2</v>
      </c>
      <c r="U3" s="14" t="s">
        <v>891</v>
      </c>
      <c r="V3" s="25">
        <f>COUNTIFS(E:E,"&lt;=0", G:G,"&lt;=0")</f>
        <v>29</v>
      </c>
    </row>
    <row r="4" spans="1:22" ht="16" customHeight="1">
      <c r="A4" s="1" t="s">
        <v>6</v>
      </c>
      <c r="B4">
        <v>-6.7650570973434257E-2</v>
      </c>
      <c r="C4">
        <v>-1.4372462560046539E-2</v>
      </c>
      <c r="D4">
        <v>1.2565118340209009</v>
      </c>
      <c r="E4">
        <v>5.3278108413387718E-2</v>
      </c>
      <c r="F4" s="8">
        <f t="shared" si="0"/>
        <v>-3.7680385874169997E-4</v>
      </c>
      <c r="G4" s="8">
        <f t="shared" si="1"/>
        <v>9.8937387524977494E-2</v>
      </c>
      <c r="I4" s="10" t="s">
        <v>7</v>
      </c>
      <c r="J4" s="11">
        <v>-3.7680385874169997E-4</v>
      </c>
      <c r="L4" s="12" t="str">
        <f>_xlfn.XLOOKUP(I4,Sheet!$B$2:$B$900,Sheet!$A$2:$A$900)</f>
        <v>AAPL</v>
      </c>
      <c r="M4" s="9">
        <f t="shared" si="2"/>
        <v>-3.7680385874169997E-4</v>
      </c>
      <c r="O4" s="14" t="s">
        <v>892</v>
      </c>
      <c r="P4" s="25">
        <f>COUNTIFS(E:E,"&lt;=0", F:F,"&gt;0")</f>
        <v>128</v>
      </c>
      <c r="R4" s="10" t="s">
        <v>6</v>
      </c>
      <c r="S4" s="11">
        <v>9.8937387524977494E-2</v>
      </c>
      <c r="U4" s="14" t="s">
        <v>892</v>
      </c>
      <c r="V4" s="25">
        <f>COUNTIFS(E:E,"&lt;=0", G:G,"&gt;0")</f>
        <v>165</v>
      </c>
    </row>
    <row r="5" spans="1:22" ht="16" customHeight="1">
      <c r="A5" s="1" t="s">
        <v>8</v>
      </c>
      <c r="B5">
        <v>-5.470170394850854E-2</v>
      </c>
      <c r="C5">
        <v>0.28035344245457772</v>
      </c>
      <c r="D5">
        <v>1.069168399524387</v>
      </c>
      <c r="E5">
        <v>0.33505514640308631</v>
      </c>
      <c r="F5" s="8">
        <f t="shared" si="0"/>
        <v>1.7091397610032001E-3</v>
      </c>
      <c r="G5" s="8">
        <f t="shared" si="1"/>
        <v>4.6836031934735498E-2</v>
      </c>
      <c r="I5" s="10" t="s">
        <v>9</v>
      </c>
      <c r="J5" s="11">
        <v>1.7091397610032001E-3</v>
      </c>
      <c r="L5" s="12" t="str">
        <f>_xlfn.XLOOKUP(I5,Sheet!$B$2:$B$900,Sheet!$A$2:$A$900)</f>
        <v>ABT</v>
      </c>
      <c r="M5" s="9">
        <f t="shared" si="2"/>
        <v>1.7091397610032001E-3</v>
      </c>
      <c r="O5" s="14" t="s">
        <v>893</v>
      </c>
      <c r="P5" s="25">
        <f>COUNTIFS(E:E,"&gt;0", F:F,"&lt;=0")</f>
        <v>138</v>
      </c>
      <c r="R5" s="10" t="s">
        <v>8</v>
      </c>
      <c r="S5" s="11">
        <v>4.6836031934735498E-2</v>
      </c>
      <c r="U5" s="14" t="s">
        <v>893</v>
      </c>
      <c r="V5" s="25">
        <f>COUNTIFS(E:E,"&gt;0", G:G,"&lt;=0")</f>
        <v>19</v>
      </c>
    </row>
    <row r="6" spans="1:22" ht="16" customHeight="1">
      <c r="A6" s="1" t="s">
        <v>10</v>
      </c>
      <c r="B6">
        <v>-2.4763884229170412E-2</v>
      </c>
      <c r="C6">
        <v>-0.10488595246086189</v>
      </c>
      <c r="D6">
        <v>0.6360298124370396</v>
      </c>
      <c r="E6">
        <v>-8.0122068231691448E-2</v>
      </c>
      <c r="F6" s="8">
        <f t="shared" si="0"/>
        <v>-1.16036991008824E-2</v>
      </c>
      <c r="G6" s="8">
        <f t="shared" si="1"/>
        <v>8.2021530540569196E-2</v>
      </c>
      <c r="I6" s="10" t="s">
        <v>11</v>
      </c>
      <c r="J6" s="11">
        <v>-1.16036991008824E-2</v>
      </c>
      <c r="L6" s="12" t="str">
        <f>_xlfn.XLOOKUP(I6,Sheet!$B$2:$B$900,Sheet!$A$2:$A$900)</f>
        <v>ACGL</v>
      </c>
      <c r="M6" s="9">
        <f t="shared" si="2"/>
        <v>-1.16036991008824E-2</v>
      </c>
      <c r="O6" s="14" t="s">
        <v>894</v>
      </c>
      <c r="P6" s="26">
        <f>P2/(P2+P4)</f>
        <v>0.43859649122807015</v>
      </c>
      <c r="R6" s="10" t="s">
        <v>10</v>
      </c>
      <c r="S6" s="11">
        <v>8.2021530540569196E-2</v>
      </c>
      <c r="U6" s="14" t="s">
        <v>894</v>
      </c>
      <c r="V6" s="26">
        <f>V2/(V2+V4)</f>
        <v>0.5703125</v>
      </c>
    </row>
    <row r="7" spans="1:22">
      <c r="A7" s="1" t="s">
        <v>12</v>
      </c>
      <c r="B7">
        <v>-5.7892847530131478E-2</v>
      </c>
      <c r="C7">
        <v>-3.7346684944595032E-2</v>
      </c>
      <c r="D7">
        <v>1.115337674210886</v>
      </c>
      <c r="E7">
        <v>2.0546162585536449E-2</v>
      </c>
      <c r="F7" s="8">
        <f t="shared" si="0"/>
        <v>1.1997491128021001E-3</v>
      </c>
      <c r="G7" s="8">
        <f t="shared" si="1"/>
        <v>8.6324871056036895E-2</v>
      </c>
      <c r="I7" s="10" t="s">
        <v>13</v>
      </c>
      <c r="J7" s="11">
        <v>1.1997491128021001E-3</v>
      </c>
      <c r="L7" s="12" t="str">
        <f>_xlfn.XLOOKUP(I7,Sheet!$B$2:$B$900,Sheet!$A$2:$A$900)</f>
        <v>ACN</v>
      </c>
      <c r="M7" s="9">
        <f t="shared" si="2"/>
        <v>1.1997491128021001E-3</v>
      </c>
      <c r="O7" s="14" t="s">
        <v>895</v>
      </c>
      <c r="P7" s="26">
        <f>P2/(P2+P5)</f>
        <v>0.42016806722689076</v>
      </c>
      <c r="R7" s="10" t="s">
        <v>12</v>
      </c>
      <c r="S7" s="11">
        <v>8.6324871056036895E-2</v>
      </c>
      <c r="U7" s="14" t="s">
        <v>895</v>
      </c>
      <c r="V7" s="26">
        <f>V2/(V2+V5)</f>
        <v>0.92016806722689071</v>
      </c>
    </row>
    <row r="8" spans="1:22" ht="16" customHeight="1">
      <c r="A8" s="1" t="s">
        <v>14</v>
      </c>
      <c r="B8">
        <v>-9.1177206936489952E-2</v>
      </c>
      <c r="C8">
        <v>0.31795404496676177</v>
      </c>
      <c r="D8">
        <v>1.5968937975536019</v>
      </c>
      <c r="E8">
        <v>0.40913125190325178</v>
      </c>
      <c r="F8" s="8">
        <f t="shared" si="0"/>
        <v>6.4478978333597E-3</v>
      </c>
      <c r="G8" s="8">
        <f t="shared" si="1"/>
        <v>0.12154748447456799</v>
      </c>
      <c r="I8" s="10" t="s">
        <v>15</v>
      </c>
      <c r="J8" s="11">
        <v>6.4478978333597E-3</v>
      </c>
      <c r="L8" s="12" t="str">
        <f>_xlfn.XLOOKUP(I8,Sheet!$B$2:$B$900,Sheet!$A$2:$A$900)</f>
        <v>ADBE</v>
      </c>
      <c r="M8" s="9">
        <f t="shared" si="2"/>
        <v>6.4478978333597E-3</v>
      </c>
      <c r="O8" s="27" t="s">
        <v>896</v>
      </c>
      <c r="P8" s="28">
        <f>2*P6*P7/(P6+P7)</f>
        <v>0.42918454935622319</v>
      </c>
      <c r="R8" s="10" t="s">
        <v>14</v>
      </c>
      <c r="S8" s="11">
        <v>0.12154748447456799</v>
      </c>
      <c r="U8" s="27" t="s">
        <v>896</v>
      </c>
      <c r="V8" s="28">
        <f>2*V6*V7/(V6+V7)</f>
        <v>0.70418006430868174</v>
      </c>
    </row>
    <row r="9" spans="1:22" ht="16" thickBot="1">
      <c r="A9" s="1" t="s">
        <v>16</v>
      </c>
      <c r="B9">
        <v>-5.8377287103397638E-2</v>
      </c>
      <c r="C9">
        <v>2.086219539382517E-2</v>
      </c>
      <c r="D9">
        <v>1.1223465170144311</v>
      </c>
      <c r="E9">
        <v>7.9239482497222805E-2</v>
      </c>
      <c r="F9" s="8">
        <f t="shared" si="0"/>
        <v>7.3249226692001001E-3</v>
      </c>
      <c r="G9" s="8">
        <f t="shared" si="1"/>
        <v>8.6448321532267197E-2</v>
      </c>
      <c r="I9" s="10" t="s">
        <v>17</v>
      </c>
      <c r="J9" s="11">
        <v>7.3249226692001001E-3</v>
      </c>
      <c r="L9" s="12" t="str">
        <f>_xlfn.XLOOKUP(I9,Sheet!$B$2:$B$900,Sheet!$A$2:$A$900)</f>
        <v>ADI</v>
      </c>
      <c r="M9" s="9">
        <f t="shared" si="2"/>
        <v>7.3249226692001001E-3</v>
      </c>
      <c r="O9" s="29" t="s">
        <v>875</v>
      </c>
      <c r="P9" s="30">
        <f>(P2+P3)/(P2+P3+P4+P5)</f>
        <v>0.38425925925925924</v>
      </c>
      <c r="R9" s="10" t="s">
        <v>16</v>
      </c>
      <c r="S9" s="11">
        <v>8.6448321532267197E-2</v>
      </c>
      <c r="U9" s="29" t="s">
        <v>875</v>
      </c>
      <c r="V9" s="30">
        <f>(V2+V3)/(V2+V3+V4+V5)</f>
        <v>0.57407407407407407</v>
      </c>
    </row>
    <row r="10" spans="1:22" ht="16" thickBot="1">
      <c r="A10" s="1" t="s">
        <v>18</v>
      </c>
      <c r="B10">
        <v>-2.9108272163113239E-2</v>
      </c>
      <c r="C10">
        <v>6.8964427002879858E-2</v>
      </c>
      <c r="D10">
        <v>0.69888415751320532</v>
      </c>
      <c r="E10">
        <v>9.8072699165993094E-2</v>
      </c>
      <c r="F10" s="8">
        <f t="shared" si="0"/>
        <v>1.1615976215985E-3</v>
      </c>
      <c r="G10" s="8">
        <f t="shared" si="1"/>
        <v>2.3164566883690899E-2</v>
      </c>
      <c r="I10" s="10" t="s">
        <v>19</v>
      </c>
      <c r="J10" s="11">
        <v>1.1615976215985E-3</v>
      </c>
      <c r="L10" s="12" t="str">
        <f>_xlfn.XLOOKUP(I10,Sheet!$B$2:$B$900,Sheet!$A$2:$A$900)</f>
        <v>ADM</v>
      </c>
      <c r="M10" s="9">
        <f t="shared" si="2"/>
        <v>1.1615976215985E-3</v>
      </c>
      <c r="P10" s="31"/>
      <c r="R10" s="10" t="s">
        <v>18</v>
      </c>
      <c r="S10" s="11">
        <v>2.3164566883690899E-2</v>
      </c>
      <c r="U10" s="12"/>
      <c r="V10" s="31"/>
    </row>
    <row r="11" spans="1:22" ht="16" thickBot="1">
      <c r="A11" s="1" t="s">
        <v>20</v>
      </c>
      <c r="B11">
        <v>-5.2667091884123142E-2</v>
      </c>
      <c r="C11">
        <v>0.15910569526747451</v>
      </c>
      <c r="D11">
        <v>1.039731753733194</v>
      </c>
      <c r="E11">
        <v>0.2117727871515977</v>
      </c>
      <c r="F11" s="8">
        <f t="shared" si="0"/>
        <v>-2.183109048971E-4</v>
      </c>
      <c r="G11" s="8">
        <f t="shared" si="1"/>
        <v>8.2880015211028099E-2</v>
      </c>
      <c r="I11" s="10" t="s">
        <v>21</v>
      </c>
      <c r="J11" s="11">
        <v>-2.183109048971E-4</v>
      </c>
      <c r="L11" s="12" t="str">
        <f>_xlfn.XLOOKUP(I11,Sheet!$B$2:$B$900,Sheet!$A$2:$A$900)</f>
        <v>ADP</v>
      </c>
      <c r="M11" s="9">
        <f t="shared" si="2"/>
        <v>-2.183109048971E-4</v>
      </c>
      <c r="O11" s="37" t="s">
        <v>876</v>
      </c>
      <c r="P11" s="38"/>
      <c r="R11" s="10" t="s">
        <v>20</v>
      </c>
      <c r="S11" s="11">
        <v>8.2880015211028099E-2</v>
      </c>
      <c r="U11" s="37" t="s">
        <v>877</v>
      </c>
      <c r="V11" s="38"/>
    </row>
    <row r="12" spans="1:22">
      <c r="A12" s="1" t="s">
        <v>22</v>
      </c>
      <c r="B12">
        <v>-9.2759047853142582E-2</v>
      </c>
      <c r="C12">
        <v>0.28752000491696927</v>
      </c>
      <c r="D12">
        <v>1.6197797774298619</v>
      </c>
      <c r="E12">
        <v>0.38027905277011192</v>
      </c>
      <c r="F12" s="8">
        <f t="shared" si="0"/>
        <v>1.21525936736851E-2</v>
      </c>
      <c r="G12" s="8">
        <f t="shared" si="1"/>
        <v>0.1086931553745108</v>
      </c>
      <c r="I12" s="10" t="s">
        <v>23</v>
      </c>
      <c r="J12" s="11">
        <v>1.21525936736851E-2</v>
      </c>
      <c r="L12" s="12" t="str">
        <f>_xlfn.XLOOKUP(I12,Sheet!$B$2:$B$900,Sheet!$A$2:$A$900)</f>
        <v>ADSK</v>
      </c>
      <c r="M12" s="9">
        <f t="shared" si="2"/>
        <v>1.21525936736851E-2</v>
      </c>
      <c r="O12" s="32" t="s">
        <v>878</v>
      </c>
      <c r="P12" s="33">
        <f>SQRT(SUMXMY2(E:E, F:F)/COUNT(E:E))</f>
        <v>0.22892139040326498</v>
      </c>
      <c r="R12" s="10" t="s">
        <v>22</v>
      </c>
      <c r="S12" s="11">
        <v>0.1086931553745108</v>
      </c>
      <c r="U12" s="32" t="s">
        <v>878</v>
      </c>
      <c r="V12" s="33">
        <f>SQRT(SUMXMY2($E$2:$E$433, $G$2:$G$433)/COUNT($E$2:$E$433))</f>
        <v>0.23453179928435097</v>
      </c>
    </row>
    <row r="13" spans="1:22" ht="16" thickBot="1">
      <c r="A13" s="1" t="s">
        <v>24</v>
      </c>
      <c r="B13">
        <v>2.882275844426407E-3</v>
      </c>
      <c r="C13">
        <v>0.14787660420778809</v>
      </c>
      <c r="D13">
        <v>0.23604682019083251</v>
      </c>
      <c r="E13">
        <v>0.14499432836336171</v>
      </c>
      <c r="F13" s="8">
        <f t="shared" si="0"/>
        <v>-1.2889726372912601E-2</v>
      </c>
      <c r="G13" s="8">
        <f t="shared" si="1"/>
        <v>8.6527546288744095E-2</v>
      </c>
      <c r="I13" s="10" t="s">
        <v>25</v>
      </c>
      <c r="J13" s="11">
        <v>-1.2889726372912601E-2</v>
      </c>
      <c r="L13" s="12" t="str">
        <f>_xlfn.XLOOKUP(I13,Sheet!$B$2:$B$900,Sheet!$A$2:$A$900)</f>
        <v>AEE</v>
      </c>
      <c r="M13" s="9">
        <f t="shared" si="2"/>
        <v>-1.2889726372912601E-2</v>
      </c>
      <c r="O13" s="29" t="s">
        <v>879</v>
      </c>
      <c r="P13" s="34">
        <f>RSQ(F:F, E:E)</f>
        <v>4.0521282827753129E-2</v>
      </c>
      <c r="R13" s="10" t="s">
        <v>24</v>
      </c>
      <c r="S13" s="11">
        <v>8.6527546288744095E-2</v>
      </c>
      <c r="U13" s="29" t="s">
        <v>879</v>
      </c>
      <c r="V13" s="34">
        <f>RSQ(G:G, E:E)</f>
        <v>2.3909991726613015E-2</v>
      </c>
    </row>
    <row r="14" spans="1:22">
      <c r="A14" s="1" t="s">
        <v>26</v>
      </c>
      <c r="B14">
        <v>1.24275146861489E-2</v>
      </c>
      <c r="C14">
        <v>6.7307200169134274E-2</v>
      </c>
      <c r="D14">
        <v>9.7946874901751982E-2</v>
      </c>
      <c r="E14">
        <v>5.4879685482985371E-2</v>
      </c>
      <c r="F14" s="8">
        <f t="shared" si="0"/>
        <v>-1.36038584386472E-2</v>
      </c>
      <c r="G14" s="8">
        <f t="shared" si="1"/>
        <v>7.6213446717208796E-2</v>
      </c>
      <c r="I14" s="10" t="s">
        <v>27</v>
      </c>
      <c r="J14" s="11">
        <v>-1.36038584386472E-2</v>
      </c>
      <c r="L14" s="12" t="str">
        <f>_xlfn.XLOOKUP(I14,Sheet!$B$2:$B$900,Sheet!$A$2:$A$900)</f>
        <v>AEP</v>
      </c>
      <c r="M14" s="9">
        <f t="shared" si="2"/>
        <v>-1.36038584386472E-2</v>
      </c>
      <c r="P14" s="15"/>
      <c r="R14" s="10" t="s">
        <v>26</v>
      </c>
      <c r="S14" s="11">
        <v>7.6213446717208796E-2</v>
      </c>
      <c r="V14" s="16"/>
    </row>
    <row r="15" spans="1:22">
      <c r="A15" s="1" t="s">
        <v>28</v>
      </c>
      <c r="B15">
        <v>-2.208664258577088E-2</v>
      </c>
      <c r="C15">
        <v>0.36437317376193429</v>
      </c>
      <c r="D15">
        <v>0.59729564029008009</v>
      </c>
      <c r="E15">
        <v>0.38645981634770521</v>
      </c>
      <c r="F15" s="8">
        <f t="shared" si="0"/>
        <v>1.1517251817316999E-3</v>
      </c>
      <c r="G15" s="8">
        <f t="shared" si="1"/>
        <v>-3.8352493747817303E-2</v>
      </c>
      <c r="I15" s="10" t="s">
        <v>29</v>
      </c>
      <c r="J15" s="11">
        <v>1.1517251817316999E-3</v>
      </c>
      <c r="L15" s="12" t="str">
        <f>_xlfn.XLOOKUP(I15,Sheet!$B$2:$B$900,Sheet!$A$2:$A$900)</f>
        <v>AES</v>
      </c>
      <c r="M15" s="9">
        <f t="shared" si="2"/>
        <v>1.1517251817316999E-3</v>
      </c>
      <c r="P15" s="15"/>
      <c r="R15" s="10" t="s">
        <v>28</v>
      </c>
      <c r="S15" s="11">
        <v>-3.8352493747817303E-2</v>
      </c>
      <c r="V15" s="16"/>
    </row>
    <row r="16" spans="1:22">
      <c r="A16" s="1" t="s">
        <v>30</v>
      </c>
      <c r="B16">
        <v>-2.9689918000433621E-2</v>
      </c>
      <c r="C16">
        <v>8.0381471172136454E-2</v>
      </c>
      <c r="D16">
        <v>0.70729937473757309</v>
      </c>
      <c r="E16">
        <v>0.1100713891725701</v>
      </c>
      <c r="F16" s="8">
        <f t="shared" si="0"/>
        <v>-1.9130372938404E-3</v>
      </c>
      <c r="G16" s="8">
        <f t="shared" si="1"/>
        <v>5.6140323349937002E-2</v>
      </c>
      <c r="I16" s="10" t="s">
        <v>31</v>
      </c>
      <c r="J16" s="11">
        <v>-1.9130372938404E-3</v>
      </c>
      <c r="L16" s="12" t="str">
        <f>_xlfn.XLOOKUP(I16,Sheet!$B$2:$B$900,Sheet!$A$2:$A$900)</f>
        <v>AFL</v>
      </c>
      <c r="M16" s="9">
        <f t="shared" si="2"/>
        <v>-1.9130372938404E-3</v>
      </c>
      <c r="P16" s="15"/>
      <c r="R16" s="10" t="s">
        <v>30</v>
      </c>
      <c r="S16" s="11">
        <v>5.6140323349937002E-2</v>
      </c>
      <c r="V16" s="16"/>
    </row>
    <row r="17" spans="1:22">
      <c r="A17" s="1" t="s">
        <v>32</v>
      </c>
      <c r="B17">
        <v>-3.2586720768389338E-2</v>
      </c>
      <c r="C17">
        <v>-0.35871446235033472</v>
      </c>
      <c r="D17">
        <v>0.74921014411710063</v>
      </c>
      <c r="E17">
        <v>-0.32612774158194541</v>
      </c>
      <c r="F17" s="8">
        <f t="shared" si="0"/>
        <v>4.6951169259758004E-3</v>
      </c>
      <c r="G17" s="8">
        <f t="shared" si="1"/>
        <v>5.0385881131121503E-2</v>
      </c>
      <c r="I17" s="10" t="s">
        <v>33</v>
      </c>
      <c r="J17" s="11">
        <v>4.6951169259758004E-3</v>
      </c>
      <c r="L17" s="12" t="str">
        <f>_xlfn.XLOOKUP(I17,Sheet!$B$2:$B$900,Sheet!$A$2:$A$900)</f>
        <v>AIG</v>
      </c>
      <c r="M17" s="9">
        <f t="shared" si="2"/>
        <v>4.6951169259758004E-3</v>
      </c>
      <c r="P17" s="15"/>
      <c r="R17" s="10" t="s">
        <v>32</v>
      </c>
      <c r="S17" s="11">
        <v>5.0385881131121503E-2</v>
      </c>
      <c r="V17" s="16"/>
    </row>
    <row r="18" spans="1:22">
      <c r="A18" s="1" t="s">
        <v>34</v>
      </c>
      <c r="B18">
        <v>-3.3557457487996857E-2</v>
      </c>
      <c r="C18">
        <v>-6.9476571201170456E-2</v>
      </c>
      <c r="D18">
        <v>0.76325470498046288</v>
      </c>
      <c r="E18">
        <v>-3.5919113713173592E-2</v>
      </c>
      <c r="F18" s="8">
        <f t="shared" si="0"/>
        <v>-1.0240908344369001E-3</v>
      </c>
      <c r="G18" s="8">
        <f t="shared" si="1"/>
        <v>9.1797478575257496E-2</v>
      </c>
      <c r="I18" s="10" t="s">
        <v>35</v>
      </c>
      <c r="J18" s="11">
        <v>-1.0240908344369001E-3</v>
      </c>
      <c r="L18" s="12" t="str">
        <f>_xlfn.XLOOKUP(I18,Sheet!$B$2:$B$900,Sheet!$A$2:$A$900)</f>
        <v>AIZ</v>
      </c>
      <c r="M18" s="9">
        <f t="shared" si="2"/>
        <v>-1.0240908344369001E-3</v>
      </c>
      <c r="P18" s="15"/>
      <c r="R18" s="10" t="s">
        <v>34</v>
      </c>
      <c r="S18" s="11">
        <v>9.1797478575257496E-2</v>
      </c>
      <c r="V18" s="16"/>
    </row>
    <row r="19" spans="1:22">
      <c r="A19" s="1" t="s">
        <v>36</v>
      </c>
      <c r="B19">
        <v>-3.1690150982616093E-2</v>
      </c>
      <c r="C19">
        <v>0.19213870003178499</v>
      </c>
      <c r="D19">
        <v>0.73623862602140622</v>
      </c>
      <c r="E19">
        <v>0.22382885101440109</v>
      </c>
      <c r="F19" s="8">
        <f t="shared" si="0"/>
        <v>-4.6993036127270004E-3</v>
      </c>
      <c r="G19" s="8">
        <f t="shared" si="1"/>
        <v>5.68060284139306E-2</v>
      </c>
      <c r="I19" s="10" t="s">
        <v>37</v>
      </c>
      <c r="J19" s="11">
        <v>-4.6993036127270004E-3</v>
      </c>
      <c r="L19" s="12" t="str">
        <f>_xlfn.XLOOKUP(I19,Sheet!$B$2:$B$900,Sheet!$A$2:$A$900)</f>
        <v>AJG</v>
      </c>
      <c r="M19" s="9">
        <f t="shared" si="2"/>
        <v>-4.6993036127270004E-3</v>
      </c>
      <c r="P19" s="15"/>
      <c r="R19" s="10" t="s">
        <v>36</v>
      </c>
      <c r="S19" s="11">
        <v>5.68060284139306E-2</v>
      </c>
      <c r="V19" s="16"/>
    </row>
    <row r="20" spans="1:22">
      <c r="A20" s="1" t="s">
        <v>38</v>
      </c>
      <c r="B20">
        <v>-6.2166659163726858E-2</v>
      </c>
      <c r="C20">
        <v>-1.2109907160597681E-2</v>
      </c>
      <c r="D20">
        <v>1.1771709255901519</v>
      </c>
      <c r="E20">
        <v>5.0056752003129187E-2</v>
      </c>
      <c r="F20" s="8">
        <f t="shared" si="0"/>
        <v>9.1064619947571999E-3</v>
      </c>
      <c r="G20" s="8">
        <f t="shared" si="1"/>
        <v>1.4445638585254E-2</v>
      </c>
      <c r="I20" s="10" t="s">
        <v>39</v>
      </c>
      <c r="J20" s="11">
        <v>9.1064619947571999E-3</v>
      </c>
      <c r="L20" s="12" t="str">
        <f>_xlfn.XLOOKUP(I20,Sheet!$B$2:$B$900,Sheet!$A$2:$A$900)</f>
        <v>AKAM</v>
      </c>
      <c r="M20" s="9">
        <f t="shared" si="2"/>
        <v>9.1064619947571999E-3</v>
      </c>
      <c r="P20" s="15"/>
      <c r="R20" s="10" t="s">
        <v>38</v>
      </c>
      <c r="S20" s="11">
        <v>1.4445638585254E-2</v>
      </c>
      <c r="V20" s="16"/>
    </row>
    <row r="21" spans="1:22">
      <c r="A21" s="1" t="s">
        <v>40</v>
      </c>
      <c r="B21">
        <v>-4.8295331641008479E-2</v>
      </c>
      <c r="C21">
        <v>-0.43371013683889947</v>
      </c>
      <c r="D21">
        <v>0.97648138772326742</v>
      </c>
      <c r="E21">
        <v>-0.38541480519789101</v>
      </c>
      <c r="F21" s="8">
        <f t="shared" si="0"/>
        <v>6.4550097380313004E-3</v>
      </c>
      <c r="G21" s="8">
        <f t="shared" si="1"/>
        <v>9.1600579817062405E-2</v>
      </c>
      <c r="I21" s="10" t="s">
        <v>41</v>
      </c>
      <c r="J21" s="11">
        <v>6.4550097380313004E-3</v>
      </c>
      <c r="L21" s="12" t="str">
        <f>_xlfn.XLOOKUP(I21,Sheet!$B$2:$B$900,Sheet!$A$2:$A$900)</f>
        <v>ALB</v>
      </c>
      <c r="M21" s="9">
        <f t="shared" si="2"/>
        <v>6.4550097380313004E-3</v>
      </c>
      <c r="P21" s="15"/>
      <c r="R21" s="10" t="s">
        <v>40</v>
      </c>
      <c r="S21" s="11">
        <v>9.1600579817062405E-2</v>
      </c>
      <c r="V21" s="16"/>
    </row>
    <row r="22" spans="1:22">
      <c r="A22" s="1" t="s">
        <v>42</v>
      </c>
      <c r="B22">
        <v>-9.3538308494635E-2</v>
      </c>
      <c r="C22">
        <v>5.2701419891724277E-2</v>
      </c>
      <c r="D22">
        <v>1.631054073834646</v>
      </c>
      <c r="E22">
        <v>0.14623972838635929</v>
      </c>
      <c r="F22" s="8">
        <f t="shared" si="0"/>
        <v>8.5052653182192996E-3</v>
      </c>
      <c r="G22" s="8">
        <f t="shared" si="1"/>
        <v>0.14414337908145011</v>
      </c>
      <c r="I22" s="10" t="s">
        <v>43</v>
      </c>
      <c r="J22" s="11">
        <v>8.5052653182192996E-3</v>
      </c>
      <c r="L22" s="12" t="str">
        <f>_xlfn.XLOOKUP(I22,Sheet!$B$2:$B$900,Sheet!$A$2:$A$900)</f>
        <v>ALGN</v>
      </c>
      <c r="M22" s="9">
        <f t="shared" si="2"/>
        <v>8.5052653182192996E-3</v>
      </c>
      <c r="P22" s="15"/>
      <c r="R22" s="10" t="s">
        <v>42</v>
      </c>
      <c r="S22" s="11">
        <v>0.14414337908145011</v>
      </c>
      <c r="V22" s="16"/>
    </row>
    <row r="23" spans="1:22">
      <c r="A23" s="1" t="s">
        <v>44</v>
      </c>
      <c r="B23">
        <v>-3.529743917254001E-2</v>
      </c>
      <c r="C23">
        <v>-0.1945686068018582</v>
      </c>
      <c r="D23">
        <v>0.78842865603856427</v>
      </c>
      <c r="E23">
        <v>-0.15927116762931809</v>
      </c>
      <c r="F23" s="8">
        <f t="shared" si="0"/>
        <v>-5.2828425741038004E-3</v>
      </c>
      <c r="G23" s="8">
        <f t="shared" si="1"/>
        <v>8.1502110143292394E-2</v>
      </c>
      <c r="I23" s="10" t="s">
        <v>45</v>
      </c>
      <c r="J23" s="11">
        <v>-5.2828425741038004E-3</v>
      </c>
      <c r="L23" s="12" t="str">
        <f>_xlfn.XLOOKUP(I23,Sheet!$B$2:$B$900,Sheet!$A$2:$A$900)</f>
        <v>ALL</v>
      </c>
      <c r="M23" s="9">
        <f t="shared" si="2"/>
        <v>-5.2828425741038004E-3</v>
      </c>
      <c r="P23" s="15"/>
      <c r="R23" s="10" t="s">
        <v>44</v>
      </c>
      <c r="S23" s="11">
        <v>8.1502110143292394E-2</v>
      </c>
      <c r="V23" s="16"/>
    </row>
    <row r="24" spans="1:22">
      <c r="A24" s="1" t="s">
        <v>46</v>
      </c>
      <c r="B24">
        <v>-9.1739670152063649E-2</v>
      </c>
      <c r="C24">
        <v>-0.34969645246972503</v>
      </c>
      <c r="D24">
        <v>1.6050314817525899</v>
      </c>
      <c r="E24">
        <v>-0.25795678231766139</v>
      </c>
      <c r="F24" s="8">
        <f t="shared" si="0"/>
        <v>1.00611421604244E-2</v>
      </c>
      <c r="G24" s="8">
        <f t="shared" si="1"/>
        <v>0.12824411729325499</v>
      </c>
      <c r="I24" s="10" t="s">
        <v>47</v>
      </c>
      <c r="J24" s="11">
        <v>1.00611421604244E-2</v>
      </c>
      <c r="L24" s="12" t="str">
        <f>_xlfn.XLOOKUP(I24,Sheet!$B$2:$B$900,Sheet!$A$2:$A$900)</f>
        <v>AMAT</v>
      </c>
      <c r="M24" s="9">
        <f t="shared" si="2"/>
        <v>1.00611421604244E-2</v>
      </c>
      <c r="P24" s="15"/>
      <c r="R24" s="10" t="s">
        <v>46</v>
      </c>
      <c r="S24" s="11">
        <v>0.12824411729325499</v>
      </c>
      <c r="V24" s="16"/>
    </row>
    <row r="25" spans="1:22">
      <c r="A25" s="1" t="s">
        <v>48</v>
      </c>
      <c r="B25">
        <v>-0.10344271645140191</v>
      </c>
      <c r="C25">
        <v>0.78372786393476868</v>
      </c>
      <c r="D25">
        <v>1.7743504564219059</v>
      </c>
      <c r="E25">
        <v>0.88717058038617058</v>
      </c>
      <c r="F25" s="8">
        <f t="shared" si="0"/>
        <v>1.6371396855445801E-2</v>
      </c>
      <c r="G25" s="8">
        <f t="shared" si="1"/>
        <v>0.15247381542237529</v>
      </c>
      <c r="I25" s="10" t="s">
        <v>49</v>
      </c>
      <c r="J25" s="11">
        <v>1.6371396855445801E-2</v>
      </c>
      <c r="L25" s="12" t="str">
        <f>_xlfn.XLOOKUP(I25,Sheet!$B$2:$B$900,Sheet!$A$2:$A$900)</f>
        <v>AMD</v>
      </c>
      <c r="M25" s="9">
        <f t="shared" si="2"/>
        <v>1.6371396855445801E-2</v>
      </c>
      <c r="P25" s="15"/>
      <c r="R25" s="10" t="s">
        <v>48</v>
      </c>
      <c r="S25" s="11">
        <v>0.15247381542237529</v>
      </c>
      <c r="V25" s="16"/>
    </row>
    <row r="26" spans="1:22">
      <c r="A26" s="1" t="s">
        <v>50</v>
      </c>
      <c r="B26">
        <v>-5.4263966696441707E-2</v>
      </c>
      <c r="C26">
        <v>-3.4059911810442767E-2</v>
      </c>
      <c r="D26">
        <v>1.06283524311376</v>
      </c>
      <c r="E26">
        <v>2.020405488599894E-2</v>
      </c>
      <c r="F26" s="8">
        <f t="shared" si="0"/>
        <v>3.6109830683532002E-3</v>
      </c>
      <c r="G26" s="8">
        <f t="shared" si="1"/>
        <v>3.6222013080946601E-2</v>
      </c>
      <c r="I26" s="10" t="s">
        <v>51</v>
      </c>
      <c r="J26" s="11">
        <v>3.6109830683532002E-3</v>
      </c>
      <c r="L26" s="12" t="str">
        <f>_xlfn.XLOOKUP(I26,Sheet!$B$2:$B$900,Sheet!$A$2:$A$900)</f>
        <v>AME</v>
      </c>
      <c r="M26" s="9">
        <f t="shared" si="2"/>
        <v>3.6109830683532002E-3</v>
      </c>
      <c r="P26" s="15"/>
      <c r="R26" s="10" t="s">
        <v>50</v>
      </c>
      <c r="S26" s="11">
        <v>3.6222013080946601E-2</v>
      </c>
      <c r="V26" s="16"/>
    </row>
    <row r="27" spans="1:22">
      <c r="A27" s="1" t="s">
        <v>52</v>
      </c>
      <c r="B27">
        <v>-5.0400911413379143E-2</v>
      </c>
      <c r="C27">
        <v>0.17006216620618961</v>
      </c>
      <c r="D27">
        <v>1.006944790073681</v>
      </c>
      <c r="E27">
        <v>0.22046307761956879</v>
      </c>
      <c r="F27" s="8">
        <f t="shared" si="0"/>
        <v>7.8947806269852993E-3</v>
      </c>
      <c r="G27" s="8">
        <f t="shared" si="1"/>
        <v>7.1809139238181496E-2</v>
      </c>
      <c r="I27" s="10" t="s">
        <v>53</v>
      </c>
      <c r="J27" s="11">
        <v>7.8947806269852993E-3</v>
      </c>
      <c r="L27" s="12" t="str">
        <f>_xlfn.XLOOKUP(I27,Sheet!$B$2:$B$900,Sheet!$A$2:$A$900)</f>
        <v>AMGN</v>
      </c>
      <c r="M27" s="9">
        <f t="shared" si="2"/>
        <v>7.8947806269852993E-3</v>
      </c>
      <c r="P27" s="15"/>
      <c r="R27" s="10" t="s">
        <v>52</v>
      </c>
      <c r="S27" s="11">
        <v>7.1809139238181496E-2</v>
      </c>
      <c r="V27" s="16"/>
    </row>
    <row r="28" spans="1:22">
      <c r="A28" s="1" t="s">
        <v>54</v>
      </c>
      <c r="B28">
        <v>-7.2817185799468512E-2</v>
      </c>
      <c r="C28">
        <v>-0.41631489495248941</v>
      </c>
      <c r="D28">
        <v>1.3312621086485319</v>
      </c>
      <c r="E28">
        <v>-0.34349770915302091</v>
      </c>
      <c r="F28" s="8">
        <f t="shared" si="0"/>
        <v>1.6468832859848001E-2</v>
      </c>
      <c r="G28" s="8">
        <f t="shared" si="1"/>
        <v>5.8328297032338897E-2</v>
      </c>
      <c r="I28" s="10" t="s">
        <v>55</v>
      </c>
      <c r="J28" s="11">
        <v>1.6468832859848001E-2</v>
      </c>
      <c r="L28" s="12" t="str">
        <f>_xlfn.XLOOKUP(I28,Sheet!$B$2:$B$900,Sheet!$A$2:$A$900)</f>
        <v>AMP</v>
      </c>
      <c r="M28" s="9">
        <f t="shared" si="2"/>
        <v>1.6468832859848001E-2</v>
      </c>
      <c r="P28" s="15"/>
      <c r="R28" s="10" t="s">
        <v>54</v>
      </c>
      <c r="S28" s="11">
        <v>5.8328297032338897E-2</v>
      </c>
      <c r="V28" s="16"/>
    </row>
    <row r="29" spans="1:22">
      <c r="A29" s="1" t="s">
        <v>56</v>
      </c>
      <c r="B29">
        <v>-1.2874790972624121E-2</v>
      </c>
      <c r="C29">
        <v>0.14580679355131601</v>
      </c>
      <c r="D29">
        <v>0.46401912150606961</v>
      </c>
      <c r="E29">
        <v>0.1586815845239401</v>
      </c>
      <c r="F29" s="8">
        <f t="shared" si="0"/>
        <v>-4.6816214569690004E-3</v>
      </c>
      <c r="G29" s="8">
        <f t="shared" si="1"/>
        <v>7.7725508649195904E-2</v>
      </c>
      <c r="I29" s="10" t="s">
        <v>57</v>
      </c>
      <c r="J29" s="11">
        <v>-4.6816214569690004E-3</v>
      </c>
      <c r="L29" s="12" t="str">
        <f>_xlfn.XLOOKUP(I29,Sheet!$B$2:$B$900,Sheet!$A$2:$A$900)</f>
        <v>AMT</v>
      </c>
      <c r="M29" s="9">
        <f t="shared" si="2"/>
        <v>-4.6816214569690004E-3</v>
      </c>
      <c r="P29" s="15"/>
      <c r="R29" s="10" t="s">
        <v>56</v>
      </c>
      <c r="S29" s="11">
        <v>7.7725508649195904E-2</v>
      </c>
      <c r="V29" s="16"/>
    </row>
    <row r="30" spans="1:22">
      <c r="A30" s="1" t="s">
        <v>58</v>
      </c>
      <c r="B30">
        <v>-9.3000108002697326E-2</v>
      </c>
      <c r="C30">
        <v>0.31514018170730529</v>
      </c>
      <c r="D30">
        <v>1.6232674212716669</v>
      </c>
      <c r="E30">
        <v>0.4081402897100026</v>
      </c>
      <c r="F30" s="8">
        <f t="shared" si="0"/>
        <v>7.2697111863846003E-3</v>
      </c>
      <c r="G30" s="8">
        <f t="shared" si="1"/>
        <v>0.13904285938465499</v>
      </c>
      <c r="I30" s="10" t="s">
        <v>59</v>
      </c>
      <c r="J30" s="11">
        <v>7.2697111863846003E-3</v>
      </c>
      <c r="L30" s="12" t="str">
        <f>_xlfn.XLOOKUP(I30,Sheet!$B$2:$B$900,Sheet!$A$2:$A$900)</f>
        <v>AMZN</v>
      </c>
      <c r="M30" s="9">
        <f t="shared" si="2"/>
        <v>7.2697111863846003E-3</v>
      </c>
      <c r="P30" s="15"/>
      <c r="R30" s="10" t="s">
        <v>58</v>
      </c>
      <c r="S30" s="11">
        <v>0.13904285938465499</v>
      </c>
      <c r="V30" s="16"/>
    </row>
    <row r="31" spans="1:22">
      <c r="A31" s="1" t="s">
        <v>60</v>
      </c>
      <c r="B31">
        <v>-6.3817009528310736E-2</v>
      </c>
      <c r="C31">
        <v>5.4950246673859393E-3</v>
      </c>
      <c r="D31">
        <v>1.201048096066037</v>
      </c>
      <c r="E31">
        <v>6.9312034195696676E-2</v>
      </c>
      <c r="F31" s="8">
        <f t="shared" si="0"/>
        <v>1.9744393445591001E-3</v>
      </c>
      <c r="G31" s="8">
        <f t="shared" si="1"/>
        <v>5.8636675410827302E-2</v>
      </c>
      <c r="I31" s="10" t="s">
        <v>61</v>
      </c>
      <c r="J31" s="11">
        <v>1.9744393445591001E-3</v>
      </c>
      <c r="L31" s="12" t="str">
        <f>_xlfn.XLOOKUP(I31,Sheet!$B$2:$B$900,Sheet!$A$2:$A$900)</f>
        <v>ANSS</v>
      </c>
      <c r="M31" s="9">
        <f t="shared" si="2"/>
        <v>1.9744393445591001E-3</v>
      </c>
      <c r="P31" s="15"/>
      <c r="R31" s="10" t="s">
        <v>60</v>
      </c>
      <c r="S31" s="11">
        <v>5.8636675410827302E-2</v>
      </c>
      <c r="V31" s="16"/>
    </row>
    <row r="32" spans="1:22">
      <c r="A32" s="1" t="s">
        <v>62</v>
      </c>
      <c r="B32">
        <v>-3.1309025493497393E-2</v>
      </c>
      <c r="C32">
        <v>0.1106501812209383</v>
      </c>
      <c r="D32">
        <v>0.73072452521488651</v>
      </c>
      <c r="E32">
        <v>0.14195920671443571</v>
      </c>
      <c r="F32" s="8">
        <f t="shared" si="0"/>
        <v>-1.5546087543885001E-3</v>
      </c>
      <c r="G32" s="8">
        <f t="shared" si="1"/>
        <v>8.6350737894371907E-2</v>
      </c>
      <c r="I32" s="10" t="s">
        <v>63</v>
      </c>
      <c r="J32" s="11">
        <v>-1.5546087543885001E-3</v>
      </c>
      <c r="L32" s="12" t="str">
        <f>_xlfn.XLOOKUP(I32,Sheet!$B$2:$B$900,Sheet!$A$2:$A$900)</f>
        <v>AON</v>
      </c>
      <c r="M32" s="9">
        <f t="shared" si="2"/>
        <v>-1.5546087543885001E-3</v>
      </c>
      <c r="P32" s="15"/>
      <c r="R32" s="10" t="s">
        <v>62</v>
      </c>
      <c r="S32" s="11">
        <v>8.6350737894371907E-2</v>
      </c>
      <c r="V32" s="16"/>
    </row>
    <row r="33" spans="1:22">
      <c r="A33" s="1" t="s">
        <v>64</v>
      </c>
      <c r="B33">
        <v>-5.1223367809321983E-2</v>
      </c>
      <c r="C33">
        <v>-0.31373753878394861</v>
      </c>
      <c r="D33">
        <v>1.018844040073156</v>
      </c>
      <c r="E33">
        <v>-0.26251417097462659</v>
      </c>
      <c r="F33" s="8">
        <f t="shared" si="0"/>
        <v>6.9719728923357E-3</v>
      </c>
      <c r="G33" s="8">
        <f t="shared" si="1"/>
        <v>0.1237346156154082</v>
      </c>
      <c r="I33" s="10" t="s">
        <v>65</v>
      </c>
      <c r="J33" s="11">
        <v>6.9719728923357E-3</v>
      </c>
      <c r="L33" s="12" t="str">
        <f>_xlfn.XLOOKUP(I33,Sheet!$B$2:$B$900,Sheet!$A$2:$A$900)</f>
        <v>AOS</v>
      </c>
      <c r="M33" s="9">
        <f t="shared" si="2"/>
        <v>6.9719728923357E-3</v>
      </c>
      <c r="P33" s="15"/>
      <c r="R33" s="10" t="s">
        <v>64</v>
      </c>
      <c r="S33" s="11">
        <v>0.1237346156154082</v>
      </c>
      <c r="V33" s="16"/>
    </row>
    <row r="34" spans="1:22">
      <c r="A34" s="1" t="s">
        <v>66</v>
      </c>
      <c r="B34">
        <v>-5.815816250592927E-2</v>
      </c>
      <c r="C34">
        <v>-0.37833702849282769</v>
      </c>
      <c r="D34">
        <v>1.1191762354296899</v>
      </c>
      <c r="E34">
        <v>-0.32017886598689838</v>
      </c>
      <c r="F34" s="8">
        <f t="shared" si="0"/>
        <v>1.0974050570760801E-2</v>
      </c>
      <c r="G34" s="8">
        <f t="shared" si="1"/>
        <v>-0.25014059752348028</v>
      </c>
      <c r="I34" s="10" t="s">
        <v>67</v>
      </c>
      <c r="J34" s="11">
        <v>1.0974050570760801E-2</v>
      </c>
      <c r="L34" s="12" t="str">
        <f>_xlfn.XLOOKUP(I34,Sheet!$B$2:$B$900,Sheet!$A$2:$A$900)</f>
        <v>APA</v>
      </c>
      <c r="M34" s="9">
        <f t="shared" si="2"/>
        <v>1.0974050570760801E-2</v>
      </c>
      <c r="P34" s="15"/>
      <c r="R34" s="10" t="s">
        <v>66</v>
      </c>
      <c r="S34" s="11">
        <v>-0.25014059752348028</v>
      </c>
      <c r="V34" s="16"/>
    </row>
    <row r="35" spans="1:22">
      <c r="A35" s="1" t="s">
        <v>68</v>
      </c>
      <c r="B35">
        <v>-4.2869355139049492E-2</v>
      </c>
      <c r="C35">
        <v>2.223688503069288E-2</v>
      </c>
      <c r="D35">
        <v>0.89797868386372204</v>
      </c>
      <c r="E35">
        <v>6.5106240169742369E-2</v>
      </c>
      <c r="F35" s="8">
        <f t="shared" si="0"/>
        <v>1.3060041800769999E-3</v>
      </c>
      <c r="G35" s="8">
        <f t="shared" si="1"/>
        <v>7.0909202681976896E-2</v>
      </c>
      <c r="I35" s="10" t="s">
        <v>69</v>
      </c>
      <c r="J35" s="11">
        <v>1.3060041800769999E-3</v>
      </c>
      <c r="L35" s="12" t="str">
        <f>_xlfn.XLOOKUP(I35,Sheet!$B$2:$B$900,Sheet!$A$2:$A$900)</f>
        <v>APD</v>
      </c>
      <c r="M35" s="9">
        <f t="shared" si="2"/>
        <v>1.3060041800769999E-3</v>
      </c>
      <c r="P35" s="15"/>
      <c r="R35" s="10" t="s">
        <v>68</v>
      </c>
      <c r="S35" s="11">
        <v>7.0909202681976896E-2</v>
      </c>
      <c r="V35" s="16"/>
    </row>
    <row r="36" spans="1:22">
      <c r="A36" s="1" t="s">
        <v>70</v>
      </c>
      <c r="B36">
        <v>-4.6047781130440307E-2</v>
      </c>
      <c r="C36">
        <v>-4.9485354098628642E-2</v>
      </c>
      <c r="D36">
        <v>0.94396396121454562</v>
      </c>
      <c r="E36">
        <v>-3.4375729681883349E-3</v>
      </c>
      <c r="F36" s="8">
        <f t="shared" si="0"/>
        <v>2.295161683027E-3</v>
      </c>
      <c r="G36" s="8">
        <f t="shared" si="1"/>
        <v>9.1571888565809403E-2</v>
      </c>
      <c r="I36" s="10" t="s">
        <v>71</v>
      </c>
      <c r="J36" s="11">
        <v>2.295161683027E-3</v>
      </c>
      <c r="L36" s="12" t="str">
        <f>_xlfn.XLOOKUP(I36,Sheet!$B$2:$B$900,Sheet!$A$2:$A$900)</f>
        <v>APH</v>
      </c>
      <c r="M36" s="9">
        <f t="shared" si="2"/>
        <v>2.295161683027E-3</v>
      </c>
      <c r="P36" s="15"/>
      <c r="R36" s="10" t="s">
        <v>70</v>
      </c>
      <c r="S36" s="11">
        <v>9.1571888565809403E-2</v>
      </c>
      <c r="V36" s="16"/>
    </row>
    <row r="37" spans="1:22">
      <c r="A37" s="1" t="s">
        <v>72</v>
      </c>
      <c r="B37">
        <v>-2.4080682459860229E-2</v>
      </c>
      <c r="C37">
        <v>-7.2944390672955994E-2</v>
      </c>
      <c r="D37">
        <v>0.62614529005602471</v>
      </c>
      <c r="E37">
        <v>-4.8863708213095769E-2</v>
      </c>
      <c r="F37" s="8">
        <f t="shared" si="0"/>
        <v>-8.5373792898163995E-3</v>
      </c>
      <c r="G37" s="8">
        <f t="shared" si="1"/>
        <v>8.9552381140501305E-2</v>
      </c>
      <c r="I37" s="10" t="s">
        <v>73</v>
      </c>
      <c r="J37" s="11">
        <v>-8.5373792898163995E-3</v>
      </c>
      <c r="L37" s="12" t="str">
        <f>_xlfn.XLOOKUP(I37,Sheet!$B$2:$B$900,Sheet!$A$2:$A$900)</f>
        <v>ARE</v>
      </c>
      <c r="M37" s="9">
        <f t="shared" si="2"/>
        <v>-8.5373792898163995E-3</v>
      </c>
      <c r="P37" s="15"/>
      <c r="R37" s="10" t="s">
        <v>72</v>
      </c>
      <c r="S37" s="11">
        <v>8.9552381140501305E-2</v>
      </c>
      <c r="V37" s="16"/>
    </row>
    <row r="38" spans="1:22">
      <c r="A38" s="1" t="s">
        <v>74</v>
      </c>
      <c r="B38">
        <v>-4.5273189862829808E-4</v>
      </c>
      <c r="C38">
        <v>0.1141793315128766</v>
      </c>
      <c r="D38">
        <v>0.28429751296987282</v>
      </c>
      <c r="E38">
        <v>0.11463206341150491</v>
      </c>
      <c r="F38" s="8">
        <f t="shared" si="0"/>
        <v>-1.10174785485204E-2</v>
      </c>
      <c r="G38" s="8">
        <f t="shared" si="1"/>
        <v>0.1026199867605531</v>
      </c>
      <c r="I38" s="10" t="s">
        <v>75</v>
      </c>
      <c r="J38" s="11">
        <v>-1.10174785485204E-2</v>
      </c>
      <c r="L38" s="12" t="str">
        <f>_xlfn.XLOOKUP(I38,Sheet!$B$2:$B$900,Sheet!$A$2:$A$900)</f>
        <v>ATO</v>
      </c>
      <c r="M38" s="9">
        <f t="shared" si="2"/>
        <v>-1.10174785485204E-2</v>
      </c>
      <c r="P38" s="15"/>
      <c r="R38" s="10" t="s">
        <v>74</v>
      </c>
      <c r="S38" s="11">
        <v>0.1026199867605531</v>
      </c>
      <c r="V38" s="16"/>
    </row>
    <row r="39" spans="1:22">
      <c r="A39" s="1" t="s">
        <v>76</v>
      </c>
      <c r="B39">
        <v>-1.444799635836669E-2</v>
      </c>
      <c r="C39">
        <v>2.7000554992278051E-2</v>
      </c>
      <c r="D39">
        <v>0.48678016303704608</v>
      </c>
      <c r="E39">
        <v>4.1448551350644743E-2</v>
      </c>
      <c r="F39" s="8">
        <f t="shared" si="0"/>
        <v>-1.15673048215647E-2</v>
      </c>
      <c r="G39" s="8">
        <f t="shared" si="1"/>
        <v>6.3755250953264495E-2</v>
      </c>
      <c r="I39" s="10" t="s">
        <v>77</v>
      </c>
      <c r="J39" s="11">
        <v>-1.15673048215647E-2</v>
      </c>
      <c r="L39" s="12" t="str">
        <f>_xlfn.XLOOKUP(I39,Sheet!$B$2:$B$900,Sheet!$A$2:$A$900)</f>
        <v>AVB</v>
      </c>
      <c r="M39" s="9">
        <f t="shared" si="2"/>
        <v>-1.15673048215647E-2</v>
      </c>
      <c r="P39" s="15"/>
      <c r="R39" s="10" t="s">
        <v>76</v>
      </c>
      <c r="S39" s="11">
        <v>6.3755250953264495E-2</v>
      </c>
      <c r="V39" s="16"/>
    </row>
    <row r="40" spans="1:22">
      <c r="A40" s="1" t="s">
        <v>78</v>
      </c>
      <c r="B40">
        <v>-4.3066826012320092E-2</v>
      </c>
      <c r="C40">
        <v>-0.1981355929370289</v>
      </c>
      <c r="D40">
        <v>0.90083568066045538</v>
      </c>
      <c r="E40">
        <v>-0.15506876692470881</v>
      </c>
      <c r="F40" s="8">
        <f t="shared" si="0"/>
        <v>2.0147954836496999E-3</v>
      </c>
      <c r="G40" s="8">
        <f t="shared" si="1"/>
        <v>0.1079212340731507</v>
      </c>
      <c r="I40" s="10" t="s">
        <v>79</v>
      </c>
      <c r="J40" s="11">
        <v>2.0147954836496999E-3</v>
      </c>
      <c r="L40" s="12" t="str">
        <f>_xlfn.XLOOKUP(I40,Sheet!$B$2:$B$900,Sheet!$A$2:$A$900)</f>
        <v>AVY</v>
      </c>
      <c r="M40" s="9">
        <f t="shared" si="2"/>
        <v>2.0147954836496999E-3</v>
      </c>
      <c r="P40" s="15"/>
      <c r="R40" s="10" t="s">
        <v>78</v>
      </c>
      <c r="S40" s="11">
        <v>0.1079212340731507</v>
      </c>
      <c r="V40" s="16"/>
    </row>
    <row r="41" spans="1:22">
      <c r="A41" s="1" t="s">
        <v>80</v>
      </c>
      <c r="B41">
        <v>-4.6294241581523966E-3</v>
      </c>
      <c r="C41">
        <v>3.0733687224465119E-2</v>
      </c>
      <c r="D41">
        <v>0.34472564704739761</v>
      </c>
      <c r="E41">
        <v>3.5363111382617517E-2</v>
      </c>
      <c r="F41" s="8">
        <f t="shared" si="0"/>
        <v>-1.4723469245393601E-2</v>
      </c>
      <c r="G41" s="8">
        <f t="shared" si="1"/>
        <v>0.10198588783694271</v>
      </c>
      <c r="I41" s="10" t="s">
        <v>81</v>
      </c>
      <c r="J41" s="11">
        <v>-1.4723469245393601E-2</v>
      </c>
      <c r="L41" s="12" t="str">
        <f>_xlfn.XLOOKUP(I41,Sheet!$B$2:$B$900,Sheet!$A$2:$A$900)</f>
        <v>AWK</v>
      </c>
      <c r="M41" s="9">
        <f t="shared" si="2"/>
        <v>-1.4723469245393601E-2</v>
      </c>
      <c r="P41" s="15"/>
      <c r="R41" s="10" t="s">
        <v>80</v>
      </c>
      <c r="S41" s="11">
        <v>0.10198588783694271</v>
      </c>
      <c r="V41" s="16"/>
    </row>
    <row r="42" spans="1:22">
      <c r="A42" s="1" t="s">
        <v>82</v>
      </c>
      <c r="B42">
        <v>-4.628590885210522E-2</v>
      </c>
      <c r="C42">
        <v>0.65631049342907843</v>
      </c>
      <c r="D42">
        <v>0.94740917886483578</v>
      </c>
      <c r="E42">
        <v>0.7025964022811837</v>
      </c>
      <c r="F42" s="8">
        <f t="shared" si="0"/>
        <v>1.09018190195996E-2</v>
      </c>
      <c r="G42" s="8">
        <f t="shared" si="1"/>
        <v>8.74504579386019E-2</v>
      </c>
      <c r="I42" s="10" t="s">
        <v>83</v>
      </c>
      <c r="J42" s="11">
        <v>1.09018190195996E-2</v>
      </c>
      <c r="L42" s="12" t="str">
        <f>_xlfn.XLOOKUP(I42,Sheet!$B$2:$B$900,Sheet!$A$2:$A$900)</f>
        <v>AXON</v>
      </c>
      <c r="M42" s="9">
        <f t="shared" si="2"/>
        <v>1.09018190195996E-2</v>
      </c>
      <c r="P42" s="15"/>
      <c r="R42" s="10" t="s">
        <v>82</v>
      </c>
      <c r="S42" s="11">
        <v>8.74504579386019E-2</v>
      </c>
      <c r="V42" s="16"/>
    </row>
    <row r="43" spans="1:22">
      <c r="A43" s="1" t="s">
        <v>84</v>
      </c>
      <c r="B43">
        <v>-5.3953768490314448E-2</v>
      </c>
      <c r="C43">
        <v>2.4639391277446738E-3</v>
      </c>
      <c r="D43">
        <v>1.058347314000065</v>
      </c>
      <c r="E43">
        <v>5.6417707618059129E-2</v>
      </c>
      <c r="F43" s="8">
        <f t="shared" si="0"/>
        <v>-4.9362282165499999E-4</v>
      </c>
      <c r="G43" s="8">
        <f t="shared" si="1"/>
        <v>-3.3865018068438999E-3</v>
      </c>
      <c r="I43" s="10" t="s">
        <v>85</v>
      </c>
      <c r="J43" s="11">
        <v>-4.9362282165499999E-4</v>
      </c>
      <c r="L43" s="12" t="str">
        <f>_xlfn.XLOOKUP(I43,Sheet!$B$2:$B$900,Sheet!$A$2:$A$900)</f>
        <v>AXP</v>
      </c>
      <c r="M43" s="9">
        <f t="shared" si="2"/>
        <v>-4.9362282165499999E-4</v>
      </c>
      <c r="P43" s="15"/>
      <c r="R43" s="10" t="s">
        <v>84</v>
      </c>
      <c r="S43" s="11">
        <v>-3.3865018068438999E-3</v>
      </c>
      <c r="V43" s="16"/>
    </row>
    <row r="44" spans="1:22">
      <c r="A44" s="1" t="s">
        <v>86</v>
      </c>
      <c r="B44">
        <v>-1.261366383215139E-2</v>
      </c>
      <c r="C44">
        <v>0.20245615767545899</v>
      </c>
      <c r="D44">
        <v>0.4602411496385504</v>
      </c>
      <c r="E44">
        <v>0.21506982150761039</v>
      </c>
      <c r="F44" s="8">
        <f t="shared" si="0"/>
        <v>-8.2906336327009007E-3</v>
      </c>
      <c r="G44" s="8">
        <f t="shared" si="1"/>
        <v>4.9683063198337603E-2</v>
      </c>
      <c r="I44" s="10" t="s">
        <v>87</v>
      </c>
      <c r="J44" s="11">
        <v>-8.2906336327009007E-3</v>
      </c>
      <c r="L44" s="12" t="str">
        <f>_xlfn.XLOOKUP(I44,Sheet!$B$2:$B$900,Sheet!$A$2:$A$900)</f>
        <v>AZO</v>
      </c>
      <c r="M44" s="9">
        <f t="shared" si="2"/>
        <v>-8.2906336327009007E-3</v>
      </c>
      <c r="P44" s="15"/>
      <c r="R44" s="10" t="s">
        <v>86</v>
      </c>
      <c r="S44" s="11">
        <v>4.9683063198337603E-2</v>
      </c>
      <c r="V44" s="16"/>
    </row>
    <row r="45" spans="1:22">
      <c r="A45" s="1" t="s">
        <v>88</v>
      </c>
      <c r="B45">
        <v>-7.1088358986087646E-2</v>
      </c>
      <c r="C45">
        <v>0.157731116832285</v>
      </c>
      <c r="D45">
        <v>1.306249545599967</v>
      </c>
      <c r="E45">
        <v>0.2288194758183727</v>
      </c>
      <c r="F45" s="8">
        <f t="shared" si="0"/>
        <v>2.3358864618884E-3</v>
      </c>
      <c r="G45" s="8">
        <f t="shared" si="1"/>
        <v>9.6900458482430202E-2</v>
      </c>
      <c r="I45" s="10" t="s">
        <v>89</v>
      </c>
      <c r="J45" s="11">
        <v>2.3358864618884E-3</v>
      </c>
      <c r="L45" s="12" t="str">
        <f>_xlfn.XLOOKUP(I45,Sheet!$B$2:$B$900,Sheet!$A$2:$A$900)</f>
        <v>BA</v>
      </c>
      <c r="M45" s="9">
        <f t="shared" si="2"/>
        <v>2.3358864618884E-3</v>
      </c>
      <c r="P45" s="15"/>
      <c r="R45" s="10" t="s">
        <v>88</v>
      </c>
      <c r="S45" s="11">
        <v>9.6900458482430202E-2</v>
      </c>
      <c r="V45" s="16"/>
    </row>
    <row r="46" spans="1:22">
      <c r="A46" s="1" t="s">
        <v>90</v>
      </c>
      <c r="B46">
        <v>-5.6526067367184157E-2</v>
      </c>
      <c r="C46">
        <v>-0.13211203121298001</v>
      </c>
      <c r="D46">
        <v>1.095563180470595</v>
      </c>
      <c r="E46">
        <v>-7.5585963845795828E-2</v>
      </c>
      <c r="F46" s="8">
        <f t="shared" si="0"/>
        <v>1.28215630731303E-2</v>
      </c>
      <c r="G46" s="8">
        <f t="shared" si="1"/>
        <v>7.8587517539712007E-2</v>
      </c>
      <c r="I46" s="10" t="s">
        <v>91</v>
      </c>
      <c r="J46" s="11">
        <v>1.28215630731303E-2</v>
      </c>
      <c r="L46" s="12" t="str">
        <f>_xlfn.XLOOKUP(I46,Sheet!$B$2:$B$900,Sheet!$A$2:$A$900)</f>
        <v>BAC</v>
      </c>
      <c r="M46" s="9">
        <f t="shared" si="2"/>
        <v>1.28215630731303E-2</v>
      </c>
      <c r="P46" s="15"/>
      <c r="R46" s="10" t="s">
        <v>90</v>
      </c>
      <c r="S46" s="11">
        <v>7.8587517539712007E-2</v>
      </c>
      <c r="V46" s="16"/>
    </row>
    <row r="47" spans="1:22">
      <c r="A47" s="1" t="s">
        <v>92</v>
      </c>
      <c r="B47">
        <v>-3.1432524112673672E-2</v>
      </c>
      <c r="C47">
        <v>0.22814912828890749</v>
      </c>
      <c r="D47">
        <v>0.73251129585879882</v>
      </c>
      <c r="E47">
        <v>0.25958165240158121</v>
      </c>
      <c r="F47" s="8">
        <f t="shared" si="0"/>
        <v>-1.4960238480753001E-3</v>
      </c>
      <c r="G47" s="8">
        <f t="shared" si="1"/>
        <v>7.2298177606238204E-2</v>
      </c>
      <c r="I47" s="10" t="s">
        <v>93</v>
      </c>
      <c r="J47" s="11">
        <v>-1.4960238480753001E-3</v>
      </c>
      <c r="L47" s="12" t="str">
        <f>_xlfn.XLOOKUP(I47,Sheet!$B$2:$B$900,Sheet!$A$2:$A$900)</f>
        <v>BALL</v>
      </c>
      <c r="M47" s="9">
        <f t="shared" si="2"/>
        <v>-1.4960238480753001E-3</v>
      </c>
      <c r="P47" s="15"/>
      <c r="R47" s="10" t="s">
        <v>92</v>
      </c>
      <c r="S47" s="11">
        <v>7.2298177606238204E-2</v>
      </c>
      <c r="V47" s="16"/>
    </row>
    <row r="48" spans="1:22">
      <c r="A48" s="1" t="s">
        <v>94</v>
      </c>
      <c r="B48">
        <v>-4.5983385663984543E-2</v>
      </c>
      <c r="C48">
        <v>5.6182642385506083E-2</v>
      </c>
      <c r="D48">
        <v>0.94303229145312117</v>
      </c>
      <c r="E48">
        <v>0.1021660280494906</v>
      </c>
      <c r="F48" s="8">
        <f t="shared" si="0"/>
        <v>-6.0923676595025997E-3</v>
      </c>
      <c r="G48" s="8">
        <f t="shared" si="1"/>
        <v>7.1366508436708595E-2</v>
      </c>
      <c r="I48" s="10" t="s">
        <v>95</v>
      </c>
      <c r="J48" s="11">
        <v>-6.0923676595025997E-3</v>
      </c>
      <c r="L48" s="12" t="str">
        <f>_xlfn.XLOOKUP(I48,Sheet!$B$2:$B$900,Sheet!$A$2:$A$900)</f>
        <v>BAX</v>
      </c>
      <c r="M48" s="9">
        <f t="shared" si="2"/>
        <v>-6.0923676595025997E-3</v>
      </c>
      <c r="P48" s="15"/>
      <c r="R48" s="10" t="s">
        <v>94</v>
      </c>
      <c r="S48" s="11">
        <v>7.1366508436708595E-2</v>
      </c>
      <c r="V48" s="16"/>
    </row>
    <row r="49" spans="1:22">
      <c r="A49" s="1" t="s">
        <v>96</v>
      </c>
      <c r="B49">
        <v>-4.4656334933776007E-2</v>
      </c>
      <c r="C49">
        <v>-0.67214558095145172</v>
      </c>
      <c r="D49">
        <v>0.92383260077209028</v>
      </c>
      <c r="E49">
        <v>-0.62748924601767575</v>
      </c>
      <c r="F49" s="8">
        <f t="shared" si="0"/>
        <v>-1.202765555689E-3</v>
      </c>
      <c r="G49" s="8">
        <f t="shared" si="1"/>
        <v>2.10890883471773E-2</v>
      </c>
      <c r="I49" s="10" t="s">
        <v>97</v>
      </c>
      <c r="J49" s="11">
        <v>-1.202765555689E-3</v>
      </c>
      <c r="L49" s="12" t="str">
        <f>_xlfn.XLOOKUP(I49,Sheet!$B$2:$B$900,Sheet!$A$2:$A$900)</f>
        <v>BBWI</v>
      </c>
      <c r="M49" s="9">
        <f t="shared" si="2"/>
        <v>-1.202765555689E-3</v>
      </c>
      <c r="P49" s="15"/>
      <c r="R49" s="10" t="s">
        <v>96</v>
      </c>
      <c r="S49" s="11">
        <v>2.10890883471773E-2</v>
      </c>
      <c r="V49" s="16"/>
    </row>
    <row r="50" spans="1:22">
      <c r="A50" s="1" t="s">
        <v>98</v>
      </c>
      <c r="B50">
        <v>-5.9013850227647449E-2</v>
      </c>
      <c r="C50">
        <v>-0.17633147443240779</v>
      </c>
      <c r="D50">
        <v>1.1315562742651031</v>
      </c>
      <c r="E50">
        <v>-0.1173176242047604</v>
      </c>
      <c r="F50" s="8">
        <f t="shared" si="0"/>
        <v>3.5526747695750001E-3</v>
      </c>
      <c r="G50" s="8">
        <f t="shared" si="1"/>
        <v>9.9522141661882696E-2</v>
      </c>
      <c r="I50" s="10" t="s">
        <v>99</v>
      </c>
      <c r="J50" s="11">
        <v>3.5526747695750001E-3</v>
      </c>
      <c r="L50" s="12" t="str">
        <f>_xlfn.XLOOKUP(I50,Sheet!$B$2:$B$900,Sheet!$A$2:$A$900)</f>
        <v>BBY</v>
      </c>
      <c r="M50" s="9">
        <f t="shared" si="2"/>
        <v>3.5526747695750001E-3</v>
      </c>
      <c r="P50" s="15"/>
      <c r="R50" s="10" t="s">
        <v>98</v>
      </c>
      <c r="S50" s="11">
        <v>9.9522141661882696E-2</v>
      </c>
      <c r="V50" s="16"/>
    </row>
    <row r="51" spans="1:22">
      <c r="A51" s="1" t="s">
        <v>100</v>
      </c>
      <c r="B51">
        <v>-4.560712550563778E-2</v>
      </c>
      <c r="C51">
        <v>8.534119765545356E-2</v>
      </c>
      <c r="D51">
        <v>0.93758858196153438</v>
      </c>
      <c r="E51">
        <v>0.13094832316109131</v>
      </c>
      <c r="F51" s="8">
        <f t="shared" si="0"/>
        <v>-5.0804643020966002E-3</v>
      </c>
      <c r="G51" s="8">
        <f t="shared" si="1"/>
        <v>9.3585839485376798E-2</v>
      </c>
      <c r="I51" s="10" t="s">
        <v>101</v>
      </c>
      <c r="J51" s="11">
        <v>-5.0804643020966002E-3</v>
      </c>
      <c r="L51" s="12" t="str">
        <f>_xlfn.XLOOKUP(I51,Sheet!$B$2:$B$900,Sheet!$A$2:$A$900)</f>
        <v>BDX</v>
      </c>
      <c r="M51" s="9">
        <f t="shared" si="2"/>
        <v>-5.0804643020966002E-3</v>
      </c>
      <c r="P51" s="15"/>
      <c r="R51" s="10" t="s">
        <v>100</v>
      </c>
      <c r="S51" s="11">
        <v>9.3585839485376798E-2</v>
      </c>
      <c r="V51" s="16"/>
    </row>
    <row r="52" spans="1:22">
      <c r="A52" s="1" t="s">
        <v>102</v>
      </c>
      <c r="B52">
        <v>-4.9988852515306867E-2</v>
      </c>
      <c r="C52">
        <v>-0.23198044881267979</v>
      </c>
      <c r="D52">
        <v>1.0009831465545129</v>
      </c>
      <c r="E52">
        <v>-0.18199159629737291</v>
      </c>
      <c r="F52" s="8">
        <f t="shared" si="0"/>
        <v>1.2604947879554001E-2</v>
      </c>
      <c r="G52" s="8">
        <f t="shared" si="1"/>
        <v>-8.2270852678284406E-2</v>
      </c>
      <c r="I52" s="10" t="s">
        <v>103</v>
      </c>
      <c r="J52" s="11">
        <v>1.2604947879554001E-2</v>
      </c>
      <c r="L52" s="12" t="str">
        <f>_xlfn.XLOOKUP(I52,Sheet!$B$2:$B$900,Sheet!$A$2:$A$900)</f>
        <v>BEN</v>
      </c>
      <c r="M52" s="9">
        <f t="shared" si="2"/>
        <v>1.2604947879554001E-2</v>
      </c>
      <c r="P52" s="15"/>
      <c r="R52" s="10" t="s">
        <v>102</v>
      </c>
      <c r="S52" s="11">
        <v>-8.2270852678284406E-2</v>
      </c>
      <c r="V52" s="16"/>
    </row>
    <row r="53" spans="1:22">
      <c r="A53" s="1" t="s">
        <v>104</v>
      </c>
      <c r="B53">
        <v>-1.1999391888840119E-2</v>
      </c>
      <c r="C53">
        <v>-0.1609984942097564</v>
      </c>
      <c r="D53">
        <v>0.4513538998619282</v>
      </c>
      <c r="E53">
        <v>-0.14899910232091629</v>
      </c>
      <c r="F53" s="8">
        <f t="shared" si="0"/>
        <v>-7.3373268672921E-3</v>
      </c>
      <c r="G53" s="8">
        <f t="shared" si="1"/>
        <v>-2.9200275590246801E-2</v>
      </c>
      <c r="I53" s="10" t="s">
        <v>105</v>
      </c>
      <c r="J53" s="11">
        <v>-7.3373268672921E-3</v>
      </c>
      <c r="L53" s="12" t="str">
        <f>_xlfn.XLOOKUP(I53,Sheet!$B$2:$B$900,Sheet!$A$2:$A$900)</f>
        <v>BG</v>
      </c>
      <c r="M53" s="9">
        <f t="shared" si="2"/>
        <v>-7.3373268672921E-3</v>
      </c>
      <c r="P53" s="15"/>
      <c r="R53" s="10" t="s">
        <v>104</v>
      </c>
      <c r="S53" s="11">
        <v>-2.9200275590246801E-2</v>
      </c>
      <c r="V53" s="16"/>
    </row>
    <row r="54" spans="1:22">
      <c r="A54" s="1" t="s">
        <v>106</v>
      </c>
      <c r="B54">
        <v>-5.1963786567877472E-2</v>
      </c>
      <c r="C54">
        <v>4.8973377617449474E-3</v>
      </c>
      <c r="D54">
        <v>1.0295563744361871</v>
      </c>
      <c r="E54">
        <v>5.6861124329622412E-2</v>
      </c>
      <c r="F54" s="8">
        <f t="shared" si="0"/>
        <v>1.16223359680872E-2</v>
      </c>
      <c r="G54" s="8">
        <f t="shared" si="1"/>
        <v>1.4188600172714699E-2</v>
      </c>
      <c r="I54" s="10" t="s">
        <v>107</v>
      </c>
      <c r="J54" s="11">
        <v>1.16223359680872E-2</v>
      </c>
      <c r="L54" s="12" t="str">
        <f>_xlfn.XLOOKUP(I54,Sheet!$B$2:$B$900,Sheet!$A$2:$A$900)</f>
        <v>BIIB</v>
      </c>
      <c r="M54" s="9">
        <f t="shared" si="2"/>
        <v>1.16223359680872E-2</v>
      </c>
      <c r="P54" s="15"/>
      <c r="R54" s="10" t="s">
        <v>106</v>
      </c>
      <c r="S54" s="11">
        <v>1.4188600172714699E-2</v>
      </c>
      <c r="V54" s="16"/>
    </row>
    <row r="55" spans="1:22">
      <c r="A55" s="1" t="s">
        <v>108</v>
      </c>
      <c r="B55">
        <v>-4.7839518522020952E-2</v>
      </c>
      <c r="C55">
        <v>6.2947858333661788E-3</v>
      </c>
      <c r="D55">
        <v>0.96988671074996058</v>
      </c>
      <c r="E55">
        <v>5.4134304355387131E-2</v>
      </c>
      <c r="F55" s="8">
        <f t="shared" si="0"/>
        <v>-6.1077482912464997E-3</v>
      </c>
      <c r="G55" s="8">
        <f t="shared" si="1"/>
        <v>8.1126034654630502E-2</v>
      </c>
      <c r="I55" s="10" t="s">
        <v>109</v>
      </c>
      <c r="J55" s="11">
        <v>-6.1077482912464997E-3</v>
      </c>
      <c r="L55" s="12" t="str">
        <f>_xlfn.XLOOKUP(I55,Sheet!$B$2:$B$900,Sheet!$A$2:$A$900)</f>
        <v>BIO</v>
      </c>
      <c r="M55" s="9">
        <f t="shared" si="2"/>
        <v>-6.1077482912464997E-3</v>
      </c>
      <c r="P55" s="15"/>
      <c r="R55" s="10" t="s">
        <v>108</v>
      </c>
      <c r="S55" s="11">
        <v>8.1126034654630502E-2</v>
      </c>
      <c r="V55" s="16"/>
    </row>
    <row r="56" spans="1:22">
      <c r="A56" s="1" t="s">
        <v>110</v>
      </c>
      <c r="B56">
        <v>-4.1171744414533237E-2</v>
      </c>
      <c r="C56">
        <v>-8.7544664053811783E-2</v>
      </c>
      <c r="D56">
        <v>0.87341775332386917</v>
      </c>
      <c r="E56">
        <v>-4.6372919639278552E-2</v>
      </c>
      <c r="F56" s="8">
        <f t="shared" si="0"/>
        <v>7.5847335136120997E-3</v>
      </c>
      <c r="G56" s="8">
        <f t="shared" si="1"/>
        <v>7.4054535512038902E-2</v>
      </c>
      <c r="I56" s="10" t="s">
        <v>111</v>
      </c>
      <c r="J56" s="11">
        <v>7.5847335136120997E-3</v>
      </c>
      <c r="L56" s="12" t="str">
        <f>_xlfn.XLOOKUP(I56,Sheet!$B$2:$B$900,Sheet!$A$2:$A$900)</f>
        <v>BK</v>
      </c>
      <c r="M56" s="9">
        <f t="shared" si="2"/>
        <v>7.5847335136120997E-3</v>
      </c>
      <c r="P56" s="15"/>
      <c r="R56" s="10" t="s">
        <v>110</v>
      </c>
      <c r="S56" s="11">
        <v>7.4054535512038902E-2</v>
      </c>
      <c r="V56" s="16"/>
    </row>
    <row r="57" spans="1:22">
      <c r="A57" s="1" t="s">
        <v>112</v>
      </c>
      <c r="B57">
        <v>-4.6346558140714103E-2</v>
      </c>
      <c r="C57">
        <v>2.2462525660916551E-2</v>
      </c>
      <c r="D57">
        <v>0.94828664914898397</v>
      </c>
      <c r="E57">
        <v>6.8809083801630658E-2</v>
      </c>
      <c r="F57" s="8">
        <f t="shared" si="0"/>
        <v>7.4489930782604998E-3</v>
      </c>
      <c r="G57" s="8">
        <f t="shared" si="1"/>
        <v>4.6501653938600999E-2</v>
      </c>
      <c r="I57" s="10" t="s">
        <v>113</v>
      </c>
      <c r="J57" s="11">
        <v>7.4489930782604998E-3</v>
      </c>
      <c r="L57" s="12" t="str">
        <f>_xlfn.XLOOKUP(I57,Sheet!$B$2:$B$900,Sheet!$A$2:$A$900)</f>
        <v>BKNG</v>
      </c>
      <c r="M57" s="9">
        <f t="shared" si="2"/>
        <v>7.4489930782604998E-3</v>
      </c>
      <c r="P57" s="15"/>
      <c r="R57" s="10" t="s">
        <v>112</v>
      </c>
      <c r="S57" s="11">
        <v>4.6501653938600999E-2</v>
      </c>
      <c r="V57" s="16"/>
    </row>
    <row r="58" spans="1:22">
      <c r="A58" s="1" t="s">
        <v>114</v>
      </c>
      <c r="B58">
        <v>-4.5611854854149467E-2</v>
      </c>
      <c r="C58">
        <v>-0.30509944852132398</v>
      </c>
      <c r="D58">
        <v>0.93765700589325018</v>
      </c>
      <c r="E58">
        <v>-0.2594875936671745</v>
      </c>
      <c r="F58" s="8">
        <f t="shared" si="0"/>
        <v>7.1713017180004002E-3</v>
      </c>
      <c r="G58" s="8">
        <f t="shared" si="1"/>
        <v>-1.5336816307929199E-2</v>
      </c>
      <c r="I58" s="10" t="s">
        <v>115</v>
      </c>
      <c r="J58" s="11">
        <v>7.1713017180004002E-3</v>
      </c>
      <c r="L58" s="12" t="str">
        <f>_xlfn.XLOOKUP(I58,Sheet!$B$2:$B$900,Sheet!$A$2:$A$900)</f>
        <v>BKR</v>
      </c>
      <c r="M58" s="9">
        <f t="shared" si="2"/>
        <v>7.1713017180004002E-3</v>
      </c>
      <c r="P58" s="15"/>
      <c r="R58" s="10" t="s">
        <v>114</v>
      </c>
      <c r="S58" s="11">
        <v>-1.5336816307929199E-2</v>
      </c>
      <c r="V58" s="16"/>
    </row>
    <row r="59" spans="1:22">
      <c r="A59" s="1" t="s">
        <v>116</v>
      </c>
      <c r="B59">
        <v>-5.1176290552131479E-2</v>
      </c>
      <c r="C59">
        <v>-0.60171802429615806</v>
      </c>
      <c r="D59">
        <v>1.018162929128718</v>
      </c>
      <c r="E59">
        <v>-0.5505417337440266</v>
      </c>
      <c r="F59" s="8">
        <f t="shared" si="0"/>
        <v>2.3369637201670099E-2</v>
      </c>
      <c r="G59" s="8">
        <f t="shared" si="1"/>
        <v>0.1144236172755206</v>
      </c>
      <c r="I59" s="10" t="s">
        <v>117</v>
      </c>
      <c r="J59" s="11">
        <v>2.3369637201670099E-2</v>
      </c>
      <c r="L59" s="12" t="str">
        <f>_xlfn.XLOOKUP(I59,Sheet!$B$2:$B$900,Sheet!$A$2:$A$900)</f>
        <v>BLDR</v>
      </c>
      <c r="M59" s="9">
        <f t="shared" si="2"/>
        <v>2.3369637201670099E-2</v>
      </c>
      <c r="P59" s="15"/>
      <c r="R59" s="10" t="s">
        <v>116</v>
      </c>
      <c r="S59" s="11">
        <v>0.1144236172755206</v>
      </c>
      <c r="V59" s="16"/>
    </row>
    <row r="60" spans="1:22">
      <c r="A60" s="1" t="s">
        <v>118</v>
      </c>
      <c r="B60">
        <v>-6.4789963685651861E-2</v>
      </c>
      <c r="C60">
        <v>-0.20806183052843491</v>
      </c>
      <c r="D60">
        <v>1.21512473868605</v>
      </c>
      <c r="E60">
        <v>-0.14327186684278301</v>
      </c>
      <c r="F60" s="8">
        <f t="shared" si="0"/>
        <v>1.3615862446405801E-2</v>
      </c>
      <c r="G60" s="8">
        <f t="shared" si="1"/>
        <v>6.4801024622045303E-2</v>
      </c>
      <c r="I60" s="10" t="s">
        <v>119</v>
      </c>
      <c r="J60" s="11">
        <v>1.3615862446405801E-2</v>
      </c>
      <c r="L60" s="12" t="str">
        <f>_xlfn.XLOOKUP(I60,Sheet!$B$2:$B$900,Sheet!$A$2:$A$900)</f>
        <v>BLK</v>
      </c>
      <c r="M60" s="9">
        <f t="shared" si="2"/>
        <v>1.3615862446405801E-2</v>
      </c>
      <c r="P60" s="15"/>
      <c r="R60" s="10" t="s">
        <v>118</v>
      </c>
      <c r="S60" s="11">
        <v>6.4801024622045303E-2</v>
      </c>
      <c r="V60" s="16"/>
    </row>
    <row r="61" spans="1:22">
      <c r="A61" s="1" t="s">
        <v>120</v>
      </c>
      <c r="B61">
        <v>-3.1822475089631708E-2</v>
      </c>
      <c r="C61">
        <v>-0.10410700041797399</v>
      </c>
      <c r="D61">
        <v>0.73815308329610618</v>
      </c>
      <c r="E61">
        <v>-7.2284525328342342E-2</v>
      </c>
      <c r="F61" s="8">
        <f t="shared" si="0"/>
        <v>-1.9348783569766001E-3</v>
      </c>
      <c r="G61" s="8">
        <f t="shared" si="1"/>
        <v>5.1716912839276701E-2</v>
      </c>
      <c r="I61" s="10" t="s">
        <v>121</v>
      </c>
      <c r="J61" s="11">
        <v>-1.9348783569766001E-3</v>
      </c>
      <c r="L61" s="12" t="str">
        <f>_xlfn.XLOOKUP(I61,Sheet!$B$2:$B$900,Sheet!$A$2:$A$900)</f>
        <v>BMY</v>
      </c>
      <c r="M61" s="9">
        <f t="shared" si="2"/>
        <v>-1.9348783569766001E-3</v>
      </c>
      <c r="P61" s="15"/>
      <c r="R61" s="10" t="s">
        <v>120</v>
      </c>
      <c r="S61" s="11">
        <v>5.1716912839276701E-2</v>
      </c>
      <c r="V61" s="16"/>
    </row>
    <row r="62" spans="1:22">
      <c r="A62" s="1" t="s">
        <v>122</v>
      </c>
      <c r="B62">
        <v>-4.4107406054123222E-2</v>
      </c>
      <c r="C62">
        <v>0.10924889952765431</v>
      </c>
      <c r="D62">
        <v>0.91589073053660797</v>
      </c>
      <c r="E62">
        <v>0.15335630558177751</v>
      </c>
      <c r="F62" s="8">
        <f t="shared" si="0"/>
        <v>-1.3479888927947E-3</v>
      </c>
      <c r="G62" s="8">
        <f t="shared" si="1"/>
        <v>0.11882398354653501</v>
      </c>
      <c r="I62" s="10" t="s">
        <v>123</v>
      </c>
      <c r="J62" s="11">
        <v>-1.3479888927947E-3</v>
      </c>
      <c r="L62" s="12" t="str">
        <f>_xlfn.XLOOKUP(I62,Sheet!$B$2:$B$900,Sheet!$A$2:$A$900)</f>
        <v>BR</v>
      </c>
      <c r="M62" s="9">
        <f t="shared" si="2"/>
        <v>-1.3479888927947E-3</v>
      </c>
      <c r="P62" s="15"/>
      <c r="R62" s="10" t="s">
        <v>122</v>
      </c>
      <c r="S62" s="11">
        <v>0.11882398354653501</v>
      </c>
      <c r="V62" s="16"/>
    </row>
    <row r="63" spans="1:22">
      <c r="A63" s="1" t="s">
        <v>124</v>
      </c>
      <c r="B63">
        <v>-2.6328742601482252E-2</v>
      </c>
      <c r="C63">
        <v>9.2816597617929153E-2</v>
      </c>
      <c r="D63">
        <v>0.6586700898763862</v>
      </c>
      <c r="E63">
        <v>0.11914534021941139</v>
      </c>
      <c r="F63" s="8">
        <f t="shared" si="0"/>
        <v>-5.5886838941216002E-3</v>
      </c>
      <c r="G63" s="8">
        <f t="shared" si="1"/>
        <v>6.2948476577157006E-2</v>
      </c>
      <c r="I63" s="10" t="s">
        <v>125</v>
      </c>
      <c r="J63" s="11">
        <v>-5.5886838941216002E-3</v>
      </c>
      <c r="L63" s="12" t="str">
        <f>_xlfn.XLOOKUP(I63,Sheet!$B$2:$B$900,Sheet!$A$2:$A$900)</f>
        <v>BRO</v>
      </c>
      <c r="M63" s="9">
        <f t="shared" si="2"/>
        <v>-5.5886838941216002E-3</v>
      </c>
      <c r="P63" s="15"/>
      <c r="R63" s="10" t="s">
        <v>124</v>
      </c>
      <c r="S63" s="11">
        <v>6.2948476577157006E-2</v>
      </c>
      <c r="V63" s="16"/>
    </row>
    <row r="64" spans="1:22">
      <c r="A64" s="1" t="s">
        <v>126</v>
      </c>
      <c r="B64">
        <v>-6.2710326489759466E-2</v>
      </c>
      <c r="C64">
        <v>0.39598504310062049</v>
      </c>
      <c r="D64">
        <v>1.185036671982205</v>
      </c>
      <c r="E64">
        <v>0.45869536959037999</v>
      </c>
      <c r="F64" s="8">
        <f t="shared" si="0"/>
        <v>2.2208366048398001E-3</v>
      </c>
      <c r="G64" s="8">
        <f t="shared" si="1"/>
        <v>0.11881002792302239</v>
      </c>
      <c r="I64" s="10" t="s">
        <v>127</v>
      </c>
      <c r="J64" s="11">
        <v>2.2208366048398001E-3</v>
      </c>
      <c r="L64" s="12" t="str">
        <f>_xlfn.XLOOKUP(I64,Sheet!$B$2:$B$900,Sheet!$A$2:$A$900)</f>
        <v>BSX</v>
      </c>
      <c r="M64" s="9">
        <f t="shared" si="2"/>
        <v>2.2208366048398001E-3</v>
      </c>
      <c r="P64" s="15"/>
      <c r="R64" s="10" t="s">
        <v>126</v>
      </c>
      <c r="S64" s="11">
        <v>0.11881002792302239</v>
      </c>
      <c r="V64" s="16"/>
    </row>
    <row r="65" spans="1:22">
      <c r="A65" s="1" t="s">
        <v>128</v>
      </c>
      <c r="B65">
        <v>-5.97403805890169E-2</v>
      </c>
      <c r="C65">
        <v>-0.3200278166130448</v>
      </c>
      <c r="D65">
        <v>1.1420676721273979</v>
      </c>
      <c r="E65">
        <v>-0.26028743602402787</v>
      </c>
      <c r="F65" s="8">
        <f t="shared" si="0"/>
        <v>1.35149966544985E-2</v>
      </c>
      <c r="G65" s="8">
        <f t="shared" si="1"/>
        <v>-5.5635750395656797E-2</v>
      </c>
      <c r="I65" s="10" t="s">
        <v>129</v>
      </c>
      <c r="J65" s="11">
        <v>1.35149966544985E-2</v>
      </c>
      <c r="L65" s="12" t="str">
        <f>_xlfn.XLOOKUP(I65,Sheet!$B$2:$B$900,Sheet!$A$2:$A$900)</f>
        <v>BWA</v>
      </c>
      <c r="M65" s="9">
        <f t="shared" si="2"/>
        <v>1.35149966544985E-2</v>
      </c>
      <c r="P65" s="15"/>
      <c r="R65" s="10" t="s">
        <v>128</v>
      </c>
      <c r="S65" s="11">
        <v>-5.5635750395656797E-2</v>
      </c>
      <c r="V65" s="16"/>
    </row>
    <row r="66" spans="1:22">
      <c r="A66" s="1" t="s">
        <v>130</v>
      </c>
      <c r="B66">
        <v>-4.7383631304748687E-2</v>
      </c>
      <c r="C66">
        <v>3.4008564902860527E-2</v>
      </c>
      <c r="D66">
        <v>0.96329096172709705</v>
      </c>
      <c r="E66">
        <v>8.1392196207609221E-2</v>
      </c>
      <c r="F66" s="8">
        <f t="shared" ref="F66:F129" si="3">_xlfn.XLOOKUP(A66,$L$2:$L$900,$M$2:$M$900)</f>
        <v>1.44440748665783E-2</v>
      </c>
      <c r="G66" s="8">
        <f t="shared" ref="G66:G129" si="4">_xlfn.XLOOKUP(A66,$R$2:$R$900,$S$2:$S$900)</f>
        <v>5.7897066127923898E-2</v>
      </c>
      <c r="I66" s="10" t="s">
        <v>131</v>
      </c>
      <c r="J66" s="11">
        <v>1.44440748665783E-2</v>
      </c>
      <c r="L66" s="12" t="str">
        <f>_xlfn.XLOOKUP(I66,Sheet!$B$2:$B$900,Sheet!$A$2:$A$900)</f>
        <v>BX</v>
      </c>
      <c r="M66" s="9">
        <f t="shared" ref="M66:M129" si="5">J66</f>
        <v>1.44440748665783E-2</v>
      </c>
      <c r="P66" s="15"/>
      <c r="R66" s="10" t="s">
        <v>130</v>
      </c>
      <c r="S66" s="11">
        <v>5.7897066127923898E-2</v>
      </c>
      <c r="V66" s="16"/>
    </row>
    <row r="67" spans="1:22">
      <c r="A67" s="1" t="s">
        <v>132</v>
      </c>
      <c r="B67">
        <v>-2.5002306789040422E-2</v>
      </c>
      <c r="C67">
        <v>-9.346520144084236E-2</v>
      </c>
      <c r="D67">
        <v>0.63947929578886631</v>
      </c>
      <c r="E67">
        <v>-6.8462894651801942E-2</v>
      </c>
      <c r="F67" s="8">
        <f t="shared" si="3"/>
        <v>-5.1572700863404004E-3</v>
      </c>
      <c r="G67" s="8">
        <f t="shared" si="4"/>
        <v>4.0846702045431303E-2</v>
      </c>
      <c r="I67" s="10" t="s">
        <v>133</v>
      </c>
      <c r="J67" s="11">
        <v>-5.1572700863404004E-3</v>
      </c>
      <c r="L67" s="12" t="str">
        <f>_xlfn.XLOOKUP(I67,Sheet!$B$2:$B$900,Sheet!$A$2:$A$900)</f>
        <v>BXP</v>
      </c>
      <c r="M67" s="9">
        <f t="shared" si="5"/>
        <v>-5.1572700863404004E-3</v>
      </c>
      <c r="P67" s="15"/>
      <c r="R67" s="10" t="s">
        <v>132</v>
      </c>
      <c r="S67" s="11">
        <v>4.0846702045431303E-2</v>
      </c>
      <c r="V67" s="16"/>
    </row>
    <row r="68" spans="1:22">
      <c r="A68" s="1" t="s">
        <v>134</v>
      </c>
      <c r="B68">
        <v>-5.2408717424088043E-2</v>
      </c>
      <c r="C68">
        <v>-0.30642939353192711</v>
      </c>
      <c r="D68">
        <v>1.035993607481789</v>
      </c>
      <c r="E68">
        <v>-0.25402067610783913</v>
      </c>
      <c r="F68" s="8">
        <f t="shared" si="3"/>
        <v>1.45073401253562E-2</v>
      </c>
      <c r="G68" s="8">
        <f t="shared" si="4"/>
        <v>3.7562271610165301E-2</v>
      </c>
      <c r="I68" s="10" t="s">
        <v>135</v>
      </c>
      <c r="J68" s="11">
        <v>1.45073401253562E-2</v>
      </c>
      <c r="L68" s="12" t="str">
        <f>_xlfn.XLOOKUP(I68,Sheet!$B$2:$B$900,Sheet!$A$2:$A$900)</f>
        <v>C</v>
      </c>
      <c r="M68" s="9">
        <f t="shared" si="5"/>
        <v>1.45073401253562E-2</v>
      </c>
      <c r="P68" s="15"/>
      <c r="R68" s="10" t="s">
        <v>134</v>
      </c>
      <c r="S68" s="11">
        <v>3.7562271610165301E-2</v>
      </c>
      <c r="V68" s="16"/>
    </row>
    <row r="69" spans="1:22">
      <c r="A69" s="1" t="s">
        <v>136</v>
      </c>
      <c r="B69">
        <v>-1.875154369296754E-2</v>
      </c>
      <c r="C69">
        <v>-0.49638069395973727</v>
      </c>
      <c r="D69">
        <v>0.54904362876192214</v>
      </c>
      <c r="E69">
        <v>-0.47762915026676972</v>
      </c>
      <c r="F69" s="8">
        <f t="shared" si="3"/>
        <v>-8.8692464642422999E-3</v>
      </c>
      <c r="G69" s="8">
        <f t="shared" si="4"/>
        <v>7.1435589172270803E-2</v>
      </c>
      <c r="I69" s="10" t="s">
        <v>137</v>
      </c>
      <c r="J69" s="11">
        <v>-8.8692464642422999E-3</v>
      </c>
      <c r="L69" s="12" t="str">
        <f>_xlfn.XLOOKUP(I69,Sheet!$B$2:$B$900,Sheet!$A$2:$A$900)</f>
        <v>CAG</v>
      </c>
      <c r="M69" s="9">
        <f t="shared" si="5"/>
        <v>-8.8692464642422999E-3</v>
      </c>
      <c r="P69" s="15"/>
      <c r="R69" s="10" t="s">
        <v>136</v>
      </c>
      <c r="S69" s="11">
        <v>7.1435589172270803E-2</v>
      </c>
      <c r="V69" s="16"/>
    </row>
    <row r="70" spans="1:22">
      <c r="A70" s="1" t="s">
        <v>138</v>
      </c>
      <c r="B70">
        <v>-4.2888764466998561E-2</v>
      </c>
      <c r="C70">
        <v>-0.21438653832763299</v>
      </c>
      <c r="D70">
        <v>0.89825949686089379</v>
      </c>
      <c r="E70">
        <v>-0.17149777386063439</v>
      </c>
      <c r="F70" s="8">
        <f t="shared" si="3"/>
        <v>-5.9705639950510001E-4</v>
      </c>
      <c r="G70" s="8">
        <f t="shared" si="4"/>
        <v>4.5162984904787797E-2</v>
      </c>
      <c r="I70" s="10" t="s">
        <v>139</v>
      </c>
      <c r="J70" s="11">
        <v>-5.9705639950510001E-4</v>
      </c>
      <c r="L70" s="12" t="str">
        <f>_xlfn.XLOOKUP(I70,Sheet!$B$2:$B$900,Sheet!$A$2:$A$900)</f>
        <v>CAH</v>
      </c>
      <c r="M70" s="9">
        <f t="shared" si="5"/>
        <v>-5.9705639950510001E-4</v>
      </c>
      <c r="P70" s="15"/>
      <c r="R70" s="10" t="s">
        <v>138</v>
      </c>
      <c r="S70" s="11">
        <v>4.5162984904787797E-2</v>
      </c>
      <c r="V70" s="16"/>
    </row>
    <row r="71" spans="1:22">
      <c r="A71" s="1" t="s">
        <v>140</v>
      </c>
      <c r="B71">
        <v>-8.2528872676955578E-2</v>
      </c>
      <c r="C71">
        <v>-0.13992070418009811</v>
      </c>
      <c r="D71">
        <v>1.471770214174744</v>
      </c>
      <c r="E71">
        <v>-5.7391831503142483E-2</v>
      </c>
      <c r="F71" s="8">
        <f t="shared" si="3"/>
        <v>4.0270798009100998E-3</v>
      </c>
      <c r="G71" s="8">
        <f t="shared" si="4"/>
        <v>3.9232023961986703E-2</v>
      </c>
      <c r="I71" s="10" t="s">
        <v>141</v>
      </c>
      <c r="J71" s="11">
        <v>4.0270798009100998E-3</v>
      </c>
      <c r="L71" s="12" t="str">
        <f>_xlfn.XLOOKUP(I71,Sheet!$B$2:$B$900,Sheet!$A$2:$A$900)</f>
        <v>CAT</v>
      </c>
      <c r="M71" s="9">
        <f t="shared" si="5"/>
        <v>4.0270798009100998E-3</v>
      </c>
      <c r="P71" s="15"/>
      <c r="R71" s="10" t="s">
        <v>140</v>
      </c>
      <c r="S71" s="11">
        <v>3.9232023961986703E-2</v>
      </c>
      <c r="V71" s="16"/>
    </row>
    <row r="72" spans="1:22">
      <c r="A72" s="1" t="s">
        <v>142</v>
      </c>
      <c r="B72">
        <v>-2.8221565274119249E-2</v>
      </c>
      <c r="C72">
        <v>-8.3182645138532241E-2</v>
      </c>
      <c r="D72">
        <v>0.68605533521886208</v>
      </c>
      <c r="E72">
        <v>-5.4961079864413002E-2</v>
      </c>
      <c r="F72" s="8">
        <f t="shared" si="3"/>
        <v>-4.0987347042586997E-3</v>
      </c>
      <c r="G72" s="8">
        <f t="shared" si="4"/>
        <v>7.1500958977238196E-2</v>
      </c>
      <c r="I72" s="10" t="s">
        <v>143</v>
      </c>
      <c r="J72" s="11">
        <v>-4.0987347042586997E-3</v>
      </c>
      <c r="L72" s="12" t="str">
        <f>_xlfn.XLOOKUP(I72,Sheet!$B$2:$B$900,Sheet!$A$2:$A$900)</f>
        <v>CB</v>
      </c>
      <c r="M72" s="9">
        <f t="shared" si="5"/>
        <v>-4.0987347042586997E-3</v>
      </c>
      <c r="P72" s="15"/>
      <c r="R72" s="10" t="s">
        <v>142</v>
      </c>
      <c r="S72" s="11">
        <v>7.1500958977238196E-2</v>
      </c>
      <c r="V72" s="16"/>
    </row>
    <row r="73" spans="1:22">
      <c r="A73" s="1" t="s">
        <v>144</v>
      </c>
      <c r="B73">
        <v>-5.0055817637542549E-2</v>
      </c>
      <c r="C73">
        <v>-5.0489984646011399E-2</v>
      </c>
      <c r="D73">
        <v>1.001951993942239</v>
      </c>
      <c r="E73">
        <v>-4.3416700846884981E-4</v>
      </c>
      <c r="F73" s="8">
        <f t="shared" si="3"/>
        <v>1.20204720013751E-2</v>
      </c>
      <c r="G73" s="8">
        <f t="shared" si="4"/>
        <v>4.6363546813326002E-2</v>
      </c>
      <c r="I73" s="10" t="s">
        <v>145</v>
      </c>
      <c r="J73" s="11">
        <v>1.20204720013751E-2</v>
      </c>
      <c r="L73" s="12" t="str">
        <f>_xlfn.XLOOKUP(I73,Sheet!$B$2:$B$900,Sheet!$A$2:$A$900)</f>
        <v>CBRE</v>
      </c>
      <c r="M73" s="9">
        <f t="shared" si="5"/>
        <v>1.20204720013751E-2</v>
      </c>
      <c r="P73" s="15"/>
      <c r="R73" s="10" t="s">
        <v>144</v>
      </c>
      <c r="S73" s="11">
        <v>4.6363546813326002E-2</v>
      </c>
      <c r="V73" s="16"/>
    </row>
    <row r="74" spans="1:22">
      <c r="A74" s="1" t="s">
        <v>146</v>
      </c>
      <c r="B74">
        <v>-1.196180666595641E-2</v>
      </c>
      <c r="C74">
        <v>3.7617474352988789E-2</v>
      </c>
      <c r="D74">
        <v>0.45081011910274699</v>
      </c>
      <c r="E74">
        <v>4.9579281018945202E-2</v>
      </c>
      <c r="F74" s="8">
        <f t="shared" si="3"/>
        <v>-9.4814374286758991E-3</v>
      </c>
      <c r="G74" s="8">
        <f t="shared" si="4"/>
        <v>6.3219578354212005E-2</v>
      </c>
      <c r="I74" s="10" t="s">
        <v>147</v>
      </c>
      <c r="J74" s="11">
        <v>-9.4814374286758991E-3</v>
      </c>
      <c r="L74" s="12" t="str">
        <f>_xlfn.XLOOKUP(I74,Sheet!$B$2:$B$900,Sheet!$A$2:$A$900)</f>
        <v>CCI</v>
      </c>
      <c r="M74" s="9">
        <f t="shared" si="5"/>
        <v>-9.4814374286758991E-3</v>
      </c>
      <c r="P74" s="15"/>
      <c r="R74" s="10" t="s">
        <v>146</v>
      </c>
      <c r="S74" s="11">
        <v>6.3219578354212005E-2</v>
      </c>
      <c r="V74" s="16"/>
    </row>
    <row r="75" spans="1:22">
      <c r="A75" s="1" t="s">
        <v>148</v>
      </c>
      <c r="B75">
        <v>-4.0123940793191627E-2</v>
      </c>
      <c r="C75">
        <v>-0.233420910475438</v>
      </c>
      <c r="D75">
        <v>0.8582581931305211</v>
      </c>
      <c r="E75">
        <v>-0.19329696968224641</v>
      </c>
      <c r="F75" s="8">
        <f t="shared" si="3"/>
        <v>2.4800577553149E-3</v>
      </c>
      <c r="G75" s="8">
        <f t="shared" si="4"/>
        <v>8.6959367007893904E-2</v>
      </c>
      <c r="I75" s="10" t="s">
        <v>149</v>
      </c>
      <c r="J75" s="11">
        <v>2.4800577553149E-3</v>
      </c>
      <c r="L75" s="12" t="str">
        <f>_xlfn.XLOOKUP(I75,Sheet!$B$2:$B$900,Sheet!$A$2:$A$900)</f>
        <v>CCL</v>
      </c>
      <c r="M75" s="9">
        <f t="shared" si="5"/>
        <v>2.4800577553149E-3</v>
      </c>
      <c r="P75" s="15"/>
      <c r="R75" s="10" t="s">
        <v>148</v>
      </c>
      <c r="S75" s="11">
        <v>8.6959367007893904E-2</v>
      </c>
      <c r="V75" s="16"/>
    </row>
    <row r="76" spans="1:22">
      <c r="A76" s="1" t="s">
        <v>150</v>
      </c>
      <c r="B76">
        <v>-5.7091549622721872E-2</v>
      </c>
      <c r="C76">
        <v>8.685808631625902E-2</v>
      </c>
      <c r="D76">
        <v>1.103744543959412</v>
      </c>
      <c r="E76">
        <v>0.14394963593898091</v>
      </c>
      <c r="F76" s="8">
        <f t="shared" si="3"/>
        <v>-2.7357740492579998E-4</v>
      </c>
      <c r="G76" s="8">
        <f t="shared" si="4"/>
        <v>0.1161258484535725</v>
      </c>
      <c r="I76" s="10" t="s">
        <v>151</v>
      </c>
      <c r="J76" s="11">
        <v>-2.7357740492579998E-4</v>
      </c>
      <c r="L76" s="12" t="str">
        <f>_xlfn.XLOOKUP(I76,Sheet!$B$2:$B$900,Sheet!$A$2:$A$900)</f>
        <v>CDNS</v>
      </c>
      <c r="M76" s="9">
        <f t="shared" si="5"/>
        <v>-2.7357740492579998E-4</v>
      </c>
      <c r="P76" s="15"/>
      <c r="R76" s="10" t="s">
        <v>150</v>
      </c>
      <c r="S76" s="11">
        <v>0.1161258484535725</v>
      </c>
      <c r="V76" s="16"/>
    </row>
    <row r="77" spans="1:22">
      <c r="A77" s="1" t="s">
        <v>152</v>
      </c>
      <c r="B77">
        <v>-4.7795992602627867E-2</v>
      </c>
      <c r="C77">
        <v>-0.1193884916735183</v>
      </c>
      <c r="D77">
        <v>0.96925698034860408</v>
      </c>
      <c r="E77">
        <v>-7.1592499070890409E-2</v>
      </c>
      <c r="F77" s="8">
        <f t="shared" si="3"/>
        <v>9.4786963774981994E-3</v>
      </c>
      <c r="G77" s="8">
        <f t="shared" si="4"/>
        <v>9.1157568716430701E-2</v>
      </c>
      <c r="I77" s="10" t="s">
        <v>153</v>
      </c>
      <c r="J77" s="11">
        <v>9.4786963774981994E-3</v>
      </c>
      <c r="L77" s="12" t="str">
        <f>_xlfn.XLOOKUP(I77,Sheet!$B$2:$B$900,Sheet!$A$2:$A$900)</f>
        <v>CE</v>
      </c>
      <c r="M77" s="9">
        <f t="shared" si="5"/>
        <v>9.4786963774981994E-3</v>
      </c>
      <c r="P77" s="15"/>
      <c r="R77" s="10" t="s">
        <v>152</v>
      </c>
      <c r="S77" s="11">
        <v>9.1157568716430701E-2</v>
      </c>
      <c r="V77" s="16"/>
    </row>
    <row r="78" spans="1:22">
      <c r="A78" s="1" t="s">
        <v>154</v>
      </c>
      <c r="B78">
        <v>-6.1870769308492321E-2</v>
      </c>
      <c r="C78">
        <v>0.1185105415847614</v>
      </c>
      <c r="D78">
        <v>1.1728900088423311</v>
      </c>
      <c r="E78">
        <v>0.18038131089325371</v>
      </c>
      <c r="F78" s="8">
        <f t="shared" si="3"/>
        <v>2.8470958047096999E-3</v>
      </c>
      <c r="G78" s="8">
        <f t="shared" si="4"/>
        <v>-9.9862665994139996E-2</v>
      </c>
      <c r="I78" s="10" t="s">
        <v>155</v>
      </c>
      <c r="J78" s="11">
        <v>2.8470958047096999E-3</v>
      </c>
      <c r="L78" s="12" t="str">
        <f>_xlfn.XLOOKUP(I78,Sheet!$B$2:$B$900,Sheet!$A$2:$A$900)</f>
        <v>CF</v>
      </c>
      <c r="M78" s="9">
        <f t="shared" si="5"/>
        <v>2.8470958047096999E-3</v>
      </c>
      <c r="P78" s="15"/>
      <c r="R78" s="10" t="s">
        <v>154</v>
      </c>
      <c r="S78" s="11">
        <v>-9.9862665994139996E-2</v>
      </c>
      <c r="V78" s="16"/>
    </row>
    <row r="79" spans="1:22">
      <c r="A79" s="1" t="s">
        <v>156</v>
      </c>
      <c r="B79">
        <v>-1.185559265764762E-2</v>
      </c>
      <c r="C79">
        <v>0.31540621088679838</v>
      </c>
      <c r="D79">
        <v>0.44927342117620972</v>
      </c>
      <c r="E79">
        <v>0.32726180354444612</v>
      </c>
      <c r="F79" s="8">
        <f t="shared" si="3"/>
        <v>-1.03534753464489E-2</v>
      </c>
      <c r="G79" s="8">
        <f t="shared" si="4"/>
        <v>7.3668401243887099E-2</v>
      </c>
      <c r="I79" s="10" t="s">
        <v>157</v>
      </c>
      <c r="J79" s="11">
        <v>-1.03534753464489E-2</v>
      </c>
      <c r="L79" s="12" t="str">
        <f>_xlfn.XLOOKUP(I79,Sheet!$B$2:$B$900,Sheet!$A$2:$A$900)</f>
        <v>CHD</v>
      </c>
      <c r="M79" s="9">
        <f t="shared" si="5"/>
        <v>-1.03534753464489E-2</v>
      </c>
      <c r="P79" s="15"/>
      <c r="R79" s="10" t="s">
        <v>156</v>
      </c>
      <c r="S79" s="11">
        <v>7.3668401243887099E-2</v>
      </c>
      <c r="V79" s="16"/>
    </row>
    <row r="80" spans="1:22">
      <c r="A80" s="1" t="s">
        <v>158</v>
      </c>
      <c r="B80">
        <v>-3.3851711116926753E-2</v>
      </c>
      <c r="C80">
        <v>-8.9500351287788993E-3</v>
      </c>
      <c r="D80">
        <v>0.76751194890386365</v>
      </c>
      <c r="E80">
        <v>2.490167598814785E-2</v>
      </c>
      <c r="F80" s="8">
        <f t="shared" si="3"/>
        <v>-6.1934352807648E-3</v>
      </c>
      <c r="G80" s="8">
        <f t="shared" si="4"/>
        <v>4.5665840721919898E-2</v>
      </c>
      <c r="I80" s="10" t="s">
        <v>159</v>
      </c>
      <c r="J80" s="11">
        <v>-6.1934352807648E-3</v>
      </c>
      <c r="L80" s="12" t="str">
        <f>_xlfn.XLOOKUP(I80,Sheet!$B$2:$B$900,Sheet!$A$2:$A$900)</f>
        <v>CHRW</v>
      </c>
      <c r="M80" s="9">
        <f t="shared" si="5"/>
        <v>-6.1934352807648E-3</v>
      </c>
      <c r="P80" s="15"/>
      <c r="R80" s="10" t="s">
        <v>158</v>
      </c>
      <c r="S80" s="11">
        <v>4.5665840721919898E-2</v>
      </c>
      <c r="V80" s="16"/>
    </row>
    <row r="81" spans="1:22">
      <c r="A81" s="1" t="s">
        <v>160</v>
      </c>
      <c r="B81">
        <v>-4.0874430327414377E-2</v>
      </c>
      <c r="C81">
        <v>-2.9855563343203498E-2</v>
      </c>
      <c r="D81">
        <v>0.86911623087423517</v>
      </c>
      <c r="E81">
        <v>1.101886698421088E-2</v>
      </c>
      <c r="F81" s="8">
        <f t="shared" si="3"/>
        <v>-3.906097109231E-3</v>
      </c>
      <c r="G81" s="8">
        <f t="shared" si="4"/>
        <v>0.1017047497077157</v>
      </c>
      <c r="I81" s="10" t="s">
        <v>161</v>
      </c>
      <c r="J81" s="11">
        <v>-3.906097109231E-3</v>
      </c>
      <c r="L81" s="12" t="str">
        <f>_xlfn.XLOOKUP(I81,Sheet!$B$2:$B$900,Sheet!$A$2:$A$900)</f>
        <v>CI</v>
      </c>
      <c r="M81" s="9">
        <f t="shared" si="5"/>
        <v>-3.906097109231E-3</v>
      </c>
      <c r="P81" s="15"/>
      <c r="R81" s="10" t="s">
        <v>160</v>
      </c>
      <c r="S81" s="11">
        <v>0.1017047497077157</v>
      </c>
      <c r="V81" s="16"/>
    </row>
    <row r="82" spans="1:22">
      <c r="A82" s="1" t="s">
        <v>162</v>
      </c>
      <c r="B82">
        <v>-3.1814632988858421E-2</v>
      </c>
      <c r="C82">
        <v>8.3450159381028621E-2</v>
      </c>
      <c r="D82">
        <v>0.73803962425063863</v>
      </c>
      <c r="E82">
        <v>0.115264792369887</v>
      </c>
      <c r="F82" s="8">
        <f t="shared" si="3"/>
        <v>-2.2978500696670002E-3</v>
      </c>
      <c r="G82" s="8">
        <f t="shared" si="4"/>
        <v>8.6354221698146799E-2</v>
      </c>
      <c r="I82" s="10" t="s">
        <v>163</v>
      </c>
      <c r="J82" s="11">
        <v>-2.2978500696670002E-3</v>
      </c>
      <c r="L82" s="12" t="str">
        <f>_xlfn.XLOOKUP(I82,Sheet!$B$2:$B$900,Sheet!$A$2:$A$900)</f>
        <v>CINF</v>
      </c>
      <c r="M82" s="9">
        <f t="shared" si="5"/>
        <v>-2.2978500696670002E-3</v>
      </c>
      <c r="P82" s="15"/>
      <c r="R82" s="10" t="s">
        <v>162</v>
      </c>
      <c r="S82" s="11">
        <v>8.6354221698146799E-2</v>
      </c>
      <c r="V82" s="16"/>
    </row>
    <row r="83" spans="1:22">
      <c r="A83" s="1" t="s">
        <v>164</v>
      </c>
      <c r="B83">
        <v>-1.4202122359743399E-2</v>
      </c>
      <c r="C83">
        <v>-0.19180159098408309</v>
      </c>
      <c r="D83">
        <v>0.48322287271451742</v>
      </c>
      <c r="E83">
        <v>-0.1775994686243397</v>
      </c>
      <c r="F83" s="8">
        <f t="shared" si="3"/>
        <v>-7.5462116296722004E-3</v>
      </c>
      <c r="G83" s="8">
        <f t="shared" si="4"/>
        <v>3.4871073924582198E-2</v>
      </c>
      <c r="I83" s="10" t="s">
        <v>165</v>
      </c>
      <c r="J83" s="11">
        <v>-7.5462116296722004E-3</v>
      </c>
      <c r="L83" s="12" t="str">
        <f>_xlfn.XLOOKUP(I83,Sheet!$B$2:$B$900,Sheet!$A$2:$A$900)</f>
        <v>CL</v>
      </c>
      <c r="M83" s="9">
        <f t="shared" si="5"/>
        <v>-7.5462116296722004E-3</v>
      </c>
      <c r="P83" s="15"/>
      <c r="R83" s="10" t="s">
        <v>164</v>
      </c>
      <c r="S83" s="11">
        <v>3.4871073924582198E-2</v>
      </c>
      <c r="V83" s="16"/>
    </row>
    <row r="84" spans="1:22">
      <c r="A84" s="1" t="s">
        <v>166</v>
      </c>
      <c r="B84">
        <v>-1.287417861806448E-2</v>
      </c>
      <c r="C84">
        <v>9.4381281907081838E-2</v>
      </c>
      <c r="D84">
        <v>0.46401026199688522</v>
      </c>
      <c r="E84">
        <v>0.1072554605251463</v>
      </c>
      <c r="F84" s="8">
        <f t="shared" si="3"/>
        <v>-1.34310865560834E-2</v>
      </c>
      <c r="G84" s="8">
        <f t="shared" si="4"/>
        <v>7.8112598228041494E-2</v>
      </c>
      <c r="I84" s="10" t="s">
        <v>167</v>
      </c>
      <c r="J84" s="11">
        <v>-1.34310865560834E-2</v>
      </c>
      <c r="L84" s="12" t="str">
        <f>_xlfn.XLOOKUP(I84,Sheet!$B$2:$B$900,Sheet!$A$2:$A$900)</f>
        <v>CLX</v>
      </c>
      <c r="M84" s="9">
        <f t="shared" si="5"/>
        <v>-1.34310865560834E-2</v>
      </c>
      <c r="P84" s="15"/>
      <c r="R84" s="10" t="s">
        <v>166</v>
      </c>
      <c r="S84" s="11">
        <v>7.8112598228041494E-2</v>
      </c>
      <c r="V84" s="16"/>
    </row>
    <row r="85" spans="1:22">
      <c r="A85" s="1" t="s">
        <v>168</v>
      </c>
      <c r="B85">
        <v>-4.6910382486097149E-2</v>
      </c>
      <c r="C85">
        <v>-0.18426668886707151</v>
      </c>
      <c r="D85">
        <v>0.95644402609273349</v>
      </c>
      <c r="E85">
        <v>-0.1373563063809744</v>
      </c>
      <c r="F85" s="8">
        <f t="shared" si="3"/>
        <v>1.11496945911019E-2</v>
      </c>
      <c r="G85" s="8">
        <f t="shared" si="4"/>
        <v>8.2092855029132106E-2</v>
      </c>
      <c r="I85" s="10" t="s">
        <v>169</v>
      </c>
      <c r="J85" s="11">
        <v>1.11496945911019E-2</v>
      </c>
      <c r="L85" s="12" t="str">
        <f>_xlfn.XLOOKUP(I85,Sheet!$B$2:$B$900,Sheet!$A$2:$A$900)</f>
        <v>CMA</v>
      </c>
      <c r="M85" s="9">
        <f t="shared" si="5"/>
        <v>1.11496945911019E-2</v>
      </c>
      <c r="P85" s="15"/>
      <c r="R85" s="10" t="s">
        <v>168</v>
      </c>
      <c r="S85" s="11">
        <v>8.2092855029132106E-2</v>
      </c>
      <c r="V85" s="16"/>
    </row>
    <row r="86" spans="1:22">
      <c r="A86" s="1" t="s">
        <v>170</v>
      </c>
      <c r="B86">
        <v>-4.4949422201591163E-2</v>
      </c>
      <c r="C86">
        <v>-9.6560491423529626E-2</v>
      </c>
      <c r="D86">
        <v>0.92807296985256649</v>
      </c>
      <c r="E86">
        <v>-5.1611069221938463E-2</v>
      </c>
      <c r="F86" s="8">
        <f t="shared" si="3"/>
        <v>-1.5777215255967001E-3</v>
      </c>
      <c r="G86" s="8">
        <f t="shared" si="4"/>
        <v>8.0919709674049101E-2</v>
      </c>
      <c r="I86" s="10" t="s">
        <v>171</v>
      </c>
      <c r="J86" s="11">
        <v>-1.5777215255967001E-3</v>
      </c>
      <c r="L86" s="12" t="str">
        <f>_xlfn.XLOOKUP(I86,Sheet!$B$2:$B$900,Sheet!$A$2:$A$900)</f>
        <v>CMCSA</v>
      </c>
      <c r="M86" s="9">
        <f t="shared" si="5"/>
        <v>-1.5777215255967001E-3</v>
      </c>
      <c r="P86" s="15"/>
      <c r="R86" s="10" t="s">
        <v>170</v>
      </c>
      <c r="S86" s="11">
        <v>8.0919709674049101E-2</v>
      </c>
      <c r="V86" s="16"/>
    </row>
    <row r="87" spans="1:22">
      <c r="A87" s="1" t="s">
        <v>172</v>
      </c>
      <c r="B87">
        <v>-2.5074937452267739E-2</v>
      </c>
      <c r="C87">
        <v>0.29929244349229078</v>
      </c>
      <c r="D87">
        <v>0.64053011188517595</v>
      </c>
      <c r="E87">
        <v>0.32436738094455853</v>
      </c>
      <c r="F87" s="8">
        <f t="shared" si="3"/>
        <v>-3.7571659038715E-3</v>
      </c>
      <c r="G87" s="8">
        <f t="shared" si="4"/>
        <v>0.10274314674537351</v>
      </c>
      <c r="I87" s="10" t="s">
        <v>173</v>
      </c>
      <c r="J87" s="11">
        <v>-3.7571659038715E-3</v>
      </c>
      <c r="L87" s="12" t="str">
        <f>_xlfn.XLOOKUP(I87,Sheet!$B$2:$B$900,Sheet!$A$2:$A$900)</f>
        <v>CME</v>
      </c>
      <c r="M87" s="9">
        <f t="shared" si="5"/>
        <v>-3.7571659038715E-3</v>
      </c>
      <c r="P87" s="15"/>
      <c r="R87" s="10" t="s">
        <v>172</v>
      </c>
      <c r="S87" s="11">
        <v>0.10274314674537351</v>
      </c>
      <c r="V87" s="16"/>
    </row>
    <row r="88" spans="1:22">
      <c r="A88" s="1" t="s">
        <v>174</v>
      </c>
      <c r="B88">
        <v>-3.8371473524752328E-2</v>
      </c>
      <c r="C88">
        <v>0.49337642458327541</v>
      </c>
      <c r="D88">
        <v>0.83290360139055175</v>
      </c>
      <c r="E88">
        <v>0.53174789810802769</v>
      </c>
      <c r="F88" s="8">
        <f t="shared" si="3"/>
        <v>-8.7514227333139998E-3</v>
      </c>
      <c r="G88" s="8">
        <f t="shared" si="4"/>
        <v>-6.0248394925592502E-2</v>
      </c>
      <c r="I88" s="10" t="s">
        <v>175</v>
      </c>
      <c r="J88" s="11">
        <v>-8.7514227333139998E-3</v>
      </c>
      <c r="L88" s="12" t="str">
        <f>_xlfn.XLOOKUP(I88,Sheet!$B$2:$B$900,Sheet!$A$2:$A$900)</f>
        <v>CMG</v>
      </c>
      <c r="M88" s="9">
        <f t="shared" si="5"/>
        <v>-8.7514227333139998E-3</v>
      </c>
      <c r="P88" s="15"/>
      <c r="R88" s="10" t="s">
        <v>174</v>
      </c>
      <c r="S88" s="11">
        <v>-6.0248394925592502E-2</v>
      </c>
      <c r="V88" s="16"/>
    </row>
    <row r="89" spans="1:22">
      <c r="A89" s="1" t="s">
        <v>176</v>
      </c>
      <c r="B89">
        <v>-4.4466923199990238E-2</v>
      </c>
      <c r="C89">
        <v>-0.21968177621389129</v>
      </c>
      <c r="D89">
        <v>0.92109220312393636</v>
      </c>
      <c r="E89">
        <v>-0.17521485301390111</v>
      </c>
      <c r="F89" s="8">
        <f t="shared" si="3"/>
        <v>5.3287048154982003E-3</v>
      </c>
      <c r="G89" s="8">
        <f t="shared" si="4"/>
        <v>3.3716367428158402E-2</v>
      </c>
      <c r="I89" s="10" t="s">
        <v>177</v>
      </c>
      <c r="J89" s="11">
        <v>5.3287048154982003E-3</v>
      </c>
      <c r="L89" s="12" t="str">
        <f>_xlfn.XLOOKUP(I89,Sheet!$B$2:$B$900,Sheet!$A$2:$A$900)</f>
        <v>CMI</v>
      </c>
      <c r="M89" s="9">
        <f t="shared" si="5"/>
        <v>5.3287048154982003E-3</v>
      </c>
      <c r="P89" s="15"/>
      <c r="R89" s="10" t="s">
        <v>176</v>
      </c>
      <c r="S89" s="11">
        <v>3.3716367428158402E-2</v>
      </c>
      <c r="V89" s="16"/>
    </row>
    <row r="90" spans="1:22">
      <c r="A90" s="1" t="s">
        <v>178</v>
      </c>
      <c r="B90">
        <v>5.8326264675526481E-3</v>
      </c>
      <c r="C90">
        <v>9.4447246284535047E-2</v>
      </c>
      <c r="D90">
        <v>0.19336132364187311</v>
      </c>
      <c r="E90">
        <v>8.8614619816982404E-2</v>
      </c>
      <c r="F90" s="8">
        <f t="shared" si="3"/>
        <v>-1.41872381856088E-2</v>
      </c>
      <c r="G90" s="8">
        <f t="shared" si="4"/>
        <v>9.1281419161387295E-2</v>
      </c>
      <c r="I90" s="10" t="s">
        <v>179</v>
      </c>
      <c r="J90" s="11">
        <v>-1.41872381856088E-2</v>
      </c>
      <c r="L90" s="12" t="str">
        <f>_xlfn.XLOOKUP(I90,Sheet!$B$2:$B$900,Sheet!$A$2:$A$900)</f>
        <v>CMS</v>
      </c>
      <c r="M90" s="9">
        <f t="shared" si="5"/>
        <v>-1.41872381856088E-2</v>
      </c>
      <c r="P90" s="15"/>
      <c r="R90" s="10" t="s">
        <v>178</v>
      </c>
      <c r="S90" s="11">
        <v>9.1281419161387295E-2</v>
      </c>
      <c r="V90" s="16"/>
    </row>
    <row r="91" spans="1:22">
      <c r="A91" s="1" t="s">
        <v>180</v>
      </c>
      <c r="B91">
        <v>-5.4297485248458802E-2</v>
      </c>
      <c r="C91">
        <v>0.1725126277775928</v>
      </c>
      <c r="D91">
        <v>1.063320187521803</v>
      </c>
      <c r="E91">
        <v>0.22681011302605161</v>
      </c>
      <c r="F91" s="8">
        <f t="shared" si="3"/>
        <v>4.2253872047860004E-3</v>
      </c>
      <c r="G91" s="8">
        <f t="shared" si="4"/>
        <v>0.1210358284953852</v>
      </c>
      <c r="I91" s="10" t="s">
        <v>181</v>
      </c>
      <c r="J91" s="11">
        <v>4.2253872047860004E-3</v>
      </c>
      <c r="L91" s="12" t="str">
        <f>_xlfn.XLOOKUP(I91,Sheet!$B$2:$B$900,Sheet!$A$2:$A$900)</f>
        <v>CNC</v>
      </c>
      <c r="M91" s="9">
        <f t="shared" si="5"/>
        <v>4.2253872047860004E-3</v>
      </c>
      <c r="P91" s="15"/>
      <c r="R91" s="10" t="s">
        <v>180</v>
      </c>
      <c r="S91" s="11">
        <v>0.1210358284953852</v>
      </c>
      <c r="V91" s="16"/>
    </row>
    <row r="92" spans="1:22">
      <c r="A92" s="1" t="s">
        <v>182</v>
      </c>
      <c r="B92">
        <v>-6.8409175080143894E-3</v>
      </c>
      <c r="C92">
        <v>5.3204365084089877E-2</v>
      </c>
      <c r="D92">
        <v>0.37672140070922988</v>
      </c>
      <c r="E92">
        <v>6.0045282592104267E-2</v>
      </c>
      <c r="F92" s="8">
        <f t="shared" si="3"/>
        <v>-6.1559849257564001E-3</v>
      </c>
      <c r="G92" s="8">
        <f t="shared" si="4"/>
        <v>4.6147830550327E-2</v>
      </c>
      <c r="I92" s="10" t="s">
        <v>183</v>
      </c>
      <c r="J92" s="11">
        <v>-6.1559849257564001E-3</v>
      </c>
      <c r="L92" s="12" t="str">
        <f>_xlfn.XLOOKUP(I92,Sheet!$B$2:$B$900,Sheet!$A$2:$A$900)</f>
        <v>CNP</v>
      </c>
      <c r="M92" s="9">
        <f t="shared" si="5"/>
        <v>-6.1559849257564001E-3</v>
      </c>
      <c r="P92" s="15"/>
      <c r="R92" s="10" t="s">
        <v>182</v>
      </c>
      <c r="S92" s="11">
        <v>4.6147830550327E-2</v>
      </c>
      <c r="V92" s="16"/>
    </row>
    <row r="93" spans="1:22">
      <c r="A93" s="1" t="s">
        <v>184</v>
      </c>
      <c r="B93">
        <v>-5.5334505141185208E-2</v>
      </c>
      <c r="C93">
        <v>-0.22949005486948371</v>
      </c>
      <c r="D93">
        <v>1.0783237293738119</v>
      </c>
      <c r="E93">
        <v>-0.1741555497282985</v>
      </c>
      <c r="F93" s="8">
        <f t="shared" si="3"/>
        <v>6.6848841216857E-3</v>
      </c>
      <c r="G93" s="8">
        <f t="shared" si="4"/>
        <v>3.8323166182302297E-2</v>
      </c>
      <c r="I93" s="10" t="s">
        <v>185</v>
      </c>
      <c r="J93" s="11">
        <v>6.6848841216857E-3</v>
      </c>
      <c r="L93" s="12" t="str">
        <f>_xlfn.XLOOKUP(I93,Sheet!$B$2:$B$900,Sheet!$A$2:$A$900)</f>
        <v>COF</v>
      </c>
      <c r="M93" s="9">
        <f t="shared" si="5"/>
        <v>6.6848841216857E-3</v>
      </c>
      <c r="P93" s="15"/>
      <c r="R93" s="10" t="s">
        <v>184</v>
      </c>
      <c r="S93" s="11">
        <v>3.8323166182302297E-2</v>
      </c>
      <c r="V93" s="16"/>
    </row>
    <row r="94" spans="1:22">
      <c r="A94" s="1" t="s">
        <v>186</v>
      </c>
      <c r="B94">
        <v>-4.9831022745381259E-2</v>
      </c>
      <c r="C94">
        <v>0.19179315949313261</v>
      </c>
      <c r="D94">
        <v>0.99869967487264777</v>
      </c>
      <c r="E94">
        <v>0.24162418223851381</v>
      </c>
      <c r="F94" s="8">
        <f t="shared" si="3"/>
        <v>-5.6522763023631002E-3</v>
      </c>
      <c r="G94" s="8">
        <f t="shared" si="4"/>
        <v>7.5094198105184001E-2</v>
      </c>
      <c r="I94" s="10" t="s">
        <v>187</v>
      </c>
      <c r="J94" s="11">
        <v>-5.6522763023631002E-3</v>
      </c>
      <c r="L94" s="12" t="str">
        <f>_xlfn.XLOOKUP(I94,Sheet!$B$2:$B$900,Sheet!$A$2:$A$900)</f>
        <v>COO</v>
      </c>
      <c r="M94" s="9">
        <f t="shared" si="5"/>
        <v>-5.6522763023631002E-3</v>
      </c>
      <c r="P94" s="15"/>
      <c r="R94" s="10" t="s">
        <v>186</v>
      </c>
      <c r="S94" s="11">
        <v>7.5094198105184001E-2</v>
      </c>
      <c r="V94" s="16"/>
    </row>
    <row r="95" spans="1:22">
      <c r="A95" s="1" t="s">
        <v>188</v>
      </c>
      <c r="B95">
        <v>-5.4786197766142512E-2</v>
      </c>
      <c r="C95">
        <v>0.18880320732030181</v>
      </c>
      <c r="D95">
        <v>1.070390851029897</v>
      </c>
      <c r="E95">
        <v>0.24358940508644431</v>
      </c>
      <c r="F95" s="8">
        <f t="shared" si="3"/>
        <v>8.0219752258053993E-3</v>
      </c>
      <c r="G95" s="8">
        <f t="shared" si="4"/>
        <v>-0.1101977199150176</v>
      </c>
      <c r="I95" s="10" t="s">
        <v>189</v>
      </c>
      <c r="J95" s="11">
        <v>8.0219752258053993E-3</v>
      </c>
      <c r="L95" s="12" t="str">
        <f>_xlfn.XLOOKUP(I95,Sheet!$B$2:$B$900,Sheet!$A$2:$A$900)</f>
        <v>COP</v>
      </c>
      <c r="M95" s="9">
        <f t="shared" si="5"/>
        <v>8.0219752258053993E-3</v>
      </c>
      <c r="P95" s="15"/>
      <c r="R95" s="10" t="s">
        <v>188</v>
      </c>
      <c r="S95" s="11">
        <v>-0.1101977199150176</v>
      </c>
      <c r="V95" s="16"/>
    </row>
    <row r="96" spans="1:22">
      <c r="A96" s="1" t="s">
        <v>190</v>
      </c>
      <c r="B96">
        <v>-4.3059357512705648E-2</v>
      </c>
      <c r="C96">
        <v>-0.14715572875107971</v>
      </c>
      <c r="D96">
        <v>0.90072762685423347</v>
      </c>
      <c r="E96">
        <v>-0.10409637123837411</v>
      </c>
      <c r="F96" s="8">
        <f t="shared" si="3"/>
        <v>-7.5425571022702999E-3</v>
      </c>
      <c r="G96" s="8">
        <f t="shared" si="4"/>
        <v>5.2760967453207498E-2</v>
      </c>
      <c r="I96" s="10" t="s">
        <v>191</v>
      </c>
      <c r="J96" s="11">
        <v>-7.5425571022702999E-3</v>
      </c>
      <c r="L96" s="12" t="str">
        <f>_xlfn.XLOOKUP(I96,Sheet!$B$2:$B$900,Sheet!$A$2:$A$900)</f>
        <v>COR</v>
      </c>
      <c r="M96" s="9">
        <f t="shared" si="5"/>
        <v>-7.5425571022702999E-3</v>
      </c>
      <c r="P96" s="15"/>
      <c r="R96" s="10" t="s">
        <v>190</v>
      </c>
      <c r="S96" s="11">
        <v>5.2760967453207498E-2</v>
      </c>
      <c r="V96" s="16"/>
    </row>
    <row r="97" spans="1:22">
      <c r="A97" s="1" t="s">
        <v>192</v>
      </c>
      <c r="B97">
        <v>-4.0329974540956333E-2</v>
      </c>
      <c r="C97">
        <v>0.12582075830383571</v>
      </c>
      <c r="D97">
        <v>0.86123907708385283</v>
      </c>
      <c r="E97">
        <v>0.16615073284479201</v>
      </c>
      <c r="F97" s="8">
        <f t="shared" si="3"/>
        <v>-9.0182177316386006E-3</v>
      </c>
      <c r="G97" s="8">
        <f t="shared" si="4"/>
        <v>6.9585474196660904E-2</v>
      </c>
      <c r="I97" s="10" t="s">
        <v>193</v>
      </c>
      <c r="J97" s="11">
        <v>-9.0182177316386006E-3</v>
      </c>
      <c r="L97" s="12" t="str">
        <f>_xlfn.XLOOKUP(I97,Sheet!$B$2:$B$900,Sheet!$A$2:$A$900)</f>
        <v>COST</v>
      </c>
      <c r="M97" s="9">
        <f t="shared" si="5"/>
        <v>-9.0182177316386006E-3</v>
      </c>
      <c r="P97" s="15"/>
      <c r="R97" s="10" t="s">
        <v>192</v>
      </c>
      <c r="S97" s="11">
        <v>6.9585474196660904E-2</v>
      </c>
      <c r="V97" s="16"/>
    </row>
    <row r="98" spans="1:22">
      <c r="A98" s="1" t="s">
        <v>194</v>
      </c>
      <c r="B98">
        <v>7.0058807342446294E-4</v>
      </c>
      <c r="C98">
        <v>-0.29608781514726151</v>
      </c>
      <c r="D98">
        <v>0.26761134851842899</v>
      </c>
      <c r="E98">
        <v>-0.29678840322068589</v>
      </c>
      <c r="F98" s="8">
        <f t="shared" si="3"/>
        <v>-1.0199800916730501E-2</v>
      </c>
      <c r="G98" s="8">
        <f t="shared" si="4"/>
        <v>5.3839313117313298E-2</v>
      </c>
      <c r="I98" s="10" t="s">
        <v>195</v>
      </c>
      <c r="J98" s="11">
        <v>-1.0199800916730501E-2</v>
      </c>
      <c r="L98" s="12" t="str">
        <f>_xlfn.XLOOKUP(I98,Sheet!$B$2:$B$900,Sheet!$A$2:$A$900)</f>
        <v>CPB</v>
      </c>
      <c r="M98" s="9">
        <f t="shared" si="5"/>
        <v>-1.0199800916730501E-2</v>
      </c>
      <c r="P98" s="15"/>
      <c r="R98" s="10" t="s">
        <v>194</v>
      </c>
      <c r="S98" s="11">
        <v>5.3839313117313298E-2</v>
      </c>
      <c r="V98" s="16"/>
    </row>
    <row r="99" spans="1:22">
      <c r="A99" s="1" t="s">
        <v>196</v>
      </c>
      <c r="B99">
        <v>-5.3024437902220722E-2</v>
      </c>
      <c r="C99">
        <v>0.14697911352909829</v>
      </c>
      <c r="D99">
        <v>1.0449018145736659</v>
      </c>
      <c r="E99">
        <v>0.20000355143131901</v>
      </c>
      <c r="F99" s="8">
        <f t="shared" si="3"/>
        <v>-2.8841706705367998E-3</v>
      </c>
      <c r="G99" s="8">
        <f t="shared" si="4"/>
        <v>9.5340077205321797E-2</v>
      </c>
      <c r="I99" s="10" t="s">
        <v>197</v>
      </c>
      <c r="J99" s="11">
        <v>-2.8841706705367998E-3</v>
      </c>
      <c r="L99" s="12" t="str">
        <f>_xlfn.XLOOKUP(I99,Sheet!$B$2:$B$900,Sheet!$A$2:$A$900)</f>
        <v>CPRT</v>
      </c>
      <c r="M99" s="9">
        <f t="shared" si="5"/>
        <v>-2.8841706705367998E-3</v>
      </c>
      <c r="P99" s="15"/>
      <c r="R99" s="10" t="s">
        <v>196</v>
      </c>
      <c r="S99" s="11">
        <v>9.5340077205321797E-2</v>
      </c>
      <c r="V99" s="16"/>
    </row>
    <row r="100" spans="1:22">
      <c r="A100" s="1" t="s">
        <v>198</v>
      </c>
      <c r="B100">
        <v>-1.4285673906886171E-2</v>
      </c>
      <c r="C100">
        <v>8.6138977652300275E-3</v>
      </c>
      <c r="D100">
        <v>0.48443169150685611</v>
      </c>
      <c r="E100">
        <v>2.28995716721162E-2</v>
      </c>
      <c r="F100" s="8">
        <f t="shared" si="3"/>
        <v>-1.13152020700963E-2</v>
      </c>
      <c r="G100" s="8">
        <f t="shared" si="4"/>
        <v>6.5552354244438296E-2</v>
      </c>
      <c r="I100" s="10" t="s">
        <v>199</v>
      </c>
      <c r="J100" s="11">
        <v>-1.13152020700963E-2</v>
      </c>
      <c r="L100" s="12" t="str">
        <f>_xlfn.XLOOKUP(I100,Sheet!$B$2:$B$900,Sheet!$A$2:$A$900)</f>
        <v>CPT</v>
      </c>
      <c r="M100" s="9">
        <f t="shared" si="5"/>
        <v>-1.13152020700963E-2</v>
      </c>
      <c r="P100" s="15"/>
      <c r="R100" s="10" t="s">
        <v>198</v>
      </c>
      <c r="S100" s="11">
        <v>6.5552354244438296E-2</v>
      </c>
      <c r="V100" s="16"/>
    </row>
    <row r="101" spans="1:22">
      <c r="A101" s="1" t="s">
        <v>200</v>
      </c>
      <c r="B101">
        <v>-6.144767666808823E-2</v>
      </c>
      <c r="C101">
        <v>7.1817650521497023E-2</v>
      </c>
      <c r="D101">
        <v>1.1667687297983089</v>
      </c>
      <c r="E101">
        <v>0.13326532718958531</v>
      </c>
      <c r="F101" s="8">
        <f t="shared" si="3"/>
        <v>5.2410596210959997E-4</v>
      </c>
      <c r="G101" s="8">
        <f t="shared" si="4"/>
        <v>9.2620724886456202E-2</v>
      </c>
      <c r="I101" s="10" t="s">
        <v>201</v>
      </c>
      <c r="J101" s="11">
        <v>5.2410596210959997E-4</v>
      </c>
      <c r="L101" s="12" t="str">
        <f>_xlfn.XLOOKUP(I101,Sheet!$B$2:$B$900,Sheet!$A$2:$A$900)</f>
        <v>CRL</v>
      </c>
      <c r="M101" s="9">
        <f t="shared" si="5"/>
        <v>5.2410596210959997E-4</v>
      </c>
      <c r="P101" s="15"/>
      <c r="R101" s="10" t="s">
        <v>200</v>
      </c>
      <c r="S101" s="11">
        <v>9.2620724886456202E-2</v>
      </c>
      <c r="V101" s="16"/>
    </row>
    <row r="102" spans="1:22">
      <c r="A102" s="1" t="s">
        <v>202</v>
      </c>
      <c r="B102">
        <v>-8.458712206547854E-2</v>
      </c>
      <c r="C102">
        <v>0.35036238560057043</v>
      </c>
      <c r="D102">
        <v>1.501548843359366</v>
      </c>
      <c r="E102">
        <v>0.43494950766604901</v>
      </c>
      <c r="F102" s="8">
        <f t="shared" si="3"/>
        <v>1.05025610310845E-2</v>
      </c>
      <c r="G102" s="8">
        <f t="shared" si="4"/>
        <v>8.5159668826251603E-2</v>
      </c>
      <c r="I102" s="10" t="s">
        <v>203</v>
      </c>
      <c r="J102" s="11">
        <v>1.05025610310845E-2</v>
      </c>
      <c r="L102" s="12" t="str">
        <f>_xlfn.XLOOKUP(I102,Sheet!$B$2:$B$900,Sheet!$A$2:$A$900)</f>
        <v>CRM</v>
      </c>
      <c r="M102" s="9">
        <f t="shared" si="5"/>
        <v>1.05025610310845E-2</v>
      </c>
      <c r="P102" s="15"/>
      <c r="R102" s="10" t="s">
        <v>202</v>
      </c>
      <c r="S102" s="11">
        <v>8.5159668826251603E-2</v>
      </c>
      <c r="V102" s="16"/>
    </row>
    <row r="103" spans="1:22">
      <c r="A103" s="1" t="s">
        <v>204</v>
      </c>
      <c r="B103">
        <v>-7.1051300434085904E-2</v>
      </c>
      <c r="C103">
        <v>0.18816020848407489</v>
      </c>
      <c r="D103">
        <v>1.3057133846836411</v>
      </c>
      <c r="E103">
        <v>0.2592115089181608</v>
      </c>
      <c r="F103" s="8">
        <f t="shared" si="3"/>
        <v>3.150877335576E-4</v>
      </c>
      <c r="G103" s="8">
        <f t="shared" si="4"/>
        <v>7.12944470632913E-2</v>
      </c>
      <c r="I103" s="10" t="s">
        <v>205</v>
      </c>
      <c r="J103" s="11">
        <v>3.150877335576E-4</v>
      </c>
      <c r="L103" s="12" t="str">
        <f>_xlfn.XLOOKUP(I103,Sheet!$B$2:$B$900,Sheet!$A$2:$A$900)</f>
        <v>CSCO</v>
      </c>
      <c r="M103" s="9">
        <f t="shared" si="5"/>
        <v>3.150877335576E-4</v>
      </c>
      <c r="P103" s="15"/>
      <c r="R103" s="10" t="s">
        <v>204</v>
      </c>
      <c r="S103" s="11">
        <v>7.12944470632913E-2</v>
      </c>
      <c r="V103" s="16"/>
    </row>
    <row r="104" spans="1:22">
      <c r="A104" s="1" t="s">
        <v>206</v>
      </c>
      <c r="B104">
        <v>-4.2784629579753222E-2</v>
      </c>
      <c r="C104">
        <v>0.162037349028991</v>
      </c>
      <c r="D104">
        <v>0.8967528795336871</v>
      </c>
      <c r="E104">
        <v>0.20482197860874421</v>
      </c>
      <c r="F104" s="8">
        <f t="shared" si="3"/>
        <v>8.6597259715119005E-3</v>
      </c>
      <c r="G104" s="8">
        <f t="shared" si="4"/>
        <v>8.1136465559719997E-2</v>
      </c>
      <c r="I104" s="10" t="s">
        <v>207</v>
      </c>
      <c r="J104" s="11">
        <v>8.6597259715119005E-3</v>
      </c>
      <c r="L104" s="12" t="str">
        <f>_xlfn.XLOOKUP(I104,Sheet!$B$2:$B$900,Sheet!$A$2:$A$900)</f>
        <v>CSGP</v>
      </c>
      <c r="M104" s="9">
        <f t="shared" si="5"/>
        <v>8.6597259715119005E-3</v>
      </c>
      <c r="P104" s="15"/>
      <c r="R104" s="10" t="s">
        <v>206</v>
      </c>
      <c r="S104" s="11">
        <v>8.1136465559719997E-2</v>
      </c>
      <c r="V104" s="16"/>
    </row>
    <row r="105" spans="1:22">
      <c r="A105" s="1" t="s">
        <v>208</v>
      </c>
      <c r="B105">
        <v>-6.0591051095825937E-2</v>
      </c>
      <c r="C105">
        <v>0.17070844688936301</v>
      </c>
      <c r="D105">
        <v>1.1543751221972549</v>
      </c>
      <c r="E105">
        <v>0.23129949798518901</v>
      </c>
      <c r="F105" s="8">
        <f t="shared" si="3"/>
        <v>6.3786874288225002E-3</v>
      </c>
      <c r="G105" s="8">
        <f t="shared" si="4"/>
        <v>9.24447693348696E-2</v>
      </c>
      <c r="I105" s="10" t="s">
        <v>209</v>
      </c>
      <c r="J105" s="11">
        <v>6.3786874288225002E-3</v>
      </c>
      <c r="L105" s="12" t="str">
        <f>_xlfn.XLOOKUP(I105,Sheet!$B$2:$B$900,Sheet!$A$2:$A$900)</f>
        <v>CSX</v>
      </c>
      <c r="M105" s="9">
        <f t="shared" si="5"/>
        <v>6.3786874288225002E-3</v>
      </c>
      <c r="P105" s="15"/>
      <c r="R105" s="10" t="s">
        <v>208</v>
      </c>
      <c r="S105" s="11">
        <v>9.24447693348696E-2</v>
      </c>
      <c r="V105" s="16"/>
    </row>
    <row r="106" spans="1:22">
      <c r="A106" s="1" t="s">
        <v>210</v>
      </c>
      <c r="B106">
        <v>-5.1052307081432803E-2</v>
      </c>
      <c r="C106">
        <v>0.11463160886688881</v>
      </c>
      <c r="D106">
        <v>1.0163691436819471</v>
      </c>
      <c r="E106">
        <v>0.1656839159483216</v>
      </c>
      <c r="F106" s="8">
        <f t="shared" si="3"/>
        <v>-1.6974487225845001E-3</v>
      </c>
      <c r="G106" s="8">
        <f t="shared" si="4"/>
        <v>0.120161779773113</v>
      </c>
      <c r="I106" s="10" t="s">
        <v>211</v>
      </c>
      <c r="J106" s="11">
        <v>-1.6974487225845001E-3</v>
      </c>
      <c r="L106" s="12" t="str">
        <f>_xlfn.XLOOKUP(I106,Sheet!$B$2:$B$900,Sheet!$A$2:$A$900)</f>
        <v>CTAS</v>
      </c>
      <c r="M106" s="9">
        <f t="shared" si="5"/>
        <v>-1.6974487225845001E-3</v>
      </c>
      <c r="P106" s="15"/>
      <c r="R106" s="10" t="s">
        <v>210</v>
      </c>
      <c r="S106" s="11">
        <v>0.120161779773113</v>
      </c>
      <c r="V106" s="16"/>
    </row>
    <row r="107" spans="1:22">
      <c r="A107" s="1" t="s">
        <v>212</v>
      </c>
      <c r="B107">
        <v>-3.6715708550562179E-2</v>
      </c>
      <c r="C107">
        <v>-0.18861340288474171</v>
      </c>
      <c r="D107">
        <v>0.8089480926663748</v>
      </c>
      <c r="E107">
        <v>-0.15189769433417949</v>
      </c>
      <c r="F107" s="8">
        <f t="shared" si="3"/>
        <v>2.5398877742668002E-3</v>
      </c>
      <c r="G107" s="8">
        <f t="shared" si="4"/>
        <v>-0.15764531098901829</v>
      </c>
      <c r="I107" s="10" t="s">
        <v>213</v>
      </c>
      <c r="J107" s="11">
        <v>2.5398877742668002E-3</v>
      </c>
      <c r="L107" s="12" t="str">
        <f>_xlfn.XLOOKUP(I107,Sheet!$B$2:$B$900,Sheet!$A$2:$A$900)</f>
        <v>CTRA</v>
      </c>
      <c r="M107" s="9">
        <f t="shared" si="5"/>
        <v>2.5398877742668002E-3</v>
      </c>
      <c r="P107" s="15"/>
      <c r="R107" s="10" t="s">
        <v>212</v>
      </c>
      <c r="S107" s="11">
        <v>-0.15764531098901829</v>
      </c>
      <c r="V107" s="16"/>
    </row>
    <row r="108" spans="1:22">
      <c r="A108" s="1" t="s">
        <v>214</v>
      </c>
      <c r="B108">
        <v>-4.2495934846440098E-2</v>
      </c>
      <c r="C108">
        <v>-7.4952707737359403E-2</v>
      </c>
      <c r="D108">
        <v>0.89257606137995782</v>
      </c>
      <c r="E108">
        <v>-3.2456772890919312E-2</v>
      </c>
      <c r="F108" s="8">
        <f t="shared" si="3"/>
        <v>5.9924707826650003E-3</v>
      </c>
      <c r="G108" s="8">
        <f t="shared" si="4"/>
        <v>6.5352515522718604E-2</v>
      </c>
      <c r="I108" s="10" t="s">
        <v>215</v>
      </c>
      <c r="J108" s="11">
        <v>5.9924707826650003E-3</v>
      </c>
      <c r="L108" s="12" t="str">
        <f>_xlfn.XLOOKUP(I108,Sheet!$B$2:$B$900,Sheet!$A$2:$A$900)</f>
        <v>CTSH</v>
      </c>
      <c r="M108" s="9">
        <f t="shared" si="5"/>
        <v>5.9924707826650003E-3</v>
      </c>
      <c r="P108" s="15"/>
      <c r="R108" s="10" t="s">
        <v>214</v>
      </c>
      <c r="S108" s="11">
        <v>6.5352515522718604E-2</v>
      </c>
      <c r="V108" s="16"/>
    </row>
    <row r="109" spans="1:22">
      <c r="A109" s="1" t="s">
        <v>216</v>
      </c>
      <c r="B109">
        <v>-4.2132772114256388E-2</v>
      </c>
      <c r="C109">
        <v>-3.053554043441431E-2</v>
      </c>
      <c r="D109">
        <v>0.88732184466760233</v>
      </c>
      <c r="E109">
        <v>1.159723167984208E-2</v>
      </c>
      <c r="F109" s="8">
        <f t="shared" si="3"/>
        <v>-5.2676379068197004E-3</v>
      </c>
      <c r="G109" s="8">
        <f t="shared" si="4"/>
        <v>4.1711662555760302E-2</v>
      </c>
      <c r="I109" s="10" t="s">
        <v>217</v>
      </c>
      <c r="J109" s="11">
        <v>-5.2676379068197004E-3</v>
      </c>
      <c r="L109" s="12" t="str">
        <f>_xlfn.XLOOKUP(I109,Sheet!$B$2:$B$900,Sheet!$A$2:$A$900)</f>
        <v>CVS</v>
      </c>
      <c r="M109" s="9">
        <f t="shared" si="5"/>
        <v>-5.2676379068197004E-3</v>
      </c>
      <c r="P109" s="15"/>
      <c r="R109" s="10" t="s">
        <v>216</v>
      </c>
      <c r="S109" s="11">
        <v>4.1711662555760302E-2</v>
      </c>
      <c r="V109" s="16"/>
    </row>
    <row r="110" spans="1:22">
      <c r="A110" s="1" t="s">
        <v>218</v>
      </c>
      <c r="B110">
        <v>-4.6157178525663603E-2</v>
      </c>
      <c r="C110">
        <v>-7.3392452586623969E-2</v>
      </c>
      <c r="D110">
        <v>0.94554671619277286</v>
      </c>
      <c r="E110">
        <v>-2.7235274060960369E-2</v>
      </c>
      <c r="F110" s="8">
        <f t="shared" si="3"/>
        <v>1.3055407370021999E-3</v>
      </c>
      <c r="G110" s="8">
        <f t="shared" si="4"/>
        <v>-1.0159752286945101E-2</v>
      </c>
      <c r="I110" s="10" t="s">
        <v>219</v>
      </c>
      <c r="J110" s="11">
        <v>1.3055407370021999E-3</v>
      </c>
      <c r="L110" s="12" t="str">
        <f>_xlfn.XLOOKUP(I110,Sheet!$B$2:$B$900,Sheet!$A$2:$A$900)</f>
        <v>CVX</v>
      </c>
      <c r="M110" s="9">
        <f t="shared" si="5"/>
        <v>1.3055407370021999E-3</v>
      </c>
      <c r="P110" s="15"/>
      <c r="R110" s="10" t="s">
        <v>218</v>
      </c>
      <c r="S110" s="11">
        <v>-1.0159752286945101E-2</v>
      </c>
      <c r="V110" s="16"/>
    </row>
    <row r="111" spans="1:22">
      <c r="A111" s="1" t="s">
        <v>220</v>
      </c>
      <c r="B111">
        <v>9.9446166596757479E-3</v>
      </c>
      <c r="C111">
        <v>-6.2643396926151063E-2</v>
      </c>
      <c r="D111">
        <v>0.13386929520993071</v>
      </c>
      <c r="E111">
        <v>-7.2588013585826811E-2</v>
      </c>
      <c r="F111" s="8">
        <f t="shared" si="3"/>
        <v>-1.37016794955368E-2</v>
      </c>
      <c r="G111" s="8">
        <f t="shared" si="4"/>
        <v>5.2940266766633298E-2</v>
      </c>
      <c r="I111" s="10" t="s">
        <v>221</v>
      </c>
      <c r="J111" s="11">
        <v>-1.37016794955368E-2</v>
      </c>
      <c r="L111" s="12" t="str">
        <f>_xlfn.XLOOKUP(I111,Sheet!$B$2:$B$900,Sheet!$A$2:$A$900)</f>
        <v>D</v>
      </c>
      <c r="M111" s="9">
        <f t="shared" si="5"/>
        <v>-1.37016794955368E-2</v>
      </c>
      <c r="P111" s="15"/>
      <c r="R111" s="10" t="s">
        <v>220</v>
      </c>
      <c r="S111" s="11">
        <v>5.2940266766633298E-2</v>
      </c>
      <c r="V111" s="16"/>
    </row>
    <row r="112" spans="1:22">
      <c r="A112" s="1" t="s">
        <v>222</v>
      </c>
      <c r="B112">
        <v>-4.5115250292786901E-2</v>
      </c>
      <c r="C112">
        <v>-5.1950982876497021E-2</v>
      </c>
      <c r="D112">
        <v>0.93047216076871442</v>
      </c>
      <c r="E112">
        <v>-6.835732583710119E-3</v>
      </c>
      <c r="F112" s="8">
        <f t="shared" si="3"/>
        <v>1.2475770822755699E-2</v>
      </c>
      <c r="G112" s="8">
        <f t="shared" si="4"/>
        <v>9.4603574414134903E-2</v>
      </c>
      <c r="I112" s="10" t="s">
        <v>223</v>
      </c>
      <c r="J112" s="11">
        <v>1.2475770822755699E-2</v>
      </c>
      <c r="L112" s="12" t="str">
        <f>_xlfn.XLOOKUP(I112,Sheet!$B$2:$B$900,Sheet!$A$2:$A$900)</f>
        <v>DAL</v>
      </c>
      <c r="M112" s="9">
        <f t="shared" si="5"/>
        <v>1.2475770822755699E-2</v>
      </c>
      <c r="P112" s="15"/>
      <c r="R112" s="10" t="s">
        <v>222</v>
      </c>
      <c r="S112" s="11">
        <v>9.4603574414134903E-2</v>
      </c>
      <c r="V112" s="16"/>
    </row>
    <row r="113" spans="1:22">
      <c r="A113" s="1" t="s">
        <v>224</v>
      </c>
      <c r="B113">
        <v>-6.7811048954989711E-2</v>
      </c>
      <c r="C113">
        <v>-0.22542094172936999</v>
      </c>
      <c r="D113">
        <v>1.258833619870412</v>
      </c>
      <c r="E113">
        <v>-0.15760989277438031</v>
      </c>
      <c r="F113" s="8">
        <f t="shared" si="3"/>
        <v>7.0562697424969003E-3</v>
      </c>
      <c r="G113" s="8">
        <f t="shared" si="4"/>
        <v>8.4611243052246099E-2</v>
      </c>
      <c r="I113" s="10" t="s">
        <v>225</v>
      </c>
      <c r="J113" s="11">
        <v>7.0562697424969003E-3</v>
      </c>
      <c r="L113" s="12" t="str">
        <f>_xlfn.XLOOKUP(I113,Sheet!$B$2:$B$900,Sheet!$A$2:$A$900)</f>
        <v>DD</v>
      </c>
      <c r="M113" s="9">
        <f t="shared" si="5"/>
        <v>7.0562697424969003E-3</v>
      </c>
      <c r="P113" s="15"/>
      <c r="R113" s="10" t="s">
        <v>224</v>
      </c>
      <c r="S113" s="11">
        <v>8.4611243052246099E-2</v>
      </c>
      <c r="V113" s="16"/>
    </row>
    <row r="114" spans="1:22">
      <c r="A114" s="1" t="s">
        <v>226</v>
      </c>
      <c r="B114">
        <v>-7.0297533411803878E-2</v>
      </c>
      <c r="C114">
        <v>1.9573902249692129E-2</v>
      </c>
      <c r="D114">
        <v>1.2948079284384959</v>
      </c>
      <c r="E114">
        <v>8.987143566149601E-2</v>
      </c>
      <c r="F114" s="8">
        <f t="shared" si="3"/>
        <v>-4.8426196595130998E-3</v>
      </c>
      <c r="G114" s="8">
        <f t="shared" si="4"/>
        <v>5.6963425601831902E-2</v>
      </c>
      <c r="I114" s="10" t="s">
        <v>227</v>
      </c>
      <c r="J114" s="11">
        <v>-4.8426196595130998E-3</v>
      </c>
      <c r="L114" s="12" t="str">
        <f>_xlfn.XLOOKUP(I114,Sheet!$B$2:$B$900,Sheet!$A$2:$A$900)</f>
        <v>DE</v>
      </c>
      <c r="M114" s="9">
        <f t="shared" si="5"/>
        <v>-4.8426196595130998E-3</v>
      </c>
      <c r="P114" s="15"/>
      <c r="R114" s="10" t="s">
        <v>226</v>
      </c>
      <c r="S114" s="11">
        <v>5.6963425601831902E-2</v>
      </c>
      <c r="V114" s="16"/>
    </row>
    <row r="115" spans="1:22">
      <c r="A115" s="1" t="s">
        <v>228</v>
      </c>
      <c r="B115">
        <v>-6.0369068446913997E-2</v>
      </c>
      <c r="C115">
        <v>-0.21427310714666731</v>
      </c>
      <c r="D115">
        <v>1.1511634904949799</v>
      </c>
      <c r="E115">
        <v>-0.15390403869975319</v>
      </c>
      <c r="F115" s="8">
        <f t="shared" si="3"/>
        <v>4.8791362680896998E-3</v>
      </c>
      <c r="G115" s="8">
        <f t="shared" si="4"/>
        <v>4.2220757730102802E-2</v>
      </c>
      <c r="I115" s="10" t="s">
        <v>229</v>
      </c>
      <c r="J115" s="11">
        <v>4.8791362680896998E-3</v>
      </c>
      <c r="L115" s="12" t="str">
        <f>_xlfn.XLOOKUP(I115,Sheet!$B$2:$B$900,Sheet!$A$2:$A$900)</f>
        <v>DFS</v>
      </c>
      <c r="M115" s="9">
        <f t="shared" si="5"/>
        <v>4.8791362680896998E-3</v>
      </c>
      <c r="P115" s="15"/>
      <c r="R115" s="10" t="s">
        <v>228</v>
      </c>
      <c r="S115" s="11">
        <v>4.2220757730102802E-2</v>
      </c>
      <c r="V115" s="16"/>
    </row>
    <row r="116" spans="1:22">
      <c r="A116" s="1" t="s">
        <v>230</v>
      </c>
      <c r="B116">
        <v>-2.9600074996863929E-2</v>
      </c>
      <c r="C116">
        <v>-0.1215634220881784</v>
      </c>
      <c r="D116">
        <v>0.70599953152952799</v>
      </c>
      <c r="E116">
        <v>-9.1963347091314457E-2</v>
      </c>
      <c r="F116" s="8">
        <f t="shared" si="3"/>
        <v>-5.1995523314065E-3</v>
      </c>
      <c r="G116" s="8">
        <f t="shared" si="4"/>
        <v>8.5312529709101498E-2</v>
      </c>
      <c r="I116" s="10" t="s">
        <v>231</v>
      </c>
      <c r="J116" s="11">
        <v>-5.1995523314065E-3</v>
      </c>
      <c r="L116" s="12" t="str">
        <f>_xlfn.XLOOKUP(I116,Sheet!$B$2:$B$900,Sheet!$A$2:$A$900)</f>
        <v>DGX</v>
      </c>
      <c r="M116" s="9">
        <f t="shared" si="5"/>
        <v>-5.1995523314065E-3</v>
      </c>
      <c r="P116" s="15"/>
      <c r="R116" s="10" t="s">
        <v>230</v>
      </c>
      <c r="S116" s="11">
        <v>8.5312529709101498E-2</v>
      </c>
      <c r="V116" s="16"/>
    </row>
    <row r="117" spans="1:22">
      <c r="A117" s="1" t="s">
        <v>232</v>
      </c>
      <c r="B117">
        <v>-4.1167288508538832E-2</v>
      </c>
      <c r="C117">
        <v>-0.32288419487425041</v>
      </c>
      <c r="D117">
        <v>0.87335328554215685</v>
      </c>
      <c r="E117">
        <v>-0.28171690636571151</v>
      </c>
      <c r="F117" s="8">
        <f t="shared" si="3"/>
        <v>1.1527813712304401E-2</v>
      </c>
      <c r="G117" s="8">
        <f t="shared" si="4"/>
        <v>8.1255088103013198E-2</v>
      </c>
      <c r="I117" s="10" t="s">
        <v>233</v>
      </c>
      <c r="J117" s="11">
        <v>1.1527813712304401E-2</v>
      </c>
      <c r="L117" s="12" t="str">
        <f>_xlfn.XLOOKUP(I117,Sheet!$B$2:$B$900,Sheet!$A$2:$A$900)</f>
        <v>DHI</v>
      </c>
      <c r="M117" s="9">
        <f t="shared" si="5"/>
        <v>1.1527813712304401E-2</v>
      </c>
      <c r="P117" s="15"/>
      <c r="R117" s="10" t="s">
        <v>232</v>
      </c>
      <c r="S117" s="11">
        <v>8.1255088103013198E-2</v>
      </c>
      <c r="V117" s="16"/>
    </row>
    <row r="118" spans="1:22">
      <c r="A118" s="1" t="s">
        <v>234</v>
      </c>
      <c r="B118">
        <v>-4.6822049180040182E-2</v>
      </c>
      <c r="C118">
        <v>0.1343365767692842</v>
      </c>
      <c r="D118">
        <v>0.95516602509810689</v>
      </c>
      <c r="E118">
        <v>0.18115862594932439</v>
      </c>
      <c r="F118" s="8">
        <f t="shared" si="3"/>
        <v>-1.2405930237446999E-3</v>
      </c>
      <c r="G118" s="8">
        <f t="shared" si="4"/>
        <v>7.6309510147594906E-2</v>
      </c>
      <c r="I118" s="10" t="s">
        <v>235</v>
      </c>
      <c r="J118" s="11">
        <v>-1.2405930237446999E-3</v>
      </c>
      <c r="L118" s="12" t="str">
        <f>_xlfn.XLOOKUP(I118,Sheet!$B$2:$B$900,Sheet!$A$2:$A$900)</f>
        <v>DHR</v>
      </c>
      <c r="M118" s="9">
        <f t="shared" si="5"/>
        <v>-1.2405930237446999E-3</v>
      </c>
      <c r="P118" s="15"/>
      <c r="R118" s="10" t="s">
        <v>234</v>
      </c>
      <c r="S118" s="11">
        <v>7.6309510147594906E-2</v>
      </c>
      <c r="V118" s="16"/>
    </row>
    <row r="119" spans="1:22">
      <c r="A119" s="1" t="s">
        <v>236</v>
      </c>
      <c r="B119">
        <v>-4.0970194351631573E-2</v>
      </c>
      <c r="C119">
        <v>5.7411691032124512E-2</v>
      </c>
      <c r="D119">
        <v>0.87050173905526163</v>
      </c>
      <c r="E119">
        <v>9.8381885383756085E-2</v>
      </c>
      <c r="F119" s="8">
        <f t="shared" si="3"/>
        <v>-9.1026377540280004E-4</v>
      </c>
      <c r="G119" s="8">
        <f t="shared" si="4"/>
        <v>6.6552726775956195E-2</v>
      </c>
      <c r="I119" s="10" t="s">
        <v>237</v>
      </c>
      <c r="J119" s="11">
        <v>-9.1026377540280004E-4</v>
      </c>
      <c r="L119" s="12" t="str">
        <f>_xlfn.XLOOKUP(I119,Sheet!$B$2:$B$900,Sheet!$A$2:$A$900)</f>
        <v>DIS</v>
      </c>
      <c r="M119" s="9">
        <f t="shared" si="5"/>
        <v>-9.1026377540280004E-4</v>
      </c>
      <c r="P119" s="15"/>
      <c r="R119" s="10" t="s">
        <v>236</v>
      </c>
      <c r="S119" s="11">
        <v>6.6552726775956195E-2</v>
      </c>
      <c r="V119" s="16"/>
    </row>
    <row r="120" spans="1:22">
      <c r="A120" s="1" t="s">
        <v>238</v>
      </c>
      <c r="B120">
        <v>-2.088964821216565E-2</v>
      </c>
      <c r="C120">
        <v>-7.571952170122298E-4</v>
      </c>
      <c r="D120">
        <v>0.57997759720626874</v>
      </c>
      <c r="E120">
        <v>2.013245299515342E-2</v>
      </c>
      <c r="F120" s="8">
        <f t="shared" si="3"/>
        <v>-1.02943448330724E-2</v>
      </c>
      <c r="G120" s="8">
        <f t="shared" si="4"/>
        <v>0.1105783772050556</v>
      </c>
      <c r="I120" s="10" t="s">
        <v>239</v>
      </c>
      <c r="J120" s="11">
        <v>-1.02943448330724E-2</v>
      </c>
      <c r="L120" s="12" t="str">
        <f>_xlfn.XLOOKUP(I120,Sheet!$B$2:$B$900,Sheet!$A$2:$A$900)</f>
        <v>DLR</v>
      </c>
      <c r="M120" s="9">
        <f t="shared" si="5"/>
        <v>-1.02943448330724E-2</v>
      </c>
      <c r="P120" s="15"/>
      <c r="R120" s="10" t="s">
        <v>238</v>
      </c>
      <c r="S120" s="11">
        <v>0.1105783772050556</v>
      </c>
      <c r="V120" s="16"/>
    </row>
    <row r="121" spans="1:22">
      <c r="A121" s="1" t="s">
        <v>240</v>
      </c>
      <c r="B121">
        <v>-3.2764367966171021E-2</v>
      </c>
      <c r="C121">
        <v>-0.1059425347685136</v>
      </c>
      <c r="D121">
        <v>0.75178033316121085</v>
      </c>
      <c r="E121">
        <v>-7.3178166802342542E-2</v>
      </c>
      <c r="F121" s="8">
        <f t="shared" si="3"/>
        <v>-4.3255875174747997E-3</v>
      </c>
      <c r="G121" s="8">
        <f t="shared" si="4"/>
        <v>7.2431011705008194E-2</v>
      </c>
      <c r="I121" s="10" t="s">
        <v>241</v>
      </c>
      <c r="J121" s="11">
        <v>-4.3255875174747997E-3</v>
      </c>
      <c r="L121" s="12" t="str">
        <f>_xlfn.XLOOKUP(I121,Sheet!$B$2:$B$900,Sheet!$A$2:$A$900)</f>
        <v>DLTR</v>
      </c>
      <c r="M121" s="9">
        <f t="shared" si="5"/>
        <v>-4.3255875174747997E-3</v>
      </c>
      <c r="P121" s="15"/>
      <c r="R121" s="10" t="s">
        <v>240</v>
      </c>
      <c r="S121" s="11">
        <v>7.2431011705008194E-2</v>
      </c>
      <c r="V121" s="16"/>
    </row>
    <row r="122" spans="1:22">
      <c r="A122" s="1" t="s">
        <v>242</v>
      </c>
      <c r="B122">
        <v>-4.324801741686328E-2</v>
      </c>
      <c r="C122">
        <v>-9.1879779856587129E-2</v>
      </c>
      <c r="D122">
        <v>0.90345714707624503</v>
      </c>
      <c r="E122">
        <v>-4.863176243972385E-2</v>
      </c>
      <c r="F122" s="8">
        <f t="shared" si="3"/>
        <v>6.7493171225807003E-3</v>
      </c>
      <c r="G122" s="8">
        <f t="shared" si="4"/>
        <v>2.84808189153813E-2</v>
      </c>
      <c r="I122" s="10" t="s">
        <v>243</v>
      </c>
      <c r="J122" s="11">
        <v>6.7493171225807003E-3</v>
      </c>
      <c r="L122" s="12" t="str">
        <f>_xlfn.XLOOKUP(I122,Sheet!$B$2:$B$900,Sheet!$A$2:$A$900)</f>
        <v>DOV</v>
      </c>
      <c r="M122" s="9">
        <f t="shared" si="5"/>
        <v>6.7493171225807003E-3</v>
      </c>
      <c r="P122" s="15"/>
      <c r="R122" s="10" t="s">
        <v>242</v>
      </c>
      <c r="S122" s="11">
        <v>2.84808189153813E-2</v>
      </c>
      <c r="V122" s="16"/>
    </row>
    <row r="123" spans="1:22">
      <c r="A123" s="1" t="s">
        <v>244</v>
      </c>
      <c r="B123">
        <v>-3.8181520716266897E-2</v>
      </c>
      <c r="C123">
        <v>0.31984811747572661</v>
      </c>
      <c r="D123">
        <v>0.8301553755059693</v>
      </c>
      <c r="E123">
        <v>0.35802963819199352</v>
      </c>
      <c r="F123" s="8">
        <f t="shared" si="3"/>
        <v>-2.9217541955983001E-3</v>
      </c>
      <c r="G123" s="8">
        <f t="shared" si="4"/>
        <v>0.12875946765999319</v>
      </c>
      <c r="I123" s="10" t="s">
        <v>245</v>
      </c>
      <c r="J123" s="11">
        <v>-2.9217541955983001E-3</v>
      </c>
      <c r="L123" s="12" t="str">
        <f>_xlfn.XLOOKUP(I123,Sheet!$B$2:$B$900,Sheet!$A$2:$A$900)</f>
        <v>DPZ</v>
      </c>
      <c r="M123" s="9">
        <f t="shared" si="5"/>
        <v>-2.9217541955983001E-3</v>
      </c>
      <c r="P123" s="15"/>
      <c r="R123" s="10" t="s">
        <v>244</v>
      </c>
      <c r="S123" s="11">
        <v>0.12875946765999319</v>
      </c>
      <c r="V123" s="16"/>
    </row>
    <row r="124" spans="1:22">
      <c r="A124" s="1" t="s">
        <v>246</v>
      </c>
      <c r="B124">
        <v>-2.853293041488067E-2</v>
      </c>
      <c r="C124">
        <v>0.10385018583114081</v>
      </c>
      <c r="D124">
        <v>0.69056014747312722</v>
      </c>
      <c r="E124">
        <v>0.1323831162460215</v>
      </c>
      <c r="F124" s="8">
        <f t="shared" si="3"/>
        <v>-5.9786563680017E-3</v>
      </c>
      <c r="G124" s="8">
        <f t="shared" si="4"/>
        <v>0.1017370939528468</v>
      </c>
      <c r="I124" s="10" t="s">
        <v>247</v>
      </c>
      <c r="J124" s="11">
        <v>-5.9786563680017E-3</v>
      </c>
      <c r="L124" s="12" t="str">
        <f>_xlfn.XLOOKUP(I124,Sheet!$B$2:$B$900,Sheet!$A$2:$A$900)</f>
        <v>DRI</v>
      </c>
      <c r="M124" s="9">
        <f t="shared" si="5"/>
        <v>-5.9786563680017E-3</v>
      </c>
      <c r="P124" s="15"/>
      <c r="R124" s="10" t="s">
        <v>246</v>
      </c>
      <c r="S124" s="11">
        <v>0.1017370939528468</v>
      </c>
      <c r="V124" s="16"/>
    </row>
    <row r="125" spans="1:22">
      <c r="A125" s="1" t="s">
        <v>248</v>
      </c>
      <c r="B125">
        <v>1.061034936225802E-2</v>
      </c>
      <c r="C125">
        <v>5.6290755307108593E-2</v>
      </c>
      <c r="D125">
        <v>0.12423751424265921</v>
      </c>
      <c r="E125">
        <v>4.5680405944850573E-2</v>
      </c>
      <c r="F125" s="8">
        <f t="shared" si="3"/>
        <v>-1.35612151507467E-2</v>
      </c>
      <c r="G125" s="8">
        <f t="shared" si="4"/>
        <v>8.0144248974093099E-2</v>
      </c>
      <c r="I125" s="10" t="s">
        <v>249</v>
      </c>
      <c r="J125" s="11">
        <v>-1.35612151507467E-2</v>
      </c>
      <c r="L125" s="12" t="str">
        <f>_xlfn.XLOOKUP(I125,Sheet!$B$2:$B$900,Sheet!$A$2:$A$900)</f>
        <v>DTE</v>
      </c>
      <c r="M125" s="9">
        <f t="shared" si="5"/>
        <v>-1.35612151507467E-2</v>
      </c>
      <c r="P125" s="15"/>
      <c r="R125" s="10" t="s">
        <v>248</v>
      </c>
      <c r="S125" s="11">
        <v>8.0144248974093099E-2</v>
      </c>
      <c r="V125" s="16"/>
    </row>
    <row r="126" spans="1:22">
      <c r="A126" s="1" t="s">
        <v>250</v>
      </c>
      <c r="B126">
        <v>1.097089267556507E-2</v>
      </c>
      <c r="C126">
        <v>8.6036053832814319E-2</v>
      </c>
      <c r="D126">
        <v>0.1190211951261161</v>
      </c>
      <c r="E126">
        <v>7.5065161157249261E-2</v>
      </c>
      <c r="F126" s="8">
        <f t="shared" si="3"/>
        <v>-1.6631605770860199E-2</v>
      </c>
      <c r="G126" s="8">
        <f t="shared" si="4"/>
        <v>4.8640810903584103E-2</v>
      </c>
      <c r="I126" s="10" t="s">
        <v>251</v>
      </c>
      <c r="J126" s="11">
        <v>-1.6631605770860199E-2</v>
      </c>
      <c r="L126" s="12" t="str">
        <f>_xlfn.XLOOKUP(I126,Sheet!$B$2:$B$900,Sheet!$A$2:$A$900)</f>
        <v>DUK</v>
      </c>
      <c r="M126" s="9">
        <f t="shared" si="5"/>
        <v>-1.6631605770860199E-2</v>
      </c>
      <c r="P126" s="15"/>
      <c r="R126" s="10" t="s">
        <v>250</v>
      </c>
      <c r="S126" s="11">
        <v>4.8640810903584103E-2</v>
      </c>
      <c r="V126" s="16"/>
    </row>
    <row r="127" spans="1:22">
      <c r="A127" s="1" t="s">
        <v>252</v>
      </c>
      <c r="B127">
        <v>-4.8272567356317103E-2</v>
      </c>
      <c r="C127">
        <v>-0.2931541458392698</v>
      </c>
      <c r="D127">
        <v>0.97615203541238749</v>
      </c>
      <c r="E127">
        <v>-0.24488157848295269</v>
      </c>
      <c r="F127" s="8">
        <f t="shared" si="3"/>
        <v>-7.5740743658398004E-3</v>
      </c>
      <c r="G127" s="8">
        <f t="shared" si="4"/>
        <v>-1.1336829874267601E-2</v>
      </c>
      <c r="I127" s="10" t="s">
        <v>253</v>
      </c>
      <c r="J127" s="11">
        <v>-7.5740743658398004E-3</v>
      </c>
      <c r="L127" s="12" t="str">
        <f>_xlfn.XLOOKUP(I127,Sheet!$B$2:$B$900,Sheet!$A$2:$A$900)</f>
        <v>DVA</v>
      </c>
      <c r="M127" s="9">
        <f t="shared" si="5"/>
        <v>-7.5740743658398004E-3</v>
      </c>
      <c r="P127" s="15"/>
      <c r="R127" s="10" t="s">
        <v>252</v>
      </c>
      <c r="S127" s="11">
        <v>-1.1336829874267601E-2</v>
      </c>
      <c r="V127" s="16"/>
    </row>
    <row r="128" spans="1:22">
      <c r="A128" s="1" t="s">
        <v>254</v>
      </c>
      <c r="B128">
        <v>-7.2921461179742367E-2</v>
      </c>
      <c r="C128">
        <v>-0.51870307602523247</v>
      </c>
      <c r="D128">
        <v>1.332770758620482</v>
      </c>
      <c r="E128">
        <v>-0.44578161484549012</v>
      </c>
      <c r="F128" s="8">
        <f t="shared" si="3"/>
        <v>1.7206343566003399E-2</v>
      </c>
      <c r="G128" s="8">
        <f t="shared" si="4"/>
        <v>-0.2120310927404174</v>
      </c>
      <c r="I128" s="10" t="s">
        <v>255</v>
      </c>
      <c r="J128" s="11">
        <v>1.7206343566003399E-2</v>
      </c>
      <c r="L128" s="12" t="str">
        <f>_xlfn.XLOOKUP(I128,Sheet!$B$2:$B$900,Sheet!$A$2:$A$900)</f>
        <v>DVN</v>
      </c>
      <c r="M128" s="9">
        <f t="shared" si="5"/>
        <v>1.7206343566003399E-2</v>
      </c>
      <c r="P128" s="15"/>
      <c r="R128" s="10" t="s">
        <v>254</v>
      </c>
      <c r="S128" s="11">
        <v>-0.2120310927404174</v>
      </c>
      <c r="V128" s="16"/>
    </row>
    <row r="129" spans="1:22">
      <c r="A129" s="1" t="s">
        <v>256</v>
      </c>
      <c r="B129">
        <v>-5.1319021309001817E-2</v>
      </c>
      <c r="C129">
        <v>0.86486823806562019</v>
      </c>
      <c r="D129">
        <v>1.0202279491917789</v>
      </c>
      <c r="E129">
        <v>0.91618725937462198</v>
      </c>
      <c r="F129" s="8">
        <f t="shared" si="3"/>
        <v>9.3837021185452993E-3</v>
      </c>
      <c r="G129" s="8">
        <f t="shared" si="4"/>
        <v>0.1108820444376742</v>
      </c>
      <c r="I129" s="10" t="s">
        <v>257</v>
      </c>
      <c r="J129" s="11">
        <v>9.3837021185452993E-3</v>
      </c>
      <c r="L129" s="12" t="str">
        <f>_xlfn.XLOOKUP(I129,Sheet!$B$2:$B$900,Sheet!$A$2:$A$900)</f>
        <v>DXCM</v>
      </c>
      <c r="M129" s="9">
        <f t="shared" si="5"/>
        <v>9.3837021185452993E-3</v>
      </c>
      <c r="P129" s="15"/>
      <c r="R129" s="10" t="s">
        <v>256</v>
      </c>
      <c r="S129" s="11">
        <v>0.1108820444376742</v>
      </c>
      <c r="V129" s="16"/>
    </row>
    <row r="130" spans="1:22">
      <c r="A130" s="1" t="s">
        <v>258</v>
      </c>
      <c r="B130">
        <v>-5.5908190800253471E-2</v>
      </c>
      <c r="C130">
        <v>-0.23545031076847989</v>
      </c>
      <c r="D130">
        <v>1.086623779214803</v>
      </c>
      <c r="E130">
        <v>-0.17954211996822639</v>
      </c>
      <c r="F130" s="8">
        <f t="shared" ref="F130:F193" si="6">_xlfn.XLOOKUP(A130,$L$2:$L$900,$M$2:$M$900)</f>
        <v>3.4536626972844998E-3</v>
      </c>
      <c r="G130" s="8">
        <f t="shared" ref="G130:G193" si="7">_xlfn.XLOOKUP(A130,$R$2:$R$900,$S$2:$S$900)</f>
        <v>0.1451721620776274</v>
      </c>
      <c r="I130" s="10" t="s">
        <v>259</v>
      </c>
      <c r="J130" s="11">
        <v>3.4536626972844998E-3</v>
      </c>
      <c r="L130" s="12" t="str">
        <f>_xlfn.XLOOKUP(I130,Sheet!$B$2:$B$900,Sheet!$A$2:$A$900)</f>
        <v>EA</v>
      </c>
      <c r="M130" s="9">
        <f t="shared" ref="M130:M193" si="8">J130</f>
        <v>3.4536626972844998E-3</v>
      </c>
      <c r="P130" s="15"/>
      <c r="R130" s="10" t="s">
        <v>258</v>
      </c>
      <c r="S130" s="11">
        <v>0.1451721620776274</v>
      </c>
      <c r="V130" s="16"/>
    </row>
    <row r="131" spans="1:22">
      <c r="A131" s="1" t="s">
        <v>260</v>
      </c>
      <c r="B131">
        <v>-4.846067980448257E-2</v>
      </c>
      <c r="C131">
        <v>-0.24737939569201811</v>
      </c>
      <c r="D131">
        <v>0.97887363507381175</v>
      </c>
      <c r="E131">
        <v>-0.19891871588753551</v>
      </c>
      <c r="F131" s="8">
        <f t="shared" si="6"/>
        <v>8.2707759136329997E-4</v>
      </c>
      <c r="G131" s="8">
        <f t="shared" si="7"/>
        <v>6.4001639936889301E-2</v>
      </c>
      <c r="I131" s="10" t="s">
        <v>261</v>
      </c>
      <c r="J131" s="11">
        <v>8.2707759136329997E-4</v>
      </c>
      <c r="L131" s="12" t="str">
        <f>_xlfn.XLOOKUP(I131,Sheet!$B$2:$B$900,Sheet!$A$2:$A$900)</f>
        <v>EBAY</v>
      </c>
      <c r="M131" s="9">
        <f t="shared" si="8"/>
        <v>8.2707759136329997E-4</v>
      </c>
      <c r="P131" s="15"/>
      <c r="R131" s="10" t="s">
        <v>260</v>
      </c>
      <c r="S131" s="11">
        <v>6.4001639936889301E-2</v>
      </c>
      <c r="V131" s="16"/>
    </row>
    <row r="132" spans="1:22">
      <c r="A132" s="1" t="s">
        <v>262</v>
      </c>
      <c r="B132">
        <v>-3.3507637012056037E-2</v>
      </c>
      <c r="C132">
        <v>0.1205889183800555</v>
      </c>
      <c r="D132">
        <v>0.76253390531103715</v>
      </c>
      <c r="E132">
        <v>0.15409655539211151</v>
      </c>
      <c r="F132" s="8">
        <f t="shared" si="6"/>
        <v>2.5119722199600002E-4</v>
      </c>
      <c r="G132" s="8">
        <f t="shared" si="7"/>
        <v>5.0000337500770597E-2</v>
      </c>
      <c r="I132" s="10" t="s">
        <v>263</v>
      </c>
      <c r="J132" s="11">
        <v>2.5119722199600002E-4</v>
      </c>
      <c r="L132" s="12" t="str">
        <f>_xlfn.XLOOKUP(I132,Sheet!$B$2:$B$900,Sheet!$A$2:$A$900)</f>
        <v>ECL</v>
      </c>
      <c r="M132" s="9">
        <f t="shared" si="8"/>
        <v>2.5119722199600002E-4</v>
      </c>
      <c r="P132" s="15"/>
      <c r="R132" s="10" t="s">
        <v>262</v>
      </c>
      <c r="S132" s="11">
        <v>5.0000337500770597E-2</v>
      </c>
      <c r="V132" s="16"/>
    </row>
    <row r="133" spans="1:22">
      <c r="A133" s="1" t="s">
        <v>264</v>
      </c>
      <c r="B133">
        <v>8.9431653204275572E-3</v>
      </c>
      <c r="C133">
        <v>-5.2299849966998102E-2</v>
      </c>
      <c r="D133">
        <v>0.14835823335523271</v>
      </c>
      <c r="E133">
        <v>-6.1243015287425658E-2</v>
      </c>
      <c r="F133" s="8">
        <f t="shared" si="6"/>
        <v>-1.8800982485631199E-2</v>
      </c>
      <c r="G133" s="8">
        <f t="shared" si="7"/>
        <v>7.4429746756244003E-2</v>
      </c>
      <c r="I133" s="10" t="s">
        <v>265</v>
      </c>
      <c r="J133" s="11">
        <v>-1.8800982485631199E-2</v>
      </c>
      <c r="L133" s="12" t="str">
        <f>_xlfn.XLOOKUP(I133,Sheet!$B$2:$B$900,Sheet!$A$2:$A$900)</f>
        <v>ED</v>
      </c>
      <c r="M133" s="9">
        <f t="shared" si="8"/>
        <v>-1.8800982485631199E-2</v>
      </c>
      <c r="P133" s="15"/>
      <c r="R133" s="10" t="s">
        <v>264</v>
      </c>
      <c r="S133" s="11">
        <v>7.4429746756244003E-2</v>
      </c>
      <c r="V133" s="16"/>
    </row>
    <row r="134" spans="1:22">
      <c r="A134" s="1" t="s">
        <v>266</v>
      </c>
      <c r="B134">
        <v>-2.895224517773911E-2</v>
      </c>
      <c r="C134">
        <v>-0.18487626138157071</v>
      </c>
      <c r="D134">
        <v>0.69662676841052473</v>
      </c>
      <c r="E134">
        <v>-0.15592401620383151</v>
      </c>
      <c r="F134" s="8">
        <f t="shared" si="6"/>
        <v>-3.8717789284419999E-4</v>
      </c>
      <c r="G134" s="8">
        <f t="shared" si="7"/>
        <v>9.9584299045937102E-2</v>
      </c>
      <c r="I134" s="10" t="s">
        <v>267</v>
      </c>
      <c r="J134" s="11">
        <v>-3.8717789284419999E-4</v>
      </c>
      <c r="L134" s="12" t="str">
        <f>_xlfn.XLOOKUP(I134,Sheet!$B$2:$B$900,Sheet!$A$2:$A$900)</f>
        <v>EFX</v>
      </c>
      <c r="M134" s="9">
        <f t="shared" si="8"/>
        <v>-3.8717789284419999E-4</v>
      </c>
      <c r="P134" s="15"/>
      <c r="R134" s="10" t="s">
        <v>266</v>
      </c>
      <c r="S134" s="11">
        <v>9.9584299045937102E-2</v>
      </c>
      <c r="V134" s="16"/>
    </row>
    <row r="135" spans="1:22">
      <c r="A135" s="1" t="s">
        <v>268</v>
      </c>
      <c r="B135">
        <v>-1.891252203654582E-2</v>
      </c>
      <c r="C135">
        <v>2.5958524398435049E-2</v>
      </c>
      <c r="D135">
        <v>0.55137265381928535</v>
      </c>
      <c r="E135">
        <v>4.4871046434980869E-2</v>
      </c>
      <c r="F135" s="8">
        <f t="shared" si="6"/>
        <v>-8.9838141467934E-3</v>
      </c>
      <c r="G135" s="8">
        <f t="shared" si="7"/>
        <v>7.9951355391771894E-2</v>
      </c>
      <c r="I135" s="10" t="s">
        <v>269</v>
      </c>
      <c r="J135" s="11">
        <v>-8.9838141467934E-3</v>
      </c>
      <c r="L135" s="12" t="str">
        <f>_xlfn.XLOOKUP(I135,Sheet!$B$2:$B$900,Sheet!$A$2:$A$900)</f>
        <v>EG</v>
      </c>
      <c r="M135" s="9">
        <f t="shared" si="8"/>
        <v>-8.9838141467934E-3</v>
      </c>
      <c r="P135" s="15"/>
      <c r="R135" s="10" t="s">
        <v>268</v>
      </c>
      <c r="S135" s="11">
        <v>7.9951355391771894E-2</v>
      </c>
      <c r="V135" s="16"/>
    </row>
    <row r="136" spans="1:22">
      <c r="A136" s="1" t="s">
        <v>270</v>
      </c>
      <c r="B136">
        <v>-7.5855048616823989E-3</v>
      </c>
      <c r="C136">
        <v>-1.4206126310390419E-2</v>
      </c>
      <c r="D136">
        <v>0.38749404605729942</v>
      </c>
      <c r="E136">
        <v>-6.6206214487080223E-3</v>
      </c>
      <c r="F136" s="8">
        <f t="shared" si="6"/>
        <v>-1.53466615992891E-2</v>
      </c>
      <c r="G136" s="8">
        <f t="shared" si="7"/>
        <v>7.8309262200581403E-2</v>
      </c>
      <c r="I136" s="10" t="s">
        <v>271</v>
      </c>
      <c r="J136" s="11">
        <v>-1.53466615992891E-2</v>
      </c>
      <c r="L136" s="12" t="str">
        <f>_xlfn.XLOOKUP(I136,Sheet!$B$2:$B$900,Sheet!$A$2:$A$900)</f>
        <v>EIX</v>
      </c>
      <c r="M136" s="9">
        <f t="shared" si="8"/>
        <v>-1.53466615992891E-2</v>
      </c>
      <c r="P136" s="15"/>
      <c r="R136" s="10" t="s">
        <v>270</v>
      </c>
      <c r="S136" s="11">
        <v>7.8309262200581403E-2</v>
      </c>
      <c r="V136" s="16"/>
    </row>
    <row r="137" spans="1:22">
      <c r="A137" s="1" t="s">
        <v>272</v>
      </c>
      <c r="B137">
        <v>-4.0335659519601767E-2</v>
      </c>
      <c r="C137">
        <v>6.6825541474707428E-2</v>
      </c>
      <c r="D137">
        <v>0.86132132701525044</v>
      </c>
      <c r="E137">
        <v>0.1071612009943092</v>
      </c>
      <c r="F137" s="8">
        <f t="shared" si="6"/>
        <v>-2.2910696382140998E-3</v>
      </c>
      <c r="G137" s="8">
        <f t="shared" si="7"/>
        <v>6.1235385789899198E-2</v>
      </c>
      <c r="I137" s="10" t="s">
        <v>273</v>
      </c>
      <c r="J137" s="11">
        <v>-2.2910696382140998E-3</v>
      </c>
      <c r="L137" s="12" t="str">
        <f>_xlfn.XLOOKUP(I137,Sheet!$B$2:$B$900,Sheet!$A$2:$A$900)</f>
        <v>EL</v>
      </c>
      <c r="M137" s="9">
        <f t="shared" si="8"/>
        <v>-2.2910696382140998E-3</v>
      </c>
      <c r="P137" s="15"/>
      <c r="R137" s="10" t="s">
        <v>272</v>
      </c>
      <c r="S137" s="11">
        <v>6.1235385789899198E-2</v>
      </c>
      <c r="V137" s="16"/>
    </row>
    <row r="138" spans="1:22">
      <c r="A138" s="1" t="s">
        <v>274</v>
      </c>
      <c r="B138">
        <v>-3.9044772377467743E-2</v>
      </c>
      <c r="C138">
        <v>0.1941447029814799</v>
      </c>
      <c r="D138">
        <v>0.84264484896591574</v>
      </c>
      <c r="E138">
        <v>0.2331894753589476</v>
      </c>
      <c r="F138" s="8">
        <f t="shared" si="6"/>
        <v>-1.6984391147093999E-3</v>
      </c>
      <c r="G138" s="8">
        <f t="shared" si="7"/>
        <v>0.10057876174460199</v>
      </c>
      <c r="I138" s="10" t="s">
        <v>275</v>
      </c>
      <c r="J138" s="11">
        <v>-1.6984391147093999E-3</v>
      </c>
      <c r="L138" s="12" t="str">
        <f>_xlfn.XLOOKUP(I138,Sheet!$B$2:$B$900,Sheet!$A$2:$A$900)</f>
        <v>ELV</v>
      </c>
      <c r="M138" s="9">
        <f t="shared" si="8"/>
        <v>-1.6984391147093999E-3</v>
      </c>
      <c r="P138" s="15"/>
      <c r="R138" s="10" t="s">
        <v>274</v>
      </c>
      <c r="S138" s="11">
        <v>0.10057876174460199</v>
      </c>
      <c r="V138" s="16"/>
    </row>
    <row r="139" spans="1:22">
      <c r="A139" s="1" t="s">
        <v>276</v>
      </c>
      <c r="B139">
        <v>-5.1918164347749422E-2</v>
      </c>
      <c r="C139">
        <v>-0.1824088727579912</v>
      </c>
      <c r="D139">
        <v>1.0288963148810391</v>
      </c>
      <c r="E139">
        <v>-0.1304907084102418</v>
      </c>
      <c r="F139" s="8">
        <f t="shared" si="6"/>
        <v>7.5973064524882004E-3</v>
      </c>
      <c r="G139" s="8">
        <f t="shared" si="7"/>
        <v>1.0414932165110601E-2</v>
      </c>
      <c r="I139" s="10" t="s">
        <v>277</v>
      </c>
      <c r="J139" s="11">
        <v>7.5973064524882004E-3</v>
      </c>
      <c r="L139" s="12" t="str">
        <f>_xlfn.XLOOKUP(I139,Sheet!$B$2:$B$900,Sheet!$A$2:$A$900)</f>
        <v>EMN</v>
      </c>
      <c r="M139" s="9">
        <f t="shared" si="8"/>
        <v>7.5973064524882004E-3</v>
      </c>
      <c r="P139" s="15"/>
      <c r="R139" s="10" t="s">
        <v>276</v>
      </c>
      <c r="S139" s="11">
        <v>1.0414932165110601E-2</v>
      </c>
      <c r="V139" s="16"/>
    </row>
    <row r="140" spans="1:22">
      <c r="A140" s="1" t="s">
        <v>278</v>
      </c>
      <c r="B140">
        <v>-5.6944150125769449E-2</v>
      </c>
      <c r="C140">
        <v>-9.6914775277080367E-2</v>
      </c>
      <c r="D140">
        <v>1.101611976843774</v>
      </c>
      <c r="E140">
        <v>-3.9970625151310918E-2</v>
      </c>
      <c r="F140" s="8">
        <f t="shared" si="6"/>
        <v>3.81947859935E-3</v>
      </c>
      <c r="G140" s="8">
        <f t="shared" si="7"/>
        <v>-4.1463676361909001E-3</v>
      </c>
      <c r="I140" s="10" t="s">
        <v>279</v>
      </c>
      <c r="J140" s="11">
        <v>3.81947859935E-3</v>
      </c>
      <c r="L140" s="12" t="str">
        <f>_xlfn.XLOOKUP(I140,Sheet!$B$2:$B$900,Sheet!$A$2:$A$900)</f>
        <v>EMR</v>
      </c>
      <c r="M140" s="9">
        <f t="shared" si="8"/>
        <v>3.81947859935E-3</v>
      </c>
      <c r="P140" s="15"/>
      <c r="R140" s="10" t="s">
        <v>278</v>
      </c>
      <c r="S140" s="11">
        <v>-4.1463676361909001E-3</v>
      </c>
      <c r="V140" s="16"/>
    </row>
    <row r="141" spans="1:22">
      <c r="A141" s="1" t="s">
        <v>280</v>
      </c>
      <c r="B141">
        <v>-5.4503545867687728E-2</v>
      </c>
      <c r="C141">
        <v>-0.15875261231173909</v>
      </c>
      <c r="D141">
        <v>1.0663014602498739</v>
      </c>
      <c r="E141">
        <v>-0.10424906644405139</v>
      </c>
      <c r="F141" s="8">
        <f t="shared" si="6"/>
        <v>1.0012901367615399E-2</v>
      </c>
      <c r="G141" s="8">
        <f t="shared" si="7"/>
        <v>1.98656624649277E-2</v>
      </c>
      <c r="I141" s="10" t="s">
        <v>281</v>
      </c>
      <c r="J141" s="11">
        <v>1.0012901367615399E-2</v>
      </c>
      <c r="L141" s="12" t="str">
        <f>_xlfn.XLOOKUP(I141,Sheet!$B$2:$B$900,Sheet!$A$2:$A$900)</f>
        <v>EOG</v>
      </c>
      <c r="M141" s="9">
        <f t="shared" si="8"/>
        <v>1.0012901367615399E-2</v>
      </c>
      <c r="P141" s="15"/>
      <c r="R141" s="10" t="s">
        <v>280</v>
      </c>
      <c r="S141" s="11">
        <v>1.98656624649277E-2</v>
      </c>
      <c r="V141" s="16"/>
    </row>
    <row r="142" spans="1:22">
      <c r="A142" s="1" t="s">
        <v>282</v>
      </c>
      <c r="B142">
        <v>-2.0183655840609431E-2</v>
      </c>
      <c r="C142">
        <v>-0.19896828126173541</v>
      </c>
      <c r="D142">
        <v>0.56976334175356524</v>
      </c>
      <c r="E142">
        <v>-0.17878462542112589</v>
      </c>
      <c r="F142" s="8">
        <f t="shared" si="6"/>
        <v>-9.8920293090250006E-4</v>
      </c>
      <c r="G142" s="8">
        <f t="shared" si="7"/>
        <v>0.1105085309712531</v>
      </c>
      <c r="I142" s="10" t="s">
        <v>283</v>
      </c>
      <c r="J142" s="11">
        <v>-9.8920293090250006E-4</v>
      </c>
      <c r="L142" s="12" t="str">
        <f>_xlfn.XLOOKUP(I142,Sheet!$B$2:$B$900,Sheet!$A$2:$A$900)</f>
        <v>EQIX</v>
      </c>
      <c r="M142" s="9">
        <f t="shared" si="8"/>
        <v>-9.8920293090250006E-4</v>
      </c>
      <c r="P142" s="15"/>
      <c r="R142" s="10" t="s">
        <v>282</v>
      </c>
      <c r="S142" s="11">
        <v>0.1105085309712531</v>
      </c>
      <c r="V142" s="16"/>
    </row>
    <row r="143" spans="1:22">
      <c r="A143" s="1" t="s">
        <v>284</v>
      </c>
      <c r="B143">
        <v>-1.413182509953837E-2</v>
      </c>
      <c r="C143">
        <v>8.601535869778576E-2</v>
      </c>
      <c r="D143">
        <v>0.48220581615372687</v>
      </c>
      <c r="E143">
        <v>0.1001471837973241</v>
      </c>
      <c r="F143" s="8">
        <f t="shared" si="6"/>
        <v>-9.9160653363018995E-3</v>
      </c>
      <c r="G143" s="8">
        <f t="shared" si="7"/>
        <v>6.0456334794821501E-2</v>
      </c>
      <c r="I143" s="10" t="s">
        <v>285</v>
      </c>
      <c r="J143" s="11">
        <v>-9.9160653363018995E-3</v>
      </c>
      <c r="L143" s="12" t="str">
        <f>_xlfn.XLOOKUP(I143,Sheet!$B$2:$B$900,Sheet!$A$2:$A$900)</f>
        <v>EQR</v>
      </c>
      <c r="M143" s="9">
        <f t="shared" si="8"/>
        <v>-9.9160653363018995E-3</v>
      </c>
      <c r="P143" s="15"/>
      <c r="R143" s="10" t="s">
        <v>284</v>
      </c>
      <c r="S143" s="11">
        <v>6.0456334794821501E-2</v>
      </c>
      <c r="V143" s="16"/>
    </row>
    <row r="144" spans="1:22">
      <c r="A144" s="1" t="s">
        <v>286</v>
      </c>
      <c r="B144">
        <v>-6.2972921643812296E-2</v>
      </c>
      <c r="C144">
        <v>-0.39918553739814677</v>
      </c>
      <c r="D144">
        <v>1.1888358829824961</v>
      </c>
      <c r="E144">
        <v>-0.33621261575433448</v>
      </c>
      <c r="F144" s="8">
        <f t="shared" si="6"/>
        <v>1.209741160468E-4</v>
      </c>
      <c r="G144" s="8">
        <f t="shared" si="7"/>
        <v>-0.1188161139718185</v>
      </c>
      <c r="I144" s="10" t="s">
        <v>287</v>
      </c>
      <c r="J144" s="11">
        <v>1.209741160468E-4</v>
      </c>
      <c r="L144" s="12" t="str">
        <f>_xlfn.XLOOKUP(I144,Sheet!$B$2:$B$900,Sheet!$A$2:$A$900)</f>
        <v>EQT</v>
      </c>
      <c r="M144" s="9">
        <f t="shared" si="8"/>
        <v>1.209741160468E-4</v>
      </c>
      <c r="P144" s="15"/>
      <c r="R144" s="10" t="s">
        <v>286</v>
      </c>
      <c r="S144" s="11">
        <v>-0.1188161139718185</v>
      </c>
      <c r="V144" s="16"/>
    </row>
    <row r="145" spans="1:22">
      <c r="A145" s="1" t="s">
        <v>288</v>
      </c>
      <c r="B145">
        <v>3.3487926553238049E-3</v>
      </c>
      <c r="C145">
        <v>7.877647656012321E-2</v>
      </c>
      <c r="D145">
        <v>0.2292972828424574</v>
      </c>
      <c r="E145">
        <v>7.5427683904799397E-2</v>
      </c>
      <c r="F145" s="8">
        <f t="shared" si="6"/>
        <v>-1.4485956956625501E-2</v>
      </c>
      <c r="G145" s="8">
        <f t="shared" si="7"/>
        <v>6.8605838145793602E-2</v>
      </c>
      <c r="I145" s="10" t="s">
        <v>289</v>
      </c>
      <c r="J145" s="11">
        <v>-1.4485956956625501E-2</v>
      </c>
      <c r="L145" s="12" t="str">
        <f>_xlfn.XLOOKUP(I145,Sheet!$B$2:$B$900,Sheet!$A$2:$A$900)</f>
        <v>ES</v>
      </c>
      <c r="M145" s="9">
        <f t="shared" si="8"/>
        <v>-1.4485956956625501E-2</v>
      </c>
      <c r="P145" s="15"/>
      <c r="R145" s="10" t="s">
        <v>288</v>
      </c>
      <c r="S145" s="11">
        <v>6.8605838145793602E-2</v>
      </c>
      <c r="V145" s="16"/>
    </row>
    <row r="146" spans="1:22">
      <c r="A146" s="1" t="s">
        <v>290</v>
      </c>
      <c r="B146">
        <v>-1.1615603613495919E-2</v>
      </c>
      <c r="C146">
        <v>6.7592152790941773E-2</v>
      </c>
      <c r="D146">
        <v>0.44580127402338399</v>
      </c>
      <c r="E146">
        <v>7.9207756404437696E-2</v>
      </c>
      <c r="F146" s="8">
        <f t="shared" si="6"/>
        <v>-9.6133468317475997E-3</v>
      </c>
      <c r="G146" s="8">
        <f t="shared" si="7"/>
        <v>7.2432527673509398E-2</v>
      </c>
      <c r="I146" s="10" t="s">
        <v>291</v>
      </c>
      <c r="J146" s="11">
        <v>-9.6133468317475997E-3</v>
      </c>
      <c r="L146" s="12" t="str">
        <f>_xlfn.XLOOKUP(I146,Sheet!$B$2:$B$900,Sheet!$A$2:$A$900)</f>
        <v>ESS</v>
      </c>
      <c r="M146" s="9">
        <f t="shared" si="8"/>
        <v>-9.6133468317475997E-3</v>
      </c>
      <c r="P146" s="15"/>
      <c r="R146" s="10" t="s">
        <v>290</v>
      </c>
      <c r="S146" s="11">
        <v>7.2432527673509398E-2</v>
      </c>
      <c r="V146" s="16"/>
    </row>
    <row r="147" spans="1:22">
      <c r="A147" s="1" t="s">
        <v>292</v>
      </c>
      <c r="B147">
        <v>-4.8858381561956252E-2</v>
      </c>
      <c r="C147">
        <v>-9.732588504168016E-2</v>
      </c>
      <c r="D147">
        <v>0.98462756034055499</v>
      </c>
      <c r="E147">
        <v>-4.8467503479723908E-2</v>
      </c>
      <c r="F147" s="8">
        <f t="shared" si="6"/>
        <v>9.4086808294075001E-3</v>
      </c>
      <c r="G147" s="8">
        <f t="shared" si="7"/>
        <v>2.2771197748176899E-2</v>
      </c>
      <c r="I147" s="10" t="s">
        <v>293</v>
      </c>
      <c r="J147" s="11">
        <v>9.4086808294075001E-3</v>
      </c>
      <c r="L147" s="12" t="str">
        <f>_xlfn.XLOOKUP(I147,Sheet!$B$2:$B$900,Sheet!$A$2:$A$900)</f>
        <v>ETN</v>
      </c>
      <c r="M147" s="9">
        <f t="shared" si="8"/>
        <v>9.4086808294075001E-3</v>
      </c>
      <c r="P147" s="15"/>
      <c r="R147" s="10" t="s">
        <v>292</v>
      </c>
      <c r="S147" s="11">
        <v>2.2771197748176899E-2</v>
      </c>
      <c r="V147" s="16"/>
    </row>
    <row r="148" spans="1:22">
      <c r="A148" s="1" t="s">
        <v>294</v>
      </c>
      <c r="B148">
        <v>5.7727129653413721E-3</v>
      </c>
      <c r="C148">
        <v>0.1167769201686422</v>
      </c>
      <c r="D148">
        <v>0.19422814861237969</v>
      </c>
      <c r="E148">
        <v>0.1110042072033008</v>
      </c>
      <c r="F148" s="8">
        <f t="shared" si="6"/>
        <v>-1.3966436156113199E-2</v>
      </c>
      <c r="G148" s="8">
        <f t="shared" si="7"/>
        <v>4.4700204147232102E-2</v>
      </c>
      <c r="I148" s="10" t="s">
        <v>295</v>
      </c>
      <c r="J148" s="11">
        <v>-1.3966436156113199E-2</v>
      </c>
      <c r="L148" s="12" t="str">
        <f>_xlfn.XLOOKUP(I148,Sheet!$B$2:$B$900,Sheet!$A$2:$A$900)</f>
        <v>ETR</v>
      </c>
      <c r="M148" s="9">
        <f t="shared" si="8"/>
        <v>-1.3966436156113199E-2</v>
      </c>
      <c r="P148" s="15"/>
      <c r="R148" s="10" t="s">
        <v>294</v>
      </c>
      <c r="S148" s="11">
        <v>4.4700204147232102E-2</v>
      </c>
      <c r="V148" s="16"/>
    </row>
    <row r="149" spans="1:22">
      <c r="A149" s="1" t="s">
        <v>296</v>
      </c>
      <c r="B149">
        <v>6.6871475216474709E-3</v>
      </c>
      <c r="C149">
        <v>0.1192697383782577</v>
      </c>
      <c r="D149">
        <v>0.18099816408393299</v>
      </c>
      <c r="E149">
        <v>0.11258259085661031</v>
      </c>
      <c r="F149" s="8">
        <f t="shared" si="6"/>
        <v>-1.4093511872842799E-2</v>
      </c>
      <c r="G149" s="8">
        <f t="shared" si="7"/>
        <v>9.2416256419048701E-2</v>
      </c>
      <c r="I149" s="10" t="s">
        <v>297</v>
      </c>
      <c r="J149" s="11">
        <v>-1.4093511872842799E-2</v>
      </c>
      <c r="L149" s="12" t="str">
        <f>_xlfn.XLOOKUP(I149,Sheet!$B$2:$B$900,Sheet!$A$2:$A$900)</f>
        <v>EVRG</v>
      </c>
      <c r="M149" s="9">
        <f t="shared" si="8"/>
        <v>-1.4093511872842799E-2</v>
      </c>
      <c r="P149" s="15"/>
      <c r="R149" s="10" t="s">
        <v>296</v>
      </c>
      <c r="S149" s="11">
        <v>9.2416256419048701E-2</v>
      </c>
      <c r="V149" s="16"/>
    </row>
    <row r="150" spans="1:22">
      <c r="A150" s="1" t="s">
        <v>298</v>
      </c>
      <c r="B150">
        <v>-6.065515883825516E-2</v>
      </c>
      <c r="C150">
        <v>0.3515406020753028</v>
      </c>
      <c r="D150">
        <v>1.1553026291846531</v>
      </c>
      <c r="E150">
        <v>0.41219576091355797</v>
      </c>
      <c r="F150" s="8">
        <f t="shared" si="6"/>
        <v>-2.7878421014639998E-4</v>
      </c>
      <c r="G150" s="8">
        <f t="shared" si="7"/>
        <v>0.12672294795573461</v>
      </c>
      <c r="I150" s="10" t="s">
        <v>299</v>
      </c>
      <c r="J150" s="11">
        <v>-2.7878421014639998E-4</v>
      </c>
      <c r="L150" s="12" t="str">
        <f>_xlfn.XLOOKUP(I150,Sheet!$B$2:$B$900,Sheet!$A$2:$A$900)</f>
        <v>EW</v>
      </c>
      <c r="M150" s="9">
        <f t="shared" si="8"/>
        <v>-2.7878421014639998E-4</v>
      </c>
      <c r="P150" s="15"/>
      <c r="R150" s="10" t="s">
        <v>298</v>
      </c>
      <c r="S150" s="11">
        <v>0.12672294795573461</v>
      </c>
      <c r="V150" s="16"/>
    </row>
    <row r="151" spans="1:22">
      <c r="A151" s="1" t="s">
        <v>300</v>
      </c>
      <c r="B151">
        <v>1.595983752111164E-3</v>
      </c>
      <c r="C151">
        <v>0.18178414599349629</v>
      </c>
      <c r="D151">
        <v>0.25465681733391671</v>
      </c>
      <c r="E151">
        <v>0.1801881622413852</v>
      </c>
      <c r="F151" s="8">
        <f t="shared" si="6"/>
        <v>-1.10787406602169E-2</v>
      </c>
      <c r="G151" s="8">
        <f t="shared" si="7"/>
        <v>4.1719258315882399E-2</v>
      </c>
      <c r="I151" s="10" t="s">
        <v>301</v>
      </c>
      <c r="J151" s="11">
        <v>-1.10787406602169E-2</v>
      </c>
      <c r="L151" s="12" t="str">
        <f>_xlfn.XLOOKUP(I151,Sheet!$B$2:$B$900,Sheet!$A$2:$A$900)</f>
        <v>EXC</v>
      </c>
      <c r="M151" s="9">
        <f t="shared" si="8"/>
        <v>-1.10787406602169E-2</v>
      </c>
      <c r="P151" s="15"/>
      <c r="R151" s="10" t="s">
        <v>300</v>
      </c>
      <c r="S151" s="11">
        <v>4.1719258315882399E-2</v>
      </c>
      <c r="V151" s="16"/>
    </row>
    <row r="152" spans="1:22">
      <c r="A152" s="1" t="s">
        <v>302</v>
      </c>
      <c r="B152">
        <v>-4.7859349200696913E-2</v>
      </c>
      <c r="C152">
        <v>9.3805658232660849E-2</v>
      </c>
      <c r="D152">
        <v>0.97017361982427563</v>
      </c>
      <c r="E152">
        <v>0.14166500743335769</v>
      </c>
      <c r="F152" s="8">
        <f t="shared" si="6"/>
        <v>-4.1356290352103997E-3</v>
      </c>
      <c r="G152" s="8">
        <f t="shared" si="7"/>
        <v>5.6253200778142803E-2</v>
      </c>
      <c r="I152" s="10" t="s">
        <v>303</v>
      </c>
      <c r="J152" s="11">
        <v>-4.1356290352103997E-3</v>
      </c>
      <c r="L152" s="12" t="str">
        <f>_xlfn.XLOOKUP(I152,Sheet!$B$2:$B$900,Sheet!$A$2:$A$900)</f>
        <v>EXPD</v>
      </c>
      <c r="M152" s="9">
        <f t="shared" si="8"/>
        <v>-4.1356290352103997E-3</v>
      </c>
      <c r="P152" s="15"/>
      <c r="R152" s="10" t="s">
        <v>302</v>
      </c>
      <c r="S152" s="11">
        <v>5.6253200778142803E-2</v>
      </c>
      <c r="V152" s="16"/>
    </row>
    <row r="153" spans="1:22">
      <c r="A153" s="1" t="s">
        <v>304</v>
      </c>
      <c r="B153">
        <v>-3.119162811883628E-2</v>
      </c>
      <c r="C153">
        <v>-1.511524778005757E-3</v>
      </c>
      <c r="D153">
        <v>0.7290260270121055</v>
      </c>
      <c r="E153">
        <v>2.968010334083053E-2</v>
      </c>
      <c r="F153" s="8">
        <f t="shared" si="6"/>
        <v>8.7908156157894008E-3</v>
      </c>
      <c r="G153" s="8">
        <f t="shared" si="7"/>
        <v>0.10003434787681501</v>
      </c>
      <c r="I153" s="10" t="s">
        <v>305</v>
      </c>
      <c r="J153" s="11">
        <v>8.7908156157894008E-3</v>
      </c>
      <c r="L153" s="12" t="str">
        <f>_xlfn.XLOOKUP(I153,Sheet!$B$2:$B$900,Sheet!$A$2:$A$900)</f>
        <v>EXPE</v>
      </c>
      <c r="M153" s="9">
        <f t="shared" si="8"/>
        <v>8.7908156157894008E-3</v>
      </c>
      <c r="P153" s="15"/>
      <c r="R153" s="10" t="s">
        <v>304</v>
      </c>
      <c r="S153" s="11">
        <v>0.10003434787681501</v>
      </c>
      <c r="V153" s="16"/>
    </row>
    <row r="154" spans="1:22">
      <c r="A154" s="1" t="s">
        <v>306</v>
      </c>
      <c r="B154">
        <v>-9.3503321367877298E-3</v>
      </c>
      <c r="C154">
        <v>9.0292777706325267E-2</v>
      </c>
      <c r="D154">
        <v>0.41302746163527382</v>
      </c>
      <c r="E154">
        <v>9.9643109843113004E-2</v>
      </c>
      <c r="F154" s="8">
        <f t="shared" si="6"/>
        <v>-9.5339573439366995E-3</v>
      </c>
      <c r="G154" s="8">
        <f t="shared" si="7"/>
        <v>9.8308647897787996E-2</v>
      </c>
      <c r="I154" s="10" t="s">
        <v>307</v>
      </c>
      <c r="J154" s="11">
        <v>-9.5339573439366995E-3</v>
      </c>
      <c r="L154" s="12" t="str">
        <f>_xlfn.XLOOKUP(I154,Sheet!$B$2:$B$900,Sheet!$A$2:$A$900)</f>
        <v>EXR</v>
      </c>
      <c r="M154" s="9">
        <f t="shared" si="8"/>
        <v>-9.5339573439366995E-3</v>
      </c>
      <c r="P154" s="15"/>
      <c r="R154" s="10" t="s">
        <v>306</v>
      </c>
      <c r="S154" s="11">
        <v>9.8308647897787996E-2</v>
      </c>
      <c r="V154" s="16"/>
    </row>
    <row r="155" spans="1:22">
      <c r="A155" s="1" t="s">
        <v>308</v>
      </c>
      <c r="B155">
        <v>-3.7124300368372873E-2</v>
      </c>
      <c r="C155">
        <v>-0.38354384753690818</v>
      </c>
      <c r="D155">
        <v>0.81485957467545578</v>
      </c>
      <c r="E155">
        <v>-0.34641954716853529</v>
      </c>
      <c r="F155" s="8">
        <f t="shared" si="6"/>
        <v>4.5396675565469004E-3</v>
      </c>
      <c r="G155" s="8">
        <f t="shared" si="7"/>
        <v>-4.6234095542944498E-2</v>
      </c>
      <c r="I155" s="10" t="s">
        <v>309</v>
      </c>
      <c r="J155" s="11">
        <v>4.5396675565469004E-3</v>
      </c>
      <c r="L155" s="12" t="str">
        <f>_xlfn.XLOOKUP(I155,Sheet!$B$2:$B$900,Sheet!$A$2:$A$900)</f>
        <v>F</v>
      </c>
      <c r="M155" s="9">
        <f t="shared" si="8"/>
        <v>4.5396675565469004E-3</v>
      </c>
      <c r="P155" s="15"/>
      <c r="R155" s="10" t="s">
        <v>308</v>
      </c>
      <c r="S155" s="11">
        <v>-4.6234095542944498E-2</v>
      </c>
      <c r="V155" s="16"/>
    </row>
    <row r="156" spans="1:22">
      <c r="A156" s="1" t="s">
        <v>310</v>
      </c>
      <c r="B156">
        <v>-4.5881483849339273E-2</v>
      </c>
      <c r="C156">
        <v>2.1772457677604939E-2</v>
      </c>
      <c r="D156">
        <v>0.94155798208687902</v>
      </c>
      <c r="E156">
        <v>6.7653941526944206E-2</v>
      </c>
      <c r="F156" s="8">
        <f t="shared" si="6"/>
        <v>2.3082645051888998E-3</v>
      </c>
      <c r="G156" s="8">
        <f t="shared" si="7"/>
        <v>-7.9736903445447004E-3</v>
      </c>
      <c r="I156" s="10" t="s">
        <v>311</v>
      </c>
      <c r="J156" s="11">
        <v>2.3082645051888998E-3</v>
      </c>
      <c r="L156" s="12" t="str">
        <f>_xlfn.XLOOKUP(I156,Sheet!$B$2:$B$900,Sheet!$A$2:$A$900)</f>
        <v>FAST</v>
      </c>
      <c r="M156" s="9">
        <f t="shared" si="8"/>
        <v>2.3082645051888998E-3</v>
      </c>
      <c r="P156" s="15"/>
      <c r="R156" s="10" t="s">
        <v>310</v>
      </c>
      <c r="S156" s="11">
        <v>-7.9736903445447004E-3</v>
      </c>
      <c r="V156" s="16"/>
    </row>
    <row r="157" spans="1:22">
      <c r="A157" s="1" t="s">
        <v>312</v>
      </c>
      <c r="B157">
        <v>-7.8767870310449559E-2</v>
      </c>
      <c r="C157">
        <v>-0.50235504961961264</v>
      </c>
      <c r="D157">
        <v>1.4173562566343321</v>
      </c>
      <c r="E157">
        <v>-0.42358717930916312</v>
      </c>
      <c r="F157" s="8">
        <f t="shared" si="6"/>
        <v>2.9895897789234901E-2</v>
      </c>
      <c r="G157" s="8">
        <f t="shared" si="7"/>
        <v>-1.1119557098967601</v>
      </c>
      <c r="I157" s="10" t="s">
        <v>313</v>
      </c>
      <c r="J157" s="11">
        <v>2.9895897789234901E-2</v>
      </c>
      <c r="L157" s="12" t="str">
        <f>_xlfn.XLOOKUP(I157,Sheet!$B$2:$B$900,Sheet!$A$2:$A$900)</f>
        <v>FCX</v>
      </c>
      <c r="M157" s="9">
        <f t="shared" si="8"/>
        <v>2.9895897789234901E-2</v>
      </c>
      <c r="P157" s="15"/>
      <c r="R157" s="10" t="s">
        <v>312</v>
      </c>
      <c r="S157" s="11">
        <v>-1.1119557098967601</v>
      </c>
      <c r="V157" s="16"/>
    </row>
    <row r="158" spans="1:22">
      <c r="A158" s="1" t="s">
        <v>314</v>
      </c>
      <c r="B158">
        <v>-3.9625888675722809E-2</v>
      </c>
      <c r="C158">
        <v>7.1463036955845438E-2</v>
      </c>
      <c r="D158">
        <v>0.85105240485072331</v>
      </c>
      <c r="E158">
        <v>0.11108892563156821</v>
      </c>
      <c r="F158" s="8">
        <f t="shared" si="6"/>
        <v>-1.4871989720557999E-3</v>
      </c>
      <c r="G158" s="8">
        <f t="shared" si="7"/>
        <v>7.5813064626104695E-2</v>
      </c>
      <c r="I158" s="10" t="s">
        <v>315</v>
      </c>
      <c r="J158" s="11">
        <v>-1.4871989720557999E-3</v>
      </c>
      <c r="L158" s="12" t="str">
        <f>_xlfn.XLOOKUP(I158,Sheet!$B$2:$B$900,Sheet!$A$2:$A$900)</f>
        <v>FDS</v>
      </c>
      <c r="M158" s="9">
        <f t="shared" si="8"/>
        <v>-1.4871989720557999E-3</v>
      </c>
      <c r="P158" s="15"/>
      <c r="R158" s="10" t="s">
        <v>314</v>
      </c>
      <c r="S158" s="11">
        <v>7.5813064626104695E-2</v>
      </c>
      <c r="V158" s="16"/>
    </row>
    <row r="159" spans="1:22">
      <c r="A159" s="1" t="s">
        <v>316</v>
      </c>
      <c r="B159">
        <v>-6.2796845792622291E-2</v>
      </c>
      <c r="C159">
        <v>-0.38390835238628779</v>
      </c>
      <c r="D159">
        <v>1.186288428086995</v>
      </c>
      <c r="E159">
        <v>-0.32111150659366561</v>
      </c>
      <c r="F159" s="8">
        <f t="shared" si="6"/>
        <v>3.8143989867470002E-3</v>
      </c>
      <c r="G159" s="8">
        <f t="shared" si="7"/>
        <v>7.4931179518935007E-2</v>
      </c>
      <c r="I159" s="10" t="s">
        <v>317</v>
      </c>
      <c r="J159" s="11">
        <v>3.8143989867470002E-3</v>
      </c>
      <c r="L159" s="12" t="str">
        <f>_xlfn.XLOOKUP(I159,Sheet!$B$2:$B$900,Sheet!$A$2:$A$900)</f>
        <v>FDX</v>
      </c>
      <c r="M159" s="9">
        <f t="shared" si="8"/>
        <v>3.8143989867470002E-3</v>
      </c>
      <c r="P159" s="15"/>
      <c r="R159" s="10" t="s">
        <v>316</v>
      </c>
      <c r="S159" s="11">
        <v>7.4931179518935007E-2</v>
      </c>
      <c r="V159" s="16"/>
    </row>
    <row r="160" spans="1:22">
      <c r="A160" s="1" t="s">
        <v>318</v>
      </c>
      <c r="B160">
        <v>9.2637426176170323E-5</v>
      </c>
      <c r="C160">
        <v>0.26770124886704921</v>
      </c>
      <c r="D160">
        <v>0.27640714216127299</v>
      </c>
      <c r="E160">
        <v>0.267608611440873</v>
      </c>
      <c r="F160" s="8">
        <f t="shared" si="6"/>
        <v>-1.3015828630382101E-2</v>
      </c>
      <c r="G160" s="8">
        <f t="shared" si="7"/>
        <v>-2.0408154656789301E-2</v>
      </c>
      <c r="I160" s="10" t="s">
        <v>319</v>
      </c>
      <c r="J160" s="11">
        <v>-1.3015828630382101E-2</v>
      </c>
      <c r="L160" s="12" t="str">
        <f>_xlfn.XLOOKUP(I160,Sheet!$B$2:$B$900,Sheet!$A$2:$A$900)</f>
        <v>FE</v>
      </c>
      <c r="M160" s="9">
        <f t="shared" si="8"/>
        <v>-1.3015828630382101E-2</v>
      </c>
      <c r="P160" s="15"/>
      <c r="R160" s="10" t="s">
        <v>318</v>
      </c>
      <c r="S160" s="11">
        <v>-2.0408154656789301E-2</v>
      </c>
      <c r="V160" s="16"/>
    </row>
    <row r="161" spans="1:22">
      <c r="A161" s="1" t="s">
        <v>320</v>
      </c>
      <c r="B161">
        <v>-5.3951762126098327E-2</v>
      </c>
      <c r="C161">
        <v>0.24492160660991491</v>
      </c>
      <c r="D161">
        <v>1.058318286042454</v>
      </c>
      <c r="E161">
        <v>0.29887336873601322</v>
      </c>
      <c r="F161" s="8">
        <f t="shared" si="6"/>
        <v>2.2959374460881001E-3</v>
      </c>
      <c r="G161" s="8">
        <f t="shared" si="7"/>
        <v>4.1846874773579103E-2</v>
      </c>
      <c r="I161" s="10" t="s">
        <v>321</v>
      </c>
      <c r="J161" s="11">
        <v>2.2959374460881001E-3</v>
      </c>
      <c r="L161" s="12" t="str">
        <f>_xlfn.XLOOKUP(I161,Sheet!$B$2:$B$900,Sheet!$A$2:$A$900)</f>
        <v>FFIV</v>
      </c>
      <c r="M161" s="9">
        <f t="shared" si="8"/>
        <v>2.2959374460881001E-3</v>
      </c>
      <c r="P161" s="15"/>
      <c r="R161" s="10" t="s">
        <v>320</v>
      </c>
      <c r="S161" s="11">
        <v>4.1846874773579103E-2</v>
      </c>
      <c r="V161" s="16"/>
    </row>
    <row r="162" spans="1:22">
      <c r="A162" s="1" t="s">
        <v>322</v>
      </c>
      <c r="B162">
        <v>-3.8341852773142782E-2</v>
      </c>
      <c r="C162">
        <v>0.1352936799011881</v>
      </c>
      <c r="D162">
        <v>0.83247505012593392</v>
      </c>
      <c r="E162">
        <v>0.17363553267433091</v>
      </c>
      <c r="F162" s="8">
        <f t="shared" si="6"/>
        <v>9.6970882209039999E-4</v>
      </c>
      <c r="G162" s="8">
        <f t="shared" si="7"/>
        <v>0.112936645050749</v>
      </c>
      <c r="I162" s="10" t="s">
        <v>323</v>
      </c>
      <c r="J162" s="11">
        <v>9.6970882209039999E-4</v>
      </c>
      <c r="L162" s="12" t="str">
        <f>_xlfn.XLOOKUP(I162,Sheet!$B$2:$B$900,Sheet!$A$2:$A$900)</f>
        <v>FI</v>
      </c>
      <c r="M162" s="9">
        <f t="shared" si="8"/>
        <v>9.6970882209039999E-4</v>
      </c>
      <c r="P162" s="15"/>
      <c r="R162" s="10" t="s">
        <v>322</v>
      </c>
      <c r="S162" s="11">
        <v>0.112936645050749</v>
      </c>
      <c r="V162" s="16"/>
    </row>
    <row r="163" spans="1:22">
      <c r="A163" s="1" t="s">
        <v>324</v>
      </c>
      <c r="B163">
        <v>-6.4663853273946775E-2</v>
      </c>
      <c r="C163">
        <v>0.2373296894969793</v>
      </c>
      <c r="D163">
        <v>1.213300180783871</v>
      </c>
      <c r="E163">
        <v>0.30199354277092599</v>
      </c>
      <c r="F163" s="8">
        <f t="shared" si="6"/>
        <v>6.4162429910157998E-3</v>
      </c>
      <c r="G163" s="8">
        <f t="shared" si="7"/>
        <v>0.1203475619448901</v>
      </c>
      <c r="I163" s="10" t="s">
        <v>325</v>
      </c>
      <c r="J163" s="11">
        <v>6.4162429910157998E-3</v>
      </c>
      <c r="L163" s="12" t="str">
        <f>_xlfn.XLOOKUP(I163,Sheet!$B$2:$B$900,Sheet!$A$2:$A$900)</f>
        <v>FICO</v>
      </c>
      <c r="M163" s="9">
        <f t="shared" si="8"/>
        <v>6.4162429910157998E-3</v>
      </c>
      <c r="P163" s="15"/>
      <c r="R163" s="10" t="s">
        <v>324</v>
      </c>
      <c r="S163" s="11">
        <v>0.1203475619448901</v>
      </c>
      <c r="V163" s="16"/>
    </row>
    <row r="164" spans="1:22">
      <c r="A164" s="1" t="s">
        <v>326</v>
      </c>
      <c r="B164">
        <v>-4.2641185822748659E-2</v>
      </c>
      <c r="C164">
        <v>0.1176439781089591</v>
      </c>
      <c r="D164">
        <v>0.89467754382728204</v>
      </c>
      <c r="E164">
        <v>0.1602851639317078</v>
      </c>
      <c r="F164" s="8">
        <f t="shared" si="6"/>
        <v>1.0872933363927999E-3</v>
      </c>
      <c r="G164" s="8">
        <f t="shared" si="7"/>
        <v>9.3111355215525604E-2</v>
      </c>
      <c r="I164" s="10" t="s">
        <v>327</v>
      </c>
      <c r="J164" s="11">
        <v>1.0872933363927999E-3</v>
      </c>
      <c r="L164" s="12" t="str">
        <f>_xlfn.XLOOKUP(I164,Sheet!$B$2:$B$900,Sheet!$A$2:$A$900)</f>
        <v>FIS</v>
      </c>
      <c r="M164" s="9">
        <f t="shared" si="8"/>
        <v>1.0872933363927999E-3</v>
      </c>
      <c r="P164" s="15"/>
      <c r="R164" s="10" t="s">
        <v>326</v>
      </c>
      <c r="S164" s="11">
        <v>9.3111355215525604E-2</v>
      </c>
      <c r="V164" s="16"/>
    </row>
    <row r="165" spans="1:22">
      <c r="A165" s="1" t="s">
        <v>328</v>
      </c>
      <c r="B165">
        <v>-4.0715761017943622E-2</v>
      </c>
      <c r="C165">
        <v>-0.1925352894746489</v>
      </c>
      <c r="D165">
        <v>0.86682061278438827</v>
      </c>
      <c r="E165">
        <v>-0.15181952845670529</v>
      </c>
      <c r="F165" s="8">
        <f t="shared" si="6"/>
        <v>9.0137909763990994E-3</v>
      </c>
      <c r="G165" s="8">
        <f t="shared" si="7"/>
        <v>6.0719260512803498E-2</v>
      </c>
      <c r="I165" s="10" t="s">
        <v>329</v>
      </c>
      <c r="J165" s="11">
        <v>9.0137909763990994E-3</v>
      </c>
      <c r="L165" s="12" t="str">
        <f>_xlfn.XLOOKUP(I165,Sheet!$B$2:$B$900,Sheet!$A$2:$A$900)</f>
        <v>FITB</v>
      </c>
      <c r="M165" s="9">
        <f t="shared" si="8"/>
        <v>9.0137909763990994E-3</v>
      </c>
      <c r="P165" s="15"/>
      <c r="R165" s="10" t="s">
        <v>328</v>
      </c>
      <c r="S165" s="11">
        <v>6.0719260512803498E-2</v>
      </c>
      <c r="V165" s="16"/>
    </row>
    <row r="166" spans="1:22">
      <c r="A166" s="1" t="s">
        <v>330</v>
      </c>
      <c r="B166">
        <v>-5.2375906606209367E-2</v>
      </c>
      <c r="C166">
        <v>-0.19717600903243679</v>
      </c>
      <c r="D166">
        <v>1.0355189025289779</v>
      </c>
      <c r="E166">
        <v>-0.1448001024262274</v>
      </c>
      <c r="F166" s="8">
        <f t="shared" si="6"/>
        <v>6.3942817212121004E-3</v>
      </c>
      <c r="G166" s="8">
        <f t="shared" si="7"/>
        <v>-2.9875669866579998E-4</v>
      </c>
      <c r="I166" s="10" t="s">
        <v>331</v>
      </c>
      <c r="J166" s="11">
        <v>6.3942817212121004E-3</v>
      </c>
      <c r="L166" s="12" t="str">
        <f>_xlfn.XLOOKUP(I166,Sheet!$B$2:$B$900,Sheet!$A$2:$A$900)</f>
        <v>FMC</v>
      </c>
      <c r="M166" s="9">
        <f t="shared" si="8"/>
        <v>6.3942817212121004E-3</v>
      </c>
      <c r="P166" s="15"/>
      <c r="R166" s="10" t="s">
        <v>330</v>
      </c>
      <c r="S166" s="11">
        <v>-2.9875669866579998E-4</v>
      </c>
      <c r="V166" s="16"/>
    </row>
    <row r="167" spans="1:22">
      <c r="A167" s="1" t="s">
        <v>332</v>
      </c>
      <c r="B167">
        <v>-1.6514817121003091E-2</v>
      </c>
      <c r="C167">
        <v>-6.4641272107718084E-2</v>
      </c>
      <c r="D167">
        <v>0.5166828023502511</v>
      </c>
      <c r="E167">
        <v>-4.8126454986714987E-2</v>
      </c>
      <c r="F167" s="8">
        <f t="shared" si="6"/>
        <v>-9.4095640593677993E-3</v>
      </c>
      <c r="G167" s="8">
        <f t="shared" si="7"/>
        <v>4.7275624870912802E-2</v>
      </c>
      <c r="I167" s="10" t="s">
        <v>333</v>
      </c>
      <c r="J167" s="11">
        <v>-9.4095640593677993E-3</v>
      </c>
      <c r="L167" s="12" t="str">
        <f>_xlfn.XLOOKUP(I167,Sheet!$B$2:$B$900,Sheet!$A$2:$A$900)</f>
        <v>FRT</v>
      </c>
      <c r="M167" s="9">
        <f t="shared" si="8"/>
        <v>-9.4095640593677993E-3</v>
      </c>
      <c r="P167" s="15"/>
      <c r="R167" s="10" t="s">
        <v>332</v>
      </c>
      <c r="S167" s="11">
        <v>4.7275624870912802E-2</v>
      </c>
      <c r="V167" s="16"/>
    </row>
    <row r="168" spans="1:22">
      <c r="A168" s="1" t="s">
        <v>334</v>
      </c>
      <c r="B168">
        <v>-6.3302315529097861E-2</v>
      </c>
      <c r="C168">
        <v>-0.38386284632666812</v>
      </c>
      <c r="D168">
        <v>1.1936015340354229</v>
      </c>
      <c r="E168">
        <v>-0.32056053079757019</v>
      </c>
      <c r="F168" s="8">
        <f t="shared" si="6"/>
        <v>1.95511235897135E-2</v>
      </c>
      <c r="G168" s="8">
        <f t="shared" si="7"/>
        <v>-3.8451087411875903E-2</v>
      </c>
      <c r="I168" s="10" t="s">
        <v>335</v>
      </c>
      <c r="J168" s="11">
        <v>1.95511235897135E-2</v>
      </c>
      <c r="L168" s="12" t="str">
        <f>_xlfn.XLOOKUP(I168,Sheet!$B$2:$B$900,Sheet!$A$2:$A$900)</f>
        <v>FSLR</v>
      </c>
      <c r="M168" s="9">
        <f t="shared" si="8"/>
        <v>1.95511235897135E-2</v>
      </c>
      <c r="P168" s="15"/>
      <c r="R168" s="10" t="s">
        <v>334</v>
      </c>
      <c r="S168" s="11">
        <v>-3.8451087411875903E-2</v>
      </c>
      <c r="V168" s="16"/>
    </row>
    <row r="169" spans="1:22">
      <c r="A169" s="1" t="s">
        <v>336</v>
      </c>
      <c r="B169">
        <v>-4.2254706657685853E-2</v>
      </c>
      <c r="C169">
        <v>-0.21117830117511879</v>
      </c>
      <c r="D169">
        <v>0.88908598635705416</v>
      </c>
      <c r="E169">
        <v>-0.168923594517433</v>
      </c>
      <c r="F169" s="8">
        <f t="shared" si="6"/>
        <v>-7.64510022738E-4</v>
      </c>
      <c r="G169" s="8">
        <f t="shared" si="7"/>
        <v>0.1046756333384591</v>
      </c>
      <c r="I169" s="10" t="s">
        <v>337</v>
      </c>
      <c r="J169" s="11">
        <v>-7.64510022738E-4</v>
      </c>
      <c r="L169" s="12" t="str">
        <f>_xlfn.XLOOKUP(I169,Sheet!$B$2:$B$900,Sheet!$A$2:$A$900)</f>
        <v>GD</v>
      </c>
      <c r="M169" s="9">
        <f t="shared" si="8"/>
        <v>-7.64510022738E-4</v>
      </c>
      <c r="P169" s="15"/>
      <c r="R169" s="10" t="s">
        <v>336</v>
      </c>
      <c r="S169" s="11">
        <v>0.1046756333384591</v>
      </c>
      <c r="V169" s="16"/>
    </row>
    <row r="170" spans="1:22">
      <c r="A170" s="1" t="s">
        <v>338</v>
      </c>
      <c r="B170">
        <v>-3.6189929797692852E-2</v>
      </c>
      <c r="C170">
        <v>-0.72767543196116613</v>
      </c>
      <c r="D170">
        <v>0.80134115708210907</v>
      </c>
      <c r="E170">
        <v>-0.69148550216347326</v>
      </c>
      <c r="F170" s="8">
        <f t="shared" si="6"/>
        <v>-8.4602007986750005E-4</v>
      </c>
      <c r="G170" s="8">
        <f t="shared" si="7"/>
        <v>2.96976090527338E-2</v>
      </c>
      <c r="I170" s="10" t="s">
        <v>339</v>
      </c>
      <c r="J170" s="11">
        <v>-8.4602007986750005E-4</v>
      </c>
      <c r="L170" s="12" t="str">
        <f>_xlfn.XLOOKUP(I170,Sheet!$B$2:$B$900,Sheet!$A$2:$A$900)</f>
        <v>GE</v>
      </c>
      <c r="M170" s="9">
        <f t="shared" si="8"/>
        <v>-8.4602007986750005E-4</v>
      </c>
      <c r="P170" s="15"/>
      <c r="R170" s="10" t="s">
        <v>338</v>
      </c>
      <c r="S170" s="11">
        <v>2.96976090527338E-2</v>
      </c>
      <c r="V170" s="16"/>
    </row>
    <row r="171" spans="1:22">
      <c r="A171" s="1" t="s">
        <v>340</v>
      </c>
      <c r="B171">
        <v>-4.5020746786818708E-2</v>
      </c>
      <c r="C171">
        <v>-0.25972572150256268</v>
      </c>
      <c r="D171">
        <v>0.92910488969040594</v>
      </c>
      <c r="E171">
        <v>-0.21470497471574401</v>
      </c>
      <c r="F171" s="8">
        <f t="shared" si="6"/>
        <v>-1.4105149409692E-3</v>
      </c>
      <c r="G171" s="8">
        <f t="shared" si="7"/>
        <v>7.6249520783547797E-2</v>
      </c>
      <c r="I171" s="10" t="s">
        <v>341</v>
      </c>
      <c r="J171" s="11">
        <v>-1.4105149409692E-3</v>
      </c>
      <c r="L171" s="12" t="str">
        <f>_xlfn.XLOOKUP(I171,Sheet!$B$2:$B$900,Sheet!$A$2:$A$900)</f>
        <v>GEN</v>
      </c>
      <c r="M171" s="9">
        <f t="shared" si="8"/>
        <v>-1.4105149409692E-3</v>
      </c>
      <c r="P171" s="15"/>
      <c r="R171" s="10" t="s">
        <v>340</v>
      </c>
      <c r="S171" s="11">
        <v>7.6249520783547797E-2</v>
      </c>
      <c r="V171" s="16"/>
    </row>
    <row r="172" spans="1:22">
      <c r="A172" s="1" t="s">
        <v>342</v>
      </c>
      <c r="B172">
        <v>-5.1147144175021822E-2</v>
      </c>
      <c r="C172">
        <v>-6.6297829110863349E-2</v>
      </c>
      <c r="D172">
        <v>1.017741241086024</v>
      </c>
      <c r="E172">
        <v>-1.515068493584153E-2</v>
      </c>
      <c r="F172" s="8">
        <f t="shared" si="6"/>
        <v>5.7448909047148004E-3</v>
      </c>
      <c r="G172" s="8">
        <f t="shared" si="7"/>
        <v>2.18329500763801E-2</v>
      </c>
      <c r="I172" s="10" t="s">
        <v>343</v>
      </c>
      <c r="J172" s="11">
        <v>5.7448909047148004E-3</v>
      </c>
      <c r="L172" s="12" t="str">
        <f>_xlfn.XLOOKUP(I172,Sheet!$B$2:$B$900,Sheet!$A$2:$A$900)</f>
        <v>GILD</v>
      </c>
      <c r="M172" s="9">
        <f t="shared" si="8"/>
        <v>5.7448909047148004E-3</v>
      </c>
      <c r="P172" s="15"/>
      <c r="R172" s="10" t="s">
        <v>342</v>
      </c>
      <c r="S172" s="11">
        <v>2.18329500763801E-2</v>
      </c>
      <c r="V172" s="16"/>
    </row>
    <row r="173" spans="1:22">
      <c r="A173" s="1" t="s">
        <v>344</v>
      </c>
      <c r="B173">
        <v>-7.1506117049010658E-3</v>
      </c>
      <c r="C173">
        <v>-0.34538290302950497</v>
      </c>
      <c r="D173">
        <v>0.38120203784734452</v>
      </c>
      <c r="E173">
        <v>-0.33823229132460397</v>
      </c>
      <c r="F173" s="8">
        <f t="shared" si="6"/>
        <v>-9.5439305949340004E-3</v>
      </c>
      <c r="G173" s="8">
        <f t="shared" si="7"/>
        <v>4.4685714425592001E-2</v>
      </c>
      <c r="I173" s="10" t="s">
        <v>345</v>
      </c>
      <c r="J173" s="11">
        <v>-9.5439305949340004E-3</v>
      </c>
      <c r="L173" s="12" t="str">
        <f>_xlfn.XLOOKUP(I173,Sheet!$B$2:$B$900,Sheet!$A$2:$A$900)</f>
        <v>GIS</v>
      </c>
      <c r="M173" s="9">
        <f t="shared" si="8"/>
        <v>-9.5439305949340004E-3</v>
      </c>
      <c r="P173" s="15"/>
      <c r="R173" s="10" t="s">
        <v>344</v>
      </c>
      <c r="S173" s="11">
        <v>4.4685714425592001E-2</v>
      </c>
      <c r="V173" s="16"/>
    </row>
    <row r="174" spans="1:22">
      <c r="A174" s="1" t="s">
        <v>346</v>
      </c>
      <c r="B174">
        <v>-4.1988487432989392E-2</v>
      </c>
      <c r="C174">
        <v>-0.16784011070689039</v>
      </c>
      <c r="D174">
        <v>0.88523434251920863</v>
      </c>
      <c r="E174">
        <v>-0.12585162327390101</v>
      </c>
      <c r="F174" s="8">
        <f t="shared" si="6"/>
        <v>-7.2391284442620003E-4</v>
      </c>
      <c r="G174" s="8">
        <f t="shared" si="7"/>
        <v>7.8997693153489396E-2</v>
      </c>
      <c r="I174" s="10" t="s">
        <v>347</v>
      </c>
      <c r="J174" s="11">
        <v>-7.2391284442620003E-4</v>
      </c>
      <c r="L174" s="12" t="str">
        <f>_xlfn.XLOOKUP(I174,Sheet!$B$2:$B$900,Sheet!$A$2:$A$900)</f>
        <v>GL</v>
      </c>
      <c r="M174" s="9">
        <f t="shared" si="8"/>
        <v>-7.2391284442620003E-4</v>
      </c>
      <c r="P174" s="15"/>
      <c r="R174" s="10" t="s">
        <v>346</v>
      </c>
      <c r="S174" s="11">
        <v>7.8997693153489396E-2</v>
      </c>
      <c r="V174" s="16"/>
    </row>
    <row r="175" spans="1:22">
      <c r="A175" s="1" t="s">
        <v>348</v>
      </c>
      <c r="B175">
        <v>-6.6018439908193893E-2</v>
      </c>
      <c r="C175">
        <v>5.9358119000453291E-3</v>
      </c>
      <c r="D175">
        <v>1.23289825927942</v>
      </c>
      <c r="E175">
        <v>7.1954251808239222E-2</v>
      </c>
      <c r="F175" s="8">
        <f t="shared" si="6"/>
        <v>5.2259595770942999E-3</v>
      </c>
      <c r="G175" s="8">
        <f t="shared" si="7"/>
        <v>8.93410379859573E-2</v>
      </c>
      <c r="I175" s="10" t="s">
        <v>349</v>
      </c>
      <c r="J175" s="11">
        <v>5.2259595770942999E-3</v>
      </c>
      <c r="L175" s="12" t="str">
        <f>_xlfn.XLOOKUP(I175,Sheet!$B$2:$B$900,Sheet!$A$2:$A$900)</f>
        <v>GLW</v>
      </c>
      <c r="M175" s="9">
        <f t="shared" si="8"/>
        <v>5.2259595770942999E-3</v>
      </c>
      <c r="P175" s="15"/>
      <c r="R175" s="10" t="s">
        <v>348</v>
      </c>
      <c r="S175" s="11">
        <v>8.93410379859573E-2</v>
      </c>
      <c r="V175" s="16"/>
    </row>
    <row r="176" spans="1:22">
      <c r="A176" s="1" t="s">
        <v>350</v>
      </c>
      <c r="B176">
        <v>-7.5572849932894093E-2</v>
      </c>
      <c r="C176">
        <v>2.9084464151375E-2</v>
      </c>
      <c r="D176">
        <v>1.3711308926958969</v>
      </c>
      <c r="E176">
        <v>0.10465731408426911</v>
      </c>
      <c r="F176" s="8">
        <f t="shared" si="6"/>
        <v>2.6922380658693998E-3</v>
      </c>
      <c r="G176" s="8">
        <f t="shared" si="7"/>
        <v>9.4559102449625607E-2</v>
      </c>
      <c r="I176" s="10" t="s">
        <v>351</v>
      </c>
      <c r="J176" s="11">
        <v>2.6922380658693998E-3</v>
      </c>
      <c r="L176" s="12" t="str">
        <f>_xlfn.XLOOKUP(I176,Sheet!$B$2:$B$900,Sheet!$A$2:$A$900)</f>
        <v>GOOG</v>
      </c>
      <c r="M176" s="9">
        <f t="shared" si="8"/>
        <v>2.6922380658693998E-3</v>
      </c>
      <c r="P176" s="15"/>
      <c r="R176" s="10" t="s">
        <v>350</v>
      </c>
      <c r="S176" s="11">
        <v>9.4559102449625607E-2</v>
      </c>
      <c r="V176" s="16"/>
    </row>
    <row r="177" spans="1:22">
      <c r="A177" s="1" t="s">
        <v>352</v>
      </c>
      <c r="B177">
        <v>-7.5066162485024845E-2</v>
      </c>
      <c r="C177">
        <v>3.1589537126238583E-2</v>
      </c>
      <c r="D177">
        <v>1.3638001689717769</v>
      </c>
      <c r="E177">
        <v>0.10665569961126339</v>
      </c>
      <c r="F177" s="8">
        <f t="shared" si="6"/>
        <v>2.5750120514076999E-3</v>
      </c>
      <c r="G177" s="8">
        <f t="shared" si="7"/>
        <v>9.5807796717621393E-2</v>
      </c>
      <c r="I177" s="10" t="s">
        <v>353</v>
      </c>
      <c r="J177" s="11">
        <v>2.5750120514076999E-3</v>
      </c>
      <c r="L177" s="12" t="str">
        <f>_xlfn.XLOOKUP(I177,Sheet!$B$2:$B$900,Sheet!$A$2:$A$900)</f>
        <v>GOOGL</v>
      </c>
      <c r="M177" s="9">
        <f t="shared" si="8"/>
        <v>2.5750120514076999E-3</v>
      </c>
      <c r="P177" s="15"/>
      <c r="R177" s="10" t="s">
        <v>352</v>
      </c>
      <c r="S177" s="11">
        <v>9.5807796717621393E-2</v>
      </c>
      <c r="V177" s="16"/>
    </row>
    <row r="178" spans="1:22">
      <c r="A178" s="1" t="s">
        <v>354</v>
      </c>
      <c r="B178">
        <v>-2.7586662153474429E-2</v>
      </c>
      <c r="C178">
        <v>5.8950881828897517E-2</v>
      </c>
      <c r="D178">
        <v>0.67686959480117193</v>
      </c>
      <c r="E178">
        <v>8.6537543982371942E-2</v>
      </c>
      <c r="F178" s="8">
        <f t="shared" si="6"/>
        <v>-1.0654295581716999E-3</v>
      </c>
      <c r="G178" s="8">
        <f t="shared" si="7"/>
        <v>3.3607993948922998E-2</v>
      </c>
      <c r="I178" s="10" t="s">
        <v>355</v>
      </c>
      <c r="J178" s="11">
        <v>-1.0654295581716999E-3</v>
      </c>
      <c r="L178" s="12" t="str">
        <f>_xlfn.XLOOKUP(I178,Sheet!$B$2:$B$900,Sheet!$A$2:$A$900)</f>
        <v>GPC</v>
      </c>
      <c r="M178" s="9">
        <f t="shared" si="8"/>
        <v>-1.0654295581716999E-3</v>
      </c>
      <c r="P178" s="15"/>
      <c r="R178" s="10" t="s">
        <v>354</v>
      </c>
      <c r="S178" s="11">
        <v>3.3607993948922998E-2</v>
      </c>
      <c r="V178" s="16"/>
    </row>
    <row r="179" spans="1:22">
      <c r="A179" s="1" t="s">
        <v>356</v>
      </c>
      <c r="B179">
        <v>-6.3667196783252569E-2</v>
      </c>
      <c r="C179">
        <v>6.2875302020837909E-2</v>
      </c>
      <c r="D179">
        <v>1.1988806142209829</v>
      </c>
      <c r="E179">
        <v>0.12654249880409049</v>
      </c>
      <c r="F179" s="8">
        <f t="shared" si="6"/>
        <v>4.9751858628950003E-3</v>
      </c>
      <c r="G179" s="8">
        <f t="shared" si="7"/>
        <v>0.1334768485193446</v>
      </c>
      <c r="I179" s="10" t="s">
        <v>357</v>
      </c>
      <c r="J179" s="11">
        <v>4.9751858628950003E-3</v>
      </c>
      <c r="L179" s="12" t="str">
        <f>_xlfn.XLOOKUP(I179,Sheet!$B$2:$B$900,Sheet!$A$2:$A$900)</f>
        <v>GPN</v>
      </c>
      <c r="M179" s="9">
        <f t="shared" si="8"/>
        <v>4.9751858628950003E-3</v>
      </c>
      <c r="P179" s="15"/>
      <c r="R179" s="10" t="s">
        <v>356</v>
      </c>
      <c r="S179" s="11">
        <v>0.1334768485193446</v>
      </c>
      <c r="V179" s="16"/>
    </row>
    <row r="180" spans="1:22">
      <c r="A180" s="1" t="s">
        <v>358</v>
      </c>
      <c r="B180">
        <v>-3.3896482821255278E-2</v>
      </c>
      <c r="C180">
        <v>0.11369817438085909</v>
      </c>
      <c r="D180">
        <v>0.76815970324723759</v>
      </c>
      <c r="E180">
        <v>0.14759465720211429</v>
      </c>
      <c r="F180" s="8">
        <f t="shared" si="6"/>
        <v>1.5027106974304001E-3</v>
      </c>
      <c r="G180" s="8">
        <f t="shared" si="7"/>
        <v>4.56159033694329E-2</v>
      </c>
      <c r="I180" s="10" t="s">
        <v>359</v>
      </c>
      <c r="J180" s="11">
        <v>1.5027106974304001E-3</v>
      </c>
      <c r="L180" s="12" t="str">
        <f>_xlfn.XLOOKUP(I180,Sheet!$B$2:$B$900,Sheet!$A$2:$A$900)</f>
        <v>GRMN</v>
      </c>
      <c r="M180" s="9">
        <f t="shared" si="8"/>
        <v>1.5027106974304001E-3</v>
      </c>
      <c r="P180" s="15"/>
      <c r="R180" s="10" t="s">
        <v>358</v>
      </c>
      <c r="S180" s="11">
        <v>4.56159033694329E-2</v>
      </c>
      <c r="V180" s="16"/>
    </row>
    <row r="181" spans="1:22">
      <c r="A181" s="1" t="s">
        <v>360</v>
      </c>
      <c r="B181">
        <v>-6.0659776397895583E-2</v>
      </c>
      <c r="C181">
        <v>-0.3751271517794077</v>
      </c>
      <c r="D181">
        <v>1.155369435761658</v>
      </c>
      <c r="E181">
        <v>-0.31446737538151209</v>
      </c>
      <c r="F181" s="8">
        <f t="shared" si="6"/>
        <v>1.02812909104149E-2</v>
      </c>
      <c r="G181" s="8">
        <f t="shared" si="7"/>
        <v>5.2159865189023602E-2</v>
      </c>
      <c r="I181" s="10" t="s">
        <v>361</v>
      </c>
      <c r="J181" s="11">
        <v>1.02812909104149E-2</v>
      </c>
      <c r="L181" s="12" t="str">
        <f>_xlfn.XLOOKUP(I181,Sheet!$B$2:$B$900,Sheet!$A$2:$A$900)</f>
        <v>GS</v>
      </c>
      <c r="M181" s="9">
        <f t="shared" si="8"/>
        <v>1.02812909104149E-2</v>
      </c>
      <c r="P181" s="15"/>
      <c r="R181" s="10" t="s">
        <v>360</v>
      </c>
      <c r="S181" s="11">
        <v>5.2159865189023602E-2</v>
      </c>
      <c r="V181" s="16"/>
    </row>
    <row r="182" spans="1:22">
      <c r="A182" s="1" t="s">
        <v>362</v>
      </c>
      <c r="B182">
        <v>-3.6045816677160822E-2</v>
      </c>
      <c r="C182">
        <v>0.25800474559776709</v>
      </c>
      <c r="D182">
        <v>0.79925613706417931</v>
      </c>
      <c r="E182">
        <v>0.29405056227492787</v>
      </c>
      <c r="F182" s="8">
        <f t="shared" si="6"/>
        <v>-2.619180936679E-3</v>
      </c>
      <c r="G182" s="8">
        <f t="shared" si="7"/>
        <v>-5.1900835311364898E-2</v>
      </c>
      <c r="I182" s="10" t="s">
        <v>363</v>
      </c>
      <c r="J182" s="11">
        <v>-2.619180936679E-3</v>
      </c>
      <c r="L182" s="12" t="str">
        <f>_xlfn.XLOOKUP(I182,Sheet!$B$2:$B$900,Sheet!$A$2:$A$900)</f>
        <v>GWW</v>
      </c>
      <c r="M182" s="9">
        <f t="shared" si="8"/>
        <v>-2.619180936679E-3</v>
      </c>
      <c r="P182" s="15"/>
      <c r="R182" s="10" t="s">
        <v>362</v>
      </c>
      <c r="S182" s="11">
        <v>-5.1900835311364898E-2</v>
      </c>
      <c r="V182" s="16"/>
    </row>
    <row r="183" spans="1:22">
      <c r="A183" s="1" t="s">
        <v>364</v>
      </c>
      <c r="B183">
        <v>-4.6595451398581511E-2</v>
      </c>
      <c r="C183">
        <v>-0.54564847331064315</v>
      </c>
      <c r="D183">
        <v>0.95188762193387311</v>
      </c>
      <c r="E183">
        <v>-0.49905302191206158</v>
      </c>
      <c r="F183" s="8">
        <f t="shared" si="6"/>
        <v>1.1618193076230399E-2</v>
      </c>
      <c r="G183" s="8">
        <f t="shared" si="7"/>
        <v>-3.17331469028563E-2</v>
      </c>
      <c r="I183" s="10" t="s">
        <v>365</v>
      </c>
      <c r="J183" s="11">
        <v>1.1618193076230399E-2</v>
      </c>
      <c r="L183" s="12" t="str">
        <f>_xlfn.XLOOKUP(I183,Sheet!$B$2:$B$900,Sheet!$A$2:$A$900)</f>
        <v>HAL</v>
      </c>
      <c r="M183" s="9">
        <f t="shared" si="8"/>
        <v>1.1618193076230399E-2</v>
      </c>
      <c r="P183" s="15"/>
      <c r="R183" s="10" t="s">
        <v>364</v>
      </c>
      <c r="S183" s="11">
        <v>-3.17331469028563E-2</v>
      </c>
      <c r="V183" s="16"/>
    </row>
    <row r="184" spans="1:22">
      <c r="A184" s="1" t="s">
        <v>366</v>
      </c>
      <c r="B184">
        <v>-2.3065481940713312E-2</v>
      </c>
      <c r="C184">
        <v>-4.818917913005949E-2</v>
      </c>
      <c r="D184">
        <v>0.61145742959738203</v>
      </c>
      <c r="E184">
        <v>-2.5123697189346181E-2</v>
      </c>
      <c r="F184" s="8">
        <f t="shared" si="6"/>
        <v>-3.7758500511737001E-3</v>
      </c>
      <c r="G184" s="8">
        <f t="shared" si="7"/>
        <v>0.1066316704306524</v>
      </c>
      <c r="I184" s="10" t="s">
        <v>367</v>
      </c>
      <c r="J184" s="11">
        <v>-3.7758500511737001E-3</v>
      </c>
      <c r="L184" s="12" t="str">
        <f>_xlfn.XLOOKUP(I184,Sheet!$B$2:$B$900,Sheet!$A$2:$A$900)</f>
        <v>HAS</v>
      </c>
      <c r="M184" s="9">
        <f t="shared" si="8"/>
        <v>-3.7758500511737001E-3</v>
      </c>
      <c r="P184" s="15"/>
      <c r="R184" s="10" t="s">
        <v>366</v>
      </c>
      <c r="S184" s="11">
        <v>0.1066316704306524</v>
      </c>
      <c r="V184" s="16"/>
    </row>
    <row r="185" spans="1:22">
      <c r="A185" s="1" t="s">
        <v>368</v>
      </c>
      <c r="B185">
        <v>-4.129511217127671E-2</v>
      </c>
      <c r="C185">
        <v>-0.13933564228348469</v>
      </c>
      <c r="D185">
        <v>0.87520263065792192</v>
      </c>
      <c r="E185">
        <v>-9.8040530112208008E-2</v>
      </c>
      <c r="F185" s="8">
        <f t="shared" si="6"/>
        <v>8.8265933068782994E-3</v>
      </c>
      <c r="G185" s="8">
        <f t="shared" si="7"/>
        <v>7.5064130445386595E-2</v>
      </c>
      <c r="I185" s="10" t="s">
        <v>369</v>
      </c>
      <c r="J185" s="11">
        <v>8.8265933068782994E-3</v>
      </c>
      <c r="L185" s="12" t="str">
        <f>_xlfn.XLOOKUP(I185,Sheet!$B$2:$B$900,Sheet!$A$2:$A$900)</f>
        <v>HBAN</v>
      </c>
      <c r="M185" s="9">
        <f t="shared" si="8"/>
        <v>8.8265933068782994E-3</v>
      </c>
      <c r="P185" s="15"/>
      <c r="R185" s="10" t="s">
        <v>368</v>
      </c>
      <c r="S185" s="11">
        <v>7.5064130445386595E-2</v>
      </c>
      <c r="V185" s="16"/>
    </row>
    <row r="186" spans="1:22">
      <c r="A186" s="1" t="s">
        <v>370</v>
      </c>
      <c r="B186">
        <v>-5.0572064925441078E-2</v>
      </c>
      <c r="C186">
        <v>-5.0220943024237963E-2</v>
      </c>
      <c r="D186">
        <v>1.0094210288607579</v>
      </c>
      <c r="E186">
        <v>3.5112190120312192E-4</v>
      </c>
      <c r="F186" s="8">
        <f t="shared" si="6"/>
        <v>-2.5050602770383002E-3</v>
      </c>
      <c r="G186" s="8">
        <f t="shared" si="7"/>
        <v>0.1026887602149808</v>
      </c>
      <c r="I186" s="10" t="s">
        <v>371</v>
      </c>
      <c r="J186" s="11">
        <v>-2.5050602770383002E-3</v>
      </c>
      <c r="L186" s="12" t="str">
        <f>_xlfn.XLOOKUP(I186,Sheet!$B$2:$B$900,Sheet!$A$2:$A$900)</f>
        <v>HD</v>
      </c>
      <c r="M186" s="9">
        <f t="shared" si="8"/>
        <v>-2.5050602770383002E-3</v>
      </c>
      <c r="P186" s="15"/>
      <c r="R186" s="10" t="s">
        <v>370</v>
      </c>
      <c r="S186" s="11">
        <v>0.1026887602149808</v>
      </c>
      <c r="V186" s="16"/>
    </row>
    <row r="187" spans="1:22">
      <c r="A187" s="1" t="s">
        <v>372</v>
      </c>
      <c r="B187">
        <v>-8.5962240940688786E-2</v>
      </c>
      <c r="C187">
        <v>-6.2366935971591819E-2</v>
      </c>
      <c r="D187">
        <v>1.521443981090487</v>
      </c>
      <c r="E187">
        <v>2.359530496909697E-2</v>
      </c>
      <c r="F187" s="8">
        <f t="shared" si="6"/>
        <v>1.340147089747E-2</v>
      </c>
      <c r="G187" s="8">
        <f t="shared" si="7"/>
        <v>-0.1893410921061548</v>
      </c>
      <c r="I187" s="10" t="s">
        <v>373</v>
      </c>
      <c r="J187" s="11">
        <v>1.340147089747E-2</v>
      </c>
      <c r="L187" s="12" t="str">
        <f>_xlfn.XLOOKUP(I187,Sheet!$B$2:$B$900,Sheet!$A$2:$A$900)</f>
        <v>HES</v>
      </c>
      <c r="M187" s="9">
        <f t="shared" si="8"/>
        <v>1.340147089747E-2</v>
      </c>
      <c r="P187" s="15"/>
      <c r="R187" s="10" t="s">
        <v>372</v>
      </c>
      <c r="S187" s="11">
        <v>-0.1893410921061548</v>
      </c>
      <c r="V187" s="16"/>
    </row>
    <row r="188" spans="1:22">
      <c r="A188" s="1" t="s">
        <v>374</v>
      </c>
      <c r="B188">
        <v>-3.6463281574072248E-2</v>
      </c>
      <c r="C188">
        <v>-0.1918877218470415</v>
      </c>
      <c r="D188">
        <v>0.80529599425157428</v>
      </c>
      <c r="E188">
        <v>-0.15542444027296931</v>
      </c>
      <c r="F188" s="8">
        <f t="shared" si="6"/>
        <v>5.3640550148169996E-3</v>
      </c>
      <c r="G188" s="8">
        <f t="shared" si="7"/>
        <v>8.0436829264160098E-2</v>
      </c>
      <c r="I188" s="10" t="s">
        <v>375</v>
      </c>
      <c r="J188" s="11">
        <v>5.3640550148169996E-3</v>
      </c>
      <c r="L188" s="12" t="str">
        <f>_xlfn.XLOOKUP(I188,Sheet!$B$2:$B$900,Sheet!$A$2:$A$900)</f>
        <v>HIG</v>
      </c>
      <c r="M188" s="9">
        <f t="shared" si="8"/>
        <v>5.3640550148169996E-3</v>
      </c>
      <c r="P188" s="15"/>
      <c r="R188" s="10" t="s">
        <v>374</v>
      </c>
      <c r="S188" s="11">
        <v>8.0436829264160098E-2</v>
      </c>
      <c r="V188" s="16"/>
    </row>
    <row r="189" spans="1:22">
      <c r="A189" s="1" t="s">
        <v>376</v>
      </c>
      <c r="B189">
        <v>-4.5467477735816497E-2</v>
      </c>
      <c r="C189">
        <v>-1.1206814854686661E-2</v>
      </c>
      <c r="D189">
        <v>0.93556816637090878</v>
      </c>
      <c r="E189">
        <v>3.4260662881129833E-2</v>
      </c>
      <c r="F189" s="8">
        <f t="shared" si="6"/>
        <v>-1.9802770481756999E-3</v>
      </c>
      <c r="G189" s="8">
        <f t="shared" si="7"/>
        <v>8.7713411014422593E-2</v>
      </c>
      <c r="I189" s="10" t="s">
        <v>377</v>
      </c>
      <c r="J189" s="11">
        <v>-1.9802770481756999E-3</v>
      </c>
      <c r="L189" s="12" t="str">
        <f>_xlfn.XLOOKUP(I189,Sheet!$B$2:$B$900,Sheet!$A$2:$A$900)</f>
        <v>HOLX</v>
      </c>
      <c r="M189" s="9">
        <f t="shared" si="8"/>
        <v>-1.9802770481756999E-3</v>
      </c>
      <c r="P189" s="15"/>
      <c r="R189" s="10" t="s">
        <v>376</v>
      </c>
      <c r="S189" s="11">
        <v>8.7713411014422593E-2</v>
      </c>
      <c r="V189" s="16"/>
    </row>
    <row r="190" spans="1:22">
      <c r="A190" s="1" t="s">
        <v>378</v>
      </c>
      <c r="B190">
        <v>-4.3905120302059897E-2</v>
      </c>
      <c r="C190">
        <v>-6.7695451340232027E-2</v>
      </c>
      <c r="D190">
        <v>0.91296407236116262</v>
      </c>
      <c r="E190">
        <v>-2.379033103817213E-2</v>
      </c>
      <c r="F190" s="8">
        <f t="shared" si="6"/>
        <v>2.4962867401814E-3</v>
      </c>
      <c r="G190" s="8">
        <f t="shared" si="7"/>
        <v>7.9263806118854793E-2</v>
      </c>
      <c r="I190" s="10" t="s">
        <v>379</v>
      </c>
      <c r="J190" s="11">
        <v>2.4962867401814E-3</v>
      </c>
      <c r="L190" s="12" t="str">
        <f>_xlfn.XLOOKUP(I190,Sheet!$B$2:$B$900,Sheet!$A$2:$A$900)</f>
        <v>HON</v>
      </c>
      <c r="M190" s="9">
        <f t="shared" si="8"/>
        <v>2.4962867401814E-3</v>
      </c>
      <c r="P190" s="15"/>
      <c r="R190" s="10" t="s">
        <v>378</v>
      </c>
      <c r="S190" s="11">
        <v>7.9263806118854793E-2</v>
      </c>
      <c r="V190" s="16"/>
    </row>
    <row r="191" spans="1:22">
      <c r="A191" s="1" t="s">
        <v>380</v>
      </c>
      <c r="B191">
        <v>-7.1020590417958177E-2</v>
      </c>
      <c r="C191">
        <v>3.6119012538800122E-2</v>
      </c>
      <c r="D191">
        <v>1.305269074005051</v>
      </c>
      <c r="E191">
        <v>0.1071396029567583</v>
      </c>
      <c r="F191" s="8">
        <f t="shared" si="6"/>
        <v>5.6049703528209E-3</v>
      </c>
      <c r="G191" s="8">
        <f t="shared" si="7"/>
        <v>7.5130432123039395E-2</v>
      </c>
      <c r="I191" s="10" t="s">
        <v>381</v>
      </c>
      <c r="J191" s="11">
        <v>5.6049703528209E-3</v>
      </c>
      <c r="L191" s="12" t="str">
        <f>_xlfn.XLOOKUP(I191,Sheet!$B$2:$B$900,Sheet!$A$2:$A$900)</f>
        <v>HPQ</v>
      </c>
      <c r="M191" s="9">
        <f t="shared" si="8"/>
        <v>5.6049703528209E-3</v>
      </c>
      <c r="P191" s="15"/>
      <c r="R191" s="10" t="s">
        <v>380</v>
      </c>
      <c r="S191" s="11">
        <v>7.5130432123039395E-2</v>
      </c>
      <c r="V191" s="16"/>
    </row>
    <row r="192" spans="1:22">
      <c r="A192" s="1" t="s">
        <v>382</v>
      </c>
      <c r="B192">
        <v>-1.550090654374415E-2</v>
      </c>
      <c r="C192">
        <v>0.2000841312744005</v>
      </c>
      <c r="D192">
        <v>0.50201360469377709</v>
      </c>
      <c r="E192">
        <v>0.21558503781814459</v>
      </c>
      <c r="F192" s="8">
        <f t="shared" si="6"/>
        <v>-7.4321200717052003E-3</v>
      </c>
      <c r="G192" s="8">
        <f t="shared" si="7"/>
        <v>8.3522848441306405E-2</v>
      </c>
      <c r="I192" s="10" t="s">
        <v>383</v>
      </c>
      <c r="J192" s="11">
        <v>-7.4321200717052003E-3</v>
      </c>
      <c r="L192" s="12" t="str">
        <f>_xlfn.XLOOKUP(I192,Sheet!$B$2:$B$900,Sheet!$A$2:$A$900)</f>
        <v>HRL</v>
      </c>
      <c r="M192" s="9">
        <f t="shared" si="8"/>
        <v>-7.4321200717052003E-3</v>
      </c>
      <c r="P192" s="15"/>
      <c r="R192" s="10" t="s">
        <v>382</v>
      </c>
      <c r="S192" s="11">
        <v>8.3522848441306405E-2</v>
      </c>
      <c r="V192" s="16"/>
    </row>
    <row r="193" spans="1:22">
      <c r="A193" s="1" t="s">
        <v>384</v>
      </c>
      <c r="B193">
        <v>-3.678818665754699E-2</v>
      </c>
      <c r="C193">
        <v>0.15076410583893679</v>
      </c>
      <c r="D193">
        <v>0.80999670158808224</v>
      </c>
      <c r="E193">
        <v>0.18755229249648381</v>
      </c>
      <c r="F193" s="8">
        <f t="shared" si="6"/>
        <v>-3.4882207213415999E-3</v>
      </c>
      <c r="G193" s="8">
        <f t="shared" si="7"/>
        <v>7.0060165571143404E-2</v>
      </c>
      <c r="I193" s="10" t="s">
        <v>385</v>
      </c>
      <c r="J193" s="11">
        <v>-3.4882207213415999E-3</v>
      </c>
      <c r="L193" s="12" t="str">
        <f>_xlfn.XLOOKUP(I193,Sheet!$B$2:$B$900,Sheet!$A$2:$A$900)</f>
        <v>HSIC</v>
      </c>
      <c r="M193" s="9">
        <f t="shared" si="8"/>
        <v>-3.4882207213415999E-3</v>
      </c>
      <c r="P193" s="15"/>
      <c r="R193" s="10" t="s">
        <v>384</v>
      </c>
      <c r="S193" s="11">
        <v>7.0060165571143404E-2</v>
      </c>
      <c r="V193" s="16"/>
    </row>
    <row r="194" spans="1:22">
      <c r="A194" s="1" t="s">
        <v>386</v>
      </c>
      <c r="B194">
        <v>-3.5844970656982757E-2</v>
      </c>
      <c r="C194">
        <v>-0.1030460272595254</v>
      </c>
      <c r="D194">
        <v>0.79635030884363422</v>
      </c>
      <c r="E194">
        <v>-6.7201056602542622E-2</v>
      </c>
      <c r="F194" s="8">
        <f t="shared" ref="F194:F257" si="9">_xlfn.XLOOKUP(A194,$L$2:$L$900,$M$2:$M$900)</f>
        <v>6.5446885523012003E-3</v>
      </c>
      <c r="G194" s="8">
        <f t="shared" ref="G194:G257" si="10">_xlfn.XLOOKUP(A194,$R$2:$R$900,$S$2:$S$900)</f>
        <v>3.3422171105941E-3</v>
      </c>
      <c r="I194" s="10" t="s">
        <v>387</v>
      </c>
      <c r="J194" s="11">
        <v>6.5446885523012003E-3</v>
      </c>
      <c r="L194" s="12" t="str">
        <f>_xlfn.XLOOKUP(I194,Sheet!$B$2:$B$900,Sheet!$A$2:$A$900)</f>
        <v>HST</v>
      </c>
      <c r="M194" s="9">
        <f t="shared" ref="M194:M257" si="11">J194</f>
        <v>6.5446885523012003E-3</v>
      </c>
      <c r="P194" s="15"/>
      <c r="R194" s="10" t="s">
        <v>386</v>
      </c>
      <c r="S194" s="11">
        <v>3.3422171105941E-3</v>
      </c>
      <c r="V194" s="16"/>
    </row>
    <row r="195" spans="1:22">
      <c r="A195" s="1" t="s">
        <v>388</v>
      </c>
      <c r="B195">
        <v>-4.7492964636165688E-3</v>
      </c>
      <c r="C195">
        <v>-8.3202620828844998E-3</v>
      </c>
      <c r="D195">
        <v>0.34645995240117439</v>
      </c>
      <c r="E195">
        <v>-3.5709656192679309E-3</v>
      </c>
      <c r="F195" s="8">
        <f t="shared" si="9"/>
        <v>-1.03246169000647E-2</v>
      </c>
      <c r="G195" s="8">
        <f t="shared" si="10"/>
        <v>3.07159184024999E-2</v>
      </c>
      <c r="I195" s="10" t="s">
        <v>389</v>
      </c>
      <c r="J195" s="11">
        <v>-1.03246169000647E-2</v>
      </c>
      <c r="L195" s="12" t="str">
        <f>_xlfn.XLOOKUP(I195,Sheet!$B$2:$B$900,Sheet!$A$2:$A$900)</f>
        <v>HSY</v>
      </c>
      <c r="M195" s="9">
        <f t="shared" si="11"/>
        <v>-1.03246169000647E-2</v>
      </c>
      <c r="P195" s="15"/>
      <c r="R195" s="10" t="s">
        <v>388</v>
      </c>
      <c r="S195" s="11">
        <v>3.07159184024999E-2</v>
      </c>
      <c r="V195" s="16"/>
    </row>
    <row r="196" spans="1:22">
      <c r="A196" s="1" t="s">
        <v>390</v>
      </c>
      <c r="B196">
        <v>-4.8530923475346342E-2</v>
      </c>
      <c r="C196">
        <v>-0.2446851936233668</v>
      </c>
      <c r="D196">
        <v>0.97988991630721456</v>
      </c>
      <c r="E196">
        <v>-0.1961542701480205</v>
      </c>
      <c r="F196" s="8">
        <f t="shared" si="9"/>
        <v>6.3484062826320005E-4</v>
      </c>
      <c r="G196" s="8">
        <f t="shared" si="10"/>
        <v>1.9058540291430399E-2</v>
      </c>
      <c r="I196" s="10" t="s">
        <v>391</v>
      </c>
      <c r="J196" s="11">
        <v>6.3484062826320005E-4</v>
      </c>
      <c r="L196" s="12" t="str">
        <f>_xlfn.XLOOKUP(I196,Sheet!$B$2:$B$900,Sheet!$A$2:$A$900)</f>
        <v>HUBB</v>
      </c>
      <c r="M196" s="9">
        <f t="shared" si="11"/>
        <v>6.3484062826320005E-4</v>
      </c>
      <c r="P196" s="15"/>
      <c r="R196" s="10" t="s">
        <v>390</v>
      </c>
      <c r="S196" s="11">
        <v>1.9058540291430399E-2</v>
      </c>
      <c r="V196" s="16"/>
    </row>
    <row r="197" spans="1:22">
      <c r="A197" s="1" t="s">
        <v>392</v>
      </c>
      <c r="B197">
        <v>-3.1393145423568691E-2</v>
      </c>
      <c r="C197">
        <v>0.17617482400755841</v>
      </c>
      <c r="D197">
        <v>0.73194156733747739</v>
      </c>
      <c r="E197">
        <v>0.20756796943112699</v>
      </c>
      <c r="F197" s="8">
        <f t="shared" si="9"/>
        <v>-6.7329785992701003E-3</v>
      </c>
      <c r="G197" s="8">
        <f t="shared" si="10"/>
        <v>0.1083170883433684</v>
      </c>
      <c r="I197" s="10" t="s">
        <v>393</v>
      </c>
      <c r="J197" s="11">
        <v>-6.7329785992701003E-3</v>
      </c>
      <c r="L197" s="12" t="str">
        <f>_xlfn.XLOOKUP(I197,Sheet!$B$2:$B$900,Sheet!$A$2:$A$900)</f>
        <v>HUM</v>
      </c>
      <c r="M197" s="9">
        <f t="shared" si="11"/>
        <v>-6.7329785992701003E-3</v>
      </c>
      <c r="P197" s="15"/>
      <c r="R197" s="10" t="s">
        <v>392</v>
      </c>
      <c r="S197" s="11">
        <v>0.1083170883433684</v>
      </c>
      <c r="V197" s="16"/>
    </row>
    <row r="198" spans="1:22">
      <c r="A198" s="1" t="s">
        <v>394</v>
      </c>
      <c r="B198">
        <v>-4.6965951014227812E-2</v>
      </c>
      <c r="C198">
        <v>-0.225111600538906</v>
      </c>
      <c r="D198">
        <v>0.95724798823782875</v>
      </c>
      <c r="E198">
        <v>-0.17814564952467821</v>
      </c>
      <c r="F198" s="8">
        <f t="shared" si="9"/>
        <v>-4.2432626471037996E-3</v>
      </c>
      <c r="G198" s="8">
        <f t="shared" si="10"/>
        <v>-5.3479659994179203E-2</v>
      </c>
      <c r="I198" s="10" t="s">
        <v>395</v>
      </c>
      <c r="J198" s="11">
        <v>-4.2432626471037996E-3</v>
      </c>
      <c r="L198" s="12" t="str">
        <f>_xlfn.XLOOKUP(I198,Sheet!$B$2:$B$900,Sheet!$A$2:$A$900)</f>
        <v>IBM</v>
      </c>
      <c r="M198" s="9">
        <f t="shared" si="11"/>
        <v>-4.2432626471037996E-3</v>
      </c>
      <c r="P198" s="15"/>
      <c r="R198" s="10" t="s">
        <v>394</v>
      </c>
      <c r="S198" s="11">
        <v>-5.3479659994179203E-2</v>
      </c>
      <c r="V198" s="16"/>
    </row>
    <row r="199" spans="1:22">
      <c r="A199" s="1" t="s">
        <v>396</v>
      </c>
      <c r="B199">
        <v>-3.6923890634315407E-2</v>
      </c>
      <c r="C199">
        <v>9.8367258311576999E-2</v>
      </c>
      <c r="D199">
        <v>0.81196005861643794</v>
      </c>
      <c r="E199">
        <v>0.13529114894589239</v>
      </c>
      <c r="F199" s="8">
        <f t="shared" si="9"/>
        <v>-2.4086759458966001E-3</v>
      </c>
      <c r="G199" s="8">
        <f t="shared" si="10"/>
        <v>8.5723087643490903E-2</v>
      </c>
      <c r="I199" s="10" t="s">
        <v>397</v>
      </c>
      <c r="J199" s="11">
        <v>-2.4086759458966001E-3</v>
      </c>
      <c r="L199" s="12" t="str">
        <f>_xlfn.XLOOKUP(I199,Sheet!$B$2:$B$900,Sheet!$A$2:$A$900)</f>
        <v>ICE</v>
      </c>
      <c r="M199" s="9">
        <f t="shared" si="11"/>
        <v>-2.4086759458966001E-3</v>
      </c>
      <c r="P199" s="15"/>
      <c r="R199" s="10" t="s">
        <v>396</v>
      </c>
      <c r="S199" s="11">
        <v>8.5723087643490903E-2</v>
      </c>
      <c r="V199" s="16"/>
    </row>
    <row r="200" spans="1:22">
      <c r="A200" s="1" t="s">
        <v>398</v>
      </c>
      <c r="B200">
        <v>-7.0668352225872311E-2</v>
      </c>
      <c r="C200">
        <v>0.2184851566672672</v>
      </c>
      <c r="D200">
        <v>1.300172912886153</v>
      </c>
      <c r="E200">
        <v>0.28915350889313951</v>
      </c>
      <c r="F200" s="8">
        <f t="shared" si="9"/>
        <v>-3.9287502634620004E-3</v>
      </c>
      <c r="G200" s="8">
        <f t="shared" si="10"/>
        <v>0.12683015230197731</v>
      </c>
      <c r="I200" s="10" t="s">
        <v>399</v>
      </c>
      <c r="J200" s="11">
        <v>-3.9287502634620004E-3</v>
      </c>
      <c r="L200" s="12" t="str">
        <f>_xlfn.XLOOKUP(I200,Sheet!$B$2:$B$900,Sheet!$A$2:$A$900)</f>
        <v>IDXX</v>
      </c>
      <c r="M200" s="9">
        <f t="shared" si="11"/>
        <v>-3.9287502634620004E-3</v>
      </c>
      <c r="P200" s="15"/>
      <c r="R200" s="10" t="s">
        <v>398</v>
      </c>
      <c r="S200" s="11">
        <v>0.12683015230197731</v>
      </c>
      <c r="V200" s="16"/>
    </row>
    <row r="201" spans="1:22">
      <c r="A201" s="1" t="s">
        <v>400</v>
      </c>
      <c r="B201">
        <v>-4.6504439022195747E-2</v>
      </c>
      <c r="C201">
        <v>-7.3084531687057641E-3</v>
      </c>
      <c r="D201">
        <v>0.95057086030978843</v>
      </c>
      <c r="E201">
        <v>3.919598585348999E-2</v>
      </c>
      <c r="F201" s="8">
        <f t="shared" si="9"/>
        <v>2.2111751471932E-3</v>
      </c>
      <c r="G201" s="8">
        <f t="shared" si="10"/>
        <v>8.6234271700569604E-2</v>
      </c>
      <c r="I201" s="10" t="s">
        <v>401</v>
      </c>
      <c r="J201" s="11">
        <v>2.2111751471932E-3</v>
      </c>
      <c r="L201" s="12" t="str">
        <f>_xlfn.XLOOKUP(I201,Sheet!$B$2:$B$900,Sheet!$A$2:$A$900)</f>
        <v>IEX</v>
      </c>
      <c r="M201" s="9">
        <f t="shared" si="11"/>
        <v>2.2111751471932E-3</v>
      </c>
      <c r="P201" s="15"/>
      <c r="R201" s="10" t="s">
        <v>400</v>
      </c>
      <c r="S201" s="11">
        <v>8.6234271700569604E-2</v>
      </c>
      <c r="V201" s="16"/>
    </row>
    <row r="202" spans="1:22">
      <c r="A202" s="1" t="s">
        <v>402</v>
      </c>
      <c r="B202">
        <v>-3.1272590986875473E-2</v>
      </c>
      <c r="C202">
        <v>-8.0294233854384056E-2</v>
      </c>
      <c r="D202">
        <v>0.73019739294983221</v>
      </c>
      <c r="E202">
        <v>-4.9021642867508583E-2</v>
      </c>
      <c r="F202" s="8">
        <f t="shared" si="9"/>
        <v>8.8983976107170004E-4</v>
      </c>
      <c r="G202" s="8">
        <f t="shared" si="10"/>
        <v>7.9693464774714798E-2</v>
      </c>
      <c r="I202" s="10" t="s">
        <v>403</v>
      </c>
      <c r="J202" s="11">
        <v>8.8983976107170004E-4</v>
      </c>
      <c r="L202" s="12" t="str">
        <f>_xlfn.XLOOKUP(I202,Sheet!$B$2:$B$900,Sheet!$A$2:$A$900)</f>
        <v>IFF</v>
      </c>
      <c r="M202" s="9">
        <f t="shared" si="11"/>
        <v>8.8983976107170004E-4</v>
      </c>
      <c r="P202" s="15"/>
      <c r="R202" s="10" t="s">
        <v>402</v>
      </c>
      <c r="S202" s="11">
        <v>7.9693464774714798E-2</v>
      </c>
      <c r="V202" s="16"/>
    </row>
    <row r="203" spans="1:22">
      <c r="A203" s="1" t="s">
        <v>404</v>
      </c>
      <c r="B203">
        <v>-9.0451038389739932E-2</v>
      </c>
      <c r="C203">
        <v>0.38374097640875893</v>
      </c>
      <c r="D203">
        <v>1.586387634403605</v>
      </c>
      <c r="E203">
        <v>0.47419201479849887</v>
      </c>
      <c r="F203" s="8">
        <f t="shared" si="9"/>
        <v>1.24511056326835E-2</v>
      </c>
      <c r="G203" s="8">
        <f t="shared" si="10"/>
        <v>7.4433117546867794E-2</v>
      </c>
      <c r="I203" s="10" t="s">
        <v>405</v>
      </c>
      <c r="J203" s="11">
        <v>1.24511056326835E-2</v>
      </c>
      <c r="L203" s="12" t="str">
        <f>_xlfn.XLOOKUP(I203,Sheet!$B$2:$B$900,Sheet!$A$2:$A$900)</f>
        <v>ILMN</v>
      </c>
      <c r="M203" s="9">
        <f t="shared" si="11"/>
        <v>1.24511056326835E-2</v>
      </c>
      <c r="P203" s="15"/>
      <c r="R203" s="10" t="s">
        <v>404</v>
      </c>
      <c r="S203" s="11">
        <v>7.4433117546867794E-2</v>
      </c>
      <c r="V203" s="16"/>
    </row>
    <row r="204" spans="1:22">
      <c r="A204" s="1" t="s">
        <v>406</v>
      </c>
      <c r="B204">
        <v>-7.4938565245159156E-2</v>
      </c>
      <c r="C204">
        <v>-0.30262867611361588</v>
      </c>
      <c r="D204">
        <v>1.361954099728599</v>
      </c>
      <c r="E204">
        <v>-0.2276901108684567</v>
      </c>
      <c r="F204" s="8">
        <f t="shared" si="9"/>
        <v>1.83792874575552E-2</v>
      </c>
      <c r="G204" s="8">
        <f t="shared" si="10"/>
        <v>0.1236968038463294</v>
      </c>
      <c r="I204" s="10" t="s">
        <v>407</v>
      </c>
      <c r="J204" s="11">
        <v>1.83792874575552E-2</v>
      </c>
      <c r="L204" s="12" t="str">
        <f>_xlfn.XLOOKUP(I204,Sheet!$B$2:$B$900,Sheet!$A$2:$A$900)</f>
        <v>INCY</v>
      </c>
      <c r="M204" s="9">
        <f t="shared" si="11"/>
        <v>1.83792874575552E-2</v>
      </c>
      <c r="P204" s="15"/>
      <c r="R204" s="10" t="s">
        <v>406</v>
      </c>
      <c r="S204" s="11">
        <v>0.1236968038463294</v>
      </c>
      <c r="V204" s="16"/>
    </row>
    <row r="205" spans="1:22">
      <c r="A205" s="1" t="s">
        <v>408</v>
      </c>
      <c r="B205">
        <v>-7.6905869790058798E-2</v>
      </c>
      <c r="C205">
        <v>9.8500567733272537E-2</v>
      </c>
      <c r="D205">
        <v>1.390416944349109</v>
      </c>
      <c r="E205">
        <v>0.17540643752333129</v>
      </c>
      <c r="F205" s="8">
        <f t="shared" si="9"/>
        <v>2.2209239383622001E-3</v>
      </c>
      <c r="G205" s="8">
        <f t="shared" si="10"/>
        <v>7.6900130980742998E-2</v>
      </c>
      <c r="I205" s="10" t="s">
        <v>409</v>
      </c>
      <c r="J205" s="11">
        <v>2.2209239383622001E-3</v>
      </c>
      <c r="L205" s="12" t="str">
        <f>_xlfn.XLOOKUP(I205,Sheet!$B$2:$B$900,Sheet!$A$2:$A$900)</f>
        <v>INTC</v>
      </c>
      <c r="M205" s="9">
        <f t="shared" si="11"/>
        <v>2.2209239383622001E-3</v>
      </c>
      <c r="P205" s="15"/>
      <c r="R205" s="10" t="s">
        <v>408</v>
      </c>
      <c r="S205" s="11">
        <v>7.6900130980742998E-2</v>
      </c>
      <c r="V205" s="16"/>
    </row>
    <row r="206" spans="1:22">
      <c r="A206" s="1" t="s">
        <v>410</v>
      </c>
      <c r="B206">
        <v>-6.8889365366887126E-2</v>
      </c>
      <c r="C206">
        <v>0.26900791647047417</v>
      </c>
      <c r="D206">
        <v>1.2744346372945581</v>
      </c>
      <c r="E206">
        <v>0.33789728183736129</v>
      </c>
      <c r="F206" s="8">
        <f t="shared" si="9"/>
        <v>2.2251507369207999E-3</v>
      </c>
      <c r="G206" s="8">
        <f t="shared" si="10"/>
        <v>9.4444155169299396E-2</v>
      </c>
      <c r="I206" s="10" t="s">
        <v>411</v>
      </c>
      <c r="J206" s="11">
        <v>2.2251507369207999E-3</v>
      </c>
      <c r="L206" s="12" t="str">
        <f>_xlfn.XLOOKUP(I206,Sheet!$B$2:$B$900,Sheet!$A$2:$A$900)</f>
        <v>INTU</v>
      </c>
      <c r="M206" s="9">
        <f t="shared" si="11"/>
        <v>2.2251507369207999E-3</v>
      </c>
      <c r="P206" s="15"/>
      <c r="R206" s="10" t="s">
        <v>410</v>
      </c>
      <c r="S206" s="11">
        <v>9.4444155169299396E-2</v>
      </c>
      <c r="V206" s="16"/>
    </row>
    <row r="207" spans="1:22">
      <c r="A207" s="1" t="s">
        <v>412</v>
      </c>
      <c r="B207">
        <v>-5.3600149391755787E-2</v>
      </c>
      <c r="C207">
        <v>-0.28421907525285289</v>
      </c>
      <c r="D207">
        <v>1.0532311740088189</v>
      </c>
      <c r="E207">
        <v>-0.2306189258610972</v>
      </c>
      <c r="F207" s="8">
        <f t="shared" si="9"/>
        <v>4.7479883770642E-3</v>
      </c>
      <c r="G207" s="8">
        <f t="shared" si="10"/>
        <v>3.5335518097927898E-2</v>
      </c>
      <c r="I207" s="10" t="s">
        <v>413</v>
      </c>
      <c r="J207" s="11">
        <v>4.7479883770642E-3</v>
      </c>
      <c r="L207" s="12" t="str">
        <f>_xlfn.XLOOKUP(I207,Sheet!$B$2:$B$900,Sheet!$A$2:$A$900)</f>
        <v>IP</v>
      </c>
      <c r="M207" s="9">
        <f t="shared" si="11"/>
        <v>4.7479883770642E-3</v>
      </c>
      <c r="P207" s="15"/>
      <c r="R207" s="10" t="s">
        <v>412</v>
      </c>
      <c r="S207" s="11">
        <v>3.5335518097927898E-2</v>
      </c>
      <c r="V207" s="16"/>
    </row>
    <row r="208" spans="1:22">
      <c r="A208" s="1" t="s">
        <v>414</v>
      </c>
      <c r="B208">
        <v>-3.9007680938489803E-2</v>
      </c>
      <c r="C208">
        <v>9.7474928261798932E-2</v>
      </c>
      <c r="D208">
        <v>0.84210821224278232</v>
      </c>
      <c r="E208">
        <v>0.13648260920028871</v>
      </c>
      <c r="F208" s="8">
        <f t="shared" si="9"/>
        <v>3.1952796540489002E-3</v>
      </c>
      <c r="G208" s="8">
        <f t="shared" si="10"/>
        <v>6.7142136351353798E-2</v>
      </c>
      <c r="I208" s="10" t="s">
        <v>415</v>
      </c>
      <c r="J208" s="11">
        <v>3.1952796540489002E-3</v>
      </c>
      <c r="L208" s="12" t="str">
        <f>_xlfn.XLOOKUP(I208,Sheet!$B$2:$B$900,Sheet!$A$2:$A$900)</f>
        <v>IPG</v>
      </c>
      <c r="M208" s="9">
        <f t="shared" si="11"/>
        <v>3.1952796540489002E-3</v>
      </c>
      <c r="P208" s="15"/>
      <c r="R208" s="10" t="s">
        <v>414</v>
      </c>
      <c r="S208" s="11">
        <v>6.7142136351353798E-2</v>
      </c>
      <c r="V208" s="16"/>
    </row>
    <row r="209" spans="1:22">
      <c r="A209" s="1" t="s">
        <v>416</v>
      </c>
      <c r="B209">
        <v>-2.6795534065836929E-2</v>
      </c>
      <c r="C209">
        <v>-5.4104684017731268E-2</v>
      </c>
      <c r="D209">
        <v>0.66542360089457231</v>
      </c>
      <c r="E209">
        <v>-2.7309149951894349E-2</v>
      </c>
      <c r="F209" s="8">
        <f t="shared" si="9"/>
        <v>-4.5062088376137E-3</v>
      </c>
      <c r="G209" s="8">
        <f t="shared" si="10"/>
        <v>6.8706158100348497E-2</v>
      </c>
      <c r="I209" s="10" t="s">
        <v>417</v>
      </c>
      <c r="J209" s="11">
        <v>-4.5062088376137E-3</v>
      </c>
      <c r="L209" s="12" t="str">
        <f>_xlfn.XLOOKUP(I209,Sheet!$B$2:$B$900,Sheet!$A$2:$A$900)</f>
        <v>IRM</v>
      </c>
      <c r="M209" s="9">
        <f t="shared" si="11"/>
        <v>-4.5062088376137E-3</v>
      </c>
      <c r="P209" s="15"/>
      <c r="R209" s="10" t="s">
        <v>416</v>
      </c>
      <c r="S209" s="11">
        <v>6.8706158100348497E-2</v>
      </c>
      <c r="V209" s="16"/>
    </row>
    <row r="210" spans="1:22">
      <c r="A210" s="1" t="s">
        <v>418</v>
      </c>
      <c r="B210">
        <v>-8.15672226818836E-2</v>
      </c>
      <c r="C210">
        <v>0.32707234780689298</v>
      </c>
      <c r="D210">
        <v>1.457857119499083</v>
      </c>
      <c r="E210">
        <v>0.40863957048877658</v>
      </c>
      <c r="F210" s="8">
        <f t="shared" si="9"/>
        <v>-6.0299362923208E-3</v>
      </c>
      <c r="G210" s="8">
        <f t="shared" si="10"/>
        <v>9.94907236391082E-2</v>
      </c>
      <c r="I210" s="10" t="s">
        <v>419</v>
      </c>
      <c r="J210" s="11">
        <v>-6.0299362923208E-3</v>
      </c>
      <c r="L210" s="12" t="str">
        <f>_xlfn.XLOOKUP(I210,Sheet!$B$2:$B$900,Sheet!$A$2:$A$900)</f>
        <v>ISRG</v>
      </c>
      <c r="M210" s="9">
        <f t="shared" si="11"/>
        <v>-6.0299362923208E-3</v>
      </c>
      <c r="P210" s="15"/>
      <c r="R210" s="10" t="s">
        <v>418</v>
      </c>
      <c r="S210" s="11">
        <v>9.94907236391082E-2</v>
      </c>
      <c r="V210" s="16"/>
    </row>
    <row r="211" spans="1:22">
      <c r="A211" s="1" t="s">
        <v>420</v>
      </c>
      <c r="B211">
        <v>-4.7674976658602611E-2</v>
      </c>
      <c r="C211">
        <v>6.6163579729838107E-2</v>
      </c>
      <c r="D211">
        <v>0.96750612890045118</v>
      </c>
      <c r="E211">
        <v>0.1138385563884407</v>
      </c>
      <c r="F211" s="8">
        <f t="shared" si="9"/>
        <v>-1.1401608874716999E-3</v>
      </c>
      <c r="G211" s="8">
        <f t="shared" si="10"/>
        <v>8.6166889462145596E-2</v>
      </c>
      <c r="I211" s="10" t="s">
        <v>421</v>
      </c>
      <c r="J211" s="11">
        <v>-1.1401608874716999E-3</v>
      </c>
      <c r="L211" s="12" t="str">
        <f>_xlfn.XLOOKUP(I211,Sheet!$B$2:$B$900,Sheet!$A$2:$A$900)</f>
        <v>IT</v>
      </c>
      <c r="M211" s="9">
        <f t="shared" si="11"/>
        <v>-1.1401608874716999E-3</v>
      </c>
      <c r="P211" s="15"/>
      <c r="R211" s="10" t="s">
        <v>420</v>
      </c>
      <c r="S211" s="11">
        <v>8.6166889462145596E-2</v>
      </c>
      <c r="V211" s="16"/>
    </row>
    <row r="212" spans="1:22">
      <c r="A212" s="1" t="s">
        <v>422</v>
      </c>
      <c r="B212">
        <v>-5.0111201617567672E-2</v>
      </c>
      <c r="C212">
        <v>-0.21807951609272419</v>
      </c>
      <c r="D212">
        <v>1.002753286056369</v>
      </c>
      <c r="E212">
        <v>-0.16796831447515659</v>
      </c>
      <c r="F212" s="8">
        <f t="shared" si="9"/>
        <v>1.6955301898521E-3</v>
      </c>
      <c r="G212" s="8">
        <f t="shared" si="10"/>
        <v>9.7851431219547397E-2</v>
      </c>
      <c r="I212" s="10" t="s">
        <v>423</v>
      </c>
      <c r="J212" s="11">
        <v>1.6955301898521E-3</v>
      </c>
      <c r="L212" s="12" t="str">
        <f>_xlfn.XLOOKUP(I212,Sheet!$B$2:$B$900,Sheet!$A$2:$A$900)</f>
        <v>ITW</v>
      </c>
      <c r="M212" s="9">
        <f t="shared" si="11"/>
        <v>1.6955301898521E-3</v>
      </c>
      <c r="P212" s="15"/>
      <c r="R212" s="10" t="s">
        <v>422</v>
      </c>
      <c r="S212" s="11">
        <v>9.7851431219547397E-2</v>
      </c>
      <c r="V212" s="16"/>
    </row>
    <row r="213" spans="1:22">
      <c r="A213" s="1" t="s">
        <v>424</v>
      </c>
      <c r="B213">
        <v>-5.1974758878098992E-2</v>
      </c>
      <c r="C213">
        <v>-0.69387392375892409</v>
      </c>
      <c r="D213">
        <v>1.02971512116494</v>
      </c>
      <c r="E213">
        <v>-0.6418991648808251</v>
      </c>
      <c r="F213" s="8">
        <f t="shared" si="9"/>
        <v>1.8342638786208201E-2</v>
      </c>
      <c r="G213" s="8">
        <f t="shared" si="10"/>
        <v>2.4551166544409999E-3</v>
      </c>
      <c r="I213" s="10" t="s">
        <v>425</v>
      </c>
      <c r="J213" s="11">
        <v>1.8342638786208201E-2</v>
      </c>
      <c r="L213" s="12" t="str">
        <f>_xlfn.XLOOKUP(I213,Sheet!$B$2:$B$900,Sheet!$A$2:$A$900)</f>
        <v>IVZ</v>
      </c>
      <c r="M213" s="9">
        <f t="shared" si="11"/>
        <v>1.8342638786208201E-2</v>
      </c>
      <c r="P213" s="15"/>
      <c r="R213" s="10" t="s">
        <v>424</v>
      </c>
      <c r="S213" s="11">
        <v>2.4551166544409999E-3</v>
      </c>
      <c r="V213" s="16"/>
    </row>
    <row r="214" spans="1:22">
      <c r="A214" s="1" t="s">
        <v>426</v>
      </c>
      <c r="B214">
        <v>-6.1777144939895397E-2</v>
      </c>
      <c r="C214">
        <v>-6.7132328379079453E-2</v>
      </c>
      <c r="D214">
        <v>1.1715354570709871</v>
      </c>
      <c r="E214">
        <v>-5.3551834391840497E-3</v>
      </c>
      <c r="F214" s="8">
        <f t="shared" si="9"/>
        <v>6.4899193534314996E-3</v>
      </c>
      <c r="G214" s="8">
        <f t="shared" si="10"/>
        <v>-2.0607117378713902E-2</v>
      </c>
      <c r="I214" s="10" t="s">
        <v>427</v>
      </c>
      <c r="J214" s="11">
        <v>6.4899193534314996E-3</v>
      </c>
      <c r="L214" s="12" t="str">
        <f>_xlfn.XLOOKUP(I214,Sheet!$B$2:$B$900,Sheet!$A$2:$A$900)</f>
        <v>J</v>
      </c>
      <c r="M214" s="9">
        <f t="shared" si="11"/>
        <v>6.4899193534314996E-3</v>
      </c>
      <c r="P214" s="15"/>
      <c r="R214" s="10" t="s">
        <v>426</v>
      </c>
      <c r="S214" s="11">
        <v>-2.0607117378713902E-2</v>
      </c>
      <c r="V214" s="16"/>
    </row>
    <row r="215" spans="1:22">
      <c r="A215" s="1" t="s">
        <v>428</v>
      </c>
      <c r="B215">
        <v>-3.8033702871490577E-2</v>
      </c>
      <c r="C215">
        <v>-0.1749806848123647</v>
      </c>
      <c r="D215">
        <v>0.8280167557590089</v>
      </c>
      <c r="E215">
        <v>-0.13694698194087421</v>
      </c>
      <c r="F215" s="8">
        <f t="shared" si="9"/>
        <v>-2.6390262017696002E-3</v>
      </c>
      <c r="G215" s="8">
        <f t="shared" si="10"/>
        <v>4.3499089274751601E-2</v>
      </c>
      <c r="I215" s="10" t="s">
        <v>429</v>
      </c>
      <c r="J215" s="11">
        <v>-2.6390262017696002E-3</v>
      </c>
      <c r="L215" s="12" t="str">
        <f>_xlfn.XLOOKUP(I215,Sheet!$B$2:$B$900,Sheet!$A$2:$A$900)</f>
        <v>JBHT</v>
      </c>
      <c r="M215" s="9">
        <f t="shared" si="11"/>
        <v>-2.6390262017696002E-3</v>
      </c>
      <c r="P215" s="15"/>
      <c r="R215" s="10" t="s">
        <v>428</v>
      </c>
      <c r="S215" s="11">
        <v>4.3499089274751601E-2</v>
      </c>
      <c r="V215" s="16"/>
    </row>
    <row r="216" spans="1:22">
      <c r="A216" s="1" t="s">
        <v>430</v>
      </c>
      <c r="B216">
        <v>-4.4005286288433802E-2</v>
      </c>
      <c r="C216">
        <v>-4.2289078905329847E-3</v>
      </c>
      <c r="D216">
        <v>0.91441326786768029</v>
      </c>
      <c r="E216">
        <v>3.9776378397900811E-2</v>
      </c>
      <c r="F216" s="8">
        <f t="shared" si="9"/>
        <v>6.4668485510224003E-3</v>
      </c>
      <c r="G216" s="8">
        <f t="shared" si="10"/>
        <v>5.3456347708777802E-2</v>
      </c>
      <c r="I216" s="10" t="s">
        <v>431</v>
      </c>
      <c r="J216" s="11">
        <v>6.4668485510224003E-3</v>
      </c>
      <c r="L216" s="12" t="str">
        <f>_xlfn.XLOOKUP(I216,Sheet!$B$2:$B$900,Sheet!$A$2:$A$900)</f>
        <v>JBL</v>
      </c>
      <c r="M216" s="9">
        <f t="shared" si="11"/>
        <v>6.4668485510224003E-3</v>
      </c>
      <c r="P216" s="15"/>
      <c r="R216" s="10" t="s">
        <v>430</v>
      </c>
      <c r="S216" s="11">
        <v>5.3456347708777802E-2</v>
      </c>
      <c r="V216" s="16"/>
    </row>
    <row r="217" spans="1:22">
      <c r="A217" s="1" t="s">
        <v>432</v>
      </c>
      <c r="B217">
        <v>-4.4803284208942452E-2</v>
      </c>
      <c r="C217">
        <v>-0.18708378484279189</v>
      </c>
      <c r="D217">
        <v>0.92595865410582689</v>
      </c>
      <c r="E217">
        <v>-0.14228050063384939</v>
      </c>
      <c r="F217" s="8">
        <f t="shared" si="9"/>
        <v>-5.8124751076939999E-4</v>
      </c>
      <c r="G217" s="8">
        <f t="shared" si="10"/>
        <v>3.3952485097556898E-2</v>
      </c>
      <c r="I217" s="10" t="s">
        <v>433</v>
      </c>
      <c r="J217" s="11">
        <v>-5.8124751076939999E-4</v>
      </c>
      <c r="L217" s="12" t="str">
        <f>_xlfn.XLOOKUP(I217,Sheet!$B$2:$B$900,Sheet!$A$2:$A$900)</f>
        <v>JCI</v>
      </c>
      <c r="M217" s="9">
        <f t="shared" si="11"/>
        <v>-5.8124751076939999E-4</v>
      </c>
      <c r="P217" s="15"/>
      <c r="R217" s="10" t="s">
        <v>432</v>
      </c>
      <c r="S217" s="11">
        <v>3.3952485097556898E-2</v>
      </c>
      <c r="V217" s="16"/>
    </row>
    <row r="218" spans="1:22">
      <c r="A218" s="1" t="s">
        <v>434</v>
      </c>
      <c r="B218">
        <v>-3.3946066105988312E-2</v>
      </c>
      <c r="C218">
        <v>0.10951921440779989</v>
      </c>
      <c r="D218">
        <v>0.76887707124843996</v>
      </c>
      <c r="E218">
        <v>0.14346528051378821</v>
      </c>
      <c r="F218" s="8">
        <f t="shared" si="9"/>
        <v>-3.6645204143408998E-3</v>
      </c>
      <c r="G218" s="8">
        <f t="shared" si="10"/>
        <v>0.1009175571211962</v>
      </c>
      <c r="I218" s="10" t="s">
        <v>435</v>
      </c>
      <c r="J218" s="11">
        <v>-3.6645204143408998E-3</v>
      </c>
      <c r="L218" s="12" t="str">
        <f>_xlfn.XLOOKUP(I218,Sheet!$B$2:$B$900,Sheet!$A$2:$A$900)</f>
        <v>JKHY</v>
      </c>
      <c r="M218" s="9">
        <f t="shared" si="11"/>
        <v>-3.6645204143408998E-3</v>
      </c>
      <c r="P218" s="15"/>
      <c r="R218" s="10" t="s">
        <v>434</v>
      </c>
      <c r="S218" s="11">
        <v>0.1009175571211962</v>
      </c>
      <c r="V218" s="16"/>
    </row>
    <row r="219" spans="1:22">
      <c r="A219" s="1" t="s">
        <v>436</v>
      </c>
      <c r="B219">
        <v>-3.3415321896985713E-2</v>
      </c>
      <c r="C219">
        <v>-2.8402352359518931E-2</v>
      </c>
      <c r="D219">
        <v>0.76119829574149522</v>
      </c>
      <c r="E219">
        <v>5.0129695374667724E-3</v>
      </c>
      <c r="F219" s="8">
        <f t="shared" si="9"/>
        <v>-7.3876250907710002E-3</v>
      </c>
      <c r="G219" s="8">
        <f t="shared" si="10"/>
        <v>6.9022865122677496E-2</v>
      </c>
      <c r="I219" s="10" t="s">
        <v>437</v>
      </c>
      <c r="J219" s="11">
        <v>-7.3876250907710002E-3</v>
      </c>
      <c r="L219" s="12" t="str">
        <f>_xlfn.XLOOKUP(I219,Sheet!$B$2:$B$900,Sheet!$A$2:$A$900)</f>
        <v>JNJ</v>
      </c>
      <c r="M219" s="9">
        <f t="shared" si="11"/>
        <v>-7.3876250907710002E-3</v>
      </c>
      <c r="P219" s="15"/>
      <c r="R219" s="10" t="s">
        <v>436</v>
      </c>
      <c r="S219" s="11">
        <v>6.9022865122677496E-2</v>
      </c>
      <c r="V219" s="16"/>
    </row>
    <row r="220" spans="1:22">
      <c r="A220" s="1" t="s">
        <v>438</v>
      </c>
      <c r="B220">
        <v>-4.2447990295505687E-2</v>
      </c>
      <c r="C220">
        <v>-2.4001220262881431E-4</v>
      </c>
      <c r="D220">
        <v>0.89188240248144912</v>
      </c>
      <c r="E220">
        <v>4.220797809287688E-2</v>
      </c>
      <c r="F220" s="8">
        <f t="shared" si="9"/>
        <v>-3.5286036282470001E-4</v>
      </c>
      <c r="G220" s="8">
        <f t="shared" si="10"/>
        <v>4.3674784688328798E-2</v>
      </c>
      <c r="I220" s="10" t="s">
        <v>439</v>
      </c>
      <c r="J220" s="11">
        <v>-3.5286036282470001E-4</v>
      </c>
      <c r="L220" s="12" t="str">
        <f>_xlfn.XLOOKUP(I220,Sheet!$B$2:$B$900,Sheet!$A$2:$A$900)</f>
        <v>JNPR</v>
      </c>
      <c r="M220" s="9">
        <f t="shared" si="11"/>
        <v>-3.5286036282470001E-4</v>
      </c>
      <c r="P220" s="15"/>
      <c r="R220" s="10" t="s">
        <v>438</v>
      </c>
      <c r="S220" s="11">
        <v>4.3674784688328798E-2</v>
      </c>
      <c r="V220" s="16"/>
    </row>
    <row r="221" spans="1:22">
      <c r="A221" s="1" t="s">
        <v>440</v>
      </c>
      <c r="B221">
        <v>-4.964504778603275E-2</v>
      </c>
      <c r="C221">
        <v>-4.4190227465006449E-2</v>
      </c>
      <c r="D221">
        <v>0.99600900027172456</v>
      </c>
      <c r="E221">
        <v>5.4548203210263019E-3</v>
      </c>
      <c r="F221" s="8">
        <f t="shared" si="9"/>
        <v>8.6313611527279004E-3</v>
      </c>
      <c r="G221" s="8">
        <f t="shared" si="10"/>
        <v>8.7296779577409805E-2</v>
      </c>
      <c r="I221" s="10" t="s">
        <v>441</v>
      </c>
      <c r="J221" s="11">
        <v>8.6313611527279004E-3</v>
      </c>
      <c r="L221" s="12" t="str">
        <f>_xlfn.XLOOKUP(I221,Sheet!$B$2:$B$900,Sheet!$A$2:$A$900)</f>
        <v>JPM</v>
      </c>
      <c r="M221" s="9">
        <f t="shared" si="11"/>
        <v>8.6313611527279004E-3</v>
      </c>
      <c r="P221" s="15"/>
      <c r="R221" s="10" t="s">
        <v>440</v>
      </c>
      <c r="S221" s="11">
        <v>8.7296779577409805E-2</v>
      </c>
      <c r="V221" s="16"/>
    </row>
    <row r="222" spans="1:22">
      <c r="A222" s="1" t="s">
        <v>442</v>
      </c>
      <c r="B222">
        <v>-6.7200909270626304E-3</v>
      </c>
      <c r="C222">
        <v>-0.1144049057973822</v>
      </c>
      <c r="D222">
        <v>0.3749732889547111</v>
      </c>
      <c r="E222">
        <v>-0.1076848148703195</v>
      </c>
      <c r="F222" s="8">
        <f t="shared" si="9"/>
        <v>-1.1391770129706999E-2</v>
      </c>
      <c r="G222" s="8">
        <f t="shared" si="10"/>
        <v>3.5935819239120002E-2</v>
      </c>
      <c r="I222" s="10" t="s">
        <v>443</v>
      </c>
      <c r="J222" s="11">
        <v>-1.1391770129706999E-2</v>
      </c>
      <c r="L222" s="12" t="str">
        <f>_xlfn.XLOOKUP(I222,Sheet!$B$2:$B$900,Sheet!$A$2:$A$900)</f>
        <v>K</v>
      </c>
      <c r="M222" s="9">
        <f t="shared" si="11"/>
        <v>-1.1391770129706999E-2</v>
      </c>
      <c r="P222" s="15"/>
      <c r="R222" s="10" t="s">
        <v>442</v>
      </c>
      <c r="S222" s="11">
        <v>3.5935819239120002E-2</v>
      </c>
      <c r="V222" s="16"/>
    </row>
    <row r="223" spans="1:22">
      <c r="A223" s="1" t="s">
        <v>444</v>
      </c>
      <c r="B223">
        <v>4.5616279463625998E-3</v>
      </c>
      <c r="C223">
        <v>0.55320260174393587</v>
      </c>
      <c r="D223">
        <v>0.21175005431162069</v>
      </c>
      <c r="E223">
        <v>0.54864097379757326</v>
      </c>
      <c r="F223" s="8">
        <f t="shared" si="9"/>
        <v>-1.0777115248224001E-2</v>
      </c>
      <c r="G223" s="8">
        <f t="shared" si="10"/>
        <v>9.9226376498720098E-2</v>
      </c>
      <c r="I223" s="10" t="s">
        <v>445</v>
      </c>
      <c r="J223" s="11">
        <v>-1.0777115248224001E-2</v>
      </c>
      <c r="L223" s="12" t="str">
        <f>_xlfn.XLOOKUP(I223,Sheet!$B$2:$B$900,Sheet!$A$2:$A$900)</f>
        <v>KDP</v>
      </c>
      <c r="M223" s="9">
        <f t="shared" si="11"/>
        <v>-1.0777115248224001E-2</v>
      </c>
      <c r="P223" s="15"/>
      <c r="R223" s="10" t="s">
        <v>444</v>
      </c>
      <c r="S223" s="11">
        <v>9.9226376498720098E-2</v>
      </c>
      <c r="V223" s="16"/>
    </row>
    <row r="224" spans="1:22">
      <c r="A224" s="1" t="s">
        <v>446</v>
      </c>
      <c r="B224">
        <v>-5.3813864213156551E-2</v>
      </c>
      <c r="C224">
        <v>-0.2457369222468426</v>
      </c>
      <c r="D224">
        <v>1.056323187276617</v>
      </c>
      <c r="E224">
        <v>-0.19192305803368601</v>
      </c>
      <c r="F224" s="8">
        <f t="shared" si="9"/>
        <v>1.1074676497768301E-2</v>
      </c>
      <c r="G224" s="8">
        <f t="shared" si="10"/>
        <v>6.8797176114965705E-2</v>
      </c>
      <c r="I224" s="10" t="s">
        <v>447</v>
      </c>
      <c r="J224" s="11">
        <v>1.1074676497768301E-2</v>
      </c>
      <c r="L224" s="12" t="str">
        <f>_xlfn.XLOOKUP(I224,Sheet!$B$2:$B$900,Sheet!$A$2:$A$900)</f>
        <v>KEY</v>
      </c>
      <c r="M224" s="9">
        <f t="shared" si="11"/>
        <v>1.1074676497768301E-2</v>
      </c>
      <c r="P224" s="15"/>
      <c r="R224" s="10" t="s">
        <v>446</v>
      </c>
      <c r="S224" s="11">
        <v>6.8797176114965705E-2</v>
      </c>
      <c r="V224" s="16"/>
    </row>
    <row r="225" spans="1:22">
      <c r="A225" s="1" t="s">
        <v>448</v>
      </c>
      <c r="B225">
        <v>-2.641129410105237E-2</v>
      </c>
      <c r="C225">
        <v>-0.1054851288836923</v>
      </c>
      <c r="D225">
        <v>0.65986444004019085</v>
      </c>
      <c r="E225">
        <v>-7.9073834782639948E-2</v>
      </c>
      <c r="F225" s="8">
        <f t="shared" si="9"/>
        <v>-5.9076716337123003E-3</v>
      </c>
      <c r="G225" s="8">
        <f t="shared" si="10"/>
        <v>2.22950397814068E-2</v>
      </c>
      <c r="I225" s="10" t="s">
        <v>449</v>
      </c>
      <c r="J225" s="11">
        <v>-5.9076716337123003E-3</v>
      </c>
      <c r="L225" s="12" t="str">
        <f>_xlfn.XLOOKUP(I225,Sheet!$B$2:$B$900,Sheet!$A$2:$A$900)</f>
        <v>KIM</v>
      </c>
      <c r="M225" s="9">
        <f t="shared" si="11"/>
        <v>-5.9076716337123003E-3</v>
      </c>
      <c r="P225" s="15"/>
      <c r="R225" s="10" t="s">
        <v>448</v>
      </c>
      <c r="S225" s="11">
        <v>2.22950397814068E-2</v>
      </c>
      <c r="V225" s="16"/>
    </row>
    <row r="226" spans="1:22">
      <c r="A226" s="1" t="s">
        <v>450</v>
      </c>
      <c r="B226">
        <v>-8.6392282737244919E-2</v>
      </c>
      <c r="C226">
        <v>-6.8052143706917922E-2</v>
      </c>
      <c r="D226">
        <v>1.527665800110545</v>
      </c>
      <c r="E226">
        <v>1.8340139030327E-2</v>
      </c>
      <c r="F226" s="8">
        <f t="shared" si="9"/>
        <v>3.3387930391880999E-3</v>
      </c>
      <c r="G226" s="8">
        <f t="shared" si="10"/>
        <v>0.1044331698307845</v>
      </c>
      <c r="I226" s="10" t="s">
        <v>451</v>
      </c>
      <c r="J226" s="11">
        <v>3.3387930391880999E-3</v>
      </c>
      <c r="L226" s="12" t="str">
        <f>_xlfn.XLOOKUP(I226,Sheet!$B$2:$B$900,Sheet!$A$2:$A$900)</f>
        <v>KLAC</v>
      </c>
      <c r="M226" s="9">
        <f t="shared" si="11"/>
        <v>3.3387930391880999E-3</v>
      </c>
      <c r="P226" s="15"/>
      <c r="R226" s="10" t="s">
        <v>450</v>
      </c>
      <c r="S226" s="11">
        <v>0.1044331698307845</v>
      </c>
      <c r="V226" s="16"/>
    </row>
    <row r="227" spans="1:22">
      <c r="A227" s="1" t="s">
        <v>452</v>
      </c>
      <c r="B227">
        <v>-1.165760883542951E-2</v>
      </c>
      <c r="C227">
        <v>8.0958737791209101E-3</v>
      </c>
      <c r="D227">
        <v>0.44640900306474951</v>
      </c>
      <c r="E227">
        <v>1.975348261455042E-2</v>
      </c>
      <c r="F227" s="8">
        <f t="shared" si="9"/>
        <v>-8.9679636317172001E-3</v>
      </c>
      <c r="G227" s="8">
        <f t="shared" si="10"/>
        <v>5.40534622639261E-2</v>
      </c>
      <c r="I227" s="10" t="s">
        <v>453</v>
      </c>
      <c r="J227" s="11">
        <v>-8.9679636317172001E-3</v>
      </c>
      <c r="L227" s="12" t="str">
        <f>_xlfn.XLOOKUP(I227,Sheet!$B$2:$B$900,Sheet!$A$2:$A$900)</f>
        <v>KMB</v>
      </c>
      <c r="M227" s="9">
        <f t="shared" si="11"/>
        <v>-8.9679636317172001E-3</v>
      </c>
      <c r="P227" s="15"/>
      <c r="R227" s="10" t="s">
        <v>452</v>
      </c>
      <c r="S227" s="11">
        <v>5.40534622639261E-2</v>
      </c>
      <c r="V227" s="16"/>
    </row>
    <row r="228" spans="1:22">
      <c r="A228" s="1" t="s">
        <v>454</v>
      </c>
      <c r="B228">
        <v>-4.1784282060830152E-2</v>
      </c>
      <c r="C228">
        <v>1.9057726517776371E-2</v>
      </c>
      <c r="D228">
        <v>0.88227991139490203</v>
      </c>
      <c r="E228">
        <v>6.0842008578606527E-2</v>
      </c>
      <c r="F228" s="8">
        <f t="shared" si="9"/>
        <v>9.0566187883447998E-3</v>
      </c>
      <c r="G228" s="8">
        <f t="shared" si="10"/>
        <v>4.37839097949351E-2</v>
      </c>
      <c r="I228" s="10" t="s">
        <v>455</v>
      </c>
      <c r="J228" s="11">
        <v>9.0566187883447998E-3</v>
      </c>
      <c r="L228" s="12" t="str">
        <f>_xlfn.XLOOKUP(I228,Sheet!$B$2:$B$900,Sheet!$A$2:$A$900)</f>
        <v>KMX</v>
      </c>
      <c r="M228" s="9">
        <f t="shared" si="11"/>
        <v>9.0566187883447998E-3</v>
      </c>
      <c r="P228" s="15"/>
      <c r="R228" s="10" t="s">
        <v>454</v>
      </c>
      <c r="S228" s="11">
        <v>4.37839097949351E-2</v>
      </c>
      <c r="V228" s="16"/>
    </row>
    <row r="229" spans="1:22">
      <c r="A229" s="1" t="s">
        <v>456</v>
      </c>
      <c r="B229">
        <v>-1.294368493813608E-2</v>
      </c>
      <c r="C229">
        <v>7.6734699187091748E-2</v>
      </c>
      <c r="D229">
        <v>0.46501587528307953</v>
      </c>
      <c r="E229">
        <v>8.9678384125227828E-2</v>
      </c>
      <c r="F229" s="8">
        <f t="shared" si="9"/>
        <v>-1.21948883650212E-2</v>
      </c>
      <c r="G229" s="8">
        <f t="shared" si="10"/>
        <v>3.1345655376382599E-2</v>
      </c>
      <c r="I229" s="10" t="s">
        <v>457</v>
      </c>
      <c r="J229" s="11">
        <v>-1.21948883650212E-2</v>
      </c>
      <c r="L229" s="12" t="str">
        <f>_xlfn.XLOOKUP(I229,Sheet!$B$2:$B$900,Sheet!$A$2:$A$900)</f>
        <v>KO</v>
      </c>
      <c r="M229" s="9">
        <f t="shared" si="11"/>
        <v>-1.21948883650212E-2</v>
      </c>
      <c r="P229" s="15"/>
      <c r="R229" s="10" t="s">
        <v>456</v>
      </c>
      <c r="S229" s="11">
        <v>3.1345655376382599E-2</v>
      </c>
      <c r="V229" s="16"/>
    </row>
    <row r="230" spans="1:22">
      <c r="A230" s="1" t="s">
        <v>458</v>
      </c>
      <c r="B230">
        <v>-2.1688922685756229E-2</v>
      </c>
      <c r="C230">
        <v>7.5751892344710137E-2</v>
      </c>
      <c r="D230">
        <v>0.59154145253813806</v>
      </c>
      <c r="E230">
        <v>9.7440815030466366E-2</v>
      </c>
      <c r="F230" s="8">
        <f t="shared" si="9"/>
        <v>-7.1094088617609996E-3</v>
      </c>
      <c r="G230" s="8">
        <f t="shared" si="10"/>
        <v>6.0802710621689599E-2</v>
      </c>
      <c r="I230" s="10" t="s">
        <v>459</v>
      </c>
      <c r="J230" s="11">
        <v>-7.1094088617609996E-3</v>
      </c>
      <c r="L230" s="12" t="str">
        <f>_xlfn.XLOOKUP(I230,Sheet!$B$2:$B$900,Sheet!$A$2:$A$900)</f>
        <v>KR</v>
      </c>
      <c r="M230" s="9">
        <f t="shared" si="11"/>
        <v>-7.1094088617609996E-3</v>
      </c>
      <c r="P230" s="15"/>
      <c r="R230" s="10" t="s">
        <v>458</v>
      </c>
      <c r="S230" s="11">
        <v>6.0802710621689599E-2</v>
      </c>
      <c r="V230" s="16"/>
    </row>
    <row r="231" spans="1:22">
      <c r="A231" s="1" t="s">
        <v>460</v>
      </c>
      <c r="B231">
        <v>-4.2626525549508049E-2</v>
      </c>
      <c r="C231">
        <v>-6.9436644374117562E-2</v>
      </c>
      <c r="D231">
        <v>0.89446543986990357</v>
      </c>
      <c r="E231">
        <v>-2.681011882460951E-2</v>
      </c>
      <c r="F231" s="8">
        <f t="shared" si="9"/>
        <v>-2.4003153312521998E-3</v>
      </c>
      <c r="G231" s="8">
        <f t="shared" si="10"/>
        <v>-8.7164519967828993E-3</v>
      </c>
      <c r="I231" s="10" t="s">
        <v>461</v>
      </c>
      <c r="J231" s="11">
        <v>-2.4003153312521998E-3</v>
      </c>
      <c r="L231" s="12" t="str">
        <f>_xlfn.XLOOKUP(I231,Sheet!$B$2:$B$900,Sheet!$A$2:$A$900)</f>
        <v>L</v>
      </c>
      <c r="M231" s="9">
        <f t="shared" si="11"/>
        <v>-2.4003153312521998E-3</v>
      </c>
      <c r="P231" s="15"/>
      <c r="R231" s="10" t="s">
        <v>460</v>
      </c>
      <c r="S231" s="11">
        <v>-8.7164519967828993E-3</v>
      </c>
      <c r="V231" s="16"/>
    </row>
    <row r="232" spans="1:22">
      <c r="A232" s="1" t="s">
        <v>462</v>
      </c>
      <c r="B232">
        <v>-4.0909729651401043E-2</v>
      </c>
      <c r="C232">
        <v>-0.15425883075100649</v>
      </c>
      <c r="D232">
        <v>0.86962693938474322</v>
      </c>
      <c r="E232">
        <v>-0.1133491010996055</v>
      </c>
      <c r="F232" s="8">
        <f t="shared" si="9"/>
        <v>2.0816786447667998E-3</v>
      </c>
      <c r="G232" s="8">
        <f t="shared" si="10"/>
        <v>0.11146719213253389</v>
      </c>
      <c r="I232" s="10" t="s">
        <v>463</v>
      </c>
      <c r="J232" s="11">
        <v>2.0816786447667998E-3</v>
      </c>
      <c r="L232" s="12" t="str">
        <f>_xlfn.XLOOKUP(I232,Sheet!$B$2:$B$900,Sheet!$A$2:$A$900)</f>
        <v>LDOS</v>
      </c>
      <c r="M232" s="9">
        <f t="shared" si="11"/>
        <v>2.0816786447667998E-3</v>
      </c>
      <c r="P232" s="15"/>
      <c r="R232" s="10" t="s">
        <v>462</v>
      </c>
      <c r="S232" s="11">
        <v>0.11146719213253389</v>
      </c>
      <c r="V232" s="16"/>
    </row>
    <row r="233" spans="1:22">
      <c r="A233" s="1" t="s">
        <v>464</v>
      </c>
      <c r="B233">
        <v>-4.2647700747617881E-2</v>
      </c>
      <c r="C233">
        <v>-0.42365851071783073</v>
      </c>
      <c r="D233">
        <v>0.89477180137106083</v>
      </c>
      <c r="E233">
        <v>-0.3810108099702128</v>
      </c>
      <c r="F233" s="8">
        <f t="shared" si="9"/>
        <v>8.0688902217875991E-3</v>
      </c>
      <c r="G233" s="8">
        <f t="shared" si="10"/>
        <v>4.4298808201298001E-2</v>
      </c>
      <c r="I233" s="10" t="s">
        <v>465</v>
      </c>
      <c r="J233" s="11">
        <v>8.0688902217875991E-3</v>
      </c>
      <c r="L233" s="12" t="str">
        <f>_xlfn.XLOOKUP(I233,Sheet!$B$2:$B$900,Sheet!$A$2:$A$900)</f>
        <v>LEN</v>
      </c>
      <c r="M233" s="9">
        <f t="shared" si="11"/>
        <v>8.0688902217875991E-3</v>
      </c>
      <c r="P233" s="15"/>
      <c r="R233" s="10" t="s">
        <v>464</v>
      </c>
      <c r="S233" s="11">
        <v>4.4298808201298001E-2</v>
      </c>
      <c r="V233" s="16"/>
    </row>
    <row r="234" spans="1:22">
      <c r="A234" s="1" t="s">
        <v>466</v>
      </c>
      <c r="B234">
        <v>-3.7138452554554023E-2</v>
      </c>
      <c r="C234">
        <v>-0.2045464081984765</v>
      </c>
      <c r="D234">
        <v>0.81506432765961312</v>
      </c>
      <c r="E234">
        <v>-0.1674079556439225</v>
      </c>
      <c r="F234" s="8">
        <f t="shared" si="9"/>
        <v>-6.8167585985645998E-3</v>
      </c>
      <c r="G234" s="8">
        <f t="shared" si="10"/>
        <v>6.0645873568267603E-2</v>
      </c>
      <c r="I234" s="10" t="s">
        <v>467</v>
      </c>
      <c r="J234" s="11">
        <v>-6.8167585985645998E-3</v>
      </c>
      <c r="L234" s="12" t="str">
        <f>_xlfn.XLOOKUP(I234,Sheet!$B$2:$B$900,Sheet!$A$2:$A$900)</f>
        <v>LH</v>
      </c>
      <c r="M234" s="9">
        <f t="shared" si="11"/>
        <v>-6.8167585985645998E-3</v>
      </c>
      <c r="P234" s="15"/>
      <c r="R234" s="10" t="s">
        <v>466</v>
      </c>
      <c r="S234" s="11">
        <v>6.0645873568267603E-2</v>
      </c>
      <c r="V234" s="16"/>
    </row>
    <row r="235" spans="1:22">
      <c r="A235" s="1" t="s">
        <v>468</v>
      </c>
      <c r="B235">
        <v>-2.957919677907548E-2</v>
      </c>
      <c r="C235">
        <v>5.2109169713789871E-3</v>
      </c>
      <c r="D235">
        <v>0.7056974667219178</v>
      </c>
      <c r="E235">
        <v>3.4790113750454467E-2</v>
      </c>
      <c r="F235" s="8">
        <f t="shared" si="9"/>
        <v>2.5300085756039999E-4</v>
      </c>
      <c r="G235" s="8">
        <f t="shared" si="10"/>
        <v>0.10419995389020099</v>
      </c>
      <c r="I235" s="10" t="s">
        <v>469</v>
      </c>
      <c r="J235" s="11">
        <v>2.5300085756039999E-4</v>
      </c>
      <c r="L235" s="12" t="str">
        <f>_xlfn.XLOOKUP(I235,Sheet!$B$2:$B$900,Sheet!$A$2:$A$900)</f>
        <v>LHX</v>
      </c>
      <c r="M235" s="9">
        <f t="shared" si="11"/>
        <v>2.5300085756039999E-4</v>
      </c>
      <c r="P235" s="15"/>
      <c r="R235" s="10" t="s">
        <v>468</v>
      </c>
      <c r="S235" s="11">
        <v>0.10419995389020099</v>
      </c>
      <c r="V235" s="16"/>
    </row>
    <row r="236" spans="1:22">
      <c r="A236" s="1" t="s">
        <v>470</v>
      </c>
      <c r="B236">
        <v>-4.5073645834234337E-2</v>
      </c>
      <c r="C236">
        <v>5.9556902775093852E-2</v>
      </c>
      <c r="D236">
        <v>0.92987022994800239</v>
      </c>
      <c r="E236">
        <v>0.1046305486093282</v>
      </c>
      <c r="F236" s="8">
        <f t="shared" si="9"/>
        <v>-3.7034636932255999E-3</v>
      </c>
      <c r="G236" s="8">
        <f t="shared" si="10"/>
        <v>1.36517147391804E-2</v>
      </c>
      <c r="I236" s="10" t="s">
        <v>471</v>
      </c>
      <c r="J236" s="11">
        <v>-3.7034636932255999E-3</v>
      </c>
      <c r="L236" s="12" t="str">
        <f>_xlfn.XLOOKUP(I236,Sheet!$B$2:$B$900,Sheet!$A$2:$A$900)</f>
        <v>LIN</v>
      </c>
      <c r="M236" s="9">
        <f t="shared" si="11"/>
        <v>-3.7034636932255999E-3</v>
      </c>
      <c r="P236" s="15"/>
      <c r="R236" s="10" t="s">
        <v>470</v>
      </c>
      <c r="S236" s="11">
        <v>1.36517147391804E-2</v>
      </c>
      <c r="V236" s="16"/>
    </row>
    <row r="237" spans="1:22">
      <c r="A237" s="1" t="s">
        <v>472</v>
      </c>
      <c r="B237">
        <v>-3.969629013637585E-2</v>
      </c>
      <c r="C237">
        <v>-0.48923363499282252</v>
      </c>
      <c r="D237">
        <v>0.85207096897737022</v>
      </c>
      <c r="E237">
        <v>-0.44953734485644659</v>
      </c>
      <c r="F237" s="8">
        <f t="shared" si="9"/>
        <v>3.6492310754035E-3</v>
      </c>
      <c r="G237" s="8">
        <f t="shared" si="10"/>
        <v>3.5397708073938099E-2</v>
      </c>
      <c r="I237" s="10" t="s">
        <v>473</v>
      </c>
      <c r="J237" s="11">
        <v>3.6492310754035E-3</v>
      </c>
      <c r="L237" s="12" t="str">
        <f>_xlfn.XLOOKUP(I237,Sheet!$B$2:$B$900,Sheet!$A$2:$A$900)</f>
        <v>LKQ</v>
      </c>
      <c r="M237" s="9">
        <f t="shared" si="11"/>
        <v>3.6492310754035E-3</v>
      </c>
      <c r="P237" s="15"/>
      <c r="R237" s="10" t="s">
        <v>472</v>
      </c>
      <c r="S237" s="11">
        <v>3.5397708073938099E-2</v>
      </c>
      <c r="V237" s="16"/>
    </row>
    <row r="238" spans="1:22">
      <c r="A238" s="1" t="s">
        <v>474</v>
      </c>
      <c r="B238">
        <v>-3.3524891518113581E-2</v>
      </c>
      <c r="C238">
        <v>0.36512129592003162</v>
      </c>
      <c r="D238">
        <v>0.76278354247382041</v>
      </c>
      <c r="E238">
        <v>0.39864618743814523</v>
      </c>
      <c r="F238" s="8">
        <f t="shared" si="9"/>
        <v>-4.6817647572302999E-3</v>
      </c>
      <c r="G238" s="8">
        <f t="shared" si="10"/>
        <v>7.2884480502367399E-2</v>
      </c>
      <c r="I238" s="10" t="s">
        <v>475</v>
      </c>
      <c r="J238" s="11">
        <v>-4.6817647572302999E-3</v>
      </c>
      <c r="L238" s="12" t="str">
        <f>_xlfn.XLOOKUP(I238,Sheet!$B$2:$B$900,Sheet!$A$2:$A$900)</f>
        <v>LLY</v>
      </c>
      <c r="M238" s="9">
        <f t="shared" si="11"/>
        <v>-4.6817647572302999E-3</v>
      </c>
      <c r="P238" s="15"/>
      <c r="R238" s="10" t="s">
        <v>474</v>
      </c>
      <c r="S238" s="11">
        <v>7.2884480502367399E-2</v>
      </c>
      <c r="V238" s="16"/>
    </row>
    <row r="239" spans="1:22">
      <c r="A239" s="1" t="s">
        <v>476</v>
      </c>
      <c r="B239">
        <v>-3.6596293496308441E-2</v>
      </c>
      <c r="C239">
        <v>-0.14986508356712661</v>
      </c>
      <c r="D239">
        <v>0.80722040279579232</v>
      </c>
      <c r="E239">
        <v>-0.1132687900708181</v>
      </c>
      <c r="F239" s="8">
        <f t="shared" si="9"/>
        <v>-6.8727362856148997E-3</v>
      </c>
      <c r="G239" s="8">
        <f t="shared" si="10"/>
        <v>0.1104913578010282</v>
      </c>
      <c r="I239" s="10" t="s">
        <v>477</v>
      </c>
      <c r="J239" s="11">
        <v>-6.8727362856148997E-3</v>
      </c>
      <c r="L239" s="12" t="str">
        <f>_xlfn.XLOOKUP(I239,Sheet!$B$2:$B$900,Sheet!$A$2:$A$900)</f>
        <v>LMT</v>
      </c>
      <c r="M239" s="9">
        <f t="shared" si="11"/>
        <v>-6.8727362856148997E-3</v>
      </c>
      <c r="P239" s="15"/>
      <c r="R239" s="10" t="s">
        <v>476</v>
      </c>
      <c r="S239" s="11">
        <v>0.1104913578010282</v>
      </c>
      <c r="V239" s="16"/>
    </row>
    <row r="240" spans="1:22">
      <c r="A240" s="1" t="s">
        <v>478</v>
      </c>
      <c r="B240">
        <v>5.8887654075397058E-3</v>
      </c>
      <c r="C240">
        <v>3.9126300120771902E-2</v>
      </c>
      <c r="D240">
        <v>0.1925491088121182</v>
      </c>
      <c r="E240">
        <v>3.3237534713232188E-2</v>
      </c>
      <c r="F240" s="8">
        <f t="shared" si="9"/>
        <v>-1.2233710424215401E-2</v>
      </c>
      <c r="G240" s="8">
        <f t="shared" si="10"/>
        <v>8.5390106469724197E-2</v>
      </c>
      <c r="I240" s="10" t="s">
        <v>479</v>
      </c>
      <c r="J240" s="11">
        <v>-1.2233710424215401E-2</v>
      </c>
      <c r="L240" s="12" t="str">
        <f>_xlfn.XLOOKUP(I240,Sheet!$B$2:$B$900,Sheet!$A$2:$A$900)</f>
        <v>LNT</v>
      </c>
      <c r="M240" s="9">
        <f t="shared" si="11"/>
        <v>-1.2233710424215401E-2</v>
      </c>
      <c r="P240" s="15"/>
      <c r="R240" s="10" t="s">
        <v>478</v>
      </c>
      <c r="S240" s="11">
        <v>8.5390106469724197E-2</v>
      </c>
      <c r="V240" s="16"/>
    </row>
    <row r="241" spans="1:22">
      <c r="A241" s="1" t="s">
        <v>480</v>
      </c>
      <c r="B241">
        <v>-5.765901666570819E-2</v>
      </c>
      <c r="C241">
        <v>5.3365439370421708E-2</v>
      </c>
      <c r="D241">
        <v>1.1119546232344559</v>
      </c>
      <c r="E241">
        <v>0.1110244560361299</v>
      </c>
      <c r="F241" s="8">
        <f t="shared" si="9"/>
        <v>3.9631283721256599E-5</v>
      </c>
      <c r="G241" s="8">
        <f t="shared" si="10"/>
        <v>8.7939105541451595E-2</v>
      </c>
      <c r="I241" s="10" t="s">
        <v>481</v>
      </c>
      <c r="J241" s="11">
        <v>3.9631283721256599E-5</v>
      </c>
      <c r="L241" s="12" t="str">
        <f>_xlfn.XLOOKUP(I241,Sheet!$B$2:$B$900,Sheet!$A$2:$A$900)</f>
        <v>LOW</v>
      </c>
      <c r="M241" s="9">
        <f t="shared" si="11"/>
        <v>3.9631283721256599E-5</v>
      </c>
      <c r="P241" s="15"/>
      <c r="R241" s="10" t="s">
        <v>480</v>
      </c>
      <c r="S241" s="11">
        <v>8.7939105541451595E-2</v>
      </c>
      <c r="V241" s="16"/>
    </row>
    <row r="242" spans="1:22">
      <c r="A242" s="1" t="s">
        <v>482</v>
      </c>
      <c r="B242">
        <v>-9.2521622666061537E-2</v>
      </c>
      <c r="C242">
        <v>-0.2004136017459266</v>
      </c>
      <c r="D242">
        <v>1.6163447240079589</v>
      </c>
      <c r="E242">
        <v>-0.1078919790798651</v>
      </c>
      <c r="F242" s="8">
        <f t="shared" si="9"/>
        <v>1.13839799020569E-2</v>
      </c>
      <c r="G242" s="8">
        <f t="shared" si="10"/>
        <v>0.13168851447406699</v>
      </c>
      <c r="I242" s="10" t="s">
        <v>483</v>
      </c>
      <c r="J242" s="11">
        <v>1.13839799020569E-2</v>
      </c>
      <c r="L242" s="12" t="str">
        <f>_xlfn.XLOOKUP(I242,Sheet!$B$2:$B$900,Sheet!$A$2:$A$900)</f>
        <v>LRCX</v>
      </c>
      <c r="M242" s="9">
        <f t="shared" si="11"/>
        <v>1.13839799020569E-2</v>
      </c>
      <c r="P242" s="15"/>
      <c r="R242" s="10" t="s">
        <v>482</v>
      </c>
      <c r="S242" s="11">
        <v>0.13168851447406699</v>
      </c>
      <c r="V242" s="16"/>
    </row>
    <row r="243" spans="1:22">
      <c r="A243" s="1" t="s">
        <v>484</v>
      </c>
      <c r="B243">
        <v>-5.7163514763507943E-2</v>
      </c>
      <c r="C243">
        <v>0.51328914333234377</v>
      </c>
      <c r="D243">
        <v>1.104785731316803</v>
      </c>
      <c r="E243">
        <v>0.57045265809585166</v>
      </c>
      <c r="F243" s="8">
        <f t="shared" si="9"/>
        <v>-1.9128802527801001E-3</v>
      </c>
      <c r="G243" s="8">
        <f t="shared" si="10"/>
        <v>-1.7438004415174499E-2</v>
      </c>
      <c r="I243" s="10" t="s">
        <v>485</v>
      </c>
      <c r="J243" s="11">
        <v>-1.9128802527801001E-3</v>
      </c>
      <c r="L243" s="12" t="str">
        <f>_xlfn.XLOOKUP(I243,Sheet!$B$2:$B$900,Sheet!$A$2:$A$900)</f>
        <v>LULU</v>
      </c>
      <c r="M243" s="9">
        <f t="shared" si="11"/>
        <v>-1.9128802527801001E-3</v>
      </c>
      <c r="P243" s="15"/>
      <c r="R243" s="10" t="s">
        <v>484</v>
      </c>
      <c r="S243" s="11">
        <v>-1.7438004415174499E-2</v>
      </c>
      <c r="V243" s="16"/>
    </row>
    <row r="244" spans="1:22">
      <c r="A244" s="1" t="s">
        <v>486</v>
      </c>
      <c r="B244">
        <v>-3.4879063149761677E-2</v>
      </c>
      <c r="C244">
        <v>-0.29311086580232948</v>
      </c>
      <c r="D244">
        <v>0.78237561673656153</v>
      </c>
      <c r="E244">
        <v>-0.25823180265256779</v>
      </c>
      <c r="F244" s="8">
        <f t="shared" si="9"/>
        <v>6.0534674945734003E-3</v>
      </c>
      <c r="G244" s="8">
        <f t="shared" si="10"/>
        <v>0.1281946167494126</v>
      </c>
      <c r="I244" s="10" t="s">
        <v>487</v>
      </c>
      <c r="J244" s="11">
        <v>6.0534674945734003E-3</v>
      </c>
      <c r="L244" s="12" t="str">
        <f>_xlfn.XLOOKUP(I244,Sheet!$B$2:$B$900,Sheet!$A$2:$A$900)</f>
        <v>LUV</v>
      </c>
      <c r="M244" s="9">
        <f t="shared" si="11"/>
        <v>6.0534674945734003E-3</v>
      </c>
      <c r="P244" s="15"/>
      <c r="R244" s="10" t="s">
        <v>486</v>
      </c>
      <c r="S244" s="11">
        <v>0.1281946167494126</v>
      </c>
      <c r="V244" s="16"/>
    </row>
    <row r="245" spans="1:22">
      <c r="A245" s="1" t="s">
        <v>488</v>
      </c>
      <c r="B245">
        <v>-5.9579698329965472E-2</v>
      </c>
      <c r="C245">
        <v>-0.19164879329429879</v>
      </c>
      <c r="D245">
        <v>1.13974293080328</v>
      </c>
      <c r="E245">
        <v>-0.13206909496433339</v>
      </c>
      <c r="F245" s="8">
        <f t="shared" si="9"/>
        <v>9.4582630068854E-3</v>
      </c>
      <c r="G245" s="8">
        <f t="shared" si="10"/>
        <v>-2.8890324689801999E-3</v>
      </c>
      <c r="I245" s="10" t="s">
        <v>489</v>
      </c>
      <c r="J245" s="11">
        <v>9.4582630068854E-3</v>
      </c>
      <c r="L245" s="12" t="str">
        <f>_xlfn.XLOOKUP(I245,Sheet!$B$2:$B$900,Sheet!$A$2:$A$900)</f>
        <v>LVS</v>
      </c>
      <c r="M245" s="9">
        <f t="shared" si="11"/>
        <v>9.4582630068854E-3</v>
      </c>
      <c r="P245" s="15"/>
      <c r="R245" s="10" t="s">
        <v>488</v>
      </c>
      <c r="S245" s="11">
        <v>-2.8890324689801999E-3</v>
      </c>
      <c r="V245" s="16"/>
    </row>
    <row r="246" spans="1:22">
      <c r="A246" s="1" t="s">
        <v>490</v>
      </c>
      <c r="B246">
        <v>-6.2877861758298431E-2</v>
      </c>
      <c r="C246">
        <v>0.2009571434385935</v>
      </c>
      <c r="D246">
        <v>1.1874605622381611</v>
      </c>
      <c r="E246">
        <v>0.26383500519689201</v>
      </c>
      <c r="F246" s="8">
        <f t="shared" si="9"/>
        <v>2.9613976588198001E-3</v>
      </c>
      <c r="G246" s="8">
        <f t="shared" si="10"/>
        <v>9.6613614541873893E-2</v>
      </c>
      <c r="I246" s="10" t="s">
        <v>491</v>
      </c>
      <c r="J246" s="11">
        <v>2.9613976588198001E-3</v>
      </c>
      <c r="L246" s="12" t="str">
        <f>_xlfn.XLOOKUP(I246,Sheet!$B$2:$B$900,Sheet!$A$2:$A$900)</f>
        <v>LYV</v>
      </c>
      <c r="M246" s="9">
        <f t="shared" si="11"/>
        <v>2.9613976588198001E-3</v>
      </c>
      <c r="P246" s="15"/>
      <c r="R246" s="10" t="s">
        <v>490</v>
      </c>
      <c r="S246" s="11">
        <v>9.6613614541873893E-2</v>
      </c>
      <c r="V246" s="16"/>
    </row>
    <row r="247" spans="1:22">
      <c r="A247" s="1" t="s">
        <v>492</v>
      </c>
      <c r="B247">
        <v>-7.4751135976981992E-2</v>
      </c>
      <c r="C247">
        <v>0.26572367445487638</v>
      </c>
      <c r="D247">
        <v>1.3592423842744299</v>
      </c>
      <c r="E247">
        <v>0.34047481043185851</v>
      </c>
      <c r="F247" s="8">
        <f t="shared" si="9"/>
        <v>6.2352204073225998E-3</v>
      </c>
      <c r="G247" s="8">
        <f t="shared" si="10"/>
        <v>9.2286730940630501E-2</v>
      </c>
      <c r="I247" s="10" t="s">
        <v>493</v>
      </c>
      <c r="J247" s="11">
        <v>6.2352204073225998E-3</v>
      </c>
      <c r="L247" s="12" t="str">
        <f>_xlfn.XLOOKUP(I247,Sheet!$B$2:$B$900,Sheet!$A$2:$A$900)</f>
        <v>MA</v>
      </c>
      <c r="M247" s="9">
        <f t="shared" si="11"/>
        <v>6.2352204073225998E-3</v>
      </c>
      <c r="P247" s="15"/>
      <c r="R247" s="10" t="s">
        <v>492</v>
      </c>
      <c r="S247" s="11">
        <v>9.2286730940630501E-2</v>
      </c>
      <c r="V247" s="16"/>
    </row>
    <row r="248" spans="1:22">
      <c r="A248" s="1" t="s">
        <v>494</v>
      </c>
      <c r="B248">
        <v>-1.6283241110775101E-2</v>
      </c>
      <c r="C248">
        <v>8.2046785125946542E-3</v>
      </c>
      <c r="D248">
        <v>0.51333237446960323</v>
      </c>
      <c r="E248">
        <v>2.4487919623369749E-2</v>
      </c>
      <c r="F248" s="8">
        <f t="shared" si="9"/>
        <v>-1.18543235758484E-2</v>
      </c>
      <c r="G248" s="8">
        <f t="shared" si="10"/>
        <v>8.4233019417833399E-2</v>
      </c>
      <c r="I248" s="10" t="s">
        <v>495</v>
      </c>
      <c r="J248" s="11">
        <v>-1.18543235758484E-2</v>
      </c>
      <c r="L248" s="12" t="str">
        <f>_xlfn.XLOOKUP(I248,Sheet!$B$2:$B$900,Sheet!$A$2:$A$900)</f>
        <v>MAA</v>
      </c>
      <c r="M248" s="9">
        <f t="shared" si="11"/>
        <v>-1.18543235758484E-2</v>
      </c>
      <c r="P248" s="15"/>
      <c r="R248" s="10" t="s">
        <v>494</v>
      </c>
      <c r="S248" s="11">
        <v>8.4233019417833399E-2</v>
      </c>
      <c r="V248" s="16"/>
    </row>
    <row r="249" spans="1:22">
      <c r="A249" s="1" t="s">
        <v>496</v>
      </c>
      <c r="B249">
        <v>-4.8943004714145089E-2</v>
      </c>
      <c r="C249">
        <v>-0.17771029814620859</v>
      </c>
      <c r="D249">
        <v>0.98585188305067795</v>
      </c>
      <c r="E249">
        <v>-0.12876729343206361</v>
      </c>
      <c r="F249" s="8">
        <f t="shared" si="9"/>
        <v>5.4077096186761998E-3</v>
      </c>
      <c r="G249" s="8">
        <f t="shared" si="10"/>
        <v>0.1012419703951484</v>
      </c>
      <c r="I249" s="10" t="s">
        <v>497</v>
      </c>
      <c r="J249" s="11">
        <v>5.4077096186761998E-3</v>
      </c>
      <c r="L249" s="12" t="str">
        <f>_xlfn.XLOOKUP(I249,Sheet!$B$2:$B$900,Sheet!$A$2:$A$900)</f>
        <v>MAR</v>
      </c>
      <c r="M249" s="9">
        <f t="shared" si="11"/>
        <v>5.4077096186761998E-3</v>
      </c>
      <c r="P249" s="15"/>
      <c r="R249" s="10" t="s">
        <v>496</v>
      </c>
      <c r="S249" s="11">
        <v>0.1012419703951484</v>
      </c>
      <c r="V249" s="16"/>
    </row>
    <row r="250" spans="1:22">
      <c r="A250" s="1" t="s">
        <v>498</v>
      </c>
      <c r="B250">
        <v>-5.0841903789844711E-2</v>
      </c>
      <c r="C250">
        <v>-0.35925682613152399</v>
      </c>
      <c r="D250">
        <v>1.013325041429634</v>
      </c>
      <c r="E250">
        <v>-0.30841492234167928</v>
      </c>
      <c r="F250" s="8">
        <f t="shared" si="9"/>
        <v>9.9912265661975998E-3</v>
      </c>
      <c r="G250" s="8">
        <f t="shared" si="10"/>
        <v>0.1063858213470714</v>
      </c>
      <c r="I250" s="10" t="s">
        <v>499</v>
      </c>
      <c r="J250" s="11">
        <v>9.9912265661975998E-3</v>
      </c>
      <c r="L250" s="12" t="str">
        <f>_xlfn.XLOOKUP(I250,Sheet!$B$2:$B$900,Sheet!$A$2:$A$900)</f>
        <v>MAS</v>
      </c>
      <c r="M250" s="9">
        <f t="shared" si="11"/>
        <v>9.9912265661975998E-3</v>
      </c>
      <c r="P250" s="15"/>
      <c r="R250" s="10" t="s">
        <v>498</v>
      </c>
      <c r="S250" s="11">
        <v>0.1063858213470714</v>
      </c>
      <c r="V250" s="16"/>
    </row>
    <row r="251" spans="1:22">
      <c r="A251" s="1" t="s">
        <v>500</v>
      </c>
      <c r="B251">
        <v>-1.7471921354423641E-2</v>
      </c>
      <c r="C251">
        <v>7.7437534019437537E-2</v>
      </c>
      <c r="D251">
        <v>0.53053012921792253</v>
      </c>
      <c r="E251">
        <v>9.4909455373861182E-2</v>
      </c>
      <c r="F251" s="8">
        <f t="shared" si="9"/>
        <v>-1.02001020059076E-2</v>
      </c>
      <c r="G251" s="8">
        <f t="shared" si="10"/>
        <v>7.9130986972572898E-2</v>
      </c>
      <c r="I251" s="10" t="s">
        <v>501</v>
      </c>
      <c r="J251" s="11">
        <v>-1.02001020059076E-2</v>
      </c>
      <c r="L251" s="12" t="str">
        <f>_xlfn.XLOOKUP(I251,Sheet!$B$2:$B$900,Sheet!$A$2:$A$900)</f>
        <v>MCD</v>
      </c>
      <c r="M251" s="9">
        <f t="shared" si="11"/>
        <v>-1.02001020059076E-2</v>
      </c>
      <c r="P251" s="15"/>
      <c r="R251" s="10" t="s">
        <v>500</v>
      </c>
      <c r="S251" s="11">
        <v>7.9130986972572898E-2</v>
      </c>
      <c r="V251" s="16"/>
    </row>
    <row r="252" spans="1:22">
      <c r="A252" s="1" t="s">
        <v>502</v>
      </c>
      <c r="B252">
        <v>-7.1006964427976313E-2</v>
      </c>
      <c r="C252">
        <v>-0.11884345705826869</v>
      </c>
      <c r="D252">
        <v>1.3050719339960679</v>
      </c>
      <c r="E252">
        <v>-4.7836492630292403E-2</v>
      </c>
      <c r="F252" s="8">
        <f t="shared" si="9"/>
        <v>7.3056946519527996E-3</v>
      </c>
      <c r="G252" s="8">
        <f t="shared" si="10"/>
        <v>0.1061308899172726</v>
      </c>
      <c r="I252" s="10" t="s">
        <v>503</v>
      </c>
      <c r="J252" s="11">
        <v>7.3056946519527996E-3</v>
      </c>
      <c r="L252" s="12" t="str">
        <f>_xlfn.XLOOKUP(I252,Sheet!$B$2:$B$900,Sheet!$A$2:$A$900)</f>
        <v>MCHP</v>
      </c>
      <c r="M252" s="9">
        <f t="shared" si="11"/>
        <v>7.3056946519527996E-3</v>
      </c>
      <c r="P252" s="15"/>
      <c r="R252" s="10" t="s">
        <v>502</v>
      </c>
      <c r="S252" s="11">
        <v>0.1061308899172726</v>
      </c>
      <c r="V252" s="16"/>
    </row>
    <row r="253" spans="1:22">
      <c r="A253" s="1" t="s">
        <v>504</v>
      </c>
      <c r="B253">
        <v>-3.2444042412761331E-2</v>
      </c>
      <c r="C253">
        <v>-0.29861024093563471</v>
      </c>
      <c r="D253">
        <v>0.74714588219208333</v>
      </c>
      <c r="E253">
        <v>-0.26616619852287338</v>
      </c>
      <c r="F253" s="8">
        <f t="shared" si="9"/>
        <v>-1.2617527086454001E-3</v>
      </c>
      <c r="G253" s="8">
        <f t="shared" si="10"/>
        <v>4.9709327400709004E-3</v>
      </c>
      <c r="I253" s="10" t="s">
        <v>505</v>
      </c>
      <c r="J253" s="11">
        <v>-1.2617527086454001E-3</v>
      </c>
      <c r="L253" s="12" t="str">
        <f>_xlfn.XLOOKUP(I253,Sheet!$B$2:$B$900,Sheet!$A$2:$A$900)</f>
        <v>MCK</v>
      </c>
      <c r="M253" s="9">
        <f t="shared" si="11"/>
        <v>-1.2617527086454001E-3</v>
      </c>
      <c r="P253" s="15"/>
      <c r="R253" s="10" t="s">
        <v>504</v>
      </c>
      <c r="S253" s="11">
        <v>4.9709327400709004E-3</v>
      </c>
      <c r="V253" s="16"/>
    </row>
    <row r="254" spans="1:22">
      <c r="A254" s="1" t="s">
        <v>506</v>
      </c>
      <c r="B254">
        <v>-6.1219140974414103E-2</v>
      </c>
      <c r="C254">
        <v>-1.022078352221267E-2</v>
      </c>
      <c r="D254">
        <v>1.163462289035921</v>
      </c>
      <c r="E254">
        <v>5.0998357452201423E-2</v>
      </c>
      <c r="F254" s="8">
        <f t="shared" si="9"/>
        <v>8.4390012391628005E-3</v>
      </c>
      <c r="G254" s="8">
        <f t="shared" si="10"/>
        <v>8.5893898128980906E-2</v>
      </c>
      <c r="I254" s="10" t="s">
        <v>507</v>
      </c>
      <c r="J254" s="11">
        <v>8.4390012391628005E-3</v>
      </c>
      <c r="L254" s="12" t="str">
        <f>_xlfn.XLOOKUP(I254,Sheet!$B$2:$B$900,Sheet!$A$2:$A$900)</f>
        <v>MCO</v>
      </c>
      <c r="M254" s="9">
        <f t="shared" si="11"/>
        <v>8.4390012391628005E-3</v>
      </c>
      <c r="P254" s="15"/>
      <c r="R254" s="10" t="s">
        <v>506</v>
      </c>
      <c r="S254" s="11">
        <v>8.5893898128980906E-2</v>
      </c>
      <c r="V254" s="16"/>
    </row>
    <row r="255" spans="1:22">
      <c r="A255" s="1" t="s">
        <v>508</v>
      </c>
      <c r="B255">
        <v>-2.2453188896083949E-2</v>
      </c>
      <c r="C255">
        <v>-2.5843216250454382E-2</v>
      </c>
      <c r="D255">
        <v>0.60259881040866203</v>
      </c>
      <c r="E255">
        <v>-3.3900273543704292E-3</v>
      </c>
      <c r="F255" s="8">
        <f t="shared" si="9"/>
        <v>4.0688639841909998E-4</v>
      </c>
      <c r="G255" s="8">
        <f t="shared" si="10"/>
        <v>5.6721106189147698E-2</v>
      </c>
      <c r="I255" s="10" t="s">
        <v>509</v>
      </c>
      <c r="J255" s="11">
        <v>4.0688639841909998E-4</v>
      </c>
      <c r="L255" s="12" t="str">
        <f>_xlfn.XLOOKUP(I255,Sheet!$B$2:$B$900,Sheet!$A$2:$A$900)</f>
        <v>MDLZ</v>
      </c>
      <c r="M255" s="9">
        <f t="shared" si="11"/>
        <v>4.0688639841909998E-4</v>
      </c>
      <c r="P255" s="15"/>
      <c r="R255" s="10" t="s">
        <v>508</v>
      </c>
      <c r="S255" s="11">
        <v>5.6721106189147698E-2</v>
      </c>
      <c r="V255" s="16"/>
    </row>
    <row r="256" spans="1:22">
      <c r="A256" s="1" t="s">
        <v>510</v>
      </c>
      <c r="B256">
        <v>-3.8677597196357119E-2</v>
      </c>
      <c r="C256">
        <v>0.1560274347672925</v>
      </c>
      <c r="D256">
        <v>0.83733258038220637</v>
      </c>
      <c r="E256">
        <v>0.19470503196364961</v>
      </c>
      <c r="F256" s="8">
        <f t="shared" si="9"/>
        <v>-2.5629331750815E-3</v>
      </c>
      <c r="G256" s="8">
        <f t="shared" si="10"/>
        <v>7.1316906687439105E-2</v>
      </c>
      <c r="I256" s="10" t="s">
        <v>511</v>
      </c>
      <c r="J256" s="11">
        <v>-2.5629331750815E-3</v>
      </c>
      <c r="L256" s="12" t="str">
        <f>_xlfn.XLOOKUP(I256,Sheet!$B$2:$B$900,Sheet!$A$2:$A$900)</f>
        <v>MDT</v>
      </c>
      <c r="M256" s="9">
        <f t="shared" si="11"/>
        <v>-2.5629331750815E-3</v>
      </c>
      <c r="P256" s="15"/>
      <c r="R256" s="10" t="s">
        <v>510</v>
      </c>
      <c r="S256" s="11">
        <v>7.1316906687439105E-2</v>
      </c>
      <c r="V256" s="16"/>
    </row>
    <row r="257" spans="1:22">
      <c r="A257" s="1" t="s">
        <v>512</v>
      </c>
      <c r="B257">
        <v>-5.1820473324128119E-2</v>
      </c>
      <c r="C257">
        <v>-0.13614866184865521</v>
      </c>
      <c r="D257">
        <v>1.027482926987761</v>
      </c>
      <c r="E257">
        <v>-8.4328188524527031E-2</v>
      </c>
      <c r="F257" s="8">
        <f t="shared" si="9"/>
        <v>1.2831842444759999E-2</v>
      </c>
      <c r="G257" s="8">
        <f t="shared" si="10"/>
        <v>3.1025100527146399E-2</v>
      </c>
      <c r="I257" s="10" t="s">
        <v>513</v>
      </c>
      <c r="J257" s="11">
        <v>1.2831842444759999E-2</v>
      </c>
      <c r="L257" s="12" t="str">
        <f>_xlfn.XLOOKUP(I257,Sheet!$B$2:$B$900,Sheet!$A$2:$A$900)</f>
        <v>MET</v>
      </c>
      <c r="M257" s="9">
        <f t="shared" si="11"/>
        <v>1.2831842444759999E-2</v>
      </c>
      <c r="P257" s="15"/>
      <c r="R257" s="10" t="s">
        <v>512</v>
      </c>
      <c r="S257" s="11">
        <v>3.1025100527146399E-2</v>
      </c>
      <c r="V257" s="16"/>
    </row>
    <row r="258" spans="1:22">
      <c r="A258" s="1" t="s">
        <v>514</v>
      </c>
      <c r="B258">
        <v>-7.425334360259854E-2</v>
      </c>
      <c r="C258">
        <v>-0.23670051369065459</v>
      </c>
      <c r="D258">
        <v>1.3520403539420729</v>
      </c>
      <c r="E258">
        <v>-0.16244717008805601</v>
      </c>
      <c r="F258" s="8">
        <f t="shared" ref="F258:F321" si="12">_xlfn.XLOOKUP(A258,$L$2:$L$900,$M$2:$M$900)</f>
        <v>1.6108868101647002E-2</v>
      </c>
      <c r="G258" s="8">
        <f t="shared" ref="G258:G321" si="13">_xlfn.XLOOKUP(A258,$R$2:$R$900,$S$2:$S$900)</f>
        <v>7.1812878600441998E-2</v>
      </c>
      <c r="I258" s="10" t="s">
        <v>515</v>
      </c>
      <c r="J258" s="11">
        <v>1.6108868101647002E-2</v>
      </c>
      <c r="L258" s="12" t="str">
        <f>_xlfn.XLOOKUP(I258,Sheet!$B$2:$B$900,Sheet!$A$2:$A$900)</f>
        <v>MGM</v>
      </c>
      <c r="M258" s="9">
        <f t="shared" ref="M258:M321" si="14">J258</f>
        <v>1.6108868101647002E-2</v>
      </c>
      <c r="P258" s="15"/>
      <c r="R258" s="10" t="s">
        <v>514</v>
      </c>
      <c r="S258" s="11">
        <v>7.1812878600441998E-2</v>
      </c>
      <c r="V258" s="16"/>
    </row>
    <row r="259" spans="1:22">
      <c r="A259" s="1" t="s">
        <v>516</v>
      </c>
      <c r="B259">
        <v>-4.6755630178410133E-2</v>
      </c>
      <c r="C259">
        <v>-0.77564940873787513</v>
      </c>
      <c r="D259">
        <v>0.95420507895067541</v>
      </c>
      <c r="E259">
        <v>-0.72889377855946502</v>
      </c>
      <c r="F259" s="8">
        <f t="shared" si="12"/>
        <v>7.9263029026611E-3</v>
      </c>
      <c r="G259" s="8">
        <f t="shared" si="13"/>
        <v>8.7430802482564796E-2</v>
      </c>
      <c r="I259" s="10" t="s">
        <v>517</v>
      </c>
      <c r="J259" s="11">
        <v>7.9263029026611E-3</v>
      </c>
      <c r="L259" s="12" t="str">
        <f>_xlfn.XLOOKUP(I259,Sheet!$B$2:$B$900,Sheet!$A$2:$A$900)</f>
        <v>MHK</v>
      </c>
      <c r="M259" s="9">
        <f t="shared" si="14"/>
        <v>7.9263029026611E-3</v>
      </c>
      <c r="P259" s="15"/>
      <c r="R259" s="10" t="s">
        <v>516</v>
      </c>
      <c r="S259" s="11">
        <v>8.7430802482564796E-2</v>
      </c>
      <c r="V259" s="16"/>
    </row>
    <row r="260" spans="1:22">
      <c r="A260" s="1" t="s">
        <v>518</v>
      </c>
      <c r="B260">
        <v>-1.9588319630368081E-2</v>
      </c>
      <c r="C260">
        <v>0.35038881902123659</v>
      </c>
      <c r="D260">
        <v>0.56115005303169785</v>
      </c>
      <c r="E260">
        <v>0.3699771386516047</v>
      </c>
      <c r="F260" s="8">
        <f t="shared" si="12"/>
        <v>-8.5860207089762993E-3</v>
      </c>
      <c r="G260" s="8">
        <f t="shared" si="13"/>
        <v>6.7687457443385904E-2</v>
      </c>
      <c r="I260" s="10" t="s">
        <v>519</v>
      </c>
      <c r="J260" s="11">
        <v>-8.5860207089762993E-3</v>
      </c>
      <c r="L260" s="12" t="str">
        <f>_xlfn.XLOOKUP(I260,Sheet!$B$2:$B$900,Sheet!$A$2:$A$900)</f>
        <v>MKC</v>
      </c>
      <c r="M260" s="9">
        <f t="shared" si="14"/>
        <v>-8.5860207089762993E-3</v>
      </c>
      <c r="P260" s="15"/>
      <c r="R260" s="10" t="s">
        <v>518</v>
      </c>
      <c r="S260" s="11">
        <v>6.7687457443385904E-2</v>
      </c>
      <c r="V260" s="16"/>
    </row>
    <row r="261" spans="1:22">
      <c r="A261" s="1" t="s">
        <v>520</v>
      </c>
      <c r="B261">
        <v>2.1920780983322591E-3</v>
      </c>
      <c r="C261">
        <v>8.2024355202985788E-2</v>
      </c>
      <c r="D261">
        <v>0.2460325599459886</v>
      </c>
      <c r="E261">
        <v>7.9832277104653529E-2</v>
      </c>
      <c r="F261" s="8">
        <f t="shared" si="12"/>
        <v>2.2103298896195001E-3</v>
      </c>
      <c r="G261" s="8">
        <f t="shared" si="13"/>
        <v>0.14215384056647709</v>
      </c>
      <c r="I261" s="10" t="s">
        <v>521</v>
      </c>
      <c r="J261" s="11">
        <v>2.2103298896195001E-3</v>
      </c>
      <c r="L261" s="12" t="str">
        <f>_xlfn.XLOOKUP(I261,Sheet!$B$2:$B$900,Sheet!$A$2:$A$900)</f>
        <v>MKTX</v>
      </c>
      <c r="M261" s="9">
        <f t="shared" si="14"/>
        <v>2.2103298896195001E-3</v>
      </c>
      <c r="P261" s="15"/>
      <c r="R261" s="10" t="s">
        <v>520</v>
      </c>
      <c r="S261" s="11">
        <v>0.14215384056647709</v>
      </c>
      <c r="V261" s="16"/>
    </row>
    <row r="262" spans="1:22">
      <c r="A262" s="1" t="s">
        <v>522</v>
      </c>
      <c r="B262">
        <v>-3.9926491084993548E-2</v>
      </c>
      <c r="C262">
        <v>-0.20349908827113511</v>
      </c>
      <c r="D262">
        <v>0.85540150254879233</v>
      </c>
      <c r="E262">
        <v>-0.16357259718614151</v>
      </c>
      <c r="F262" s="8">
        <f t="shared" si="12"/>
        <v>8.5185078349507993E-3</v>
      </c>
      <c r="G262" s="8">
        <f t="shared" si="13"/>
        <v>9.8500803557407507E-2</v>
      </c>
      <c r="I262" s="10" t="s">
        <v>523</v>
      </c>
      <c r="J262" s="11">
        <v>8.5185078349507993E-3</v>
      </c>
      <c r="L262" s="12" t="str">
        <f>_xlfn.XLOOKUP(I262,Sheet!$B$2:$B$900,Sheet!$A$2:$A$900)</f>
        <v>MLM</v>
      </c>
      <c r="M262" s="9">
        <f t="shared" si="14"/>
        <v>8.5185078349507993E-3</v>
      </c>
      <c r="P262" s="15"/>
      <c r="R262" s="10" t="s">
        <v>522</v>
      </c>
      <c r="S262" s="11">
        <v>9.8500803557407507E-2</v>
      </c>
      <c r="V262" s="16"/>
    </row>
    <row r="263" spans="1:22">
      <c r="A263" s="1" t="s">
        <v>524</v>
      </c>
      <c r="B263">
        <v>-3.2180663626285508E-2</v>
      </c>
      <c r="C263">
        <v>1.49671895661021E-2</v>
      </c>
      <c r="D263">
        <v>0.74333533364471449</v>
      </c>
      <c r="E263">
        <v>4.7147853192387609E-2</v>
      </c>
      <c r="F263" s="8">
        <f t="shared" si="12"/>
        <v>-1.6538627189931E-3</v>
      </c>
      <c r="G263" s="8">
        <f t="shared" si="13"/>
        <v>9.0531824768716102E-2</v>
      </c>
      <c r="I263" s="10" t="s">
        <v>525</v>
      </c>
      <c r="J263" s="11">
        <v>-1.6538627189931E-3</v>
      </c>
      <c r="L263" s="12" t="str">
        <f>_xlfn.XLOOKUP(I263,Sheet!$B$2:$B$900,Sheet!$A$2:$A$900)</f>
        <v>MMC</v>
      </c>
      <c r="M263" s="9">
        <f t="shared" si="14"/>
        <v>-1.6538627189931E-3</v>
      </c>
      <c r="P263" s="15"/>
      <c r="R263" s="10" t="s">
        <v>524</v>
      </c>
      <c r="S263" s="11">
        <v>9.0531824768716102E-2</v>
      </c>
      <c r="V263" s="16"/>
    </row>
    <row r="264" spans="1:22">
      <c r="A264" s="1" t="s">
        <v>526</v>
      </c>
      <c r="B264">
        <v>-5.7706769426255591E-2</v>
      </c>
      <c r="C264">
        <v>-0.15645955341521511</v>
      </c>
      <c r="D264">
        <v>1.112645507321103</v>
      </c>
      <c r="E264">
        <v>-9.8752783988959522E-2</v>
      </c>
      <c r="F264" s="8">
        <f t="shared" si="12"/>
        <v>-3.0278139029908998E-3</v>
      </c>
      <c r="G264" s="8">
        <f t="shared" si="13"/>
        <v>8.3765265085393406E-2</v>
      </c>
      <c r="I264" s="10" t="s">
        <v>527</v>
      </c>
      <c r="J264" s="11">
        <v>-3.0278139029908998E-3</v>
      </c>
      <c r="L264" s="12" t="str">
        <f>_xlfn.XLOOKUP(I264,Sheet!$B$2:$B$900,Sheet!$A$2:$A$900)</f>
        <v>MMM</v>
      </c>
      <c r="M264" s="9">
        <f t="shared" si="14"/>
        <v>-3.0278139029908998E-3</v>
      </c>
      <c r="P264" s="15"/>
      <c r="R264" s="10" t="s">
        <v>526</v>
      </c>
      <c r="S264" s="11">
        <v>8.3765265085393406E-2</v>
      </c>
      <c r="V264" s="16"/>
    </row>
    <row r="265" spans="1:22">
      <c r="A265" s="1" t="s">
        <v>528</v>
      </c>
      <c r="B265">
        <v>-4.6032677291170901E-2</v>
      </c>
      <c r="C265">
        <v>-0.20432505159107309</v>
      </c>
      <c r="D265">
        <v>0.94374543977036307</v>
      </c>
      <c r="E265">
        <v>-0.1582923742999022</v>
      </c>
      <c r="F265" s="8">
        <f t="shared" si="12"/>
        <v>-4.7465192634342001E-3</v>
      </c>
      <c r="G265" s="8">
        <f t="shared" si="13"/>
        <v>0.11542090510086769</v>
      </c>
      <c r="I265" s="10" t="s">
        <v>529</v>
      </c>
      <c r="J265" s="11">
        <v>-4.7465192634342001E-3</v>
      </c>
      <c r="L265" s="12" t="str">
        <f>_xlfn.XLOOKUP(I265,Sheet!$B$2:$B$900,Sheet!$A$2:$A$900)</f>
        <v>MNST</v>
      </c>
      <c r="M265" s="9">
        <f t="shared" si="14"/>
        <v>-4.7465192634342001E-3</v>
      </c>
      <c r="P265" s="15"/>
      <c r="R265" s="10" t="s">
        <v>528</v>
      </c>
      <c r="S265" s="11">
        <v>0.11542090510086769</v>
      </c>
      <c r="V265" s="16"/>
    </row>
    <row r="266" spans="1:22">
      <c r="A266" s="1" t="s">
        <v>530</v>
      </c>
      <c r="B266">
        <v>-1.425647809753945E-2</v>
      </c>
      <c r="C266">
        <v>-0.28800877116518731</v>
      </c>
      <c r="D266">
        <v>0.4840092882815088</v>
      </c>
      <c r="E266">
        <v>-0.27375229306764792</v>
      </c>
      <c r="F266" s="8">
        <f t="shared" si="12"/>
        <v>-1.0282286871456599E-2</v>
      </c>
      <c r="G266" s="8">
        <f t="shared" si="13"/>
        <v>0.1057068327758498</v>
      </c>
      <c r="I266" s="10" t="s">
        <v>531</v>
      </c>
      <c r="J266" s="11">
        <v>-1.0282286871456599E-2</v>
      </c>
      <c r="L266" s="12" t="str">
        <f>_xlfn.XLOOKUP(I266,Sheet!$B$2:$B$900,Sheet!$A$2:$A$900)</f>
        <v>MO</v>
      </c>
      <c r="M266" s="9">
        <f t="shared" si="14"/>
        <v>-1.0282286871456599E-2</v>
      </c>
      <c r="P266" s="15"/>
      <c r="R266" s="10" t="s">
        <v>530</v>
      </c>
      <c r="S266" s="11">
        <v>0.1057068327758498</v>
      </c>
      <c r="V266" s="16"/>
    </row>
    <row r="267" spans="1:22">
      <c r="A267" s="1" t="s">
        <v>532</v>
      </c>
      <c r="B267">
        <v>-4.8322741788769719E-2</v>
      </c>
      <c r="C267">
        <v>0.48557250579030931</v>
      </c>
      <c r="D267">
        <v>0.97687795610347894</v>
      </c>
      <c r="E267">
        <v>0.53389524757907902</v>
      </c>
      <c r="F267" s="8">
        <f t="shared" si="12"/>
        <v>3.5801034384052E-3</v>
      </c>
      <c r="G267" s="8">
        <f t="shared" si="13"/>
        <v>7.5952528109940895E-2</v>
      </c>
      <c r="I267" s="10" t="s">
        <v>533</v>
      </c>
      <c r="J267" s="11">
        <v>3.5801034384052E-3</v>
      </c>
      <c r="L267" s="12" t="str">
        <f>_xlfn.XLOOKUP(I267,Sheet!$B$2:$B$900,Sheet!$A$2:$A$900)</f>
        <v>MOH</v>
      </c>
      <c r="M267" s="9">
        <f t="shared" si="14"/>
        <v>3.5801034384052E-3</v>
      </c>
      <c r="P267" s="15"/>
      <c r="R267" s="10" t="s">
        <v>532</v>
      </c>
      <c r="S267" s="11">
        <v>7.5952528109940895E-2</v>
      </c>
      <c r="V267" s="16"/>
    </row>
    <row r="268" spans="1:22">
      <c r="A268" s="1" t="s">
        <v>534</v>
      </c>
      <c r="B268">
        <v>-6.1709418659452918E-2</v>
      </c>
      <c r="C268">
        <v>0.19107655657293901</v>
      </c>
      <c r="D268">
        <v>1.1705555972918</v>
      </c>
      <c r="E268">
        <v>0.25278597523239188</v>
      </c>
      <c r="F268" s="8">
        <f t="shared" si="12"/>
        <v>2.9884085999666E-3</v>
      </c>
      <c r="G268" s="8">
        <f t="shared" si="13"/>
        <v>-0.39165779471687029</v>
      </c>
      <c r="I268" s="10" t="s">
        <v>535</v>
      </c>
      <c r="J268" s="11">
        <v>2.9884085999666E-3</v>
      </c>
      <c r="L268" s="12" t="str">
        <f>_xlfn.XLOOKUP(I268,Sheet!$B$2:$B$900,Sheet!$A$2:$A$900)</f>
        <v>MOS</v>
      </c>
      <c r="M268" s="9">
        <f t="shared" si="14"/>
        <v>2.9884085999666E-3</v>
      </c>
      <c r="P268" s="15"/>
      <c r="R268" s="10" t="s">
        <v>534</v>
      </c>
      <c r="S268" s="11">
        <v>-0.39165779471687029</v>
      </c>
      <c r="V268" s="16"/>
    </row>
    <row r="269" spans="1:22">
      <c r="A269" s="1" t="s">
        <v>536</v>
      </c>
      <c r="B269">
        <v>-8.9252561881116466E-2</v>
      </c>
      <c r="C269">
        <v>0.1058743914592578</v>
      </c>
      <c r="D269">
        <v>1.5690481478788989</v>
      </c>
      <c r="E269">
        <v>0.1951269533403743</v>
      </c>
      <c r="F269" s="8">
        <f t="shared" si="12"/>
        <v>9.4368698877132992E-3</v>
      </c>
      <c r="G269" s="8">
        <f t="shared" si="13"/>
        <v>0.13811670117676639</v>
      </c>
      <c r="I269" s="10" t="s">
        <v>537</v>
      </c>
      <c r="J269" s="11">
        <v>9.4368698877132992E-3</v>
      </c>
      <c r="L269" s="12" t="str">
        <f>_xlfn.XLOOKUP(I269,Sheet!$B$2:$B$900,Sheet!$A$2:$A$900)</f>
        <v>MPWR</v>
      </c>
      <c r="M269" s="9">
        <f t="shared" si="14"/>
        <v>9.4368698877132992E-3</v>
      </c>
      <c r="P269" s="15"/>
      <c r="R269" s="10" t="s">
        <v>536</v>
      </c>
      <c r="S269" s="11">
        <v>0.13811670117676639</v>
      </c>
      <c r="V269" s="16"/>
    </row>
    <row r="270" spans="1:22">
      <c r="A270" s="1" t="s">
        <v>538</v>
      </c>
      <c r="B270">
        <v>-2.813873314837876E-2</v>
      </c>
      <c r="C270">
        <v>0.35600479369661647</v>
      </c>
      <c r="D270">
        <v>0.68485692497239037</v>
      </c>
      <c r="E270">
        <v>0.38414352684499531</v>
      </c>
      <c r="F270" s="8">
        <f t="shared" si="12"/>
        <v>-4.2711053259443998E-3</v>
      </c>
      <c r="G270" s="8">
        <f t="shared" si="13"/>
        <v>4.8715894184577502E-2</v>
      </c>
      <c r="I270" s="10" t="s">
        <v>539</v>
      </c>
      <c r="J270" s="11">
        <v>-4.2711053259443998E-3</v>
      </c>
      <c r="L270" s="12" t="str">
        <f>_xlfn.XLOOKUP(I270,Sheet!$B$2:$B$900,Sheet!$A$2:$A$900)</f>
        <v>MRK</v>
      </c>
      <c r="M270" s="9">
        <f t="shared" si="14"/>
        <v>-4.2711053259443998E-3</v>
      </c>
      <c r="P270" s="15"/>
      <c r="R270" s="10" t="s">
        <v>538</v>
      </c>
      <c r="S270" s="11">
        <v>4.8715894184577502E-2</v>
      </c>
      <c r="V270" s="16"/>
    </row>
    <row r="271" spans="1:22">
      <c r="A271" s="1" t="s">
        <v>540</v>
      </c>
      <c r="B271">
        <v>-8.8372506859562563E-2</v>
      </c>
      <c r="C271">
        <v>-6.1044612048961167E-2</v>
      </c>
      <c r="D271">
        <v>1.556315564405268</v>
      </c>
      <c r="E271">
        <v>2.73278948106014E-2</v>
      </c>
      <c r="F271" s="8">
        <f t="shared" si="12"/>
        <v>2.02888957588651E-2</v>
      </c>
      <c r="G271" s="8">
        <f t="shared" si="13"/>
        <v>-0.82582806234782447</v>
      </c>
      <c r="I271" s="10" t="s">
        <v>541</v>
      </c>
      <c r="J271" s="11">
        <v>2.02888957588651E-2</v>
      </c>
      <c r="L271" s="12" t="str">
        <f>_xlfn.XLOOKUP(I271,Sheet!$B$2:$B$900,Sheet!$A$2:$A$900)</f>
        <v>MRO</v>
      </c>
      <c r="M271" s="9">
        <f t="shared" si="14"/>
        <v>2.02888957588651E-2</v>
      </c>
      <c r="P271" s="15"/>
      <c r="R271" s="10" t="s">
        <v>540</v>
      </c>
      <c r="S271" s="11">
        <v>-0.82582806234782447</v>
      </c>
      <c r="V271" s="16"/>
    </row>
    <row r="272" spans="1:22">
      <c r="A272" s="1" t="s">
        <v>542</v>
      </c>
      <c r="B272">
        <v>-6.759062648509799E-2</v>
      </c>
      <c r="C272">
        <v>-0.2210478107420171</v>
      </c>
      <c r="D272">
        <v>1.25564456074499</v>
      </c>
      <c r="E272">
        <v>-0.15345718425691909</v>
      </c>
      <c r="F272" s="8">
        <f t="shared" si="12"/>
        <v>1.8276364642531202E-2</v>
      </c>
      <c r="G272" s="8">
        <f t="shared" si="13"/>
        <v>7.45674464102829E-2</v>
      </c>
      <c r="I272" s="10" t="s">
        <v>543</v>
      </c>
      <c r="J272" s="11">
        <v>1.8276364642531202E-2</v>
      </c>
      <c r="L272" s="12" t="str">
        <f>_xlfn.XLOOKUP(I272,Sheet!$B$2:$B$900,Sheet!$A$2:$A$900)</f>
        <v>MS</v>
      </c>
      <c r="M272" s="9">
        <f t="shared" si="14"/>
        <v>1.8276364642531202E-2</v>
      </c>
      <c r="P272" s="15"/>
      <c r="R272" s="10" t="s">
        <v>542</v>
      </c>
      <c r="S272" s="11">
        <v>7.45674464102829E-2</v>
      </c>
      <c r="V272" s="16"/>
    </row>
    <row r="273" spans="1:22">
      <c r="A273" s="1" t="s">
        <v>544</v>
      </c>
      <c r="B273">
        <v>-5.9063560244201618E-2</v>
      </c>
      <c r="C273">
        <v>0.19889419662115099</v>
      </c>
      <c r="D273">
        <v>1.132275475814722</v>
      </c>
      <c r="E273">
        <v>0.25795775686535272</v>
      </c>
      <c r="F273" s="8">
        <f t="shared" si="12"/>
        <v>2.1307495878082998E-3</v>
      </c>
      <c r="G273" s="8">
        <f t="shared" si="13"/>
        <v>0.12716303950617969</v>
      </c>
      <c r="I273" s="10" t="s">
        <v>545</v>
      </c>
      <c r="J273" s="11">
        <v>2.1307495878082998E-3</v>
      </c>
      <c r="L273" s="12" t="str">
        <f>_xlfn.XLOOKUP(I273,Sheet!$B$2:$B$900,Sheet!$A$2:$A$900)</f>
        <v>MSCI</v>
      </c>
      <c r="M273" s="9">
        <f t="shared" si="14"/>
        <v>2.1307495878082998E-3</v>
      </c>
      <c r="P273" s="15"/>
      <c r="R273" s="10" t="s">
        <v>544</v>
      </c>
      <c r="S273" s="11">
        <v>0.12716303950617969</v>
      </c>
      <c r="V273" s="16"/>
    </row>
    <row r="274" spans="1:22">
      <c r="A274" s="1" t="s">
        <v>546</v>
      </c>
      <c r="B274">
        <v>-8.0807058740130694E-2</v>
      </c>
      <c r="C274">
        <v>0.22857386450884579</v>
      </c>
      <c r="D274">
        <v>1.4468591130052131</v>
      </c>
      <c r="E274">
        <v>0.30938092324897648</v>
      </c>
      <c r="F274" s="8">
        <f t="shared" si="12"/>
        <v>4.4515271648207996E-3</v>
      </c>
      <c r="G274" s="8">
        <f t="shared" si="13"/>
        <v>0.1083408404332631</v>
      </c>
      <c r="I274" s="10" t="s">
        <v>547</v>
      </c>
      <c r="J274" s="11">
        <v>4.4515271648207996E-3</v>
      </c>
      <c r="L274" s="12" t="str">
        <f>_xlfn.XLOOKUP(I274,Sheet!$B$2:$B$900,Sheet!$A$2:$A$900)</f>
        <v>MSFT</v>
      </c>
      <c r="M274" s="9">
        <f t="shared" si="14"/>
        <v>4.4515271648207996E-3</v>
      </c>
      <c r="P274" s="15"/>
      <c r="R274" s="10" t="s">
        <v>546</v>
      </c>
      <c r="S274" s="11">
        <v>0.1083408404332631</v>
      </c>
      <c r="V274" s="16"/>
    </row>
    <row r="275" spans="1:22">
      <c r="A275" s="1" t="s">
        <v>548</v>
      </c>
      <c r="B275">
        <v>-3.5075399083048173E-2</v>
      </c>
      <c r="C275">
        <v>0.28247288275372351</v>
      </c>
      <c r="D275">
        <v>0.78521619328941106</v>
      </c>
      <c r="E275">
        <v>0.3175482818367717</v>
      </c>
      <c r="F275" s="8">
        <f t="shared" si="12"/>
        <v>-4.8549447487525E-3</v>
      </c>
      <c r="G275" s="8">
        <f t="shared" si="13"/>
        <v>6.1460807530248497E-2</v>
      </c>
      <c r="I275" s="10" t="s">
        <v>549</v>
      </c>
      <c r="J275" s="11">
        <v>-4.8549447487525E-3</v>
      </c>
      <c r="L275" s="12" t="str">
        <f>_xlfn.XLOOKUP(I275,Sheet!$B$2:$B$900,Sheet!$A$2:$A$900)</f>
        <v>MSI</v>
      </c>
      <c r="M275" s="9">
        <f t="shared" si="14"/>
        <v>-4.8549447487525E-3</v>
      </c>
      <c r="P275" s="15"/>
      <c r="R275" s="10" t="s">
        <v>548</v>
      </c>
      <c r="S275" s="11">
        <v>6.1460807530248497E-2</v>
      </c>
      <c r="V275" s="16"/>
    </row>
    <row r="276" spans="1:22">
      <c r="A276" s="1" t="s">
        <v>550</v>
      </c>
      <c r="B276">
        <v>-3.6712965957756721E-2</v>
      </c>
      <c r="C276">
        <v>-0.13470503675294321</v>
      </c>
      <c r="D276">
        <v>0.80890841299751959</v>
      </c>
      <c r="E276">
        <v>-9.7992070795186487E-2</v>
      </c>
      <c r="F276" s="8">
        <f t="shared" si="12"/>
        <v>2.2459639899842002E-3</v>
      </c>
      <c r="G276" s="8">
        <f t="shared" si="13"/>
        <v>5.77863763692519E-2</v>
      </c>
      <c r="I276" s="10" t="s">
        <v>551</v>
      </c>
      <c r="J276" s="11">
        <v>2.2459639899842002E-3</v>
      </c>
      <c r="L276" s="12" t="str">
        <f>_xlfn.XLOOKUP(I276,Sheet!$B$2:$B$900,Sheet!$A$2:$A$900)</f>
        <v>MTB</v>
      </c>
      <c r="M276" s="9">
        <f t="shared" si="14"/>
        <v>2.2459639899842002E-3</v>
      </c>
      <c r="P276" s="15"/>
      <c r="R276" s="10" t="s">
        <v>550</v>
      </c>
      <c r="S276" s="11">
        <v>5.77863763692519E-2</v>
      </c>
      <c r="V276" s="16"/>
    </row>
    <row r="277" spans="1:22">
      <c r="A277" s="1" t="s">
        <v>552</v>
      </c>
      <c r="B277">
        <v>-6.9088408601452836E-2</v>
      </c>
      <c r="C277">
        <v>0.52642390553723251</v>
      </c>
      <c r="D277">
        <v>1.27731438292057</v>
      </c>
      <c r="E277">
        <v>0.59551231413868533</v>
      </c>
      <c r="F277" s="8">
        <f t="shared" si="12"/>
        <v>2.4903421402195998E-3</v>
      </c>
      <c r="G277" s="8">
        <f t="shared" si="13"/>
        <v>3.7169947923006298E-2</v>
      </c>
      <c r="I277" s="10" t="s">
        <v>553</v>
      </c>
      <c r="J277" s="11">
        <v>2.4903421402195998E-3</v>
      </c>
      <c r="L277" s="12" t="str">
        <f>_xlfn.XLOOKUP(I277,Sheet!$B$2:$B$900,Sheet!$A$2:$A$900)</f>
        <v>MTCH</v>
      </c>
      <c r="M277" s="9">
        <f t="shared" si="14"/>
        <v>2.4903421402195998E-3</v>
      </c>
      <c r="P277" s="15"/>
      <c r="R277" s="10" t="s">
        <v>552</v>
      </c>
      <c r="S277" s="11">
        <v>3.7169947923006298E-2</v>
      </c>
      <c r="V277" s="16"/>
    </row>
    <row r="278" spans="1:22">
      <c r="A278" s="1" t="s">
        <v>554</v>
      </c>
      <c r="B278">
        <v>-5.6462794015506551E-2</v>
      </c>
      <c r="C278">
        <v>-6.0126784002582763E-2</v>
      </c>
      <c r="D278">
        <v>1.094647745398742</v>
      </c>
      <c r="E278">
        <v>-3.6639899870762049E-3</v>
      </c>
      <c r="F278" s="8">
        <f t="shared" si="12"/>
        <v>4.8780485447064001E-3</v>
      </c>
      <c r="G278" s="8">
        <f t="shared" si="13"/>
        <v>0.1004096866142907</v>
      </c>
      <c r="I278" s="10" t="s">
        <v>555</v>
      </c>
      <c r="J278" s="11">
        <v>4.8780485447064001E-3</v>
      </c>
      <c r="L278" s="12" t="str">
        <f>_xlfn.XLOOKUP(I278,Sheet!$B$2:$B$900,Sheet!$A$2:$A$900)</f>
        <v>MTD</v>
      </c>
      <c r="M278" s="9">
        <f t="shared" si="14"/>
        <v>4.8780485447064001E-3</v>
      </c>
      <c r="P278" s="15"/>
      <c r="R278" s="10" t="s">
        <v>554</v>
      </c>
      <c r="S278" s="11">
        <v>0.1004096866142907</v>
      </c>
      <c r="V278" s="16"/>
    </row>
    <row r="279" spans="1:22">
      <c r="A279" s="1" t="s">
        <v>556</v>
      </c>
      <c r="B279">
        <v>-0.10416736714480521</v>
      </c>
      <c r="C279">
        <v>-0.13781519525550801</v>
      </c>
      <c r="D279">
        <v>1.784834659360367</v>
      </c>
      <c r="E279">
        <v>-3.3647828110702799E-2</v>
      </c>
      <c r="F279" s="8">
        <f t="shared" si="12"/>
        <v>2.3964821865861501E-2</v>
      </c>
      <c r="G279" s="8">
        <f t="shared" si="13"/>
        <v>6.3422448943680806E-2</v>
      </c>
      <c r="I279" s="10" t="s">
        <v>557</v>
      </c>
      <c r="J279" s="11">
        <v>2.3964821865861501E-2</v>
      </c>
      <c r="L279" s="12" t="str">
        <f>_xlfn.XLOOKUP(I279,Sheet!$B$2:$B$900,Sheet!$A$2:$A$900)</f>
        <v>MU</v>
      </c>
      <c r="M279" s="9">
        <f t="shared" si="14"/>
        <v>2.3964821865861501E-2</v>
      </c>
      <c r="P279" s="15"/>
      <c r="R279" s="10" t="s">
        <v>556</v>
      </c>
      <c r="S279" s="11">
        <v>6.3422448943680806E-2</v>
      </c>
      <c r="V279" s="16"/>
    </row>
    <row r="280" spans="1:22">
      <c r="A280" s="1" t="s">
        <v>558</v>
      </c>
      <c r="B280">
        <v>-3.6382234292295632E-2</v>
      </c>
      <c r="C280">
        <v>9.8241797567025446E-2</v>
      </c>
      <c r="D280">
        <v>0.80412340702093776</v>
      </c>
      <c r="E280">
        <v>0.13462403185932109</v>
      </c>
      <c r="F280" s="8">
        <f t="shared" si="12"/>
        <v>-2.5691718616647E-3</v>
      </c>
      <c r="G280" s="8">
        <f t="shared" si="13"/>
        <v>0.109814891706654</v>
      </c>
      <c r="I280" s="10" t="s">
        <v>559</v>
      </c>
      <c r="J280" s="11">
        <v>-2.5691718616647E-3</v>
      </c>
      <c r="L280" s="12" t="str">
        <f>_xlfn.XLOOKUP(I280,Sheet!$B$2:$B$900,Sheet!$A$2:$A$900)</f>
        <v>NDAQ</v>
      </c>
      <c r="M280" s="9">
        <f t="shared" si="14"/>
        <v>-2.5691718616647E-3</v>
      </c>
      <c r="P280" s="15"/>
      <c r="R280" s="10" t="s">
        <v>558</v>
      </c>
      <c r="S280" s="11">
        <v>0.109814891706654</v>
      </c>
      <c r="V280" s="16"/>
    </row>
    <row r="281" spans="1:22">
      <c r="A281" s="1" t="s">
        <v>560</v>
      </c>
      <c r="B281">
        <v>-5.0437131675663022E-2</v>
      </c>
      <c r="C281">
        <v>-0.1603895399913158</v>
      </c>
      <c r="D281">
        <v>1.0074688226644519</v>
      </c>
      <c r="E281">
        <v>-0.1099524083156528</v>
      </c>
      <c r="F281" s="8">
        <f t="shared" si="12"/>
        <v>5.9393595448682997E-3</v>
      </c>
      <c r="G281" s="8">
        <f t="shared" si="13"/>
        <v>7.9681148277993399E-2</v>
      </c>
      <c r="I281" s="10" t="s">
        <v>561</v>
      </c>
      <c r="J281" s="11">
        <v>5.9393595448682997E-3</v>
      </c>
      <c r="L281" s="12" t="str">
        <f>_xlfn.XLOOKUP(I281,Sheet!$B$2:$B$900,Sheet!$A$2:$A$900)</f>
        <v>NDSN</v>
      </c>
      <c r="M281" s="9">
        <f t="shared" si="14"/>
        <v>5.9393595448682997E-3</v>
      </c>
      <c r="P281" s="15"/>
      <c r="R281" s="10" t="s">
        <v>560</v>
      </c>
      <c r="S281" s="11">
        <v>7.9681148277993399E-2</v>
      </c>
      <c r="V281" s="16"/>
    </row>
    <row r="282" spans="1:22">
      <c r="A282" s="1" t="s">
        <v>562</v>
      </c>
      <c r="B282">
        <v>4.0516957937997197E-3</v>
      </c>
      <c r="C282">
        <v>0.14776420403026</v>
      </c>
      <c r="D282">
        <v>0.2191277222293958</v>
      </c>
      <c r="E282">
        <v>0.14371250823646031</v>
      </c>
      <c r="F282" s="8">
        <f t="shared" si="12"/>
        <v>-1.27773240833896E-2</v>
      </c>
      <c r="G282" s="8">
        <f t="shared" si="13"/>
        <v>8.9325014252458396E-2</v>
      </c>
      <c r="I282" s="10" t="s">
        <v>563</v>
      </c>
      <c r="J282" s="11">
        <v>-1.27773240833896E-2</v>
      </c>
      <c r="L282" s="12" t="str">
        <f>_xlfn.XLOOKUP(I282,Sheet!$B$2:$B$900,Sheet!$A$2:$A$900)</f>
        <v>NEE</v>
      </c>
      <c r="M282" s="9">
        <f t="shared" si="14"/>
        <v>-1.27773240833896E-2</v>
      </c>
      <c r="P282" s="15"/>
      <c r="R282" s="10" t="s">
        <v>562</v>
      </c>
      <c r="S282" s="11">
        <v>8.9325014252458396E-2</v>
      </c>
      <c r="V282" s="16"/>
    </row>
    <row r="283" spans="1:22">
      <c r="A283" s="1" t="s">
        <v>564</v>
      </c>
      <c r="B283">
        <v>4.2146874452732401E-3</v>
      </c>
      <c r="C283">
        <v>-2.6424777335729899E-2</v>
      </c>
      <c r="D283">
        <v>0.21676956875368791</v>
      </c>
      <c r="E283">
        <v>-3.0639464781003139E-2</v>
      </c>
      <c r="F283" s="8">
        <f t="shared" si="12"/>
        <v>-1.70594902818469E-2</v>
      </c>
      <c r="G283" s="8">
        <f t="shared" si="13"/>
        <v>2.8670946483777899E-2</v>
      </c>
      <c r="I283" s="10" t="s">
        <v>565</v>
      </c>
      <c r="J283" s="11">
        <v>-1.70594902818469E-2</v>
      </c>
      <c r="L283" s="12" t="str">
        <f>_xlfn.XLOOKUP(I283,Sheet!$B$2:$B$900,Sheet!$A$2:$A$900)</f>
        <v>NEM</v>
      </c>
      <c r="M283" s="9">
        <f t="shared" si="14"/>
        <v>-1.70594902818469E-2</v>
      </c>
      <c r="P283" s="15"/>
      <c r="R283" s="10" t="s">
        <v>564</v>
      </c>
      <c r="S283" s="11">
        <v>2.8670946483777899E-2</v>
      </c>
      <c r="V283" s="16"/>
    </row>
    <row r="284" spans="1:22">
      <c r="A284" s="1" t="s">
        <v>566</v>
      </c>
      <c r="B284">
        <v>-0.1091814017876058</v>
      </c>
      <c r="C284">
        <v>0.43957858346601908</v>
      </c>
      <c r="D284">
        <v>1.857377413012758</v>
      </c>
      <c r="E284">
        <v>0.5487599852536249</v>
      </c>
      <c r="F284" s="8">
        <f t="shared" si="12"/>
        <v>1.15445264072895E-2</v>
      </c>
      <c r="G284" s="8">
        <f t="shared" si="13"/>
        <v>0.1425745505497456</v>
      </c>
      <c r="I284" s="10" t="s">
        <v>567</v>
      </c>
      <c r="J284" s="11">
        <v>1.15445264072895E-2</v>
      </c>
      <c r="L284" s="12" t="str">
        <f>_xlfn.XLOOKUP(I284,Sheet!$B$2:$B$900,Sheet!$A$2:$A$900)</f>
        <v>NFLX</v>
      </c>
      <c r="M284" s="9">
        <f t="shared" si="14"/>
        <v>1.15445264072895E-2</v>
      </c>
      <c r="P284" s="15"/>
      <c r="R284" s="10" t="s">
        <v>566</v>
      </c>
      <c r="S284" s="11">
        <v>0.1425745505497456</v>
      </c>
      <c r="V284" s="16"/>
    </row>
    <row r="285" spans="1:22">
      <c r="A285" s="1" t="s">
        <v>568</v>
      </c>
      <c r="B285">
        <v>9.7848094975356032E-3</v>
      </c>
      <c r="C285">
        <v>4.2758419766423812E-2</v>
      </c>
      <c r="D285">
        <v>0.1361813756842182</v>
      </c>
      <c r="E285">
        <v>3.2973610268888197E-2</v>
      </c>
      <c r="F285" s="8">
        <f t="shared" si="12"/>
        <v>-8.2128536491294993E-3</v>
      </c>
      <c r="G285" s="8">
        <f t="shared" si="13"/>
        <v>0.1104646985883231</v>
      </c>
      <c r="I285" s="10" t="s">
        <v>569</v>
      </c>
      <c r="J285" s="11">
        <v>-8.2128536491294993E-3</v>
      </c>
      <c r="L285" s="12" t="str">
        <f>_xlfn.XLOOKUP(I285,Sheet!$B$2:$B$900,Sheet!$A$2:$A$900)</f>
        <v>NI</v>
      </c>
      <c r="M285" s="9">
        <f t="shared" si="14"/>
        <v>-8.2128536491294993E-3</v>
      </c>
      <c r="P285" s="15"/>
      <c r="R285" s="10" t="s">
        <v>568</v>
      </c>
      <c r="S285" s="11">
        <v>0.1104646985883231</v>
      </c>
      <c r="V285" s="16"/>
    </row>
    <row r="286" spans="1:22">
      <c r="A286" s="1" t="s">
        <v>570</v>
      </c>
      <c r="B286">
        <v>-5.4793745466680019E-2</v>
      </c>
      <c r="C286">
        <v>0.22362614043164111</v>
      </c>
      <c r="D286">
        <v>1.0705000507103419</v>
      </c>
      <c r="E286">
        <v>0.27841988589832112</v>
      </c>
      <c r="F286" s="8">
        <f t="shared" si="12"/>
        <v>-1.5001192699119E-3</v>
      </c>
      <c r="G286" s="8">
        <f t="shared" si="13"/>
        <v>7.8588204420755398E-2</v>
      </c>
      <c r="I286" s="10" t="s">
        <v>571</v>
      </c>
      <c r="J286" s="11">
        <v>-1.5001192699119E-3</v>
      </c>
      <c r="L286" s="12" t="str">
        <f>_xlfn.XLOOKUP(I286,Sheet!$B$2:$B$900,Sheet!$A$2:$A$900)</f>
        <v>NKE</v>
      </c>
      <c r="M286" s="9">
        <f t="shared" si="14"/>
        <v>-1.5001192699119E-3</v>
      </c>
      <c r="P286" s="15"/>
      <c r="R286" s="10" t="s">
        <v>570</v>
      </c>
      <c r="S286" s="11">
        <v>7.8588204420755398E-2</v>
      </c>
      <c r="V286" s="16"/>
    </row>
    <row r="287" spans="1:22">
      <c r="A287" s="1" t="s">
        <v>572</v>
      </c>
      <c r="B287">
        <v>-3.4659438713809318E-2</v>
      </c>
      <c r="C287">
        <v>-0.17319502497240949</v>
      </c>
      <c r="D287">
        <v>0.77919810351849583</v>
      </c>
      <c r="E287">
        <v>-0.1385355862586001</v>
      </c>
      <c r="F287" s="8">
        <f t="shared" si="12"/>
        <v>-2.7380046094267999E-3</v>
      </c>
      <c r="G287" s="8">
        <f t="shared" si="13"/>
        <v>0.1226971044870985</v>
      </c>
      <c r="I287" s="10" t="s">
        <v>573</v>
      </c>
      <c r="J287" s="11">
        <v>-2.7380046094267999E-3</v>
      </c>
      <c r="L287" s="12" t="str">
        <f>_xlfn.XLOOKUP(I287,Sheet!$B$2:$B$900,Sheet!$A$2:$A$900)</f>
        <v>NOC</v>
      </c>
      <c r="M287" s="9">
        <f t="shared" si="14"/>
        <v>-2.7380046094267999E-3</v>
      </c>
      <c r="P287" s="15"/>
      <c r="R287" s="10" t="s">
        <v>572</v>
      </c>
      <c r="S287" s="11">
        <v>0.1226971044870985</v>
      </c>
      <c r="V287" s="16"/>
    </row>
    <row r="288" spans="1:22">
      <c r="A288" s="1" t="s">
        <v>574</v>
      </c>
      <c r="B288">
        <v>-3.4144592554959767E-2</v>
      </c>
      <c r="C288">
        <v>0.36917648236326128</v>
      </c>
      <c r="D288">
        <v>0.77174934005134888</v>
      </c>
      <c r="E288">
        <v>0.40332107491822111</v>
      </c>
      <c r="F288" s="8">
        <f t="shared" si="12"/>
        <v>5.0127909182113E-3</v>
      </c>
      <c r="G288" s="8">
        <f t="shared" si="13"/>
        <v>-0.1686057098900163</v>
      </c>
      <c r="I288" s="10" t="s">
        <v>575</v>
      </c>
      <c r="J288" s="11">
        <v>5.0127909182113E-3</v>
      </c>
      <c r="L288" s="12" t="str">
        <f>_xlfn.XLOOKUP(I288,Sheet!$B$2:$B$900,Sheet!$A$2:$A$900)</f>
        <v>NRG</v>
      </c>
      <c r="M288" s="9">
        <f t="shared" si="14"/>
        <v>5.0127909182113E-3</v>
      </c>
      <c r="P288" s="15"/>
      <c r="R288" s="10" t="s">
        <v>574</v>
      </c>
      <c r="S288" s="11">
        <v>-0.1686057098900163</v>
      </c>
      <c r="V288" s="16"/>
    </row>
    <row r="289" spans="1:22">
      <c r="A289" s="1" t="s">
        <v>576</v>
      </c>
      <c r="B289">
        <v>-5.5930151099102279E-2</v>
      </c>
      <c r="C289">
        <v>8.669229407540302E-2</v>
      </c>
      <c r="D289">
        <v>1.0869414995065461</v>
      </c>
      <c r="E289">
        <v>0.14262244517450531</v>
      </c>
      <c r="F289" s="8">
        <f t="shared" si="12"/>
        <v>4.8290848840756998E-3</v>
      </c>
      <c r="G289" s="8">
        <f t="shared" si="13"/>
        <v>6.1120755761067402E-2</v>
      </c>
      <c r="I289" s="10" t="s">
        <v>577</v>
      </c>
      <c r="J289" s="11">
        <v>4.8290848840756998E-3</v>
      </c>
      <c r="L289" s="12" t="str">
        <f>_xlfn.XLOOKUP(I289,Sheet!$B$2:$B$900,Sheet!$A$2:$A$900)</f>
        <v>NSC</v>
      </c>
      <c r="M289" s="9">
        <f t="shared" si="14"/>
        <v>4.8290848840756998E-3</v>
      </c>
      <c r="P289" s="15"/>
      <c r="R289" s="10" t="s">
        <v>576</v>
      </c>
      <c r="S289" s="11">
        <v>6.1120755761067402E-2</v>
      </c>
      <c r="V289" s="16"/>
    </row>
    <row r="290" spans="1:22">
      <c r="A290" s="1" t="s">
        <v>578</v>
      </c>
      <c r="B290">
        <v>-7.205978878878605E-2</v>
      </c>
      <c r="C290">
        <v>0.1540670891625914</v>
      </c>
      <c r="D290">
        <v>1.320304133948081</v>
      </c>
      <c r="E290">
        <v>0.2261268779513774</v>
      </c>
      <c r="F290" s="8">
        <f t="shared" si="12"/>
        <v>2.3152208882728999E-3</v>
      </c>
      <c r="G290" s="8">
        <f t="shared" si="13"/>
        <v>2.6767881823036E-3</v>
      </c>
      <c r="I290" s="10" t="s">
        <v>579</v>
      </c>
      <c r="J290" s="11">
        <v>2.3152208882728999E-3</v>
      </c>
      <c r="L290" s="12" t="str">
        <f>_xlfn.XLOOKUP(I290,Sheet!$B$2:$B$900,Sheet!$A$2:$A$900)</f>
        <v>NTAP</v>
      </c>
      <c r="M290" s="9">
        <f t="shared" si="14"/>
        <v>2.3152208882728999E-3</v>
      </c>
      <c r="P290" s="15"/>
      <c r="R290" s="10" t="s">
        <v>578</v>
      </c>
      <c r="S290" s="11">
        <v>2.6767881823036E-3</v>
      </c>
      <c r="V290" s="16"/>
    </row>
    <row r="291" spans="1:22">
      <c r="A291" s="1" t="s">
        <v>580</v>
      </c>
      <c r="B291">
        <v>-5.5903048964015239E-2</v>
      </c>
      <c r="C291">
        <v>-0.12943786715118319</v>
      </c>
      <c r="D291">
        <v>1.0865493874353029</v>
      </c>
      <c r="E291">
        <v>-7.3534818187167977E-2</v>
      </c>
      <c r="F291" s="8">
        <f t="shared" si="12"/>
        <v>7.3392528580256003E-3</v>
      </c>
      <c r="G291" s="8">
        <f t="shared" si="13"/>
        <v>7.0976380443887196E-2</v>
      </c>
      <c r="I291" s="10" t="s">
        <v>581</v>
      </c>
      <c r="J291" s="11">
        <v>7.3392528580256003E-3</v>
      </c>
      <c r="L291" s="12" t="str">
        <f>_xlfn.XLOOKUP(I291,Sheet!$B$2:$B$900,Sheet!$A$2:$A$900)</f>
        <v>NTRS</v>
      </c>
      <c r="M291" s="9">
        <f t="shared" si="14"/>
        <v>7.3392528580256003E-3</v>
      </c>
      <c r="P291" s="15"/>
      <c r="R291" s="10" t="s">
        <v>580</v>
      </c>
      <c r="S291" s="11">
        <v>7.0976380443887196E-2</v>
      </c>
      <c r="V291" s="16"/>
    </row>
    <row r="292" spans="1:22">
      <c r="A292" s="1" t="s">
        <v>582</v>
      </c>
      <c r="B292">
        <v>-5.6553731182821657E-2</v>
      </c>
      <c r="C292">
        <v>-0.14103651381462509</v>
      </c>
      <c r="D292">
        <v>1.0959634189024849</v>
      </c>
      <c r="E292">
        <v>-8.4482782631803463E-2</v>
      </c>
      <c r="F292" s="8">
        <f t="shared" si="12"/>
        <v>8.0568975167477994E-3</v>
      </c>
      <c r="G292" s="8">
        <f t="shared" si="13"/>
        <v>3.9970190888827202E-2</v>
      </c>
      <c r="I292" s="10" t="s">
        <v>583</v>
      </c>
      <c r="J292" s="11">
        <v>8.0568975167477994E-3</v>
      </c>
      <c r="L292" s="12" t="str">
        <f>_xlfn.XLOOKUP(I292,Sheet!$B$2:$B$900,Sheet!$A$2:$A$900)</f>
        <v>NUE</v>
      </c>
      <c r="M292" s="9">
        <f t="shared" si="14"/>
        <v>8.0568975167477994E-3</v>
      </c>
      <c r="P292" s="15"/>
      <c r="R292" s="10" t="s">
        <v>582</v>
      </c>
      <c r="S292" s="11">
        <v>3.9970190888827202E-2</v>
      </c>
      <c r="V292" s="16"/>
    </row>
    <row r="293" spans="1:22">
      <c r="A293" s="1" t="s">
        <v>584</v>
      </c>
      <c r="B293">
        <v>-0.11281619218130171</v>
      </c>
      <c r="C293">
        <v>-0.2443154132615645</v>
      </c>
      <c r="D293">
        <v>1.9099653432709911</v>
      </c>
      <c r="E293">
        <v>-0.1314992210802628</v>
      </c>
      <c r="F293" s="8">
        <f t="shared" si="12"/>
        <v>8.9504947583198997E-3</v>
      </c>
      <c r="G293" s="8">
        <f t="shared" si="13"/>
        <v>0.19394401144266399</v>
      </c>
      <c r="I293" s="10" t="s">
        <v>585</v>
      </c>
      <c r="J293" s="11">
        <v>8.9504947583198997E-3</v>
      </c>
      <c r="L293" s="12" t="str">
        <f>_xlfn.XLOOKUP(I293,Sheet!$B$2:$B$900,Sheet!$A$2:$A$900)</f>
        <v>NVDA</v>
      </c>
      <c r="M293" s="9">
        <f t="shared" si="14"/>
        <v>8.9504947583198997E-3</v>
      </c>
      <c r="P293" s="15"/>
      <c r="R293" s="10" t="s">
        <v>584</v>
      </c>
      <c r="S293" s="11">
        <v>0.19394401144266399</v>
      </c>
      <c r="V293" s="16"/>
    </row>
    <row r="294" spans="1:22">
      <c r="A294" s="1" t="s">
        <v>586</v>
      </c>
      <c r="B294">
        <v>-3.360675795094635E-2</v>
      </c>
      <c r="C294">
        <v>-0.31084416431562722</v>
      </c>
      <c r="D294">
        <v>0.7639679811329978</v>
      </c>
      <c r="E294">
        <v>-0.27723740636468092</v>
      </c>
      <c r="F294" s="8">
        <f t="shared" si="12"/>
        <v>-8.1353658980285997E-3</v>
      </c>
      <c r="G294" s="8">
        <f t="shared" si="13"/>
        <v>4.5458423588154197E-2</v>
      </c>
      <c r="I294" s="10" t="s">
        <v>587</v>
      </c>
      <c r="J294" s="11">
        <v>-8.1353658980285997E-3</v>
      </c>
      <c r="L294" s="12" t="str">
        <f>_xlfn.XLOOKUP(I294,Sheet!$B$2:$B$900,Sheet!$A$2:$A$900)</f>
        <v>NVR</v>
      </c>
      <c r="M294" s="9">
        <f t="shared" si="14"/>
        <v>-8.1353658980285997E-3</v>
      </c>
      <c r="P294" s="15"/>
      <c r="R294" s="10" t="s">
        <v>586</v>
      </c>
      <c r="S294" s="11">
        <v>4.5458423588154197E-2</v>
      </c>
      <c r="V294" s="16"/>
    </row>
    <row r="295" spans="1:22">
      <c r="A295" s="1" t="s">
        <v>588</v>
      </c>
      <c r="B295">
        <v>-1.225090913259223E-2</v>
      </c>
      <c r="C295">
        <v>0.16669928267837111</v>
      </c>
      <c r="D295">
        <v>0.45499283631782927</v>
      </c>
      <c r="E295">
        <v>0.1789501918109633</v>
      </c>
      <c r="F295" s="8">
        <f t="shared" si="12"/>
        <v>-1.40225245883593E-2</v>
      </c>
      <c r="G295" s="8">
        <f t="shared" si="13"/>
        <v>7.3565576995846801E-2</v>
      </c>
      <c r="I295" s="10" t="s">
        <v>589</v>
      </c>
      <c r="J295" s="11">
        <v>-1.40225245883593E-2</v>
      </c>
      <c r="L295" s="12" t="str">
        <f>_xlfn.XLOOKUP(I295,Sheet!$B$2:$B$900,Sheet!$A$2:$A$900)</f>
        <v>O</v>
      </c>
      <c r="M295" s="9">
        <f t="shared" si="14"/>
        <v>-1.40225245883593E-2</v>
      </c>
      <c r="P295" s="15"/>
      <c r="R295" s="10" t="s">
        <v>588</v>
      </c>
      <c r="S295" s="11">
        <v>7.3565576995846801E-2</v>
      </c>
      <c r="V295" s="16"/>
    </row>
    <row r="296" spans="1:22">
      <c r="A296" s="1" t="s">
        <v>590</v>
      </c>
      <c r="B296">
        <v>-6.0597613642044038E-2</v>
      </c>
      <c r="C296">
        <v>-1.2918207381214519E-2</v>
      </c>
      <c r="D296">
        <v>1.154470068723864</v>
      </c>
      <c r="E296">
        <v>4.7679406260829518E-2</v>
      </c>
      <c r="F296" s="8">
        <f t="shared" si="12"/>
        <v>3.5990508181717E-3</v>
      </c>
      <c r="G296" s="8">
        <f t="shared" si="13"/>
        <v>9.3609741235901905E-2</v>
      </c>
      <c r="I296" s="10" t="s">
        <v>591</v>
      </c>
      <c r="J296" s="11">
        <v>3.5990508181717E-3</v>
      </c>
      <c r="L296" s="12" t="str">
        <f>_xlfn.XLOOKUP(I296,Sheet!$B$2:$B$900,Sheet!$A$2:$A$900)</f>
        <v>ODFL</v>
      </c>
      <c r="M296" s="9">
        <f t="shared" si="14"/>
        <v>3.5990508181717E-3</v>
      </c>
      <c r="P296" s="15"/>
      <c r="R296" s="10" t="s">
        <v>590</v>
      </c>
      <c r="S296" s="11">
        <v>9.3609741235901905E-2</v>
      </c>
      <c r="V296" s="16"/>
    </row>
    <row r="297" spans="1:22">
      <c r="A297" s="1" t="s">
        <v>592</v>
      </c>
      <c r="B297">
        <v>-4.2263656209105917E-2</v>
      </c>
      <c r="C297">
        <v>8.8896244890561915E-2</v>
      </c>
      <c r="D297">
        <v>0.88921546793231554</v>
      </c>
      <c r="E297">
        <v>0.13115990109966791</v>
      </c>
      <c r="F297" s="8">
        <f t="shared" si="12"/>
        <v>1.18142855318499E-2</v>
      </c>
      <c r="G297" s="8">
        <f t="shared" si="13"/>
        <v>2.9457179551624999E-2</v>
      </c>
      <c r="I297" s="10" t="s">
        <v>593</v>
      </c>
      <c r="J297" s="11">
        <v>1.18142855318499E-2</v>
      </c>
      <c r="L297" s="12" t="str">
        <f>_xlfn.XLOOKUP(I297,Sheet!$B$2:$B$900,Sheet!$A$2:$A$900)</f>
        <v>OKE</v>
      </c>
      <c r="M297" s="9">
        <f t="shared" si="14"/>
        <v>1.18142855318499E-2</v>
      </c>
      <c r="P297" s="15"/>
      <c r="R297" s="10" t="s">
        <v>592</v>
      </c>
      <c r="S297" s="11">
        <v>2.9457179551624999E-2</v>
      </c>
      <c r="V297" s="16"/>
    </row>
    <row r="298" spans="1:22">
      <c r="A298" s="1" t="s">
        <v>594</v>
      </c>
      <c r="B298">
        <v>-2.2803341732347011E-2</v>
      </c>
      <c r="C298">
        <v>6.7403891786112946E-2</v>
      </c>
      <c r="D298">
        <v>0.60766480072410378</v>
      </c>
      <c r="E298">
        <v>9.0207233518459953E-2</v>
      </c>
      <c r="F298" s="8">
        <f t="shared" si="12"/>
        <v>-2.0350001863053998E-3</v>
      </c>
      <c r="G298" s="8">
        <f t="shared" si="13"/>
        <v>4.5343235205776503E-2</v>
      </c>
      <c r="I298" s="10" t="s">
        <v>595</v>
      </c>
      <c r="J298" s="11">
        <v>-2.0350001863053998E-3</v>
      </c>
      <c r="L298" s="12" t="str">
        <f>_xlfn.XLOOKUP(I298,Sheet!$B$2:$B$900,Sheet!$A$2:$A$900)</f>
        <v>OMC</v>
      </c>
      <c r="M298" s="9">
        <f t="shared" si="14"/>
        <v>-2.0350001863053998E-3</v>
      </c>
      <c r="P298" s="15"/>
      <c r="R298" s="10" t="s">
        <v>594</v>
      </c>
      <c r="S298" s="11">
        <v>4.5343235205776503E-2</v>
      </c>
      <c r="V298" s="16"/>
    </row>
    <row r="299" spans="1:22">
      <c r="A299" s="1" t="s">
        <v>596</v>
      </c>
      <c r="B299">
        <v>-8.9345076880313345E-2</v>
      </c>
      <c r="C299">
        <v>-0.1562216167273183</v>
      </c>
      <c r="D299">
        <v>1.570386649360042</v>
      </c>
      <c r="E299">
        <v>-6.6876539847004923E-2</v>
      </c>
      <c r="F299" s="8">
        <f t="shared" si="12"/>
        <v>1.5263224046051E-2</v>
      </c>
      <c r="G299" s="8">
        <f t="shared" si="13"/>
        <v>9.2648891324732099E-2</v>
      </c>
      <c r="I299" s="10" t="s">
        <v>597</v>
      </c>
      <c r="J299" s="11">
        <v>1.5263224046051E-2</v>
      </c>
      <c r="L299" s="12" t="str">
        <f>_xlfn.XLOOKUP(I299,Sheet!$B$2:$B$900,Sheet!$A$2:$A$900)</f>
        <v>ON</v>
      </c>
      <c r="M299" s="9">
        <f t="shared" si="14"/>
        <v>1.5263224046051E-2</v>
      </c>
      <c r="P299" s="15"/>
      <c r="R299" s="10" t="s">
        <v>596</v>
      </c>
      <c r="S299" s="11">
        <v>9.2648891324732099E-2</v>
      </c>
      <c r="V299" s="16"/>
    </row>
    <row r="300" spans="1:22">
      <c r="A300" s="1" t="s">
        <v>598</v>
      </c>
      <c r="B300">
        <v>-4.9459991792109192E-2</v>
      </c>
      <c r="C300">
        <v>2.6027178134265801E-3</v>
      </c>
      <c r="D300">
        <v>0.99333162120766672</v>
      </c>
      <c r="E300">
        <v>5.2062709605535773E-2</v>
      </c>
      <c r="F300" s="8">
        <f t="shared" si="12"/>
        <v>1.1339219163465999E-3</v>
      </c>
      <c r="G300" s="8">
        <f t="shared" si="13"/>
        <v>4.1098235816793602E-2</v>
      </c>
      <c r="I300" s="10" t="s">
        <v>599</v>
      </c>
      <c r="J300" s="11">
        <v>1.1339219163465999E-3</v>
      </c>
      <c r="L300" s="12" t="str">
        <f>_xlfn.XLOOKUP(I300,Sheet!$B$2:$B$900,Sheet!$A$2:$A$900)</f>
        <v>ORCL</v>
      </c>
      <c r="M300" s="9">
        <f t="shared" si="14"/>
        <v>1.1339219163465999E-3</v>
      </c>
      <c r="P300" s="15"/>
      <c r="R300" s="10" t="s">
        <v>598</v>
      </c>
      <c r="S300" s="11">
        <v>4.1098235816793602E-2</v>
      </c>
      <c r="V300" s="16"/>
    </row>
    <row r="301" spans="1:22">
      <c r="A301" s="1" t="s">
        <v>600</v>
      </c>
      <c r="B301">
        <v>-3.9238518319611851E-2</v>
      </c>
      <c r="C301">
        <v>0.39935770344755162</v>
      </c>
      <c r="D301">
        <v>0.84544795368165426</v>
      </c>
      <c r="E301">
        <v>0.43859622176716351</v>
      </c>
      <c r="F301" s="8">
        <f t="shared" si="12"/>
        <v>-3.8230180637685999E-3</v>
      </c>
      <c r="G301" s="8">
        <f t="shared" si="13"/>
        <v>8.7649754902492993E-2</v>
      </c>
      <c r="I301" s="10" t="s">
        <v>601</v>
      </c>
      <c r="J301" s="11">
        <v>-3.8230180637685999E-3</v>
      </c>
      <c r="L301" s="12" t="str">
        <f>_xlfn.XLOOKUP(I301,Sheet!$B$2:$B$900,Sheet!$A$2:$A$900)</f>
        <v>ORLY</v>
      </c>
      <c r="M301" s="9">
        <f t="shared" si="14"/>
        <v>-3.8230180637685999E-3</v>
      </c>
      <c r="P301" s="15"/>
      <c r="R301" s="10" t="s">
        <v>600</v>
      </c>
      <c r="S301" s="11">
        <v>8.7649754902492993E-2</v>
      </c>
      <c r="V301" s="16"/>
    </row>
    <row r="302" spans="1:22">
      <c r="A302" s="1" t="s">
        <v>602</v>
      </c>
      <c r="B302">
        <v>-4.3055131935435857E-2</v>
      </c>
      <c r="C302">
        <v>-0.107087473740027</v>
      </c>
      <c r="D302">
        <v>0.90066649145474797</v>
      </c>
      <c r="E302">
        <v>-6.4032341804591164E-2</v>
      </c>
      <c r="F302" s="8">
        <f t="shared" si="12"/>
        <v>9.7355166310600003E-4</v>
      </c>
      <c r="G302" s="8">
        <f t="shared" si="13"/>
        <v>-6.2861030219771602E-2</v>
      </c>
      <c r="I302" s="10" t="s">
        <v>603</v>
      </c>
      <c r="J302" s="11">
        <v>9.7355166310600003E-4</v>
      </c>
      <c r="L302" s="12" t="str">
        <f>_xlfn.XLOOKUP(I302,Sheet!$B$2:$B$900,Sheet!$A$2:$A$900)</f>
        <v>OXY</v>
      </c>
      <c r="M302" s="9">
        <f t="shared" si="14"/>
        <v>9.7355166310600003E-4</v>
      </c>
      <c r="P302" s="15"/>
      <c r="R302" s="10" t="s">
        <v>602</v>
      </c>
      <c r="S302" s="11">
        <v>-6.2861030219771602E-2</v>
      </c>
      <c r="V302" s="16"/>
    </row>
    <row r="303" spans="1:22">
      <c r="A303" s="1" t="s">
        <v>604</v>
      </c>
      <c r="B303">
        <v>-4.1882996456471137E-2</v>
      </c>
      <c r="C303">
        <v>-0.2435631616181568</v>
      </c>
      <c r="D303">
        <v>0.88370810537342004</v>
      </c>
      <c r="E303">
        <v>-0.20168016516168569</v>
      </c>
      <c r="F303" s="8">
        <f t="shared" si="12"/>
        <v>3.5609048130583001E-3</v>
      </c>
      <c r="G303" s="8">
        <f t="shared" si="13"/>
        <v>1.7731073130605901E-2</v>
      </c>
      <c r="I303" s="10" t="s">
        <v>605</v>
      </c>
      <c r="J303" s="11">
        <v>3.5609048130583001E-3</v>
      </c>
      <c r="L303" s="12" t="str">
        <f>_xlfn.XLOOKUP(I303,Sheet!$B$2:$B$900,Sheet!$A$2:$A$900)</f>
        <v>PARA</v>
      </c>
      <c r="M303" s="9">
        <f t="shared" si="14"/>
        <v>3.5609048130583001E-3</v>
      </c>
      <c r="P303" s="15"/>
      <c r="R303" s="10" t="s">
        <v>604</v>
      </c>
      <c r="S303" s="11">
        <v>1.7731073130605901E-2</v>
      </c>
      <c r="V303" s="16"/>
    </row>
    <row r="304" spans="1:22">
      <c r="A304" s="1" t="s">
        <v>606</v>
      </c>
      <c r="B304">
        <v>-4.1678241773372732E-2</v>
      </c>
      <c r="C304">
        <v>9.1171036541686235E-3</v>
      </c>
      <c r="D304">
        <v>0.88074572685126351</v>
      </c>
      <c r="E304">
        <v>5.0795345427541362E-2</v>
      </c>
      <c r="F304" s="8">
        <f t="shared" si="12"/>
        <v>-2.9704080069292999E-3</v>
      </c>
      <c r="G304" s="8">
        <f t="shared" si="13"/>
        <v>8.2269034064628294E-2</v>
      </c>
      <c r="I304" s="10" t="s">
        <v>607</v>
      </c>
      <c r="J304" s="11">
        <v>-2.9704080069292999E-3</v>
      </c>
      <c r="L304" s="12" t="str">
        <f>_xlfn.XLOOKUP(I304,Sheet!$B$2:$B$900,Sheet!$A$2:$A$900)</f>
        <v>PAYX</v>
      </c>
      <c r="M304" s="9">
        <f t="shared" si="14"/>
        <v>-2.9704080069292999E-3</v>
      </c>
      <c r="P304" s="15"/>
      <c r="R304" s="10" t="s">
        <v>606</v>
      </c>
      <c r="S304" s="11">
        <v>8.2269034064628294E-2</v>
      </c>
      <c r="V304" s="16"/>
    </row>
    <row r="305" spans="1:22">
      <c r="A305" s="1" t="s">
        <v>608</v>
      </c>
      <c r="B305">
        <v>-5.1720964237034303E-2</v>
      </c>
      <c r="C305">
        <v>-0.13343325494187769</v>
      </c>
      <c r="D305">
        <v>1.026043235460782</v>
      </c>
      <c r="E305">
        <v>-8.171229070484344E-2</v>
      </c>
      <c r="F305" s="8">
        <f t="shared" si="12"/>
        <v>8.5288770982239002E-3</v>
      </c>
      <c r="G305" s="8">
        <f t="shared" si="13"/>
        <v>3.7829338325595603E-2</v>
      </c>
      <c r="I305" s="10" t="s">
        <v>609</v>
      </c>
      <c r="J305" s="11">
        <v>8.5288770982239002E-3</v>
      </c>
      <c r="L305" s="12" t="str">
        <f>_xlfn.XLOOKUP(I305,Sheet!$B$2:$B$900,Sheet!$A$2:$A$900)</f>
        <v>PCAR</v>
      </c>
      <c r="M305" s="9">
        <f t="shared" si="14"/>
        <v>8.5288770982239002E-3</v>
      </c>
      <c r="P305" s="15"/>
      <c r="R305" s="10" t="s">
        <v>608</v>
      </c>
      <c r="S305" s="11">
        <v>3.7829338325595603E-2</v>
      </c>
      <c r="V305" s="16"/>
    </row>
    <row r="306" spans="1:22">
      <c r="A306" s="1" t="s">
        <v>610</v>
      </c>
      <c r="B306">
        <v>-2.5408421293397411E-2</v>
      </c>
      <c r="C306">
        <v>-0.41531547590766149</v>
      </c>
      <c r="D306">
        <v>0.64535493617490425</v>
      </c>
      <c r="E306">
        <v>-0.38990705461426411</v>
      </c>
      <c r="F306" s="8">
        <f t="shared" si="12"/>
        <v>-1.45902231054651E-2</v>
      </c>
      <c r="G306" s="8">
        <f t="shared" si="13"/>
        <v>7.4616247953992798E-2</v>
      </c>
      <c r="I306" s="10" t="s">
        <v>611</v>
      </c>
      <c r="J306" s="11">
        <v>-1.45902231054651E-2</v>
      </c>
      <c r="L306" s="12" t="str">
        <f>_xlfn.XLOOKUP(I306,Sheet!$B$2:$B$900,Sheet!$A$2:$A$900)</f>
        <v>PCG</v>
      </c>
      <c r="M306" s="9">
        <f t="shared" si="14"/>
        <v>-1.45902231054651E-2</v>
      </c>
      <c r="P306" s="15"/>
      <c r="R306" s="10" t="s">
        <v>610</v>
      </c>
      <c r="S306" s="11">
        <v>7.4616247953992798E-2</v>
      </c>
      <c r="V306" s="16"/>
    </row>
    <row r="307" spans="1:22">
      <c r="A307" s="1" t="s">
        <v>612</v>
      </c>
      <c r="B307">
        <v>-6.486132984208734E-3</v>
      </c>
      <c r="C307">
        <v>0.15330140353129049</v>
      </c>
      <c r="D307">
        <v>0.37158839941513849</v>
      </c>
      <c r="E307">
        <v>0.15978753651549929</v>
      </c>
      <c r="F307" s="8">
        <f t="shared" si="12"/>
        <v>-1.08284183901251E-2</v>
      </c>
      <c r="G307" s="8">
        <f t="shared" si="13"/>
        <v>-4.7527053967698601E-2</v>
      </c>
      <c r="I307" s="10" t="s">
        <v>613</v>
      </c>
      <c r="J307" s="11">
        <v>-1.08284183901251E-2</v>
      </c>
      <c r="L307" s="12" t="str">
        <f>_xlfn.XLOOKUP(I307,Sheet!$B$2:$B$900,Sheet!$A$2:$A$900)</f>
        <v>PEAK</v>
      </c>
      <c r="M307" s="9">
        <f t="shared" si="14"/>
        <v>-1.08284183901251E-2</v>
      </c>
      <c r="P307" s="15"/>
      <c r="R307" s="10" t="s">
        <v>612</v>
      </c>
      <c r="S307" s="11">
        <v>-4.7527053967698601E-2</v>
      </c>
      <c r="V307" s="16"/>
    </row>
    <row r="308" spans="1:22">
      <c r="A308" s="1" t="s">
        <v>614</v>
      </c>
      <c r="B308">
        <v>2.7271286055101621E-3</v>
      </c>
      <c r="C308">
        <v>6.2681437410901819E-2</v>
      </c>
      <c r="D308">
        <v>0.2382914811743202</v>
      </c>
      <c r="E308">
        <v>5.9954308805391647E-2</v>
      </c>
      <c r="F308" s="8">
        <f t="shared" si="12"/>
        <v>-1.2147505044739101E-2</v>
      </c>
      <c r="G308" s="8">
        <f t="shared" si="13"/>
        <v>6.5527570904452395E-2</v>
      </c>
      <c r="I308" s="10" t="s">
        <v>615</v>
      </c>
      <c r="J308" s="11">
        <v>-1.2147505044739101E-2</v>
      </c>
      <c r="L308" s="12" t="str">
        <f>_xlfn.XLOOKUP(I308,Sheet!$B$2:$B$900,Sheet!$A$2:$A$900)</f>
        <v>PEG</v>
      </c>
      <c r="M308" s="9">
        <f t="shared" si="14"/>
        <v>-1.2147505044739101E-2</v>
      </c>
      <c r="P308" s="15"/>
      <c r="R308" s="10" t="s">
        <v>614</v>
      </c>
      <c r="S308" s="11">
        <v>6.5527570904452395E-2</v>
      </c>
      <c r="V308" s="16"/>
    </row>
    <row r="309" spans="1:22">
      <c r="A309" s="1" t="s">
        <v>616</v>
      </c>
      <c r="B309">
        <v>-1.121983982515482E-2</v>
      </c>
      <c r="C309">
        <v>-3.2413493522370877E-2</v>
      </c>
      <c r="D309">
        <v>0.44007538717826838</v>
      </c>
      <c r="E309">
        <v>-2.1193653697216069E-2</v>
      </c>
      <c r="F309" s="8">
        <f t="shared" si="12"/>
        <v>-1.0764027967156401E-2</v>
      </c>
      <c r="G309" s="8">
        <f t="shared" si="13"/>
        <v>6.2288856234153998E-2</v>
      </c>
      <c r="I309" s="10" t="s">
        <v>617</v>
      </c>
      <c r="J309" s="11">
        <v>-1.0764027967156401E-2</v>
      </c>
      <c r="L309" s="12" t="str">
        <f>_xlfn.XLOOKUP(I309,Sheet!$B$2:$B$900,Sheet!$A$2:$A$900)</f>
        <v>PEP</v>
      </c>
      <c r="M309" s="9">
        <f t="shared" si="14"/>
        <v>-1.0764027967156401E-2</v>
      </c>
      <c r="P309" s="15"/>
      <c r="R309" s="10" t="s">
        <v>616</v>
      </c>
      <c r="S309" s="11">
        <v>6.2288856234153998E-2</v>
      </c>
      <c r="V309" s="16"/>
    </row>
    <row r="310" spans="1:22">
      <c r="A310" s="1" t="s">
        <v>618</v>
      </c>
      <c r="B310">
        <v>-3.6488865006936322E-2</v>
      </c>
      <c r="C310">
        <v>0.2412389841282514</v>
      </c>
      <c r="D310">
        <v>0.80566613382978924</v>
      </c>
      <c r="E310">
        <v>0.27772784913518772</v>
      </c>
      <c r="F310" s="8">
        <f t="shared" si="12"/>
        <v>-5.1596870853849001E-3</v>
      </c>
      <c r="G310" s="8">
        <f t="shared" si="13"/>
        <v>4.0987017345454797E-2</v>
      </c>
      <c r="I310" s="10" t="s">
        <v>619</v>
      </c>
      <c r="J310" s="11">
        <v>-5.1596870853849001E-3</v>
      </c>
      <c r="L310" s="12" t="str">
        <f>_xlfn.XLOOKUP(I310,Sheet!$B$2:$B$900,Sheet!$A$2:$A$900)</f>
        <v>PFE</v>
      </c>
      <c r="M310" s="9">
        <f t="shared" si="14"/>
        <v>-5.1596870853849001E-3</v>
      </c>
      <c r="P310" s="15"/>
      <c r="R310" s="10" t="s">
        <v>618</v>
      </c>
      <c r="S310" s="11">
        <v>4.0987017345454797E-2</v>
      </c>
      <c r="V310" s="16"/>
    </row>
    <row r="311" spans="1:22">
      <c r="A311" s="1" t="s">
        <v>620</v>
      </c>
      <c r="B311">
        <v>-5.5945790201740203E-2</v>
      </c>
      <c r="C311">
        <v>-0.39252003440712352</v>
      </c>
      <c r="D311">
        <v>1.087167765109166</v>
      </c>
      <c r="E311">
        <v>-0.33657424420538329</v>
      </c>
      <c r="F311" s="8">
        <f t="shared" si="12"/>
        <v>1.4702515298053999E-2</v>
      </c>
      <c r="G311" s="8">
        <f t="shared" si="13"/>
        <v>7.20923340939887E-2</v>
      </c>
      <c r="I311" s="10" t="s">
        <v>621</v>
      </c>
      <c r="J311" s="11">
        <v>1.4702515298053999E-2</v>
      </c>
      <c r="L311" s="12" t="str">
        <f>_xlfn.XLOOKUP(I311,Sheet!$B$2:$B$900,Sheet!$A$2:$A$900)</f>
        <v>PFG</v>
      </c>
      <c r="M311" s="9">
        <f t="shared" si="14"/>
        <v>1.4702515298053999E-2</v>
      </c>
      <c r="P311" s="15"/>
      <c r="R311" s="10" t="s">
        <v>620</v>
      </c>
      <c r="S311" s="11">
        <v>7.20923340939887E-2</v>
      </c>
      <c r="V311" s="16"/>
    </row>
    <row r="312" spans="1:22">
      <c r="A312" s="1" t="s">
        <v>622</v>
      </c>
      <c r="B312">
        <v>-1.258763645886208E-2</v>
      </c>
      <c r="C312">
        <v>5.3584626492423237E-2</v>
      </c>
      <c r="D312">
        <v>0.45986458715678602</v>
      </c>
      <c r="E312">
        <v>6.617226295128531E-2</v>
      </c>
      <c r="F312" s="8">
        <f t="shared" si="12"/>
        <v>-1.117111487046E-2</v>
      </c>
      <c r="G312" s="8">
        <f t="shared" si="13"/>
        <v>3.0769352431093699E-2</v>
      </c>
      <c r="I312" s="10" t="s">
        <v>623</v>
      </c>
      <c r="J312" s="11">
        <v>-1.117111487046E-2</v>
      </c>
      <c r="L312" s="12" t="str">
        <f>_xlfn.XLOOKUP(I312,Sheet!$B$2:$B$900,Sheet!$A$2:$A$900)</f>
        <v>PG</v>
      </c>
      <c r="M312" s="9">
        <f t="shared" si="14"/>
        <v>-1.117111487046E-2</v>
      </c>
      <c r="P312" s="15"/>
      <c r="R312" s="10" t="s">
        <v>622</v>
      </c>
      <c r="S312" s="11">
        <v>3.0769352431093699E-2</v>
      </c>
      <c r="V312" s="16"/>
    </row>
    <row r="313" spans="1:22">
      <c r="A313" s="1" t="s">
        <v>624</v>
      </c>
      <c r="B313">
        <v>-4.3359624301830671E-2</v>
      </c>
      <c r="C313">
        <v>0.11952672625720601</v>
      </c>
      <c r="D313">
        <v>0.90507186882008561</v>
      </c>
      <c r="E313">
        <v>0.16288635055903661</v>
      </c>
      <c r="F313" s="8">
        <f t="shared" si="12"/>
        <v>-5.4121983228825003E-3</v>
      </c>
      <c r="G313" s="8">
        <f t="shared" si="13"/>
        <v>9.6293383845919803E-2</v>
      </c>
      <c r="I313" s="10" t="s">
        <v>625</v>
      </c>
      <c r="J313" s="11">
        <v>-5.4121983228825003E-3</v>
      </c>
      <c r="L313" s="12" t="str">
        <f>_xlfn.XLOOKUP(I313,Sheet!$B$2:$B$900,Sheet!$A$2:$A$900)</f>
        <v>PGR</v>
      </c>
      <c r="M313" s="9">
        <f t="shared" si="14"/>
        <v>-5.4121983228825003E-3</v>
      </c>
      <c r="P313" s="15"/>
      <c r="R313" s="10" t="s">
        <v>624</v>
      </c>
      <c r="S313" s="11">
        <v>9.6293383845919803E-2</v>
      </c>
      <c r="V313" s="16"/>
    </row>
    <row r="314" spans="1:22">
      <c r="A314" s="1" t="s">
        <v>626</v>
      </c>
      <c r="B314">
        <v>-5.96332494503405E-2</v>
      </c>
      <c r="C314">
        <v>-0.23937802266852931</v>
      </c>
      <c r="D314">
        <v>1.1405177052134949</v>
      </c>
      <c r="E314">
        <v>-0.1797447732181888</v>
      </c>
      <c r="F314" s="8">
        <f t="shared" si="12"/>
        <v>8.1860560260448995E-3</v>
      </c>
      <c r="G314" s="8">
        <f t="shared" si="13"/>
        <v>6.6692669854546596E-2</v>
      </c>
      <c r="I314" s="10" t="s">
        <v>627</v>
      </c>
      <c r="J314" s="11">
        <v>8.1860560260448995E-3</v>
      </c>
      <c r="L314" s="12" t="str">
        <f>_xlfn.XLOOKUP(I314,Sheet!$B$2:$B$900,Sheet!$A$2:$A$900)</f>
        <v>PH</v>
      </c>
      <c r="M314" s="9">
        <f t="shared" si="14"/>
        <v>8.1860560260448995E-3</v>
      </c>
      <c r="P314" s="15"/>
      <c r="R314" s="10" t="s">
        <v>626</v>
      </c>
      <c r="S314" s="11">
        <v>6.6692669854546596E-2</v>
      </c>
      <c r="V314" s="16"/>
    </row>
    <row r="315" spans="1:22">
      <c r="A315" s="1" t="s">
        <v>628</v>
      </c>
      <c r="B315">
        <v>-3.5490632894459043E-2</v>
      </c>
      <c r="C315">
        <v>-0.18567557217431749</v>
      </c>
      <c r="D315">
        <v>0.79122377126507837</v>
      </c>
      <c r="E315">
        <v>-0.15018493927985849</v>
      </c>
      <c r="F315" s="8">
        <f t="shared" si="12"/>
        <v>9.7303699414836992E-3</v>
      </c>
      <c r="G315" s="8">
        <f t="shared" si="13"/>
        <v>4.2763128789661202E-2</v>
      </c>
      <c r="I315" s="10" t="s">
        <v>629</v>
      </c>
      <c r="J315" s="11">
        <v>9.7303699414836992E-3</v>
      </c>
      <c r="L315" s="12" t="str">
        <f>_xlfn.XLOOKUP(I315,Sheet!$B$2:$B$900,Sheet!$A$2:$A$900)</f>
        <v>PHM</v>
      </c>
      <c r="M315" s="9">
        <f t="shared" si="14"/>
        <v>9.7303699414836992E-3</v>
      </c>
      <c r="P315" s="15"/>
      <c r="R315" s="10" t="s">
        <v>628</v>
      </c>
      <c r="S315" s="11">
        <v>4.2763128789661202E-2</v>
      </c>
      <c r="V315" s="16"/>
    </row>
    <row r="316" spans="1:22">
      <c r="A316" s="1" t="s">
        <v>630</v>
      </c>
      <c r="B316">
        <v>-5.8228651213815152E-2</v>
      </c>
      <c r="C316">
        <v>-0.30089102863760858</v>
      </c>
      <c r="D316">
        <v>1.1201960618440889</v>
      </c>
      <c r="E316">
        <v>-0.24266237742379351</v>
      </c>
      <c r="F316" s="8">
        <f t="shared" si="12"/>
        <v>5.1740472163369997E-3</v>
      </c>
      <c r="G316" s="8">
        <f t="shared" si="13"/>
        <v>9.5806080377260405E-2</v>
      </c>
      <c r="I316" s="10" t="s">
        <v>631</v>
      </c>
      <c r="J316" s="11">
        <v>5.1740472163369997E-3</v>
      </c>
      <c r="L316" s="12" t="str">
        <f>_xlfn.XLOOKUP(I316,Sheet!$B$2:$B$900,Sheet!$A$2:$A$900)</f>
        <v>PKG</v>
      </c>
      <c r="M316" s="9">
        <f t="shared" si="14"/>
        <v>5.1740472163369997E-3</v>
      </c>
      <c r="P316" s="15"/>
      <c r="R316" s="10" t="s">
        <v>630</v>
      </c>
      <c r="S316" s="11">
        <v>9.5806080377260405E-2</v>
      </c>
      <c r="V316" s="16"/>
    </row>
    <row r="317" spans="1:22">
      <c r="A317" s="1" t="s">
        <v>632</v>
      </c>
      <c r="B317">
        <v>-2.558243636647391E-2</v>
      </c>
      <c r="C317">
        <v>-4.0922090588012439E-2</v>
      </c>
      <c r="D317">
        <v>0.64787257585577818</v>
      </c>
      <c r="E317">
        <v>-1.533965422153853E-2</v>
      </c>
      <c r="F317" s="8">
        <f t="shared" si="12"/>
        <v>-1.3155463434106E-3</v>
      </c>
      <c r="G317" s="8">
        <f t="shared" si="13"/>
        <v>7.7030851237369302E-2</v>
      </c>
      <c r="I317" s="10" t="s">
        <v>633</v>
      </c>
      <c r="J317" s="11">
        <v>-1.3155463434106E-3</v>
      </c>
      <c r="L317" s="12" t="str">
        <f>_xlfn.XLOOKUP(I317,Sheet!$B$2:$B$900,Sheet!$A$2:$A$900)</f>
        <v>PLD</v>
      </c>
      <c r="M317" s="9">
        <f t="shared" si="14"/>
        <v>-1.3155463434106E-3</v>
      </c>
      <c r="P317" s="15"/>
      <c r="R317" s="10" t="s">
        <v>632</v>
      </c>
      <c r="S317" s="11">
        <v>7.7030851237369302E-2</v>
      </c>
      <c r="V317" s="16"/>
    </row>
    <row r="318" spans="1:22">
      <c r="A318" s="1" t="s">
        <v>634</v>
      </c>
      <c r="B318">
        <v>-1.201046929637011E-2</v>
      </c>
      <c r="C318">
        <v>-0.36489987982352662</v>
      </c>
      <c r="D318">
        <v>0.45151416713226089</v>
      </c>
      <c r="E318">
        <v>-0.35288941052715639</v>
      </c>
      <c r="F318" s="8">
        <f t="shared" si="12"/>
        <v>-9.1005045658490002E-3</v>
      </c>
      <c r="G318" s="8">
        <f t="shared" si="13"/>
        <v>5.79809326771005E-2</v>
      </c>
      <c r="I318" s="10" t="s">
        <v>635</v>
      </c>
      <c r="J318" s="11">
        <v>-9.1005045658490002E-3</v>
      </c>
      <c r="L318" s="12" t="str">
        <f>_xlfn.XLOOKUP(I318,Sheet!$B$2:$B$900,Sheet!$A$2:$A$900)</f>
        <v>PM</v>
      </c>
      <c r="M318" s="9">
        <f t="shared" si="14"/>
        <v>-9.1005045658490002E-3</v>
      </c>
      <c r="P318" s="15"/>
      <c r="R318" s="10" t="s">
        <v>634</v>
      </c>
      <c r="S318" s="11">
        <v>5.79809326771005E-2</v>
      </c>
      <c r="V318" s="16"/>
    </row>
    <row r="319" spans="1:22">
      <c r="A319" s="1" t="s">
        <v>636</v>
      </c>
      <c r="B319">
        <v>-4.1203931597234837E-2</v>
      </c>
      <c r="C319">
        <v>-0.15935440737317999</v>
      </c>
      <c r="D319">
        <v>0.87388343556019754</v>
      </c>
      <c r="E319">
        <v>-0.1181504757759451</v>
      </c>
      <c r="F319" s="8">
        <f t="shared" si="12"/>
        <v>4.5966651498127002E-3</v>
      </c>
      <c r="G319" s="8">
        <f t="shared" si="13"/>
        <v>8.2241072125853895E-2</v>
      </c>
      <c r="I319" s="10" t="s">
        <v>637</v>
      </c>
      <c r="J319" s="11">
        <v>4.5966651498127002E-3</v>
      </c>
      <c r="L319" s="12" t="str">
        <f>_xlfn.XLOOKUP(I319,Sheet!$B$2:$B$900,Sheet!$A$2:$A$900)</f>
        <v>PNC</v>
      </c>
      <c r="M319" s="9">
        <f t="shared" si="14"/>
        <v>4.5966651498127002E-3</v>
      </c>
      <c r="P319" s="15"/>
      <c r="R319" s="10" t="s">
        <v>636</v>
      </c>
      <c r="S319" s="11">
        <v>8.2241072125853895E-2</v>
      </c>
      <c r="V319" s="16"/>
    </row>
    <row r="320" spans="1:22">
      <c r="A320" s="1" t="s">
        <v>638</v>
      </c>
      <c r="B320">
        <v>-4.003528801819517E-2</v>
      </c>
      <c r="C320">
        <v>-0.18443831267739291</v>
      </c>
      <c r="D320">
        <v>0.85697557007836433</v>
      </c>
      <c r="E320">
        <v>-0.14440302465919769</v>
      </c>
      <c r="F320" s="8">
        <f t="shared" si="12"/>
        <v>8.5167332369227994E-3</v>
      </c>
      <c r="G320" s="8">
        <f t="shared" si="13"/>
        <v>-5.6605362852440999E-3</v>
      </c>
      <c r="I320" s="10" t="s">
        <v>639</v>
      </c>
      <c r="J320" s="11">
        <v>8.5167332369227994E-3</v>
      </c>
      <c r="L320" s="12" t="str">
        <f>_xlfn.XLOOKUP(I320,Sheet!$B$2:$B$900,Sheet!$A$2:$A$900)</f>
        <v>PNR</v>
      </c>
      <c r="M320" s="9">
        <f t="shared" si="14"/>
        <v>8.5167332369227994E-3</v>
      </c>
      <c r="P320" s="15"/>
      <c r="R320" s="10" t="s">
        <v>638</v>
      </c>
      <c r="S320" s="11">
        <v>-5.6605362852440999E-3</v>
      </c>
      <c r="V320" s="16"/>
    </row>
    <row r="321" spans="1:22">
      <c r="A321" s="1" t="s">
        <v>640</v>
      </c>
      <c r="B321">
        <v>5.0058723389665421E-3</v>
      </c>
      <c r="C321">
        <v>5.1663425589791201E-2</v>
      </c>
      <c r="D321">
        <v>0.20532275298046671</v>
      </c>
      <c r="E321">
        <v>4.6657553250824657E-2</v>
      </c>
      <c r="F321" s="8">
        <f t="shared" si="12"/>
        <v>-1.3614019183965501E-2</v>
      </c>
      <c r="G321" s="8">
        <f t="shared" si="13"/>
        <v>8.2186697010510706E-2</v>
      </c>
      <c r="I321" s="10" t="s">
        <v>641</v>
      </c>
      <c r="J321" s="11">
        <v>-1.3614019183965501E-2</v>
      </c>
      <c r="L321" s="12" t="str">
        <f>_xlfn.XLOOKUP(I321,Sheet!$B$2:$B$900,Sheet!$A$2:$A$900)</f>
        <v>PNW</v>
      </c>
      <c r="M321" s="9">
        <f t="shared" si="14"/>
        <v>-1.3614019183965501E-2</v>
      </c>
      <c r="P321" s="15"/>
      <c r="R321" s="10" t="s">
        <v>640</v>
      </c>
      <c r="S321" s="11">
        <v>8.2186697010510706E-2</v>
      </c>
      <c r="V321" s="16"/>
    </row>
    <row r="322" spans="1:22">
      <c r="A322" s="1" t="s">
        <v>642</v>
      </c>
      <c r="B322">
        <v>-5.5096866492617358E-2</v>
      </c>
      <c r="C322">
        <v>0.20696389225349099</v>
      </c>
      <c r="D322">
        <v>1.074885587603871</v>
      </c>
      <c r="E322">
        <v>0.26206075874610829</v>
      </c>
      <c r="F322" s="8">
        <f t="shared" ref="F322:F385" si="15">_xlfn.XLOOKUP(A322,$L$2:$L$900,$M$2:$M$900)</f>
        <v>1.0298992503050599E-2</v>
      </c>
      <c r="G322" s="8">
        <f t="shared" ref="G322:G385" si="16">_xlfn.XLOOKUP(A322,$R$2:$R$900,$S$2:$S$900)</f>
        <v>5.9354168198977202E-2</v>
      </c>
      <c r="I322" s="10" t="s">
        <v>643</v>
      </c>
      <c r="J322" s="11">
        <v>1.0298992503050599E-2</v>
      </c>
      <c r="L322" s="12" t="str">
        <f>_xlfn.XLOOKUP(I322,Sheet!$B$2:$B$900,Sheet!$A$2:$A$900)</f>
        <v>PODD</v>
      </c>
      <c r="M322" s="9">
        <f t="shared" ref="M322:M385" si="17">J322</f>
        <v>1.0298992503050599E-2</v>
      </c>
      <c r="P322" s="15"/>
      <c r="R322" s="10" t="s">
        <v>642</v>
      </c>
      <c r="S322" s="11">
        <v>5.9354168198977202E-2</v>
      </c>
      <c r="V322" s="16"/>
    </row>
    <row r="323" spans="1:22">
      <c r="A323" s="1" t="s">
        <v>644</v>
      </c>
      <c r="B323">
        <v>-3.1360188832625147E-2</v>
      </c>
      <c r="C323">
        <v>0.1731628271857851</v>
      </c>
      <c r="D323">
        <v>0.73146475334867256</v>
      </c>
      <c r="E323">
        <v>0.2045230160184103</v>
      </c>
      <c r="F323" s="8">
        <f t="shared" si="15"/>
        <v>-5.5841245494878823E-5</v>
      </c>
      <c r="G323" s="8">
        <f t="shared" si="16"/>
        <v>0.1095852533753903</v>
      </c>
      <c r="I323" s="10" t="s">
        <v>645</v>
      </c>
      <c r="J323" s="11">
        <v>-5.5841245494878823E-5</v>
      </c>
      <c r="L323" s="12" t="str">
        <f>_xlfn.XLOOKUP(I323,Sheet!$B$2:$B$900,Sheet!$A$2:$A$900)</f>
        <v>POOL</v>
      </c>
      <c r="M323" s="9">
        <f t="shared" si="17"/>
        <v>-5.5841245494878823E-5</v>
      </c>
      <c r="P323" s="15"/>
      <c r="R323" s="10" t="s">
        <v>644</v>
      </c>
      <c r="S323" s="11">
        <v>0.1095852533753903</v>
      </c>
      <c r="V323" s="16"/>
    </row>
    <row r="324" spans="1:22">
      <c r="A324" s="1" t="s">
        <v>646</v>
      </c>
      <c r="B324">
        <v>-3.7058263004307548E-2</v>
      </c>
      <c r="C324">
        <v>-8.7137436911673527E-2</v>
      </c>
      <c r="D324">
        <v>0.81390415003751015</v>
      </c>
      <c r="E324">
        <v>-5.0079173907365979E-2</v>
      </c>
      <c r="F324" s="8">
        <f t="shared" si="15"/>
        <v>4.7812504117083002E-3</v>
      </c>
      <c r="G324" s="8">
        <f t="shared" si="16"/>
        <v>4.0128763236440303E-2</v>
      </c>
      <c r="I324" s="10" t="s">
        <v>647</v>
      </c>
      <c r="J324" s="11">
        <v>4.7812504117083002E-3</v>
      </c>
      <c r="L324" s="12" t="str">
        <f>_xlfn.XLOOKUP(I324,Sheet!$B$2:$B$900,Sheet!$A$2:$A$900)</f>
        <v>PPG</v>
      </c>
      <c r="M324" s="9">
        <f t="shared" si="17"/>
        <v>4.7812504117083002E-3</v>
      </c>
      <c r="P324" s="15"/>
      <c r="R324" s="10" t="s">
        <v>646</v>
      </c>
      <c r="S324" s="11">
        <v>4.0128763236440303E-2</v>
      </c>
      <c r="V324" s="16"/>
    </row>
    <row r="325" spans="1:22">
      <c r="A325" s="1" t="s">
        <v>648</v>
      </c>
      <c r="B325">
        <v>5.8540008096712778E-3</v>
      </c>
      <c r="C325">
        <v>-6.6051888333891204E-3</v>
      </c>
      <c r="D325">
        <v>0.19305208093709439</v>
      </c>
      <c r="E325">
        <v>-1.2459189643060401E-2</v>
      </c>
      <c r="F325" s="8">
        <f t="shared" si="15"/>
        <v>-1.25744699806735E-2</v>
      </c>
      <c r="G325" s="8">
        <f t="shared" si="16"/>
        <v>6.2326793983117003E-2</v>
      </c>
      <c r="I325" s="10" t="s">
        <v>649</v>
      </c>
      <c r="J325" s="11">
        <v>-1.25744699806735E-2</v>
      </c>
      <c r="L325" s="12" t="str">
        <f>_xlfn.XLOOKUP(I325,Sheet!$B$2:$B$900,Sheet!$A$2:$A$900)</f>
        <v>PPL</v>
      </c>
      <c r="M325" s="9">
        <f t="shared" si="17"/>
        <v>-1.25744699806735E-2</v>
      </c>
      <c r="P325" s="15"/>
      <c r="R325" s="10" t="s">
        <v>648</v>
      </c>
      <c r="S325" s="11">
        <v>6.2326793983117003E-2</v>
      </c>
      <c r="V325" s="16"/>
    </row>
    <row r="326" spans="1:22">
      <c r="A326" s="1" t="s">
        <v>650</v>
      </c>
      <c r="B326">
        <v>-6.0137814426161632E-2</v>
      </c>
      <c r="C326">
        <v>-0.27234747583705721</v>
      </c>
      <c r="D326">
        <v>1.147817721138829</v>
      </c>
      <c r="E326">
        <v>-0.21220966141089559</v>
      </c>
      <c r="F326" s="8">
        <f t="shared" si="15"/>
        <v>1.47000798057804E-2</v>
      </c>
      <c r="G326" s="8">
        <f t="shared" si="16"/>
        <v>6.21865989186614E-2</v>
      </c>
      <c r="I326" s="10" t="s">
        <v>651</v>
      </c>
      <c r="J326" s="11">
        <v>1.47000798057804E-2</v>
      </c>
      <c r="L326" s="12" t="str">
        <f>_xlfn.XLOOKUP(I326,Sheet!$B$2:$B$900,Sheet!$A$2:$A$900)</f>
        <v>PRU</v>
      </c>
      <c r="M326" s="9">
        <f t="shared" si="17"/>
        <v>1.47000798057804E-2</v>
      </c>
      <c r="P326" s="15"/>
      <c r="R326" s="10" t="s">
        <v>650</v>
      </c>
      <c r="S326" s="11">
        <v>6.21865989186614E-2</v>
      </c>
      <c r="V326" s="16"/>
    </row>
    <row r="327" spans="1:22">
      <c r="A327" s="1" t="s">
        <v>652</v>
      </c>
      <c r="B327">
        <v>-1.512153933153577E-3</v>
      </c>
      <c r="C327">
        <v>2.377816175750325E-2</v>
      </c>
      <c r="D327">
        <v>0.29962516767102909</v>
      </c>
      <c r="E327">
        <v>2.5290315690656821E-2</v>
      </c>
      <c r="F327" s="8">
        <f t="shared" si="15"/>
        <v>-1.0374143679887E-2</v>
      </c>
      <c r="G327" s="8">
        <f t="shared" si="16"/>
        <v>6.4317209998603797E-2</v>
      </c>
      <c r="I327" s="10" t="s">
        <v>653</v>
      </c>
      <c r="J327" s="11">
        <v>-1.0374143679887E-2</v>
      </c>
      <c r="L327" s="12" t="str">
        <f>_xlfn.XLOOKUP(I327,Sheet!$B$2:$B$900,Sheet!$A$2:$A$900)</f>
        <v>PSA</v>
      </c>
      <c r="M327" s="9">
        <f t="shared" si="17"/>
        <v>-1.0374143679887E-2</v>
      </c>
      <c r="P327" s="15"/>
      <c r="R327" s="10" t="s">
        <v>652</v>
      </c>
      <c r="S327" s="11">
        <v>6.4317209998603797E-2</v>
      </c>
      <c r="V327" s="16"/>
    </row>
    <row r="328" spans="1:22">
      <c r="A328" s="1" t="s">
        <v>654</v>
      </c>
      <c r="B328">
        <v>-6.8917637323058875E-2</v>
      </c>
      <c r="C328">
        <v>0.36018908982747733</v>
      </c>
      <c r="D328">
        <v>1.274843674267365</v>
      </c>
      <c r="E328">
        <v>0.42910672715053622</v>
      </c>
      <c r="F328" s="8">
        <f t="shared" si="15"/>
        <v>5.7965055584781999E-3</v>
      </c>
      <c r="G328" s="8">
        <f t="shared" si="16"/>
        <v>8.7042560214395201E-2</v>
      </c>
      <c r="I328" s="10" t="s">
        <v>655</v>
      </c>
      <c r="J328" s="11">
        <v>5.7965055584781999E-3</v>
      </c>
      <c r="L328" s="12" t="str">
        <f>_xlfn.XLOOKUP(I328,Sheet!$B$2:$B$900,Sheet!$A$2:$A$900)</f>
        <v>PTC</v>
      </c>
      <c r="M328" s="9">
        <f t="shared" si="17"/>
        <v>5.7965055584781999E-3</v>
      </c>
      <c r="P328" s="15"/>
      <c r="R328" s="10" t="s">
        <v>654</v>
      </c>
      <c r="S328" s="11">
        <v>8.7042560214395201E-2</v>
      </c>
      <c r="V328" s="16"/>
    </row>
    <row r="329" spans="1:22">
      <c r="A329" s="1" t="s">
        <v>656</v>
      </c>
      <c r="B329">
        <v>-5.4194976798688753E-2</v>
      </c>
      <c r="C329">
        <v>-0.2273125014984583</v>
      </c>
      <c r="D329">
        <v>1.0618371013948189</v>
      </c>
      <c r="E329">
        <v>-0.17311752469976949</v>
      </c>
      <c r="F329" s="8">
        <f t="shared" si="15"/>
        <v>7.5661199688541996E-3</v>
      </c>
      <c r="G329" s="8">
        <f t="shared" si="16"/>
        <v>1.0657293444320001E-4</v>
      </c>
      <c r="I329" s="10" t="s">
        <v>657</v>
      </c>
      <c r="J329" s="11">
        <v>7.5661199688541996E-3</v>
      </c>
      <c r="L329" s="12" t="str">
        <f>_xlfn.XLOOKUP(I329,Sheet!$B$2:$B$900,Sheet!$A$2:$A$900)</f>
        <v>PWR</v>
      </c>
      <c r="M329" s="9">
        <f t="shared" si="17"/>
        <v>7.5661199688541996E-3</v>
      </c>
      <c r="P329" s="15"/>
      <c r="R329" s="10" t="s">
        <v>656</v>
      </c>
      <c r="S329" s="11">
        <v>1.0657293444320001E-4</v>
      </c>
      <c r="V329" s="16"/>
    </row>
    <row r="330" spans="1:22">
      <c r="A330" s="1" t="s">
        <v>658</v>
      </c>
      <c r="B330">
        <v>-6.2467852948218973E-2</v>
      </c>
      <c r="C330">
        <v>-0.2186309876005598</v>
      </c>
      <c r="D330">
        <v>1.1815285792695931</v>
      </c>
      <c r="E330">
        <v>-0.1561631346523408</v>
      </c>
      <c r="F330" s="8">
        <f t="shared" si="15"/>
        <v>1.2344540232659299E-2</v>
      </c>
      <c r="G330" s="8">
        <f t="shared" si="16"/>
        <v>-2.4152484117441399E-2</v>
      </c>
      <c r="I330" s="10" t="s">
        <v>659</v>
      </c>
      <c r="J330" s="11">
        <v>1.2344540232659299E-2</v>
      </c>
      <c r="L330" s="12" t="str">
        <f>_xlfn.XLOOKUP(I330,Sheet!$B$2:$B$900,Sheet!$A$2:$A$900)</f>
        <v>PXD</v>
      </c>
      <c r="M330" s="9">
        <f t="shared" si="17"/>
        <v>1.2344540232659299E-2</v>
      </c>
      <c r="P330" s="15"/>
      <c r="R330" s="10" t="s">
        <v>658</v>
      </c>
      <c r="S330" s="11">
        <v>-2.4152484117441399E-2</v>
      </c>
      <c r="V330" s="16"/>
    </row>
    <row r="331" spans="1:22">
      <c r="A331" s="1" t="s">
        <v>660</v>
      </c>
      <c r="B331">
        <v>-5.8737601245072733E-2</v>
      </c>
      <c r="C331">
        <v>-3.4547481182503281E-2</v>
      </c>
      <c r="D331">
        <v>1.127559520489495</v>
      </c>
      <c r="E331">
        <v>2.4190120062569449E-2</v>
      </c>
      <c r="F331" s="8">
        <f t="shared" si="15"/>
        <v>1.465178966333E-4</v>
      </c>
      <c r="G331" s="8">
        <f t="shared" si="16"/>
        <v>-4.8019489932972101E-2</v>
      </c>
      <c r="I331" s="10" t="s">
        <v>661</v>
      </c>
      <c r="J331" s="11">
        <v>1.465178966333E-4</v>
      </c>
      <c r="L331" s="12" t="str">
        <f>_xlfn.XLOOKUP(I331,Sheet!$B$2:$B$900,Sheet!$A$2:$A$900)</f>
        <v>QCOM</v>
      </c>
      <c r="M331" s="9">
        <f t="shared" si="17"/>
        <v>1.465178966333E-4</v>
      </c>
      <c r="P331" s="15"/>
      <c r="R331" s="10" t="s">
        <v>660</v>
      </c>
      <c r="S331" s="11">
        <v>-4.8019489932972101E-2</v>
      </c>
      <c r="V331" s="16"/>
    </row>
    <row r="332" spans="1:22">
      <c r="A332" s="1" t="s">
        <v>662</v>
      </c>
      <c r="B332">
        <v>-6.0495993982347701E-2</v>
      </c>
      <c r="C332">
        <v>-0.1324651618602104</v>
      </c>
      <c r="D332">
        <v>1.1529998415585661</v>
      </c>
      <c r="E332">
        <v>-7.19691678778627E-2</v>
      </c>
      <c r="F332" s="8">
        <f t="shared" si="15"/>
        <v>1.1612431157835701E-2</v>
      </c>
      <c r="G332" s="8">
        <f t="shared" si="16"/>
        <v>0.11609920146523491</v>
      </c>
      <c r="I332" s="10" t="s">
        <v>663</v>
      </c>
      <c r="J332" s="11">
        <v>1.1612431157835701E-2</v>
      </c>
      <c r="L332" s="12" t="str">
        <f>_xlfn.XLOOKUP(I332,Sheet!$B$2:$B$900,Sheet!$A$2:$A$900)</f>
        <v>RCL</v>
      </c>
      <c r="M332" s="9">
        <f t="shared" si="17"/>
        <v>1.1612431157835701E-2</v>
      </c>
      <c r="P332" s="15"/>
      <c r="R332" s="10" t="s">
        <v>662</v>
      </c>
      <c r="S332" s="11">
        <v>0.11609920146523491</v>
      </c>
      <c r="V332" s="16"/>
    </row>
    <row r="333" spans="1:22">
      <c r="A333" s="1" t="s">
        <v>664</v>
      </c>
      <c r="B333">
        <v>-1.715699675518351E-2</v>
      </c>
      <c r="C333">
        <v>-0.1071715179842552</v>
      </c>
      <c r="D333">
        <v>0.52597381893104456</v>
      </c>
      <c r="E333">
        <v>-9.0014521229071665E-2</v>
      </c>
      <c r="F333" s="8">
        <f t="shared" si="15"/>
        <v>-7.7493352715197004E-3</v>
      </c>
      <c r="G333" s="8">
        <f t="shared" si="16"/>
        <v>5.9534500386583297E-2</v>
      </c>
      <c r="I333" s="10" t="s">
        <v>665</v>
      </c>
      <c r="J333" s="11">
        <v>-7.7493352715197004E-3</v>
      </c>
      <c r="L333" s="12" t="str">
        <f>_xlfn.XLOOKUP(I333,Sheet!$B$2:$B$900,Sheet!$A$2:$A$900)</f>
        <v>REG</v>
      </c>
      <c r="M333" s="9">
        <f t="shared" si="17"/>
        <v>-7.7493352715197004E-3</v>
      </c>
      <c r="P333" s="15"/>
      <c r="R333" s="10" t="s">
        <v>664</v>
      </c>
      <c r="S333" s="11">
        <v>5.9534500386583297E-2</v>
      </c>
      <c r="V333" s="16"/>
    </row>
    <row r="334" spans="1:22">
      <c r="A334" s="1" t="s">
        <v>666</v>
      </c>
      <c r="B334">
        <v>-5.4596217096557959E-2</v>
      </c>
      <c r="C334">
        <v>4.4890153477398442E-2</v>
      </c>
      <c r="D334">
        <v>1.067642222052597</v>
      </c>
      <c r="E334">
        <v>9.9486370573956401E-2</v>
      </c>
      <c r="F334" s="8">
        <f t="shared" si="15"/>
        <v>1.34469965741069E-2</v>
      </c>
      <c r="G334" s="8">
        <f t="shared" si="16"/>
        <v>5.8369818413156402E-2</v>
      </c>
      <c r="I334" s="10" t="s">
        <v>667</v>
      </c>
      <c r="J334" s="11">
        <v>1.34469965741069E-2</v>
      </c>
      <c r="L334" s="12" t="str">
        <f>_xlfn.XLOOKUP(I334,Sheet!$B$2:$B$900,Sheet!$A$2:$A$900)</f>
        <v>REGN</v>
      </c>
      <c r="M334" s="9">
        <f t="shared" si="17"/>
        <v>1.34469965741069E-2</v>
      </c>
      <c r="P334" s="15"/>
      <c r="R334" s="10" t="s">
        <v>666</v>
      </c>
      <c r="S334" s="11">
        <v>5.8369818413156402E-2</v>
      </c>
      <c r="V334" s="16"/>
    </row>
    <row r="335" spans="1:22">
      <c r="A335" s="1" t="s">
        <v>668</v>
      </c>
      <c r="B335">
        <v>-5.0158332612528563E-2</v>
      </c>
      <c r="C335">
        <v>-0.19534885872961591</v>
      </c>
      <c r="D335">
        <v>1.003435174475658</v>
      </c>
      <c r="E335">
        <v>-0.14519052611708741</v>
      </c>
      <c r="F335" s="8">
        <f t="shared" si="15"/>
        <v>1.21992718679453E-2</v>
      </c>
      <c r="G335" s="8">
        <f t="shared" si="16"/>
        <v>7.2416121720158697E-2</v>
      </c>
      <c r="I335" s="10" t="s">
        <v>669</v>
      </c>
      <c r="J335" s="11">
        <v>1.21992718679453E-2</v>
      </c>
      <c r="L335" s="12" t="str">
        <f>_xlfn.XLOOKUP(I335,Sheet!$B$2:$B$900,Sheet!$A$2:$A$900)</f>
        <v>RF</v>
      </c>
      <c r="M335" s="9">
        <f t="shared" si="17"/>
        <v>1.21992718679453E-2</v>
      </c>
      <c r="P335" s="15"/>
      <c r="R335" s="10" t="s">
        <v>668</v>
      </c>
      <c r="S335" s="11">
        <v>7.2416121720158697E-2</v>
      </c>
      <c r="V335" s="16"/>
    </row>
    <row r="336" spans="1:22">
      <c r="A336" s="1" t="s">
        <v>670</v>
      </c>
      <c r="B336">
        <v>-6.4094307346686086E-2</v>
      </c>
      <c r="C336">
        <v>9.0357817951945862E-2</v>
      </c>
      <c r="D336">
        <v>1.2050600243353471</v>
      </c>
      <c r="E336">
        <v>0.15445212529863189</v>
      </c>
      <c r="F336" s="8">
        <f t="shared" si="15"/>
        <v>6.9850291130127001E-3</v>
      </c>
      <c r="G336" s="8">
        <f t="shared" si="16"/>
        <v>2.8378576478933701E-2</v>
      </c>
      <c r="I336" s="10" t="s">
        <v>671</v>
      </c>
      <c r="J336" s="11">
        <v>6.9850291130127001E-3</v>
      </c>
      <c r="L336" s="12" t="str">
        <f>_xlfn.XLOOKUP(I336,Sheet!$B$2:$B$900,Sheet!$A$2:$A$900)</f>
        <v>RHI</v>
      </c>
      <c r="M336" s="9">
        <f t="shared" si="17"/>
        <v>6.9850291130127001E-3</v>
      </c>
      <c r="P336" s="15"/>
      <c r="R336" s="10" t="s">
        <v>670</v>
      </c>
      <c r="S336" s="11">
        <v>2.8378576478933701E-2</v>
      </c>
      <c r="V336" s="16"/>
    </row>
    <row r="337" spans="1:22">
      <c r="A337" s="1" t="s">
        <v>672</v>
      </c>
      <c r="B337">
        <v>-6.6478058472632898E-2</v>
      </c>
      <c r="C337">
        <v>-0.1324802434184357</v>
      </c>
      <c r="D337">
        <v>1.2395479932101661</v>
      </c>
      <c r="E337">
        <v>-6.6002184945802775E-2</v>
      </c>
      <c r="F337" s="8">
        <f t="shared" si="15"/>
        <v>1.12979330057674E-2</v>
      </c>
      <c r="G337" s="8">
        <f t="shared" si="16"/>
        <v>7.8669775404344097E-2</v>
      </c>
      <c r="I337" s="10" t="s">
        <v>673</v>
      </c>
      <c r="J337" s="11">
        <v>1.12979330057674E-2</v>
      </c>
      <c r="L337" s="12" t="str">
        <f>_xlfn.XLOOKUP(I337,Sheet!$B$2:$B$900,Sheet!$A$2:$A$900)</f>
        <v>RJF</v>
      </c>
      <c r="M337" s="9">
        <f t="shared" si="17"/>
        <v>1.12979330057674E-2</v>
      </c>
      <c r="P337" s="15"/>
      <c r="R337" s="10" t="s">
        <v>672</v>
      </c>
      <c r="S337" s="11">
        <v>7.8669775404344097E-2</v>
      </c>
      <c r="V337" s="16"/>
    </row>
    <row r="338" spans="1:22">
      <c r="A338" s="1" t="s">
        <v>674</v>
      </c>
      <c r="B338">
        <v>-5.1510073095986972E-2</v>
      </c>
      <c r="C338">
        <v>7.6200264584307842E-2</v>
      </c>
      <c r="D338">
        <v>1.0229920750316379</v>
      </c>
      <c r="E338">
        <v>0.1277103376802948</v>
      </c>
      <c r="F338" s="8">
        <f t="shared" si="15"/>
        <v>-1.0603051994655E-3</v>
      </c>
      <c r="G338" s="8">
        <f t="shared" si="16"/>
        <v>-0.34767541066721941</v>
      </c>
      <c r="I338" s="10" t="s">
        <v>675</v>
      </c>
      <c r="J338" s="11">
        <v>-1.0603051994655E-3</v>
      </c>
      <c r="L338" s="12" t="str">
        <f>_xlfn.XLOOKUP(I338,Sheet!$B$2:$B$900,Sheet!$A$2:$A$900)</f>
        <v>RL</v>
      </c>
      <c r="M338" s="9">
        <f t="shared" si="17"/>
        <v>-1.0603051994655E-3</v>
      </c>
      <c r="P338" s="15"/>
      <c r="R338" s="10" t="s">
        <v>674</v>
      </c>
      <c r="S338" s="11">
        <v>-0.34767541066721941</v>
      </c>
      <c r="V338" s="16"/>
    </row>
    <row r="339" spans="1:22">
      <c r="A339" s="1" t="s">
        <v>676</v>
      </c>
      <c r="B339">
        <v>-4.4766877042438119E-2</v>
      </c>
      <c r="C339">
        <v>0.34361574977491233</v>
      </c>
      <c r="D339">
        <v>0.92543191739596053</v>
      </c>
      <c r="E339">
        <v>0.38838262681735042</v>
      </c>
      <c r="F339" s="8">
        <f t="shared" si="15"/>
        <v>-5.1180492381364996E-3</v>
      </c>
      <c r="G339" s="8">
        <f t="shared" si="16"/>
        <v>7.36945372917161E-2</v>
      </c>
      <c r="I339" s="10" t="s">
        <v>677</v>
      </c>
      <c r="J339" s="11">
        <v>-5.1180492381364996E-3</v>
      </c>
      <c r="L339" s="12" t="str">
        <f>_xlfn.XLOOKUP(I339,Sheet!$B$2:$B$900,Sheet!$A$2:$A$900)</f>
        <v>RMD</v>
      </c>
      <c r="M339" s="9">
        <f t="shared" si="17"/>
        <v>-5.1180492381364996E-3</v>
      </c>
      <c r="P339" s="15"/>
      <c r="R339" s="10" t="s">
        <v>676</v>
      </c>
      <c r="S339" s="11">
        <v>7.36945372917161E-2</v>
      </c>
      <c r="V339" s="16"/>
    </row>
    <row r="340" spans="1:22">
      <c r="A340" s="1" t="s">
        <v>678</v>
      </c>
      <c r="B340">
        <v>-6.1289138762661843E-2</v>
      </c>
      <c r="C340">
        <v>-0.2110831168102428</v>
      </c>
      <c r="D340">
        <v>1.164475012854326</v>
      </c>
      <c r="E340">
        <v>-0.14979397804758099</v>
      </c>
      <c r="F340" s="8">
        <f t="shared" si="15"/>
        <v>7.1010191824111999E-3</v>
      </c>
      <c r="G340" s="8">
        <f t="shared" si="16"/>
        <v>7.5443899517426097E-2</v>
      </c>
      <c r="I340" s="10" t="s">
        <v>679</v>
      </c>
      <c r="J340" s="11">
        <v>7.1010191824111999E-3</v>
      </c>
      <c r="L340" s="12" t="str">
        <f>_xlfn.XLOOKUP(I340,Sheet!$B$2:$B$900,Sheet!$A$2:$A$900)</f>
        <v>ROK</v>
      </c>
      <c r="M340" s="9">
        <f t="shared" si="17"/>
        <v>7.1010191824111999E-3</v>
      </c>
      <c r="P340" s="15"/>
      <c r="R340" s="10" t="s">
        <v>678</v>
      </c>
      <c r="S340" s="11">
        <v>7.5443899517426097E-2</v>
      </c>
      <c r="V340" s="16"/>
    </row>
    <row r="341" spans="1:22">
      <c r="A341" s="1" t="s">
        <v>680</v>
      </c>
      <c r="B341">
        <v>-3.7573437297274838E-2</v>
      </c>
      <c r="C341">
        <v>0.18710826768314981</v>
      </c>
      <c r="D341">
        <v>0.82135766092946871</v>
      </c>
      <c r="E341">
        <v>0.2246817049804247</v>
      </c>
      <c r="F341" s="8">
        <f t="shared" si="15"/>
        <v>-5.1209637974587996E-3</v>
      </c>
      <c r="G341" s="8">
        <f t="shared" si="16"/>
        <v>0.11598165942174619</v>
      </c>
      <c r="I341" s="10" t="s">
        <v>681</v>
      </c>
      <c r="J341" s="11">
        <v>-5.1209637974587996E-3</v>
      </c>
      <c r="L341" s="12" t="str">
        <f>_xlfn.XLOOKUP(I341,Sheet!$B$2:$B$900,Sheet!$A$2:$A$900)</f>
        <v>ROL</v>
      </c>
      <c r="M341" s="9">
        <f t="shared" si="17"/>
        <v>-5.1209637974587996E-3</v>
      </c>
      <c r="P341" s="15"/>
      <c r="R341" s="10" t="s">
        <v>680</v>
      </c>
      <c r="S341" s="11">
        <v>0.11598165942174619</v>
      </c>
      <c r="V341" s="16"/>
    </row>
    <row r="342" spans="1:22">
      <c r="A342" s="1" t="s">
        <v>682</v>
      </c>
      <c r="B342">
        <v>-4.9840007070622902E-2</v>
      </c>
      <c r="C342">
        <v>6.3187210179559528E-2</v>
      </c>
      <c r="D342">
        <v>0.99882965955348224</v>
      </c>
      <c r="E342">
        <v>0.1130272172501824</v>
      </c>
      <c r="F342" s="8">
        <f t="shared" si="15"/>
        <v>1.7330083986306999E-3</v>
      </c>
      <c r="G342" s="8">
        <f t="shared" si="16"/>
        <v>7.7796012363057401E-2</v>
      </c>
      <c r="I342" s="10" t="s">
        <v>683</v>
      </c>
      <c r="J342" s="11">
        <v>1.7330083986306999E-3</v>
      </c>
      <c r="L342" s="12" t="str">
        <f>_xlfn.XLOOKUP(I342,Sheet!$B$2:$B$900,Sheet!$A$2:$A$900)</f>
        <v>ROP</v>
      </c>
      <c r="M342" s="9">
        <f t="shared" si="17"/>
        <v>1.7330083986306999E-3</v>
      </c>
      <c r="P342" s="15"/>
      <c r="R342" s="10" t="s">
        <v>682</v>
      </c>
      <c r="S342" s="11">
        <v>7.7796012363057401E-2</v>
      </c>
      <c r="V342" s="16"/>
    </row>
    <row r="343" spans="1:22">
      <c r="A343" s="1" t="s">
        <v>684</v>
      </c>
      <c r="B343">
        <v>-4.6856323728661928E-2</v>
      </c>
      <c r="C343">
        <v>8.3539182243329457E-2</v>
      </c>
      <c r="D343">
        <v>0.95566190721985966</v>
      </c>
      <c r="E343">
        <v>0.1303955059719914</v>
      </c>
      <c r="F343" s="8">
        <f t="shared" si="15"/>
        <v>-3.2451581690732E-3</v>
      </c>
      <c r="G343" s="8">
        <f t="shared" si="16"/>
        <v>9.6090973731042903E-2</v>
      </c>
      <c r="I343" s="10" t="s">
        <v>685</v>
      </c>
      <c r="J343" s="11">
        <v>-3.2451581690732E-3</v>
      </c>
      <c r="L343" s="12" t="str">
        <f>_xlfn.XLOOKUP(I343,Sheet!$B$2:$B$900,Sheet!$A$2:$A$900)</f>
        <v>ROST</v>
      </c>
      <c r="M343" s="9">
        <f t="shared" si="17"/>
        <v>-3.2451581690732E-3</v>
      </c>
      <c r="P343" s="15"/>
      <c r="R343" s="10" t="s">
        <v>684</v>
      </c>
      <c r="S343" s="11">
        <v>9.6090973731042903E-2</v>
      </c>
      <c r="V343" s="16"/>
    </row>
    <row r="344" spans="1:22">
      <c r="A344" s="1" t="s">
        <v>686</v>
      </c>
      <c r="B344">
        <v>-2.0299791202476922E-2</v>
      </c>
      <c r="C344">
        <v>9.7978357139182015E-2</v>
      </c>
      <c r="D344">
        <v>0.57144358123064609</v>
      </c>
      <c r="E344">
        <v>0.1182781483416589</v>
      </c>
      <c r="F344" s="8">
        <f t="shared" si="15"/>
        <v>-9.3556762620947993E-3</v>
      </c>
      <c r="G344" s="8">
        <f t="shared" si="16"/>
        <v>9.8960299135324295E-2</v>
      </c>
      <c r="I344" s="10" t="s">
        <v>687</v>
      </c>
      <c r="J344" s="11">
        <v>-9.3556762620947993E-3</v>
      </c>
      <c r="L344" s="12" t="str">
        <f>_xlfn.XLOOKUP(I344,Sheet!$B$2:$B$900,Sheet!$A$2:$A$900)</f>
        <v>RSG</v>
      </c>
      <c r="M344" s="9">
        <f t="shared" si="17"/>
        <v>-9.3556762620947993E-3</v>
      </c>
      <c r="P344" s="15"/>
      <c r="R344" s="10" t="s">
        <v>686</v>
      </c>
      <c r="S344" s="11">
        <v>9.8960299135324295E-2</v>
      </c>
      <c r="V344" s="16"/>
    </row>
    <row r="345" spans="1:22">
      <c r="A345" s="1" t="s">
        <v>688</v>
      </c>
      <c r="B345">
        <v>-4.5466425269772348E-2</v>
      </c>
      <c r="C345">
        <v>-0.1334684712373865</v>
      </c>
      <c r="D345">
        <v>0.93555293935506079</v>
      </c>
      <c r="E345">
        <v>-8.8002045967614129E-2</v>
      </c>
      <c r="F345" s="8">
        <f t="shared" si="15"/>
        <v>-2.0758752246705001E-3</v>
      </c>
      <c r="G345" s="8">
        <f t="shared" si="16"/>
        <v>2.1309681396766301E-2</v>
      </c>
      <c r="I345" s="10" t="s">
        <v>689</v>
      </c>
      <c r="J345" s="11">
        <v>-2.0758752246705001E-3</v>
      </c>
      <c r="L345" s="12" t="str">
        <f>_xlfn.XLOOKUP(I345,Sheet!$B$2:$B$900,Sheet!$A$2:$A$900)</f>
        <v>RTX</v>
      </c>
      <c r="M345" s="9">
        <f t="shared" si="17"/>
        <v>-2.0758752246705001E-3</v>
      </c>
      <c r="P345" s="15"/>
      <c r="R345" s="10" t="s">
        <v>688</v>
      </c>
      <c r="S345" s="11">
        <v>2.1309681396766301E-2</v>
      </c>
      <c r="V345" s="16"/>
    </row>
    <row r="346" spans="1:22">
      <c r="A346" s="1" t="s">
        <v>690</v>
      </c>
      <c r="B346">
        <v>-6.3927503788997239E-2</v>
      </c>
      <c r="C346">
        <v>0.1111616516943128</v>
      </c>
      <c r="D346">
        <v>1.2026467204282549</v>
      </c>
      <c r="E346">
        <v>0.17508915548331011</v>
      </c>
      <c r="F346" s="8">
        <f t="shared" si="15"/>
        <v>3.6659015948349999E-3</v>
      </c>
      <c r="G346" s="8">
        <f t="shared" si="16"/>
        <v>7.6747822578499603E-2</v>
      </c>
      <c r="I346" s="10" t="s">
        <v>691</v>
      </c>
      <c r="J346" s="11">
        <v>3.6659015948349999E-3</v>
      </c>
      <c r="L346" s="12" t="str">
        <f>_xlfn.XLOOKUP(I346,Sheet!$B$2:$B$900,Sheet!$A$2:$A$900)</f>
        <v>RVTY</v>
      </c>
      <c r="M346" s="9">
        <f t="shared" si="17"/>
        <v>3.6659015948349999E-3</v>
      </c>
      <c r="P346" s="15"/>
      <c r="R346" s="10" t="s">
        <v>690</v>
      </c>
      <c r="S346" s="11">
        <v>7.6747822578499603E-2</v>
      </c>
      <c r="V346" s="16"/>
    </row>
    <row r="347" spans="1:22">
      <c r="A347" s="1" t="s">
        <v>692</v>
      </c>
      <c r="B347">
        <v>-1.967160649781205E-2</v>
      </c>
      <c r="C347">
        <v>1.464361436051276E-2</v>
      </c>
      <c r="D347">
        <v>0.56235504245396728</v>
      </c>
      <c r="E347">
        <v>3.4315220858324808E-2</v>
      </c>
      <c r="F347" s="8">
        <f t="shared" si="15"/>
        <v>-3.0819112237234999E-3</v>
      </c>
      <c r="G347" s="8">
        <f t="shared" si="16"/>
        <v>6.3044327153453997E-2</v>
      </c>
      <c r="I347" s="10" t="s">
        <v>693</v>
      </c>
      <c r="J347" s="11">
        <v>-3.0819112237234999E-3</v>
      </c>
      <c r="L347" s="12" t="str">
        <f>_xlfn.XLOOKUP(I347,Sheet!$B$2:$B$900,Sheet!$A$2:$A$900)</f>
        <v>SBAC</v>
      </c>
      <c r="M347" s="9">
        <f t="shared" si="17"/>
        <v>-3.0819112237234999E-3</v>
      </c>
      <c r="P347" s="15"/>
      <c r="R347" s="10" t="s">
        <v>692</v>
      </c>
      <c r="S347" s="11">
        <v>6.3044327153453997E-2</v>
      </c>
      <c r="V347" s="16"/>
    </row>
    <row r="348" spans="1:22">
      <c r="A348" s="1" t="s">
        <v>694</v>
      </c>
      <c r="B348">
        <v>-2.77596430250069E-2</v>
      </c>
      <c r="C348">
        <v>0.16469056392537371</v>
      </c>
      <c r="D348">
        <v>0.67937227171589443</v>
      </c>
      <c r="E348">
        <v>0.19245020695038059</v>
      </c>
      <c r="F348" s="8">
        <f t="shared" si="15"/>
        <v>-6.0664553214859998E-4</v>
      </c>
      <c r="G348" s="8">
        <f t="shared" si="16"/>
        <v>8.3108696799148896E-2</v>
      </c>
      <c r="I348" s="10" t="s">
        <v>695</v>
      </c>
      <c r="J348" s="11">
        <v>-6.0664553214859998E-4</v>
      </c>
      <c r="L348" s="12" t="str">
        <f>_xlfn.XLOOKUP(I348,Sheet!$B$2:$B$900,Sheet!$A$2:$A$900)</f>
        <v>SBUX</v>
      </c>
      <c r="M348" s="9">
        <f t="shared" si="17"/>
        <v>-6.0664553214859998E-4</v>
      </c>
      <c r="P348" s="15"/>
      <c r="R348" s="10" t="s">
        <v>694</v>
      </c>
      <c r="S348" s="11">
        <v>8.3108696799148896E-2</v>
      </c>
      <c r="V348" s="16"/>
    </row>
    <row r="349" spans="1:22">
      <c r="A349" s="1" t="s">
        <v>696</v>
      </c>
      <c r="B349">
        <v>-6.6465337823642251E-2</v>
      </c>
      <c r="C349">
        <v>-0.16520594912430431</v>
      </c>
      <c r="D349">
        <v>1.239363951620555</v>
      </c>
      <c r="E349">
        <v>-9.8740611300662057E-2</v>
      </c>
      <c r="F349" s="8">
        <f t="shared" si="15"/>
        <v>1.8708553285271198E-2</v>
      </c>
      <c r="G349" s="8">
        <f t="shared" si="16"/>
        <v>9.0973368038920505E-2</v>
      </c>
      <c r="I349" s="10" t="s">
        <v>697</v>
      </c>
      <c r="J349" s="11">
        <v>1.8708553285271198E-2</v>
      </c>
      <c r="L349" s="12" t="str">
        <f>_xlfn.XLOOKUP(I349,Sheet!$B$2:$B$900,Sheet!$A$2:$A$900)</f>
        <v>SCHW</v>
      </c>
      <c r="M349" s="9">
        <f t="shared" si="17"/>
        <v>1.8708553285271198E-2</v>
      </c>
      <c r="P349" s="15"/>
      <c r="R349" s="10" t="s">
        <v>696</v>
      </c>
      <c r="S349" s="11">
        <v>9.0973368038920505E-2</v>
      </c>
      <c r="V349" s="16"/>
    </row>
    <row r="350" spans="1:22">
      <c r="A350" s="1" t="s">
        <v>698</v>
      </c>
      <c r="B350">
        <v>-4.1462615203247448E-2</v>
      </c>
      <c r="C350">
        <v>-5.5935127767197113E-3</v>
      </c>
      <c r="D350">
        <v>0.87762605451713471</v>
      </c>
      <c r="E350">
        <v>3.5869102426527737E-2</v>
      </c>
      <c r="F350" s="8">
        <f t="shared" si="15"/>
        <v>4.6340798823459999E-4</v>
      </c>
      <c r="G350" s="8">
        <f t="shared" si="16"/>
        <v>8.8462250918343199E-2</v>
      </c>
      <c r="I350" s="10" t="s">
        <v>699</v>
      </c>
      <c r="J350" s="11">
        <v>4.6340798823459999E-4</v>
      </c>
      <c r="L350" s="12" t="str">
        <f>_xlfn.XLOOKUP(I350,Sheet!$B$2:$B$900,Sheet!$A$2:$A$900)</f>
        <v>SHW</v>
      </c>
      <c r="M350" s="9">
        <f t="shared" si="17"/>
        <v>4.6340798823459999E-4</v>
      </c>
      <c r="P350" s="15"/>
      <c r="R350" s="10" t="s">
        <v>698</v>
      </c>
      <c r="S350" s="11">
        <v>8.8462250918343199E-2</v>
      </c>
      <c r="V350" s="16"/>
    </row>
    <row r="351" spans="1:22">
      <c r="A351" s="1" t="s">
        <v>700</v>
      </c>
      <c r="B351">
        <v>-4.3799108801383206E-3</v>
      </c>
      <c r="C351">
        <v>-0.22364072692601369</v>
      </c>
      <c r="D351">
        <v>0.34111570384806911</v>
      </c>
      <c r="E351">
        <v>-0.21926081604587541</v>
      </c>
      <c r="F351" s="8">
        <f t="shared" si="15"/>
        <v>-9.3234977033747994E-3</v>
      </c>
      <c r="G351" s="8">
        <f t="shared" si="16"/>
        <v>4.57953710318348E-2</v>
      </c>
      <c r="I351" s="10" t="s">
        <v>701</v>
      </c>
      <c r="J351" s="11">
        <v>-9.3234977033747994E-3</v>
      </c>
      <c r="L351" s="12" t="str">
        <f>_xlfn.XLOOKUP(I351,Sheet!$B$2:$B$900,Sheet!$A$2:$A$900)</f>
        <v>SJM</v>
      </c>
      <c r="M351" s="9">
        <f t="shared" si="17"/>
        <v>-9.3234977033747994E-3</v>
      </c>
      <c r="P351" s="15"/>
      <c r="R351" s="10" t="s">
        <v>700</v>
      </c>
      <c r="S351" s="11">
        <v>4.57953710318348E-2</v>
      </c>
      <c r="V351" s="16"/>
    </row>
    <row r="352" spans="1:22">
      <c r="A352" s="1" t="s">
        <v>702</v>
      </c>
      <c r="B352">
        <v>-3.897067948563479E-2</v>
      </c>
      <c r="C352">
        <v>-0.55811740655237496</v>
      </c>
      <c r="D352">
        <v>0.84157287743349951</v>
      </c>
      <c r="E352">
        <v>-0.51914672706674014</v>
      </c>
      <c r="F352" s="8">
        <f t="shared" si="15"/>
        <v>2.2191303729575001E-3</v>
      </c>
      <c r="G352" s="8">
        <f t="shared" si="16"/>
        <v>-4.8470989116684203E-2</v>
      </c>
      <c r="I352" s="10" t="s">
        <v>703</v>
      </c>
      <c r="J352" s="11">
        <v>2.2191303729575001E-3</v>
      </c>
      <c r="L352" s="12" t="str">
        <f>_xlfn.XLOOKUP(I352,Sheet!$B$2:$B$900,Sheet!$A$2:$A$900)</f>
        <v>SLB</v>
      </c>
      <c r="M352" s="9">
        <f t="shared" si="17"/>
        <v>2.2191303729575001E-3</v>
      </c>
      <c r="P352" s="15"/>
      <c r="R352" s="10" t="s">
        <v>702</v>
      </c>
      <c r="S352" s="11">
        <v>-4.8470989116684203E-2</v>
      </c>
      <c r="V352" s="16"/>
    </row>
    <row r="353" spans="1:22">
      <c r="A353" s="1" t="s">
        <v>704</v>
      </c>
      <c r="B353">
        <v>-3.9760641693333237E-2</v>
      </c>
      <c r="C353">
        <v>-0.12758188855068581</v>
      </c>
      <c r="D353">
        <v>0.8530020034587954</v>
      </c>
      <c r="E353">
        <v>-8.7821246857352514E-2</v>
      </c>
      <c r="F353" s="8">
        <f t="shared" si="15"/>
        <v>2.6425165732868001E-3</v>
      </c>
      <c r="G353" s="8">
        <f t="shared" si="16"/>
        <v>7.6965849008512E-2</v>
      </c>
      <c r="I353" s="10" t="s">
        <v>705</v>
      </c>
      <c r="J353" s="11">
        <v>2.6425165732868001E-3</v>
      </c>
      <c r="L353" s="12" t="str">
        <f>_xlfn.XLOOKUP(I353,Sheet!$B$2:$B$900,Sheet!$A$2:$A$900)</f>
        <v>SNA</v>
      </c>
      <c r="M353" s="9">
        <f t="shared" si="17"/>
        <v>2.6425165732868001E-3</v>
      </c>
      <c r="P353" s="15"/>
      <c r="R353" s="10" t="s">
        <v>704</v>
      </c>
      <c r="S353" s="11">
        <v>7.6965849008512E-2</v>
      </c>
      <c r="V353" s="16"/>
    </row>
    <row r="354" spans="1:22">
      <c r="A354" s="1" t="s">
        <v>706</v>
      </c>
      <c r="B354">
        <v>-5.408811999617423E-2</v>
      </c>
      <c r="C354">
        <v>1.8042681270411309E-2</v>
      </c>
      <c r="D354">
        <v>1.0602911035601159</v>
      </c>
      <c r="E354">
        <v>7.213080126658554E-2</v>
      </c>
      <c r="F354" s="8">
        <f t="shared" si="15"/>
        <v>-2.0041450467882999E-3</v>
      </c>
      <c r="G354" s="8">
        <f t="shared" si="16"/>
        <v>9.7690376171269203E-2</v>
      </c>
      <c r="I354" s="10" t="s">
        <v>707</v>
      </c>
      <c r="J354" s="11">
        <v>-2.0041450467882999E-3</v>
      </c>
      <c r="L354" s="12" t="str">
        <f>_xlfn.XLOOKUP(I354,Sheet!$B$2:$B$900,Sheet!$A$2:$A$900)</f>
        <v>SNPS</v>
      </c>
      <c r="M354" s="9">
        <f t="shared" si="17"/>
        <v>-2.0041450467882999E-3</v>
      </c>
      <c r="P354" s="15"/>
      <c r="R354" s="10" t="s">
        <v>706</v>
      </c>
      <c r="S354" s="11">
        <v>9.7690376171269203E-2</v>
      </c>
      <c r="V354" s="16"/>
    </row>
    <row r="355" spans="1:22">
      <c r="A355" s="1" t="s">
        <v>708</v>
      </c>
      <c r="B355">
        <v>9.4950017753811337E-3</v>
      </c>
      <c r="C355">
        <v>-2.1274126163248641E-2</v>
      </c>
      <c r="D355">
        <v>0.1403742964940094</v>
      </c>
      <c r="E355">
        <v>-3.0769127938629771E-2</v>
      </c>
      <c r="F355" s="8">
        <f t="shared" si="15"/>
        <v>-1.8506324692814501E-2</v>
      </c>
      <c r="G355" s="8">
        <f t="shared" si="16"/>
        <v>4.6356368191243398E-2</v>
      </c>
      <c r="I355" s="10" t="s">
        <v>709</v>
      </c>
      <c r="J355" s="11">
        <v>-1.8506324692814501E-2</v>
      </c>
      <c r="L355" s="12" t="str">
        <f>_xlfn.XLOOKUP(I355,Sheet!$B$2:$B$900,Sheet!$A$2:$A$900)</f>
        <v>SO</v>
      </c>
      <c r="M355" s="9">
        <f t="shared" si="17"/>
        <v>-1.8506324692814501E-2</v>
      </c>
      <c r="P355" s="15"/>
      <c r="R355" s="10" t="s">
        <v>708</v>
      </c>
      <c r="S355" s="11">
        <v>4.6356368191243398E-2</v>
      </c>
      <c r="V355" s="16"/>
    </row>
    <row r="356" spans="1:22">
      <c r="A356" s="1" t="s">
        <v>710</v>
      </c>
      <c r="B356">
        <v>-1.7308880800835331E-2</v>
      </c>
      <c r="C356">
        <v>4.5257588710451269E-2</v>
      </c>
      <c r="D356">
        <v>0.52817126822933946</v>
      </c>
      <c r="E356">
        <v>6.2566469511286596E-2</v>
      </c>
      <c r="F356" s="8">
        <f t="shared" si="15"/>
        <v>-8.4251103573933003E-3</v>
      </c>
      <c r="G356" s="8">
        <f t="shared" si="16"/>
        <v>3.4774765885203701E-2</v>
      </c>
      <c r="I356" s="10" t="s">
        <v>711</v>
      </c>
      <c r="J356" s="11">
        <v>-8.4251103573933003E-3</v>
      </c>
      <c r="L356" s="12" t="str">
        <f>_xlfn.XLOOKUP(I356,Sheet!$B$2:$B$900,Sheet!$A$2:$A$900)</f>
        <v>SPG</v>
      </c>
      <c r="M356" s="9">
        <f t="shared" si="17"/>
        <v>-8.4251103573933003E-3</v>
      </c>
      <c r="P356" s="15"/>
      <c r="R356" s="10" t="s">
        <v>710</v>
      </c>
      <c r="S356" s="11">
        <v>3.4774765885203701E-2</v>
      </c>
      <c r="V356" s="16"/>
    </row>
    <row r="357" spans="1:22">
      <c r="A357" s="1" t="s">
        <v>712</v>
      </c>
      <c r="B357">
        <v>-5.5584003544517542E-2</v>
      </c>
      <c r="C357">
        <v>4.1425861998043538E-2</v>
      </c>
      <c r="D357">
        <v>1.081933457367134</v>
      </c>
      <c r="E357">
        <v>9.700986554256108E-2</v>
      </c>
      <c r="F357" s="8">
        <f t="shared" si="15"/>
        <v>5.2641791905268997E-3</v>
      </c>
      <c r="G357" s="8">
        <f t="shared" si="16"/>
        <v>0.1071825375408372</v>
      </c>
      <c r="I357" s="10" t="s">
        <v>713</v>
      </c>
      <c r="J357" s="11">
        <v>5.2641791905268997E-3</v>
      </c>
      <c r="L357" s="12" t="str">
        <f>_xlfn.XLOOKUP(I357,Sheet!$B$2:$B$900,Sheet!$A$2:$A$900)</f>
        <v>SPGI</v>
      </c>
      <c r="M357" s="9">
        <f t="shared" si="17"/>
        <v>5.2641791905268997E-3</v>
      </c>
      <c r="P357" s="15"/>
      <c r="R357" s="10" t="s">
        <v>712</v>
      </c>
      <c r="S357" s="11">
        <v>0.1071825375408372</v>
      </c>
      <c r="V357" s="16"/>
    </row>
    <row r="358" spans="1:22">
      <c r="A358" s="1" t="s">
        <v>714</v>
      </c>
      <c r="B358">
        <v>1.888242678463214E-3</v>
      </c>
      <c r="C358">
        <v>0.1033466163036348</v>
      </c>
      <c r="D358">
        <v>0.25042843264824027</v>
      </c>
      <c r="E358">
        <v>0.1014583736251716</v>
      </c>
      <c r="F358" s="8">
        <f t="shared" si="15"/>
        <v>-9.5533666966345996E-3</v>
      </c>
      <c r="G358" s="8">
        <f t="shared" si="16"/>
        <v>6.5647318083932399E-2</v>
      </c>
      <c r="I358" s="10" t="s">
        <v>715</v>
      </c>
      <c r="J358" s="11">
        <v>-9.5533666966345996E-3</v>
      </c>
      <c r="L358" s="12" t="str">
        <f>_xlfn.XLOOKUP(I358,Sheet!$B$2:$B$900,Sheet!$A$2:$A$900)</f>
        <v>SRE</v>
      </c>
      <c r="M358" s="9">
        <f t="shared" si="17"/>
        <v>-9.5533666966345996E-3</v>
      </c>
      <c r="P358" s="15"/>
      <c r="R358" s="10" t="s">
        <v>714</v>
      </c>
      <c r="S358" s="11">
        <v>6.5647318083932399E-2</v>
      </c>
      <c r="V358" s="16"/>
    </row>
    <row r="359" spans="1:22">
      <c r="A359" s="1" t="s">
        <v>716</v>
      </c>
      <c r="B359">
        <v>-3.7842720055484322E-2</v>
      </c>
      <c r="C359">
        <v>0.2320229354355248</v>
      </c>
      <c r="D359">
        <v>0.82525362778715194</v>
      </c>
      <c r="E359">
        <v>0.2698656554910091</v>
      </c>
      <c r="F359" s="8">
        <f t="shared" si="15"/>
        <v>-1.270524000958E-4</v>
      </c>
      <c r="G359" s="8">
        <f t="shared" si="16"/>
        <v>8.6392128640064694E-2</v>
      </c>
      <c r="I359" s="10" t="s">
        <v>717</v>
      </c>
      <c r="J359" s="11">
        <v>-1.270524000958E-4</v>
      </c>
      <c r="L359" s="12" t="str">
        <f>_xlfn.XLOOKUP(I359,Sheet!$B$2:$B$900,Sheet!$A$2:$A$900)</f>
        <v>STE</v>
      </c>
      <c r="M359" s="9">
        <f t="shared" si="17"/>
        <v>-1.270524000958E-4</v>
      </c>
      <c r="P359" s="15"/>
      <c r="R359" s="10" t="s">
        <v>716</v>
      </c>
      <c r="S359" s="11">
        <v>8.6392128640064694E-2</v>
      </c>
      <c r="V359" s="16"/>
    </row>
    <row r="360" spans="1:22">
      <c r="A360" s="1" t="s">
        <v>718</v>
      </c>
      <c r="B360">
        <v>-5.4530316229465373E-2</v>
      </c>
      <c r="C360">
        <v>-0.29264537196522461</v>
      </c>
      <c r="D360">
        <v>1.066688772244698</v>
      </c>
      <c r="E360">
        <v>-0.2381150557357592</v>
      </c>
      <c r="F360" s="8">
        <f t="shared" si="15"/>
        <v>1.07554444803556E-2</v>
      </c>
      <c r="G360" s="8">
        <f t="shared" si="16"/>
        <v>0.1116501850361121</v>
      </c>
      <c r="I360" s="10" t="s">
        <v>719</v>
      </c>
      <c r="J360" s="11">
        <v>1.07554444803556E-2</v>
      </c>
      <c r="L360" s="12" t="str">
        <f>_xlfn.XLOOKUP(I360,Sheet!$B$2:$B$900,Sheet!$A$2:$A$900)</f>
        <v>STLD</v>
      </c>
      <c r="M360" s="9">
        <f t="shared" si="17"/>
        <v>1.07554444803556E-2</v>
      </c>
      <c r="P360" s="15"/>
      <c r="R360" s="10" t="s">
        <v>718</v>
      </c>
      <c r="S360" s="11">
        <v>0.1116501850361121</v>
      </c>
      <c r="V360" s="16"/>
    </row>
    <row r="361" spans="1:22">
      <c r="A361" s="1" t="s">
        <v>720</v>
      </c>
      <c r="B361">
        <v>-5.8095174821434309E-2</v>
      </c>
      <c r="C361">
        <v>-0.37400719368248792</v>
      </c>
      <c r="D361">
        <v>1.118264933373567</v>
      </c>
      <c r="E361">
        <v>-0.31591201886105358</v>
      </c>
      <c r="F361" s="8">
        <f t="shared" si="15"/>
        <v>1.16297751404914E-2</v>
      </c>
      <c r="G361" s="8">
        <f t="shared" si="16"/>
        <v>4.4784159098343698E-2</v>
      </c>
      <c r="I361" s="10" t="s">
        <v>721</v>
      </c>
      <c r="J361" s="11">
        <v>1.16297751404914E-2</v>
      </c>
      <c r="L361" s="12" t="str">
        <f>_xlfn.XLOOKUP(I361,Sheet!$B$2:$B$900,Sheet!$A$2:$A$900)</f>
        <v>STT</v>
      </c>
      <c r="M361" s="9">
        <f t="shared" si="17"/>
        <v>1.16297751404914E-2</v>
      </c>
      <c r="P361" s="15"/>
      <c r="R361" s="10" t="s">
        <v>720</v>
      </c>
      <c r="S361" s="11">
        <v>4.4784159098343698E-2</v>
      </c>
      <c r="V361" s="16"/>
    </row>
    <row r="362" spans="1:22">
      <c r="A362" s="1" t="s">
        <v>722</v>
      </c>
      <c r="B362">
        <v>-6.4310297399325228E-2</v>
      </c>
      <c r="C362">
        <v>3.7793685401274812E-2</v>
      </c>
      <c r="D362">
        <v>1.2081849555127699</v>
      </c>
      <c r="E362">
        <v>0.1021039828006</v>
      </c>
      <c r="F362" s="8">
        <f t="shared" si="15"/>
        <v>1.24248362512871E-2</v>
      </c>
      <c r="G362" s="8">
        <f t="shared" si="16"/>
        <v>-3.3931672681830199E-2</v>
      </c>
      <c r="I362" s="10" t="s">
        <v>723</v>
      </c>
      <c r="J362" s="11">
        <v>1.24248362512871E-2</v>
      </c>
      <c r="L362" s="12" t="str">
        <f>_xlfn.XLOOKUP(I362,Sheet!$B$2:$B$900,Sheet!$A$2:$A$900)</f>
        <v>STX</v>
      </c>
      <c r="M362" s="9">
        <f t="shared" si="17"/>
        <v>1.24248362512871E-2</v>
      </c>
      <c r="P362" s="15"/>
      <c r="R362" s="10" t="s">
        <v>722</v>
      </c>
      <c r="S362" s="11">
        <v>-3.3931672681830199E-2</v>
      </c>
      <c r="V362" s="16"/>
    </row>
    <row r="363" spans="1:22">
      <c r="A363" s="1" t="s">
        <v>724</v>
      </c>
      <c r="B363">
        <v>-2.678725088184063E-2</v>
      </c>
      <c r="C363">
        <v>-0.31343582316849389</v>
      </c>
      <c r="D363">
        <v>0.66530376028338634</v>
      </c>
      <c r="E363">
        <v>-0.2866485722866533</v>
      </c>
      <c r="F363" s="8">
        <f t="shared" si="15"/>
        <v>-3.7908151586497E-3</v>
      </c>
      <c r="G363" s="8">
        <f t="shared" si="16"/>
        <v>0.1279915716012838</v>
      </c>
      <c r="I363" s="10" t="s">
        <v>725</v>
      </c>
      <c r="J363" s="11">
        <v>-3.7908151586497E-3</v>
      </c>
      <c r="L363" s="12" t="str">
        <f>_xlfn.XLOOKUP(I363,Sheet!$B$2:$B$900,Sheet!$A$2:$A$900)</f>
        <v>STZ</v>
      </c>
      <c r="M363" s="9">
        <f t="shared" si="17"/>
        <v>-3.7908151586497E-3</v>
      </c>
      <c r="P363" s="15"/>
      <c r="R363" s="10" t="s">
        <v>724</v>
      </c>
      <c r="S363" s="11">
        <v>0.1279915716012838</v>
      </c>
      <c r="V363" s="16"/>
    </row>
    <row r="364" spans="1:22">
      <c r="A364" s="1" t="s">
        <v>726</v>
      </c>
      <c r="B364">
        <v>-5.8250334853756157E-2</v>
      </c>
      <c r="C364">
        <v>-0.29056276892751881</v>
      </c>
      <c r="D364">
        <v>1.1205097794512831</v>
      </c>
      <c r="E364">
        <v>-0.23231243407376259</v>
      </c>
      <c r="F364" s="8">
        <f t="shared" si="15"/>
        <v>9.6918612404040005E-4</v>
      </c>
      <c r="G364" s="8">
        <f t="shared" si="16"/>
        <v>8.8074266778922397E-2</v>
      </c>
      <c r="I364" s="10" t="s">
        <v>727</v>
      </c>
      <c r="J364" s="11">
        <v>9.6918612404040005E-4</v>
      </c>
      <c r="L364" s="12" t="str">
        <f>_xlfn.XLOOKUP(I364,Sheet!$B$2:$B$900,Sheet!$A$2:$A$900)</f>
        <v>SWK</v>
      </c>
      <c r="M364" s="9">
        <f t="shared" si="17"/>
        <v>9.6918612404040005E-4</v>
      </c>
      <c r="P364" s="15"/>
      <c r="R364" s="10" t="s">
        <v>726</v>
      </c>
      <c r="S364" s="11">
        <v>8.8074266778922397E-2</v>
      </c>
      <c r="V364" s="16"/>
    </row>
    <row r="365" spans="1:22">
      <c r="A365" s="1" t="s">
        <v>728</v>
      </c>
      <c r="B365">
        <v>-7.0305995413648015E-2</v>
      </c>
      <c r="C365">
        <v>-0.27836240342473578</v>
      </c>
      <c r="D365">
        <v>1.2949303561756209</v>
      </c>
      <c r="E365">
        <v>-0.2080564080110878</v>
      </c>
      <c r="F365" s="8">
        <f t="shared" si="15"/>
        <v>1.93499891651677E-2</v>
      </c>
      <c r="G365" s="8">
        <f t="shared" si="16"/>
        <v>0.12665817393984991</v>
      </c>
      <c r="I365" s="10" t="s">
        <v>729</v>
      </c>
      <c r="J365" s="11">
        <v>1.93499891651677E-2</v>
      </c>
      <c r="L365" s="12" t="str">
        <f>_xlfn.XLOOKUP(I365,Sheet!$B$2:$B$900,Sheet!$A$2:$A$900)</f>
        <v>SWKS</v>
      </c>
      <c r="M365" s="9">
        <f t="shared" si="17"/>
        <v>1.93499891651677E-2</v>
      </c>
      <c r="P365" s="15"/>
      <c r="R365" s="10" t="s">
        <v>728</v>
      </c>
      <c r="S365" s="11">
        <v>0.12665817393984991</v>
      </c>
      <c r="V365" s="16"/>
    </row>
    <row r="366" spans="1:22">
      <c r="A366" s="1" t="s">
        <v>730</v>
      </c>
      <c r="B366">
        <v>-4.6056173317236701E-2</v>
      </c>
      <c r="C366">
        <v>4.8824547797502227E-2</v>
      </c>
      <c r="D366">
        <v>0.94408537887173105</v>
      </c>
      <c r="E366">
        <v>9.4880721114738928E-2</v>
      </c>
      <c r="F366" s="8">
        <f t="shared" si="15"/>
        <v>-3.0103611871102002E-3</v>
      </c>
      <c r="G366" s="8">
        <f t="shared" si="16"/>
        <v>9.63385632043572E-2</v>
      </c>
      <c r="I366" s="10" t="s">
        <v>731</v>
      </c>
      <c r="J366" s="11">
        <v>-3.0103611871102002E-3</v>
      </c>
      <c r="L366" s="12" t="str">
        <f>_xlfn.XLOOKUP(I366,Sheet!$B$2:$B$900,Sheet!$A$2:$A$900)</f>
        <v>SYK</v>
      </c>
      <c r="M366" s="9">
        <f t="shared" si="17"/>
        <v>-3.0103611871102002E-3</v>
      </c>
      <c r="P366" s="15"/>
      <c r="R366" s="10" t="s">
        <v>730</v>
      </c>
      <c r="S366" s="11">
        <v>9.63385632043572E-2</v>
      </c>
      <c r="V366" s="16"/>
    </row>
    <row r="367" spans="1:22">
      <c r="A367" s="1" t="s">
        <v>732</v>
      </c>
      <c r="B367">
        <v>-2.1863964774585729E-2</v>
      </c>
      <c r="C367">
        <v>7.7139933444804742E-2</v>
      </c>
      <c r="D367">
        <v>0.59407395102156801</v>
      </c>
      <c r="E367">
        <v>9.9003898219390471E-2</v>
      </c>
      <c r="F367" s="8">
        <f t="shared" si="15"/>
        <v>-1.0164069281131E-2</v>
      </c>
      <c r="G367" s="8">
        <f t="shared" si="16"/>
        <v>8.3088826112393002E-2</v>
      </c>
      <c r="I367" s="10" t="s">
        <v>733</v>
      </c>
      <c r="J367" s="11">
        <v>-1.0164069281131E-2</v>
      </c>
      <c r="L367" s="12" t="str">
        <f>_xlfn.XLOOKUP(I367,Sheet!$B$2:$B$900,Sheet!$A$2:$A$900)</f>
        <v>SYY</v>
      </c>
      <c r="M367" s="9">
        <f t="shared" si="17"/>
        <v>-1.0164069281131E-2</v>
      </c>
      <c r="P367" s="15"/>
      <c r="R367" s="10" t="s">
        <v>732</v>
      </c>
      <c r="S367" s="11">
        <v>8.3088826112393002E-2</v>
      </c>
      <c r="V367" s="16"/>
    </row>
    <row r="368" spans="1:22">
      <c r="A368" s="1" t="s">
        <v>734</v>
      </c>
      <c r="B368">
        <v>-2.6988474964886121E-2</v>
      </c>
      <c r="C368">
        <v>-0.2052298203380967</v>
      </c>
      <c r="D368">
        <v>0.66821505829491035</v>
      </c>
      <c r="E368">
        <v>-0.17824134537321051</v>
      </c>
      <c r="F368" s="8">
        <f t="shared" si="15"/>
        <v>-1.0763395117940999E-2</v>
      </c>
      <c r="G368" s="8">
        <f t="shared" si="16"/>
        <v>5.5539857353781502E-2</v>
      </c>
      <c r="I368" s="10" t="s">
        <v>735</v>
      </c>
      <c r="J368" s="11">
        <v>-1.0763395117940999E-2</v>
      </c>
      <c r="L368" s="12" t="str">
        <f>_xlfn.XLOOKUP(I368,Sheet!$B$2:$B$900,Sheet!$A$2:$A$900)</f>
        <v>T</v>
      </c>
      <c r="M368" s="9">
        <f t="shared" si="17"/>
        <v>-1.0763395117940999E-2</v>
      </c>
      <c r="P368" s="15"/>
      <c r="R368" s="10" t="s">
        <v>734</v>
      </c>
      <c r="S368" s="11">
        <v>5.5539857353781502E-2</v>
      </c>
      <c r="V368" s="16"/>
    </row>
    <row r="369" spans="1:22">
      <c r="A369" s="1" t="s">
        <v>736</v>
      </c>
      <c r="B369">
        <v>-2.5827650496775961E-2</v>
      </c>
      <c r="C369">
        <v>-0.30783890076044051</v>
      </c>
      <c r="D369">
        <v>0.65142031924285837</v>
      </c>
      <c r="E369">
        <v>-0.28201125026366458</v>
      </c>
      <c r="F369" s="8">
        <f t="shared" si="15"/>
        <v>-3.2051102606604001E-3</v>
      </c>
      <c r="G369" s="8">
        <f t="shared" si="16"/>
        <v>8.6729072582544003E-2</v>
      </c>
      <c r="I369" s="10" t="s">
        <v>737</v>
      </c>
      <c r="J369" s="11">
        <v>-3.2051102606604001E-3</v>
      </c>
      <c r="L369" s="12" t="str">
        <f>_xlfn.XLOOKUP(I369,Sheet!$B$2:$B$900,Sheet!$A$2:$A$900)</f>
        <v>TAP</v>
      </c>
      <c r="M369" s="9">
        <f t="shared" si="17"/>
        <v>-3.2051102606604001E-3</v>
      </c>
      <c r="P369" s="15"/>
      <c r="R369" s="10" t="s">
        <v>736</v>
      </c>
      <c r="S369" s="11">
        <v>8.6729072582544003E-2</v>
      </c>
      <c r="V369" s="16"/>
    </row>
    <row r="370" spans="1:22">
      <c r="A370" s="1" t="s">
        <v>738</v>
      </c>
      <c r="B370">
        <v>-5.0152289745827597E-2</v>
      </c>
      <c r="C370">
        <v>0.2450099781079772</v>
      </c>
      <c r="D370">
        <v>1.003347746641255</v>
      </c>
      <c r="E370">
        <v>0.29516226785380478</v>
      </c>
      <c r="F370" s="8">
        <f t="shared" si="15"/>
        <v>-3.1355146009216998E-3</v>
      </c>
      <c r="G370" s="8">
        <f t="shared" si="16"/>
        <v>0.10140764358730139</v>
      </c>
      <c r="I370" s="10" t="s">
        <v>739</v>
      </c>
      <c r="J370" s="11">
        <v>-3.1355146009216998E-3</v>
      </c>
      <c r="L370" s="12" t="str">
        <f>_xlfn.XLOOKUP(I370,Sheet!$B$2:$B$900,Sheet!$A$2:$A$900)</f>
        <v>TDG</v>
      </c>
      <c r="M370" s="9">
        <f t="shared" si="17"/>
        <v>-3.1355146009216998E-3</v>
      </c>
      <c r="P370" s="15"/>
      <c r="R370" s="10" t="s">
        <v>738</v>
      </c>
      <c r="S370" s="11">
        <v>0.10140764358730139</v>
      </c>
      <c r="V370" s="16"/>
    </row>
    <row r="371" spans="1:22">
      <c r="A371" s="1" t="s">
        <v>740</v>
      </c>
      <c r="B371">
        <v>-5.0616520054579839E-2</v>
      </c>
      <c r="C371">
        <v>0.16350012959523541</v>
      </c>
      <c r="D371">
        <v>1.0100642030132001</v>
      </c>
      <c r="E371">
        <v>0.21411664964981519</v>
      </c>
      <c r="F371" s="8">
        <f t="shared" si="15"/>
        <v>5.0846687164682004E-3</v>
      </c>
      <c r="G371" s="8">
        <f t="shared" si="16"/>
        <v>7.2094703009772207E-2</v>
      </c>
      <c r="I371" s="10" t="s">
        <v>741</v>
      </c>
      <c r="J371" s="11">
        <v>5.0846687164682004E-3</v>
      </c>
      <c r="L371" s="12" t="str">
        <f>_xlfn.XLOOKUP(I371,Sheet!$B$2:$B$900,Sheet!$A$2:$A$900)</f>
        <v>TDY</v>
      </c>
      <c r="M371" s="9">
        <f t="shared" si="17"/>
        <v>5.0846687164682004E-3</v>
      </c>
      <c r="P371" s="15"/>
      <c r="R371" s="10" t="s">
        <v>740</v>
      </c>
      <c r="S371" s="11">
        <v>7.2094703009772207E-2</v>
      </c>
      <c r="V371" s="16"/>
    </row>
    <row r="372" spans="1:22">
      <c r="A372" s="1" t="s">
        <v>742</v>
      </c>
      <c r="B372">
        <v>-5.1189265779101781E-2</v>
      </c>
      <c r="C372">
        <v>0.15421489113670511</v>
      </c>
      <c r="D372">
        <v>1.0183506539373299</v>
      </c>
      <c r="E372">
        <v>0.2054041569158068</v>
      </c>
      <c r="F372" s="8">
        <f t="shared" si="15"/>
        <v>-6.0125285764425001E-3</v>
      </c>
      <c r="G372" s="8">
        <f t="shared" si="16"/>
        <v>6.2991300005716996E-2</v>
      </c>
      <c r="I372" s="10" t="s">
        <v>743</v>
      </c>
      <c r="J372" s="11">
        <v>-6.0125285764425001E-3</v>
      </c>
      <c r="L372" s="12" t="str">
        <f>_xlfn.XLOOKUP(I372,Sheet!$B$2:$B$900,Sheet!$A$2:$A$900)</f>
        <v>TECH</v>
      </c>
      <c r="M372" s="9">
        <f t="shared" si="17"/>
        <v>-6.0125285764425001E-3</v>
      </c>
      <c r="P372" s="15"/>
      <c r="R372" s="10" t="s">
        <v>742</v>
      </c>
      <c r="S372" s="11">
        <v>6.2991300005716996E-2</v>
      </c>
      <c r="V372" s="16"/>
    </row>
    <row r="373" spans="1:22">
      <c r="A373" s="1" t="s">
        <v>744</v>
      </c>
      <c r="B373">
        <v>-4.9239917951730647E-2</v>
      </c>
      <c r="C373">
        <v>-0.18310095060489251</v>
      </c>
      <c r="D373">
        <v>0.99014760603321239</v>
      </c>
      <c r="E373">
        <v>-0.13386103265316179</v>
      </c>
      <c r="F373" s="8">
        <f t="shared" si="15"/>
        <v>6.0451242492335997E-3</v>
      </c>
      <c r="G373" s="8">
        <f t="shared" si="16"/>
        <v>7.35014828615837E-2</v>
      </c>
      <c r="I373" s="10" t="s">
        <v>745</v>
      </c>
      <c r="J373" s="11">
        <v>6.0451242492335997E-3</v>
      </c>
      <c r="L373" s="12" t="str">
        <f>_xlfn.XLOOKUP(I373,Sheet!$B$2:$B$900,Sheet!$A$2:$A$900)</f>
        <v>TEL</v>
      </c>
      <c r="M373" s="9">
        <f t="shared" si="17"/>
        <v>6.0451242492335997E-3</v>
      </c>
      <c r="P373" s="15"/>
      <c r="R373" s="10" t="s">
        <v>744</v>
      </c>
      <c r="S373" s="11">
        <v>7.35014828615837E-2</v>
      </c>
      <c r="V373" s="16"/>
    </row>
    <row r="374" spans="1:22">
      <c r="A374" s="1" t="s">
        <v>746</v>
      </c>
      <c r="B374">
        <v>-7.6537723974562516E-2</v>
      </c>
      <c r="C374">
        <v>-0.2023124334623331</v>
      </c>
      <c r="D374">
        <v>1.3850906326850969</v>
      </c>
      <c r="E374">
        <v>-0.12577470948777059</v>
      </c>
      <c r="F374" s="8">
        <f t="shared" si="15"/>
        <v>1.06136176702904E-2</v>
      </c>
      <c r="G374" s="8">
        <f t="shared" si="16"/>
        <v>9.6542405292510694E-2</v>
      </c>
      <c r="I374" s="10" t="s">
        <v>747</v>
      </c>
      <c r="J374" s="11">
        <v>1.06136176702904E-2</v>
      </c>
      <c r="L374" s="12" t="str">
        <f>_xlfn.XLOOKUP(I374,Sheet!$B$2:$B$900,Sheet!$A$2:$A$900)</f>
        <v>TER</v>
      </c>
      <c r="M374" s="9">
        <f t="shared" si="17"/>
        <v>1.06136176702904E-2</v>
      </c>
      <c r="P374" s="15"/>
      <c r="R374" s="10" t="s">
        <v>746</v>
      </c>
      <c r="S374" s="11">
        <v>9.6542405292510694E-2</v>
      </c>
      <c r="V374" s="16"/>
    </row>
    <row r="375" spans="1:22">
      <c r="A375" s="1" t="s">
        <v>748</v>
      </c>
      <c r="B375">
        <v>-3.5271996517705267E-2</v>
      </c>
      <c r="C375">
        <v>-8.4521316016452297E-2</v>
      </c>
      <c r="D375">
        <v>0.78806055322846713</v>
      </c>
      <c r="E375">
        <v>-4.924931949874703E-2</v>
      </c>
      <c r="F375" s="8">
        <f t="shared" si="15"/>
        <v>3.5893416397120999E-3</v>
      </c>
      <c r="G375" s="8">
        <f t="shared" si="16"/>
        <v>5.3727854792604501E-2</v>
      </c>
      <c r="I375" s="10" t="s">
        <v>749</v>
      </c>
      <c r="J375" s="11">
        <v>3.5893416397120999E-3</v>
      </c>
      <c r="L375" s="12" t="str">
        <f>_xlfn.XLOOKUP(I375,Sheet!$B$2:$B$900,Sheet!$A$2:$A$900)</f>
        <v>TFC</v>
      </c>
      <c r="M375" s="9">
        <f t="shared" si="17"/>
        <v>3.5893416397120999E-3</v>
      </c>
      <c r="P375" s="15"/>
      <c r="R375" s="10" t="s">
        <v>748</v>
      </c>
      <c r="S375" s="11">
        <v>5.3727854792604501E-2</v>
      </c>
      <c r="V375" s="16"/>
    </row>
    <row r="376" spans="1:22">
      <c r="A376" s="1" t="s">
        <v>750</v>
      </c>
      <c r="B376">
        <v>-4.996805861588216E-2</v>
      </c>
      <c r="C376">
        <v>8.1702776779249642E-2</v>
      </c>
      <c r="D376">
        <v>1.000682301659952</v>
      </c>
      <c r="E376">
        <v>0.1316708353951318</v>
      </c>
      <c r="F376" s="8">
        <f t="shared" si="15"/>
        <v>-6.1294755714167001E-3</v>
      </c>
      <c r="G376" s="8">
        <f t="shared" si="16"/>
        <v>0.1132343239292349</v>
      </c>
      <c r="I376" s="10" t="s">
        <v>751</v>
      </c>
      <c r="J376" s="11">
        <v>-6.1294755714167001E-3</v>
      </c>
      <c r="L376" s="12" t="str">
        <f>_xlfn.XLOOKUP(I376,Sheet!$B$2:$B$900,Sheet!$A$2:$A$900)</f>
        <v>TFX</v>
      </c>
      <c r="M376" s="9">
        <f t="shared" si="17"/>
        <v>-6.1294755714167001E-3</v>
      </c>
      <c r="P376" s="15"/>
      <c r="R376" s="10" t="s">
        <v>750</v>
      </c>
      <c r="S376" s="11">
        <v>0.1132343239292349</v>
      </c>
      <c r="V376" s="16"/>
    </row>
    <row r="377" spans="1:22">
      <c r="A377" s="1" t="s">
        <v>752</v>
      </c>
      <c r="B377">
        <v>-3.8926613549448832E-2</v>
      </c>
      <c r="C377">
        <v>8.5736676051712424E-2</v>
      </c>
      <c r="D377">
        <v>0.84093533410144661</v>
      </c>
      <c r="E377">
        <v>0.1246632896011613</v>
      </c>
      <c r="F377" s="8">
        <f t="shared" si="15"/>
        <v>-9.2706461056736994E-3</v>
      </c>
      <c r="G377" s="8">
        <f t="shared" si="16"/>
        <v>2.1994601731018001E-3</v>
      </c>
      <c r="I377" s="10" t="s">
        <v>753</v>
      </c>
      <c r="J377" s="11">
        <v>-9.2706461056736994E-3</v>
      </c>
      <c r="L377" s="12" t="str">
        <f>_xlfn.XLOOKUP(I377,Sheet!$B$2:$B$900,Sheet!$A$2:$A$900)</f>
        <v>TGT</v>
      </c>
      <c r="M377" s="9">
        <f t="shared" si="17"/>
        <v>-9.2706461056736994E-3</v>
      </c>
      <c r="P377" s="15"/>
      <c r="R377" s="10" t="s">
        <v>752</v>
      </c>
      <c r="S377" s="11">
        <v>2.1994601731018001E-3</v>
      </c>
      <c r="V377" s="16"/>
    </row>
    <row r="378" spans="1:22">
      <c r="A378" s="1" t="s">
        <v>754</v>
      </c>
      <c r="B378">
        <v>-2.9593188955073471E-2</v>
      </c>
      <c r="C378">
        <v>0.19766403133764759</v>
      </c>
      <c r="D378">
        <v>0.70589990468830477</v>
      </c>
      <c r="E378">
        <v>0.22725722029272111</v>
      </c>
      <c r="F378" s="8">
        <f t="shared" si="15"/>
        <v>-4.2839472768691003E-3</v>
      </c>
      <c r="G378" s="8">
        <f t="shared" si="16"/>
        <v>5.8029759656571901E-2</v>
      </c>
      <c r="I378" s="10" t="s">
        <v>755</v>
      </c>
      <c r="J378" s="11">
        <v>-4.2839472768691003E-3</v>
      </c>
      <c r="L378" s="12" t="str">
        <f>_xlfn.XLOOKUP(I378,Sheet!$B$2:$B$900,Sheet!$A$2:$A$900)</f>
        <v>TJX</v>
      </c>
      <c r="M378" s="9">
        <f t="shared" si="17"/>
        <v>-4.2839472768691003E-3</v>
      </c>
      <c r="P378" s="15"/>
      <c r="R378" s="10" t="s">
        <v>754</v>
      </c>
      <c r="S378" s="11">
        <v>5.8029759656571901E-2</v>
      </c>
      <c r="V378" s="16"/>
    </row>
    <row r="379" spans="1:22">
      <c r="A379" s="1" t="s">
        <v>756</v>
      </c>
      <c r="B379">
        <v>-5.5755240546302043E-2</v>
      </c>
      <c r="C379">
        <v>0.1934065363990751</v>
      </c>
      <c r="D379">
        <v>1.084410904078529</v>
      </c>
      <c r="E379">
        <v>0.24916177694537719</v>
      </c>
      <c r="F379" s="8">
        <f t="shared" si="15"/>
        <v>4.1158390322298998E-3</v>
      </c>
      <c r="G379" s="8">
        <f t="shared" si="16"/>
        <v>8.2954194630209005E-2</v>
      </c>
      <c r="I379" s="10" t="s">
        <v>757</v>
      </c>
      <c r="J379" s="11">
        <v>4.1158390322298998E-3</v>
      </c>
      <c r="L379" s="12" t="str">
        <f>_xlfn.XLOOKUP(I379,Sheet!$B$2:$B$900,Sheet!$A$2:$A$900)</f>
        <v>TMO</v>
      </c>
      <c r="M379" s="9">
        <f t="shared" si="17"/>
        <v>4.1158390322298998E-3</v>
      </c>
      <c r="P379" s="15"/>
      <c r="R379" s="10" t="s">
        <v>756</v>
      </c>
      <c r="S379" s="11">
        <v>8.2954194630209005E-2</v>
      </c>
      <c r="V379" s="16"/>
    </row>
    <row r="380" spans="1:22">
      <c r="A380" s="1" t="s">
        <v>758</v>
      </c>
      <c r="B380">
        <v>-3.9680132241743722E-2</v>
      </c>
      <c r="C380">
        <v>3.2933816629917352E-2</v>
      </c>
      <c r="D380">
        <v>0.85183719752317355</v>
      </c>
      <c r="E380">
        <v>7.261394887166106E-2</v>
      </c>
      <c r="F380" s="8">
        <f t="shared" si="15"/>
        <v>7.0698549565510001E-4</v>
      </c>
      <c r="G380" s="8">
        <f t="shared" si="16"/>
        <v>0.1174278817916778</v>
      </c>
      <c r="I380" s="10" t="s">
        <v>759</v>
      </c>
      <c r="J380" s="11">
        <v>7.0698549565510001E-4</v>
      </c>
      <c r="L380" s="12" t="str">
        <f>_xlfn.XLOOKUP(I380,Sheet!$B$2:$B$900,Sheet!$A$2:$A$900)</f>
        <v>TMUS</v>
      </c>
      <c r="M380" s="9">
        <f t="shared" si="17"/>
        <v>7.0698549565510001E-4</v>
      </c>
      <c r="P380" s="15"/>
      <c r="R380" s="10" t="s">
        <v>758</v>
      </c>
      <c r="S380" s="11">
        <v>0.1174278817916778</v>
      </c>
      <c r="V380" s="16"/>
    </row>
    <row r="381" spans="1:22">
      <c r="A381" s="1" t="s">
        <v>760</v>
      </c>
      <c r="B381">
        <v>-4.715847521490879E-2</v>
      </c>
      <c r="C381">
        <v>-0.19275892646799339</v>
      </c>
      <c r="D381">
        <v>0.9600334168710708</v>
      </c>
      <c r="E381">
        <v>-0.1456004512530846</v>
      </c>
      <c r="F381" s="8">
        <f t="shared" si="15"/>
        <v>-2.5891740399847998E-3</v>
      </c>
      <c r="G381" s="8">
        <f t="shared" si="16"/>
        <v>-5.2653613714684501E-2</v>
      </c>
      <c r="I381" s="10" t="s">
        <v>761</v>
      </c>
      <c r="J381" s="11">
        <v>-2.5891740399847998E-3</v>
      </c>
      <c r="L381" s="12" t="str">
        <f>_xlfn.XLOOKUP(I381,Sheet!$B$2:$B$900,Sheet!$A$2:$A$900)</f>
        <v>TPR</v>
      </c>
      <c r="M381" s="9">
        <f t="shared" si="17"/>
        <v>-2.5891740399847998E-3</v>
      </c>
      <c r="P381" s="15"/>
      <c r="R381" s="10" t="s">
        <v>760</v>
      </c>
      <c r="S381" s="11">
        <v>-5.2653613714684501E-2</v>
      </c>
      <c r="V381" s="16"/>
    </row>
    <row r="382" spans="1:22">
      <c r="A382" s="1" t="s">
        <v>762</v>
      </c>
      <c r="B382">
        <v>-6.8395445547695333E-2</v>
      </c>
      <c r="C382">
        <v>-0.15910441665035679</v>
      </c>
      <c r="D382">
        <v>1.2672886348593519</v>
      </c>
      <c r="E382">
        <v>-9.0708971102661462E-2</v>
      </c>
      <c r="F382" s="8">
        <f t="shared" si="15"/>
        <v>4.9141490246891999E-3</v>
      </c>
      <c r="G382" s="8">
        <f t="shared" si="16"/>
        <v>3.5182492646689998E-4</v>
      </c>
      <c r="I382" s="10" t="s">
        <v>763</v>
      </c>
      <c r="J382" s="11">
        <v>4.9141490246891999E-3</v>
      </c>
      <c r="L382" s="12" t="str">
        <f>_xlfn.XLOOKUP(I382,Sheet!$B$2:$B$900,Sheet!$A$2:$A$900)</f>
        <v>TRMB</v>
      </c>
      <c r="M382" s="9">
        <f t="shared" si="17"/>
        <v>4.9141490246891999E-3</v>
      </c>
      <c r="P382" s="15"/>
      <c r="R382" s="10" t="s">
        <v>762</v>
      </c>
      <c r="S382" s="11">
        <v>3.5182492646689998E-4</v>
      </c>
      <c r="V382" s="16"/>
    </row>
    <row r="383" spans="1:22">
      <c r="A383" s="1" t="s">
        <v>764</v>
      </c>
      <c r="B383">
        <v>-6.6626104673965195E-2</v>
      </c>
      <c r="C383">
        <v>-7.0081614033807305E-2</v>
      </c>
      <c r="D383">
        <v>1.2416899168061351</v>
      </c>
      <c r="E383">
        <v>-3.4555093598421099E-3</v>
      </c>
      <c r="F383" s="8">
        <f t="shared" si="15"/>
        <v>6.3050797647510003E-3</v>
      </c>
      <c r="G383" s="8">
        <f t="shared" si="16"/>
        <v>1.52163520384954E-2</v>
      </c>
      <c r="I383" s="10" t="s">
        <v>765</v>
      </c>
      <c r="J383" s="11">
        <v>6.3050797647510003E-3</v>
      </c>
      <c r="L383" s="12" t="str">
        <f>_xlfn.XLOOKUP(I383,Sheet!$B$2:$B$900,Sheet!$A$2:$A$900)</f>
        <v>TROW</v>
      </c>
      <c r="M383" s="9">
        <f t="shared" si="17"/>
        <v>6.3050797647510003E-3</v>
      </c>
      <c r="P383" s="15"/>
      <c r="R383" s="10" t="s">
        <v>764</v>
      </c>
      <c r="S383" s="11">
        <v>1.52163520384954E-2</v>
      </c>
      <c r="V383" s="16"/>
    </row>
    <row r="384" spans="1:22">
      <c r="A384" s="1" t="s">
        <v>766</v>
      </c>
      <c r="B384">
        <v>-3.4912220710365233E-2</v>
      </c>
      <c r="C384">
        <v>-8.0826207481279111E-2</v>
      </c>
      <c r="D384">
        <v>0.78285533834240073</v>
      </c>
      <c r="E384">
        <v>-4.5913986770913878E-2</v>
      </c>
      <c r="F384" s="8">
        <f t="shared" si="15"/>
        <v>-5.4627181714949E-3</v>
      </c>
      <c r="G384" s="8">
        <f t="shared" si="16"/>
        <v>6.8020055361836099E-2</v>
      </c>
      <c r="I384" s="10" t="s">
        <v>767</v>
      </c>
      <c r="J384" s="11">
        <v>-5.4627181714949E-3</v>
      </c>
      <c r="L384" s="12" t="str">
        <f>_xlfn.XLOOKUP(I384,Sheet!$B$2:$B$900,Sheet!$A$2:$A$900)</f>
        <v>TRV</v>
      </c>
      <c r="M384" s="9">
        <f t="shared" si="17"/>
        <v>-5.4627181714949E-3</v>
      </c>
      <c r="P384" s="15"/>
      <c r="R384" s="10" t="s">
        <v>766</v>
      </c>
      <c r="S384" s="11">
        <v>6.8020055361836099E-2</v>
      </c>
      <c r="V384" s="16"/>
    </row>
    <row r="385" spans="1:22">
      <c r="A385" s="1" t="s">
        <v>768</v>
      </c>
      <c r="B385">
        <v>-4.7353107562125241E-2</v>
      </c>
      <c r="C385">
        <v>0.1673724326426467</v>
      </c>
      <c r="D385">
        <v>0.96284934604243844</v>
      </c>
      <c r="E385">
        <v>0.21472554020477189</v>
      </c>
      <c r="F385" s="8">
        <f t="shared" si="15"/>
        <v>1.1368401170839999E-3</v>
      </c>
      <c r="G385" s="8">
        <f t="shared" si="16"/>
        <v>1.5570249672494299E-2</v>
      </c>
      <c r="I385" s="10" t="s">
        <v>769</v>
      </c>
      <c r="J385" s="11">
        <v>1.1368401170839999E-3</v>
      </c>
      <c r="L385" s="12" t="str">
        <f>_xlfn.XLOOKUP(I385,Sheet!$B$2:$B$900,Sheet!$A$2:$A$900)</f>
        <v>TSCO</v>
      </c>
      <c r="M385" s="9">
        <f t="shared" si="17"/>
        <v>1.1368401170839999E-3</v>
      </c>
      <c r="P385" s="15"/>
      <c r="R385" s="10" t="s">
        <v>768</v>
      </c>
      <c r="S385" s="11">
        <v>1.5570249672494299E-2</v>
      </c>
      <c r="V385" s="16"/>
    </row>
    <row r="386" spans="1:22">
      <c r="A386" s="1" t="s">
        <v>770</v>
      </c>
      <c r="B386">
        <v>-1.8989944470938581E-2</v>
      </c>
      <c r="C386">
        <v>-0.37028461737297452</v>
      </c>
      <c r="D386">
        <v>0.55249279697453602</v>
      </c>
      <c r="E386">
        <v>-0.35129467290203592</v>
      </c>
      <c r="F386" s="8">
        <f t="shared" ref="F386:F433" si="18">_xlfn.XLOOKUP(A386,$L$2:$L$900,$M$2:$M$900)</f>
        <v>-7.9332989812685994E-3</v>
      </c>
      <c r="G386" s="8">
        <f t="shared" ref="G386:G433" si="19">_xlfn.XLOOKUP(A386,$R$2:$R$900,$S$2:$S$900)</f>
        <v>0.1135949310512356</v>
      </c>
      <c r="I386" s="10" t="s">
        <v>771</v>
      </c>
      <c r="J386" s="11">
        <v>-7.9332989812685994E-3</v>
      </c>
      <c r="L386" s="12" t="str">
        <f>_xlfn.XLOOKUP(I386,Sheet!$B$2:$B$900,Sheet!$A$2:$A$900)</f>
        <v>TSN</v>
      </c>
      <c r="M386" s="9">
        <f t="shared" ref="M386:M433" si="20">J386</f>
        <v>-7.9332989812685994E-3</v>
      </c>
      <c r="P386" s="15"/>
      <c r="R386" s="10" t="s">
        <v>770</v>
      </c>
      <c r="S386" s="11">
        <v>0.1135949310512356</v>
      </c>
      <c r="V386" s="16"/>
    </row>
    <row r="387" spans="1:22">
      <c r="A387" s="1" t="s">
        <v>772</v>
      </c>
      <c r="B387">
        <v>-5.0152733996532431E-2</v>
      </c>
      <c r="C387">
        <v>7.0863177652393916E-2</v>
      </c>
      <c r="D387">
        <v>1.0033541740339109</v>
      </c>
      <c r="E387">
        <v>0.12101591164892631</v>
      </c>
      <c r="F387" s="8">
        <f t="shared" si="18"/>
        <v>7.1564566301814004E-3</v>
      </c>
      <c r="G387" s="8">
        <f t="shared" si="19"/>
        <v>7.9456887399908499E-2</v>
      </c>
      <c r="I387" s="10" t="s">
        <v>773</v>
      </c>
      <c r="J387" s="11">
        <v>7.1564566301814004E-3</v>
      </c>
      <c r="L387" s="12" t="str">
        <f>_xlfn.XLOOKUP(I387,Sheet!$B$2:$B$900,Sheet!$A$2:$A$900)</f>
        <v>TT</v>
      </c>
      <c r="M387" s="9">
        <f t="shared" si="20"/>
        <v>7.1564566301814004E-3</v>
      </c>
      <c r="P387" s="15"/>
      <c r="R387" s="10" t="s">
        <v>772</v>
      </c>
      <c r="S387" s="11">
        <v>7.9456887399908499E-2</v>
      </c>
      <c r="V387" s="16"/>
    </row>
    <row r="388" spans="1:22">
      <c r="A388" s="1" t="s">
        <v>774</v>
      </c>
      <c r="B388">
        <v>-8.2193172929758737E-2</v>
      </c>
      <c r="C388">
        <v>1.8890125407125421E-2</v>
      </c>
      <c r="D388">
        <v>1.4669133302884241</v>
      </c>
      <c r="E388">
        <v>0.1010832983368842</v>
      </c>
      <c r="F388" s="8">
        <f t="shared" si="18"/>
        <v>4.7977489847118001E-3</v>
      </c>
      <c r="G388" s="8">
        <f t="shared" si="19"/>
        <v>0.1587252103560414</v>
      </c>
      <c r="I388" s="10" t="s">
        <v>775</v>
      </c>
      <c r="J388" s="11">
        <v>4.7977489847118001E-3</v>
      </c>
      <c r="L388" s="12" t="str">
        <f>_xlfn.XLOOKUP(I388,Sheet!$B$2:$B$900,Sheet!$A$2:$A$900)</f>
        <v>TTWO</v>
      </c>
      <c r="M388" s="9">
        <f t="shared" si="20"/>
        <v>4.7977489847118001E-3</v>
      </c>
      <c r="P388" s="15"/>
      <c r="R388" s="10" t="s">
        <v>774</v>
      </c>
      <c r="S388" s="11">
        <v>0.1587252103560414</v>
      </c>
      <c r="V388" s="16"/>
    </row>
    <row r="389" spans="1:22">
      <c r="A389" s="1" t="s">
        <v>776</v>
      </c>
      <c r="B389">
        <v>-7.0340797109886874E-2</v>
      </c>
      <c r="C389">
        <v>-2.6941855177771701E-2</v>
      </c>
      <c r="D389">
        <v>1.295433865037604</v>
      </c>
      <c r="E389">
        <v>4.3398941932115173E-2</v>
      </c>
      <c r="F389" s="8">
        <f t="shared" si="18"/>
        <v>6.0930529226522001E-3</v>
      </c>
      <c r="G389" s="8">
        <f t="shared" si="19"/>
        <v>0.109867488177047</v>
      </c>
      <c r="I389" s="10" t="s">
        <v>777</v>
      </c>
      <c r="J389" s="11">
        <v>6.0930529226522001E-3</v>
      </c>
      <c r="L389" s="12" t="str">
        <f>_xlfn.XLOOKUP(I389,Sheet!$B$2:$B$900,Sheet!$A$2:$A$900)</f>
        <v>TXN</v>
      </c>
      <c r="M389" s="9">
        <f t="shared" si="20"/>
        <v>6.0930529226522001E-3</v>
      </c>
      <c r="P389" s="15"/>
      <c r="R389" s="10" t="s">
        <v>776</v>
      </c>
      <c r="S389" s="11">
        <v>0.109867488177047</v>
      </c>
      <c r="V389" s="16"/>
    </row>
    <row r="390" spans="1:22">
      <c r="A390" s="1" t="s">
        <v>778</v>
      </c>
      <c r="B390">
        <v>-5.0127764861695512E-2</v>
      </c>
      <c r="C390">
        <v>-0.1731291164125934</v>
      </c>
      <c r="D390">
        <v>1.0029929220828531</v>
      </c>
      <c r="E390">
        <v>-0.12300135155089791</v>
      </c>
      <c r="F390" s="8">
        <f t="shared" si="18"/>
        <v>1.2647276179714499E-2</v>
      </c>
      <c r="G390" s="8">
        <f t="shared" si="19"/>
        <v>6.2154845479054997E-2</v>
      </c>
      <c r="I390" s="10" t="s">
        <v>779</v>
      </c>
      <c r="J390" s="11">
        <v>1.2647276179714499E-2</v>
      </c>
      <c r="L390" s="12" t="str">
        <f>_xlfn.XLOOKUP(I390,Sheet!$B$2:$B$900,Sheet!$A$2:$A$900)</f>
        <v>TXT</v>
      </c>
      <c r="M390" s="9">
        <f t="shared" si="20"/>
        <v>1.2647276179714499E-2</v>
      </c>
      <c r="P390" s="15"/>
      <c r="R390" s="10" t="s">
        <v>778</v>
      </c>
      <c r="S390" s="11">
        <v>6.2154845479054997E-2</v>
      </c>
      <c r="V390" s="16"/>
    </row>
    <row r="391" spans="1:22">
      <c r="A391" s="1" t="s">
        <v>780</v>
      </c>
      <c r="B391">
        <v>-3.7290670902080852E-2</v>
      </c>
      <c r="C391">
        <v>7.5944960466775235E-2</v>
      </c>
      <c r="D391">
        <v>0.817266613617463</v>
      </c>
      <c r="E391">
        <v>0.1132356313688561</v>
      </c>
      <c r="F391" s="8">
        <f t="shared" si="18"/>
        <v>5.7016148660851002E-3</v>
      </c>
      <c r="G391" s="8">
        <f t="shared" si="19"/>
        <v>0.1005611695087148</v>
      </c>
      <c r="I391" s="10" t="s">
        <v>781</v>
      </c>
      <c r="J391" s="11">
        <v>5.7016148660851002E-3</v>
      </c>
      <c r="L391" s="12" t="str">
        <f>_xlfn.XLOOKUP(I391,Sheet!$B$2:$B$900,Sheet!$A$2:$A$900)</f>
        <v>TYL</v>
      </c>
      <c r="M391" s="9">
        <f t="shared" si="20"/>
        <v>5.7016148660851002E-3</v>
      </c>
      <c r="P391" s="15"/>
      <c r="R391" s="10" t="s">
        <v>780</v>
      </c>
      <c r="S391" s="11">
        <v>0.1005611695087148</v>
      </c>
      <c r="V391" s="16"/>
    </row>
    <row r="392" spans="1:22">
      <c r="A392" s="1" t="s">
        <v>782</v>
      </c>
      <c r="B392">
        <v>-4.3383165700049062E-2</v>
      </c>
      <c r="C392">
        <v>0.26786161979973028</v>
      </c>
      <c r="D392">
        <v>0.90541246436304657</v>
      </c>
      <c r="E392">
        <v>0.31124478549977941</v>
      </c>
      <c r="F392" s="8">
        <f t="shared" si="18"/>
        <v>1.1050847300029599E-2</v>
      </c>
      <c r="G392" s="8">
        <f t="shared" si="19"/>
        <v>8.2008002166226598E-2</v>
      </c>
      <c r="I392" s="10" t="s">
        <v>783</v>
      </c>
      <c r="J392" s="11">
        <v>1.1050847300029599E-2</v>
      </c>
      <c r="L392" s="12" t="str">
        <f>_xlfn.XLOOKUP(I392,Sheet!$B$2:$B$900,Sheet!$A$2:$A$900)</f>
        <v>UAL</v>
      </c>
      <c r="M392" s="9">
        <f t="shared" si="20"/>
        <v>1.1050847300029599E-2</v>
      </c>
      <c r="P392" s="15"/>
      <c r="R392" s="10" t="s">
        <v>782</v>
      </c>
      <c r="S392" s="11">
        <v>8.2008002166226598E-2</v>
      </c>
      <c r="V392" s="16"/>
    </row>
    <row r="393" spans="1:22">
      <c r="A393" s="1" t="s">
        <v>784</v>
      </c>
      <c r="B393">
        <v>-1.51529338828991E-2</v>
      </c>
      <c r="C393">
        <v>7.9879253023302121E-2</v>
      </c>
      <c r="D393">
        <v>0.49697915702603013</v>
      </c>
      <c r="E393">
        <v>9.5032186906201216E-2</v>
      </c>
      <c r="F393" s="8">
        <f t="shared" si="18"/>
        <v>-9.9563494463684003E-3</v>
      </c>
      <c r="G393" s="8">
        <f t="shared" si="19"/>
        <v>7.8490670901381496E-2</v>
      </c>
      <c r="I393" s="10" t="s">
        <v>785</v>
      </c>
      <c r="J393" s="11">
        <v>-9.9563494463684003E-3</v>
      </c>
      <c r="L393" s="12" t="str">
        <f>_xlfn.XLOOKUP(I393,Sheet!$B$2:$B$900,Sheet!$A$2:$A$900)</f>
        <v>UDR</v>
      </c>
      <c r="M393" s="9">
        <f t="shared" si="20"/>
        <v>-9.9563494463684003E-3</v>
      </c>
      <c r="P393" s="15"/>
      <c r="R393" s="10" t="s">
        <v>784</v>
      </c>
      <c r="S393" s="11">
        <v>7.8490670901381496E-2</v>
      </c>
      <c r="V393" s="16"/>
    </row>
    <row r="394" spans="1:22">
      <c r="A394" s="1" t="s">
        <v>786</v>
      </c>
      <c r="B394">
        <v>-2.6157732926865709E-2</v>
      </c>
      <c r="C394">
        <v>6.1044857355141417E-2</v>
      </c>
      <c r="D394">
        <v>0.65619593212087568</v>
      </c>
      <c r="E394">
        <v>8.7202590282007136E-2</v>
      </c>
      <c r="F394" s="8">
        <f t="shared" si="18"/>
        <v>-8.7988262280679996E-4</v>
      </c>
      <c r="G394" s="8">
        <f t="shared" si="19"/>
        <v>6.4794446856248994E-2</v>
      </c>
      <c r="I394" s="10" t="s">
        <v>787</v>
      </c>
      <c r="J394" s="11">
        <v>-8.7988262280679996E-4</v>
      </c>
      <c r="L394" s="12" t="str">
        <f>_xlfn.XLOOKUP(I394,Sheet!$B$2:$B$900,Sheet!$A$2:$A$900)</f>
        <v>UHS</v>
      </c>
      <c r="M394" s="9">
        <f t="shared" si="20"/>
        <v>-8.7988262280679996E-4</v>
      </c>
      <c r="P394" s="15"/>
      <c r="R394" s="10" t="s">
        <v>786</v>
      </c>
      <c r="S394" s="11">
        <v>6.4794446856248994E-2</v>
      </c>
      <c r="V394" s="16"/>
    </row>
    <row r="395" spans="1:22">
      <c r="A395" s="1" t="s">
        <v>788</v>
      </c>
      <c r="B395">
        <v>-3.5511817842900931E-2</v>
      </c>
      <c r="C395">
        <v>0.1473034168559203</v>
      </c>
      <c r="D395">
        <v>0.7915302738334572</v>
      </c>
      <c r="E395">
        <v>0.18281523469882119</v>
      </c>
      <c r="F395" s="8">
        <f t="shared" si="18"/>
        <v>-3.4904297117778998E-3</v>
      </c>
      <c r="G395" s="8">
        <f t="shared" si="19"/>
        <v>0.11561266616117501</v>
      </c>
      <c r="I395" s="10" t="s">
        <v>789</v>
      </c>
      <c r="J395" s="11">
        <v>-3.4904297117778998E-3</v>
      </c>
      <c r="L395" s="12" t="str">
        <f>_xlfn.XLOOKUP(I395,Sheet!$B$2:$B$900,Sheet!$A$2:$A$900)</f>
        <v>ULTA</v>
      </c>
      <c r="M395" s="9">
        <f t="shared" si="20"/>
        <v>-3.4904297117778998E-3</v>
      </c>
      <c r="P395" s="15"/>
      <c r="R395" s="10" t="s">
        <v>788</v>
      </c>
      <c r="S395" s="11">
        <v>0.11561266616117501</v>
      </c>
      <c r="V395" s="16"/>
    </row>
    <row r="396" spans="1:22">
      <c r="A396" s="1" t="s">
        <v>790</v>
      </c>
      <c r="B396">
        <v>-4.951368854639375E-2</v>
      </c>
      <c r="C396">
        <v>0.16215234785299301</v>
      </c>
      <c r="D396">
        <v>0.99410850264058448</v>
      </c>
      <c r="E396">
        <v>0.2116660363993868</v>
      </c>
      <c r="F396" s="8">
        <f t="shared" si="18"/>
        <v>-1.1963728220718E-3</v>
      </c>
      <c r="G396" s="8">
        <f t="shared" si="19"/>
        <v>0.1226304694298703</v>
      </c>
      <c r="I396" s="10" t="s">
        <v>791</v>
      </c>
      <c r="J396" s="11">
        <v>-1.1963728220718E-3</v>
      </c>
      <c r="L396" s="12" t="str">
        <f>_xlfn.XLOOKUP(I396,Sheet!$B$2:$B$900,Sheet!$A$2:$A$900)</f>
        <v>UNH</v>
      </c>
      <c r="M396" s="9">
        <f t="shared" si="20"/>
        <v>-1.1963728220718E-3</v>
      </c>
      <c r="P396" s="15"/>
      <c r="R396" s="10" t="s">
        <v>790</v>
      </c>
      <c r="S396" s="11">
        <v>0.1226304694298703</v>
      </c>
      <c r="V396" s="16"/>
    </row>
    <row r="397" spans="1:22">
      <c r="A397" s="1" t="s">
        <v>792</v>
      </c>
      <c r="B397">
        <v>-5.3672442737763199E-2</v>
      </c>
      <c r="C397">
        <v>8.3601652464632581E-2</v>
      </c>
      <c r="D397">
        <v>1.0542771098197441</v>
      </c>
      <c r="E397">
        <v>0.13727409520239581</v>
      </c>
      <c r="F397" s="8">
        <f t="shared" si="18"/>
        <v>4.0534518791677998E-3</v>
      </c>
      <c r="G397" s="8">
        <f t="shared" si="19"/>
        <v>4.6722703703526103E-2</v>
      </c>
      <c r="I397" s="10" t="s">
        <v>793</v>
      </c>
      <c r="J397" s="11">
        <v>4.0534518791677998E-3</v>
      </c>
      <c r="L397" s="12" t="str">
        <f>_xlfn.XLOOKUP(I397,Sheet!$B$2:$B$900,Sheet!$A$2:$A$900)</f>
        <v>UNP</v>
      </c>
      <c r="M397" s="9">
        <f t="shared" si="20"/>
        <v>4.0534518791677998E-3</v>
      </c>
      <c r="P397" s="15"/>
      <c r="R397" s="10" t="s">
        <v>792</v>
      </c>
      <c r="S397" s="11">
        <v>4.6722703703526103E-2</v>
      </c>
      <c r="V397" s="16"/>
    </row>
    <row r="398" spans="1:22">
      <c r="A398" s="1" t="s">
        <v>794</v>
      </c>
      <c r="B398">
        <v>-4.9505927298211787E-2</v>
      </c>
      <c r="C398">
        <v>-0.136359679972614</v>
      </c>
      <c r="D398">
        <v>0.99399621336557775</v>
      </c>
      <c r="E398">
        <v>-8.6853752674402207E-2</v>
      </c>
      <c r="F398" s="8">
        <f t="shared" si="18"/>
        <v>-5.2641532975325001E-3</v>
      </c>
      <c r="G398" s="8">
        <f t="shared" si="19"/>
        <v>4.4802968123369202E-2</v>
      </c>
      <c r="I398" s="10" t="s">
        <v>795</v>
      </c>
      <c r="J398" s="11">
        <v>-5.2641532975325001E-3</v>
      </c>
      <c r="L398" s="12" t="str">
        <f>_xlfn.XLOOKUP(I398,Sheet!$B$2:$B$900,Sheet!$A$2:$A$900)</f>
        <v>UPS</v>
      </c>
      <c r="M398" s="9">
        <f t="shared" si="20"/>
        <v>-5.2641532975325001E-3</v>
      </c>
      <c r="P398" s="15"/>
      <c r="R398" s="10" t="s">
        <v>794</v>
      </c>
      <c r="S398" s="11">
        <v>4.4802968123369202E-2</v>
      </c>
      <c r="V398" s="16"/>
    </row>
    <row r="399" spans="1:22">
      <c r="A399" s="1" t="s">
        <v>796</v>
      </c>
      <c r="B399">
        <v>-9.5238179664932796E-2</v>
      </c>
      <c r="C399">
        <v>-0.43299361712883511</v>
      </c>
      <c r="D399">
        <v>1.655647708369018</v>
      </c>
      <c r="E399">
        <v>-0.3377554374639023</v>
      </c>
      <c r="F399" s="8">
        <f t="shared" si="18"/>
        <v>2.5579504533869101E-2</v>
      </c>
      <c r="G399" s="8">
        <f t="shared" si="19"/>
        <v>7.1808695338631906E-2</v>
      </c>
      <c r="I399" s="10" t="s">
        <v>797</v>
      </c>
      <c r="J399" s="11">
        <v>2.5579504533869101E-2</v>
      </c>
      <c r="L399" s="12" t="str">
        <f>_xlfn.XLOOKUP(I399,Sheet!$B$2:$B$900,Sheet!$A$2:$A$900)</f>
        <v>URI</v>
      </c>
      <c r="M399" s="9">
        <f t="shared" si="20"/>
        <v>2.5579504533869101E-2</v>
      </c>
      <c r="P399" s="15"/>
      <c r="R399" s="10" t="s">
        <v>796</v>
      </c>
      <c r="S399" s="11">
        <v>7.1808695338631906E-2</v>
      </c>
      <c r="V399" s="16"/>
    </row>
    <row r="400" spans="1:22">
      <c r="A400" s="1" t="s">
        <v>798</v>
      </c>
      <c r="B400">
        <v>-3.36452178447193E-2</v>
      </c>
      <c r="C400">
        <v>-0.11417764651498639</v>
      </c>
      <c r="D400">
        <v>0.76452441657834802</v>
      </c>
      <c r="E400">
        <v>-8.0532428670267109E-2</v>
      </c>
      <c r="F400" s="8">
        <f t="shared" si="18"/>
        <v>1.3448060630609001E-3</v>
      </c>
      <c r="G400" s="8">
        <f t="shared" si="19"/>
        <v>5.8562981366558201E-2</v>
      </c>
      <c r="I400" s="10" t="s">
        <v>799</v>
      </c>
      <c r="J400" s="11">
        <v>1.3448060630609001E-3</v>
      </c>
      <c r="L400" s="12" t="str">
        <f>_xlfn.XLOOKUP(I400,Sheet!$B$2:$B$900,Sheet!$A$2:$A$900)</f>
        <v>USB</v>
      </c>
      <c r="M400" s="9">
        <f t="shared" si="20"/>
        <v>1.3448060630609001E-3</v>
      </c>
      <c r="P400" s="15"/>
      <c r="R400" s="10" t="s">
        <v>798</v>
      </c>
      <c r="S400" s="11">
        <v>5.8562981366558201E-2</v>
      </c>
      <c r="V400" s="16"/>
    </row>
    <row r="401" spans="1:22">
      <c r="A401" s="1" t="s">
        <v>800</v>
      </c>
      <c r="B401">
        <v>-6.8249716128555155E-2</v>
      </c>
      <c r="C401">
        <v>0.18442583127462939</v>
      </c>
      <c r="D401">
        <v>1.265180230329723</v>
      </c>
      <c r="E401">
        <v>0.25267554740318449</v>
      </c>
      <c r="F401" s="8">
        <f t="shared" si="18"/>
        <v>4.0800261022995998E-3</v>
      </c>
      <c r="G401" s="8">
        <f t="shared" si="19"/>
        <v>9.9625316383954499E-2</v>
      </c>
      <c r="I401" s="10" t="s">
        <v>801</v>
      </c>
      <c r="J401" s="11">
        <v>4.0800261022995998E-3</v>
      </c>
      <c r="L401" s="12" t="str">
        <f>_xlfn.XLOOKUP(I401,Sheet!$B$2:$B$900,Sheet!$A$2:$A$900)</f>
        <v>V</v>
      </c>
      <c r="M401" s="9">
        <f t="shared" si="20"/>
        <v>4.0800261022995998E-3</v>
      </c>
      <c r="P401" s="15"/>
      <c r="R401" s="10" t="s">
        <v>800</v>
      </c>
      <c r="S401" s="11">
        <v>9.9625316383954499E-2</v>
      </c>
      <c r="V401" s="16"/>
    </row>
    <row r="402" spans="1:22">
      <c r="A402" s="1" t="s">
        <v>802</v>
      </c>
      <c r="B402">
        <v>-3.7608000428152703E-2</v>
      </c>
      <c r="C402">
        <v>2.4176609068891412E-2</v>
      </c>
      <c r="D402">
        <v>0.82185771824206189</v>
      </c>
      <c r="E402">
        <v>6.1784609497044098E-2</v>
      </c>
      <c r="F402" s="8">
        <f t="shared" si="18"/>
        <v>-1.0692949990946999E-3</v>
      </c>
      <c r="G402" s="8">
        <f t="shared" si="19"/>
        <v>2.9728149208160099E-2</v>
      </c>
      <c r="I402" s="10" t="s">
        <v>803</v>
      </c>
      <c r="J402" s="11">
        <v>-1.0692949990946999E-3</v>
      </c>
      <c r="L402" s="12" t="str">
        <f>_xlfn.XLOOKUP(I402,Sheet!$B$2:$B$900,Sheet!$A$2:$A$900)</f>
        <v>VFC</v>
      </c>
      <c r="M402" s="9">
        <f t="shared" si="20"/>
        <v>-1.0692949990946999E-3</v>
      </c>
      <c r="P402" s="15"/>
      <c r="R402" s="10" t="s">
        <v>802</v>
      </c>
      <c r="S402" s="11">
        <v>2.9728149208160099E-2</v>
      </c>
      <c r="V402" s="16"/>
    </row>
    <row r="403" spans="1:22">
      <c r="A403" s="1" t="s">
        <v>804</v>
      </c>
      <c r="B403">
        <v>-5.0401548947383801E-2</v>
      </c>
      <c r="C403">
        <v>-0.12737506759570719</v>
      </c>
      <c r="D403">
        <v>1.006954013877571</v>
      </c>
      <c r="E403">
        <v>-7.6973518648323358E-2</v>
      </c>
      <c r="F403" s="8">
        <f t="shared" si="18"/>
        <v>7.5871637202053997E-3</v>
      </c>
      <c r="G403" s="8">
        <f t="shared" si="19"/>
        <v>8.5564350229109104E-2</v>
      </c>
      <c r="I403" s="10" t="s">
        <v>805</v>
      </c>
      <c r="J403" s="11">
        <v>7.5871637202053997E-3</v>
      </c>
      <c r="L403" s="12" t="str">
        <f>_xlfn.XLOOKUP(I403,Sheet!$B$2:$B$900,Sheet!$A$2:$A$900)</f>
        <v>VLO</v>
      </c>
      <c r="M403" s="9">
        <f t="shared" si="20"/>
        <v>7.5871637202053997E-3</v>
      </c>
      <c r="P403" s="15"/>
      <c r="R403" s="10" t="s">
        <v>804</v>
      </c>
      <c r="S403" s="11">
        <v>8.5564350229109104E-2</v>
      </c>
      <c r="V403" s="16"/>
    </row>
    <row r="404" spans="1:22">
      <c r="A404" s="1" t="s">
        <v>806</v>
      </c>
      <c r="B404">
        <v>-5.3486912954879118E-2</v>
      </c>
      <c r="C404">
        <v>-0.19851652846847531</v>
      </c>
      <c r="D404">
        <v>1.051592876005311</v>
      </c>
      <c r="E404">
        <v>-0.14502961551359619</v>
      </c>
      <c r="F404" s="8">
        <f t="shared" si="18"/>
        <v>9.3420331130442992E-3</v>
      </c>
      <c r="G404" s="8">
        <f t="shared" si="19"/>
        <v>0.107715692111026</v>
      </c>
      <c r="I404" s="10" t="s">
        <v>807</v>
      </c>
      <c r="J404" s="11">
        <v>9.3420331130442992E-3</v>
      </c>
      <c r="L404" s="12" t="str">
        <f>_xlfn.XLOOKUP(I404,Sheet!$B$2:$B$900,Sheet!$A$2:$A$900)</f>
        <v>VMC</v>
      </c>
      <c r="M404" s="9">
        <f t="shared" si="20"/>
        <v>9.3420331130442992E-3</v>
      </c>
      <c r="P404" s="15"/>
      <c r="R404" s="10" t="s">
        <v>806</v>
      </c>
      <c r="S404" s="11">
        <v>0.107715692111026</v>
      </c>
      <c r="V404" s="16"/>
    </row>
    <row r="405" spans="1:22">
      <c r="A405" s="1" t="s">
        <v>808</v>
      </c>
      <c r="B405">
        <v>-5.0655783949786093E-2</v>
      </c>
      <c r="C405">
        <v>0.30450830457918399</v>
      </c>
      <c r="D405">
        <v>1.010632270703252</v>
      </c>
      <c r="E405">
        <v>0.35516408852897008</v>
      </c>
      <c r="F405" s="8">
        <f t="shared" si="18"/>
        <v>-1.0084794002365E-3</v>
      </c>
      <c r="G405" s="8">
        <f t="shared" si="19"/>
        <v>9.3620898653242093E-2</v>
      </c>
      <c r="I405" s="10" t="s">
        <v>809</v>
      </c>
      <c r="J405" s="11">
        <v>-1.0084794002365E-3</v>
      </c>
      <c r="L405" s="12" t="str">
        <f>_xlfn.XLOOKUP(I405,Sheet!$B$2:$B$900,Sheet!$A$2:$A$900)</f>
        <v>VRSN</v>
      </c>
      <c r="M405" s="9">
        <f t="shared" si="20"/>
        <v>-1.0084794002365E-3</v>
      </c>
      <c r="P405" s="15"/>
      <c r="R405" s="10" t="s">
        <v>808</v>
      </c>
      <c r="S405" s="11">
        <v>9.3620898653242093E-2</v>
      </c>
      <c r="V405" s="16"/>
    </row>
    <row r="406" spans="1:22">
      <c r="A406" s="1" t="s">
        <v>810</v>
      </c>
      <c r="B406">
        <v>-7.1831494170695717E-2</v>
      </c>
      <c r="C406">
        <v>0.15680770108512779</v>
      </c>
      <c r="D406">
        <v>1.3170011810528359</v>
      </c>
      <c r="E406">
        <v>0.22863919525582349</v>
      </c>
      <c r="F406" s="8">
        <f t="shared" si="18"/>
        <v>1.8602755238333199E-2</v>
      </c>
      <c r="G406" s="8">
        <f t="shared" si="19"/>
        <v>6.8505955459335993E-2</v>
      </c>
      <c r="I406" s="10" t="s">
        <v>811</v>
      </c>
      <c r="J406" s="11">
        <v>1.8602755238333199E-2</v>
      </c>
      <c r="L406" s="12" t="str">
        <f>_xlfn.XLOOKUP(I406,Sheet!$B$2:$B$900,Sheet!$A$2:$A$900)</f>
        <v>VRTX</v>
      </c>
      <c r="M406" s="9">
        <f t="shared" si="20"/>
        <v>1.8602755238333199E-2</v>
      </c>
      <c r="P406" s="15"/>
      <c r="R406" s="10" t="s">
        <v>810</v>
      </c>
      <c r="S406" s="11">
        <v>6.8505955459335993E-2</v>
      </c>
      <c r="V406" s="16"/>
    </row>
    <row r="407" spans="1:22">
      <c r="A407" s="1" t="s">
        <v>812</v>
      </c>
      <c r="B407">
        <v>-2.5793048010687679E-3</v>
      </c>
      <c r="C407">
        <v>6.0822684332451298E-2</v>
      </c>
      <c r="D407">
        <v>0.31506464267191753</v>
      </c>
      <c r="E407">
        <v>6.3401989133520076E-2</v>
      </c>
      <c r="F407" s="8">
        <f t="shared" si="18"/>
        <v>-1.22254295423368E-2</v>
      </c>
      <c r="G407" s="8">
        <f t="shared" si="19"/>
        <v>-2.18230717168592E-2</v>
      </c>
      <c r="I407" s="10" t="s">
        <v>813</v>
      </c>
      <c r="J407" s="11">
        <v>-1.22254295423368E-2</v>
      </c>
      <c r="L407" s="12" t="str">
        <f>_xlfn.XLOOKUP(I407,Sheet!$B$2:$B$900,Sheet!$A$2:$A$900)</f>
        <v>VTR</v>
      </c>
      <c r="M407" s="9">
        <f t="shared" si="20"/>
        <v>-1.22254295423368E-2</v>
      </c>
      <c r="P407" s="15"/>
      <c r="R407" s="10" t="s">
        <v>812</v>
      </c>
      <c r="S407" s="11">
        <v>-2.18230717168592E-2</v>
      </c>
      <c r="V407" s="16"/>
    </row>
    <row r="408" spans="1:22">
      <c r="A408" s="1" t="s">
        <v>814</v>
      </c>
      <c r="B408">
        <v>-5.6304167471349531E-2</v>
      </c>
      <c r="C408">
        <v>-0.37741526952184978</v>
      </c>
      <c r="D408">
        <v>1.092352746034899</v>
      </c>
      <c r="E408">
        <v>-0.32111110205050031</v>
      </c>
      <c r="F408" s="8">
        <f t="shared" si="18"/>
        <v>5.7056036670638001E-3</v>
      </c>
      <c r="G408" s="8">
        <f t="shared" si="19"/>
        <v>-1.8429548128338701E-2</v>
      </c>
      <c r="I408" s="10" t="s">
        <v>815</v>
      </c>
      <c r="J408" s="11">
        <v>5.7056036670638001E-3</v>
      </c>
      <c r="L408" s="12" t="str">
        <f>_xlfn.XLOOKUP(I408,Sheet!$B$2:$B$900,Sheet!$A$2:$A$900)</f>
        <v>VTRS</v>
      </c>
      <c r="M408" s="9">
        <f t="shared" si="20"/>
        <v>5.7056036670638001E-3</v>
      </c>
      <c r="P408" s="15"/>
      <c r="R408" s="10" t="s">
        <v>814</v>
      </c>
      <c r="S408" s="11">
        <v>-1.8429548128338701E-2</v>
      </c>
      <c r="V408" s="16"/>
    </row>
    <row r="409" spans="1:22">
      <c r="A409" s="1" t="s">
        <v>816</v>
      </c>
      <c r="B409">
        <v>-1.2991888925888199E-2</v>
      </c>
      <c r="C409">
        <v>0.12730828873991321</v>
      </c>
      <c r="D409">
        <v>0.46571328769796688</v>
      </c>
      <c r="E409">
        <v>0.14030017766580141</v>
      </c>
      <c r="F409" s="8">
        <f t="shared" si="18"/>
        <v>-1.0139358006994699E-2</v>
      </c>
      <c r="G409" s="8">
        <f t="shared" si="19"/>
        <v>2.2996957375905399E-2</v>
      </c>
      <c r="I409" s="10" t="s">
        <v>817</v>
      </c>
      <c r="J409" s="11">
        <v>-1.0139358006994699E-2</v>
      </c>
      <c r="L409" s="12" t="str">
        <f>_xlfn.XLOOKUP(I409,Sheet!$B$2:$B$900,Sheet!$A$2:$A$900)</f>
        <v>VZ</v>
      </c>
      <c r="M409" s="9">
        <f t="shared" si="20"/>
        <v>-1.0139358006994699E-2</v>
      </c>
      <c r="P409" s="15"/>
      <c r="R409" s="10" t="s">
        <v>816</v>
      </c>
      <c r="S409" s="11">
        <v>2.2996957375905399E-2</v>
      </c>
      <c r="V409" s="16"/>
    </row>
    <row r="410" spans="1:22">
      <c r="A410" s="1" t="s">
        <v>818</v>
      </c>
      <c r="B410">
        <v>-4.4166147496333838E-2</v>
      </c>
      <c r="C410">
        <v>-9.2333883207126655E-2</v>
      </c>
      <c r="D410">
        <v>0.91674059821304887</v>
      </c>
      <c r="E410">
        <v>-4.8167735710792817E-2</v>
      </c>
      <c r="F410" s="8">
        <f t="shared" si="18"/>
        <v>5.8173087631004997E-3</v>
      </c>
      <c r="G410" s="8">
        <f t="shared" si="19"/>
        <v>2.95850208503994E-2</v>
      </c>
      <c r="I410" s="10" t="s">
        <v>819</v>
      </c>
      <c r="J410" s="11">
        <v>5.8173087631004997E-3</v>
      </c>
      <c r="L410" s="12" t="str">
        <f>_xlfn.XLOOKUP(I410,Sheet!$B$2:$B$900,Sheet!$A$2:$A$900)</f>
        <v>WAB</v>
      </c>
      <c r="M410" s="9">
        <f t="shared" si="20"/>
        <v>5.8173087631004997E-3</v>
      </c>
      <c r="P410" s="15"/>
      <c r="R410" s="10" t="s">
        <v>818</v>
      </c>
      <c r="S410" s="11">
        <v>2.95850208503994E-2</v>
      </c>
      <c r="V410" s="16"/>
    </row>
    <row r="411" spans="1:22">
      <c r="A411" s="1" t="s">
        <v>820</v>
      </c>
      <c r="B411">
        <v>-4.8082214165442713E-2</v>
      </c>
      <c r="C411">
        <v>3.9183908878008822E-3</v>
      </c>
      <c r="D411">
        <v>0.97339801681932192</v>
      </c>
      <c r="E411">
        <v>5.2000605053243602E-2</v>
      </c>
      <c r="F411" s="8">
        <f t="shared" si="18"/>
        <v>8.4989197535430001E-4</v>
      </c>
      <c r="G411" s="8">
        <f t="shared" si="19"/>
        <v>7.7635857642469094E-2</v>
      </c>
      <c r="I411" s="10" t="s">
        <v>821</v>
      </c>
      <c r="J411" s="11">
        <v>8.4989197535430001E-4</v>
      </c>
      <c r="L411" s="12" t="str">
        <f>_xlfn.XLOOKUP(I411,Sheet!$B$2:$B$900,Sheet!$A$2:$A$900)</f>
        <v>WAT</v>
      </c>
      <c r="M411" s="9">
        <f t="shared" si="20"/>
        <v>8.4989197535430001E-4</v>
      </c>
      <c r="P411" s="15"/>
      <c r="R411" s="10" t="s">
        <v>820</v>
      </c>
      <c r="S411" s="11">
        <v>7.7635857642469094E-2</v>
      </c>
      <c r="V411" s="16"/>
    </row>
    <row r="412" spans="1:22">
      <c r="A412" s="1" t="s">
        <v>822</v>
      </c>
      <c r="B412">
        <v>-4.44881675002083E-2</v>
      </c>
      <c r="C412">
        <v>1.155482188465284E-3</v>
      </c>
      <c r="D412">
        <v>0.92139956439026682</v>
      </c>
      <c r="E412">
        <v>4.5643649688673578E-2</v>
      </c>
      <c r="F412" s="8">
        <f t="shared" si="18"/>
        <v>-5.1791789439389999E-4</v>
      </c>
      <c r="G412" s="8">
        <f t="shared" si="19"/>
        <v>6.5386703516530101E-2</v>
      </c>
      <c r="I412" s="10" t="s">
        <v>823</v>
      </c>
      <c r="J412" s="11">
        <v>-5.1791789439389999E-4</v>
      </c>
      <c r="L412" s="12" t="str">
        <f>_xlfn.XLOOKUP(I412,Sheet!$B$2:$B$900,Sheet!$A$2:$A$900)</f>
        <v>WBA</v>
      </c>
      <c r="M412" s="9">
        <f t="shared" si="20"/>
        <v>-5.1791789439389999E-4</v>
      </c>
      <c r="P412" s="15"/>
      <c r="R412" s="10" t="s">
        <v>822</v>
      </c>
      <c r="S412" s="11">
        <v>6.5386703516530101E-2</v>
      </c>
      <c r="V412" s="16"/>
    </row>
    <row r="413" spans="1:22">
      <c r="A413" s="1" t="s">
        <v>824</v>
      </c>
      <c r="B413">
        <v>-4.4422479693156477E-2</v>
      </c>
      <c r="C413">
        <v>0.16749020166494069</v>
      </c>
      <c r="D413">
        <v>0.92044919712230866</v>
      </c>
      <c r="E413">
        <v>0.21191268135809721</v>
      </c>
      <c r="F413" s="8">
        <f t="shared" si="18"/>
        <v>2.7035694700156998E-3</v>
      </c>
      <c r="G413" s="8">
        <f t="shared" si="19"/>
        <v>-0.2466459156143212</v>
      </c>
      <c r="I413" s="10" t="s">
        <v>825</v>
      </c>
      <c r="J413" s="11">
        <v>2.7035694700156998E-3</v>
      </c>
      <c r="L413" s="12" t="str">
        <f>_xlfn.XLOOKUP(I413,Sheet!$B$2:$B$900,Sheet!$A$2:$A$900)</f>
        <v>WBD</v>
      </c>
      <c r="M413" s="9">
        <f t="shared" si="20"/>
        <v>2.7035694700156998E-3</v>
      </c>
      <c r="P413" s="15"/>
      <c r="R413" s="10" t="s">
        <v>824</v>
      </c>
      <c r="S413" s="11">
        <v>-0.2466459156143212</v>
      </c>
      <c r="V413" s="16"/>
    </row>
    <row r="414" spans="1:22">
      <c r="A414" s="1" t="s">
        <v>826</v>
      </c>
      <c r="B414">
        <v>-7.1600917357938332E-2</v>
      </c>
      <c r="C414">
        <v>-0.64965210818411201</v>
      </c>
      <c r="D414">
        <v>1.3136652095014969</v>
      </c>
      <c r="E414">
        <v>-0.57805119082617362</v>
      </c>
      <c r="F414" s="8">
        <f t="shared" si="18"/>
        <v>1.4056472711236299E-2</v>
      </c>
      <c r="G414" s="8">
        <f t="shared" si="19"/>
        <v>9.1805467025173997E-3</v>
      </c>
      <c r="I414" s="10" t="s">
        <v>827</v>
      </c>
      <c r="J414" s="11">
        <v>1.4056472711236299E-2</v>
      </c>
      <c r="L414" s="12" t="str">
        <f>_xlfn.XLOOKUP(I414,Sheet!$B$2:$B$900,Sheet!$A$2:$A$900)</f>
        <v>WDC</v>
      </c>
      <c r="M414" s="9">
        <f t="shared" si="20"/>
        <v>1.4056472711236299E-2</v>
      </c>
      <c r="P414" s="15"/>
      <c r="R414" s="10" t="s">
        <v>826</v>
      </c>
      <c r="S414" s="11">
        <v>9.1805467025173997E-3</v>
      </c>
      <c r="V414" s="16"/>
    </row>
    <row r="415" spans="1:22">
      <c r="A415" s="1" t="s">
        <v>828</v>
      </c>
      <c r="B415">
        <v>6.3299801815056454E-3</v>
      </c>
      <c r="C415">
        <v>9.0783720972011817E-2</v>
      </c>
      <c r="D415">
        <v>0.18616563982241671</v>
      </c>
      <c r="E415">
        <v>8.4453740790506174E-2</v>
      </c>
      <c r="F415" s="8">
        <f t="shared" si="18"/>
        <v>-1.4566945125249E-2</v>
      </c>
      <c r="G415" s="8">
        <f t="shared" si="19"/>
        <v>7.8270224411842004E-2</v>
      </c>
      <c r="I415" s="10" t="s">
        <v>829</v>
      </c>
      <c r="J415" s="11">
        <v>-1.4566945125249E-2</v>
      </c>
      <c r="L415" s="12" t="str">
        <f>_xlfn.XLOOKUP(I415,Sheet!$B$2:$B$900,Sheet!$A$2:$A$900)</f>
        <v>WEC</v>
      </c>
      <c r="M415" s="9">
        <f t="shared" si="20"/>
        <v>-1.4566945125249E-2</v>
      </c>
      <c r="P415" s="15"/>
      <c r="R415" s="10" t="s">
        <v>828</v>
      </c>
      <c r="S415" s="11">
        <v>7.8270224411842004E-2</v>
      </c>
      <c r="V415" s="16"/>
    </row>
    <row r="416" spans="1:22">
      <c r="A416" s="1" t="s">
        <v>830</v>
      </c>
      <c r="B416">
        <v>-8.8295548166217007E-3</v>
      </c>
      <c r="C416">
        <v>0.17039129281448159</v>
      </c>
      <c r="D416">
        <v>0.40549288648055248</v>
      </c>
      <c r="E416">
        <v>0.1792208476311033</v>
      </c>
      <c r="F416" s="8">
        <f t="shared" si="18"/>
        <v>-1.2032344060915299E-2</v>
      </c>
      <c r="G416" s="8">
        <f t="shared" si="19"/>
        <v>3.8493700342142403E-2</v>
      </c>
      <c r="I416" s="10" t="s">
        <v>831</v>
      </c>
      <c r="J416" s="11">
        <v>-1.2032344060915299E-2</v>
      </c>
      <c r="L416" s="12" t="str">
        <f>_xlfn.XLOOKUP(I416,Sheet!$B$2:$B$900,Sheet!$A$2:$A$900)</f>
        <v>WELL</v>
      </c>
      <c r="M416" s="9">
        <f t="shared" si="20"/>
        <v>-1.2032344060915299E-2</v>
      </c>
      <c r="P416" s="15"/>
      <c r="R416" s="10" t="s">
        <v>830</v>
      </c>
      <c r="S416" s="11">
        <v>3.8493700342142403E-2</v>
      </c>
      <c r="V416" s="16"/>
    </row>
    <row r="417" spans="1:22">
      <c r="A417" s="1" t="s">
        <v>832</v>
      </c>
      <c r="B417">
        <v>-4.3282817563814337E-2</v>
      </c>
      <c r="C417">
        <v>-0.21857466140778911</v>
      </c>
      <c r="D417">
        <v>0.90396063352322498</v>
      </c>
      <c r="E417">
        <v>-0.17529184384397481</v>
      </c>
      <c r="F417" s="8">
        <f t="shared" si="18"/>
        <v>3.7065324061103999E-3</v>
      </c>
      <c r="G417" s="8">
        <f t="shared" si="19"/>
        <v>4.7171665990008799E-2</v>
      </c>
      <c r="I417" s="10" t="s">
        <v>833</v>
      </c>
      <c r="J417" s="11">
        <v>3.7065324061103999E-3</v>
      </c>
      <c r="L417" s="12" t="str">
        <f>_xlfn.XLOOKUP(I417,Sheet!$B$2:$B$900,Sheet!$A$2:$A$900)</f>
        <v>WFC</v>
      </c>
      <c r="M417" s="9">
        <f t="shared" si="20"/>
        <v>3.7065324061103999E-3</v>
      </c>
      <c r="P417" s="15"/>
      <c r="R417" s="10" t="s">
        <v>832</v>
      </c>
      <c r="S417" s="11">
        <v>4.7171665990008799E-2</v>
      </c>
      <c r="V417" s="16"/>
    </row>
    <row r="418" spans="1:22">
      <c r="A418" s="1" t="s">
        <v>834</v>
      </c>
      <c r="B418">
        <v>-4.3843588111936477E-2</v>
      </c>
      <c r="C418">
        <v>-0.36863305589481371</v>
      </c>
      <c r="D418">
        <v>0.91207382831065043</v>
      </c>
      <c r="E418">
        <v>-0.32478946778287721</v>
      </c>
      <c r="F418" s="8">
        <f t="shared" si="18"/>
        <v>7.4570019425528999E-3</v>
      </c>
      <c r="G418" s="8">
        <f t="shared" si="19"/>
        <v>4.79046349140618E-2</v>
      </c>
      <c r="I418" s="10" t="s">
        <v>835</v>
      </c>
      <c r="J418" s="11">
        <v>7.4570019425528999E-3</v>
      </c>
      <c r="L418" s="12" t="str">
        <f>_xlfn.XLOOKUP(I418,Sheet!$B$2:$B$900,Sheet!$A$2:$A$900)</f>
        <v>WHR</v>
      </c>
      <c r="M418" s="9">
        <f t="shared" si="20"/>
        <v>7.4570019425528999E-3</v>
      </c>
      <c r="P418" s="15"/>
      <c r="R418" s="10" t="s">
        <v>834</v>
      </c>
      <c r="S418" s="11">
        <v>4.79046349140618E-2</v>
      </c>
      <c r="V418" s="16"/>
    </row>
    <row r="419" spans="1:22">
      <c r="A419" s="1" t="s">
        <v>836</v>
      </c>
      <c r="B419">
        <v>-2.6829501662511541E-2</v>
      </c>
      <c r="C419">
        <v>6.8273333474343945E-2</v>
      </c>
      <c r="D419">
        <v>0.66591504205389263</v>
      </c>
      <c r="E419">
        <v>9.5102835136855482E-2</v>
      </c>
      <c r="F419" s="8">
        <f t="shared" si="18"/>
        <v>-1.0072189499851499E-2</v>
      </c>
      <c r="G419" s="8">
        <f t="shared" si="19"/>
        <v>9.8206149276472601E-2</v>
      </c>
      <c r="I419" s="10" t="s">
        <v>837</v>
      </c>
      <c r="J419" s="11">
        <v>-1.0072189499851499E-2</v>
      </c>
      <c r="L419" s="12" t="str">
        <f>_xlfn.XLOOKUP(I419,Sheet!$B$2:$B$900,Sheet!$A$2:$A$900)</f>
        <v>WM</v>
      </c>
      <c r="M419" s="9">
        <f t="shared" si="20"/>
        <v>-1.0072189499851499E-2</v>
      </c>
      <c r="P419" s="15"/>
      <c r="R419" s="10" t="s">
        <v>836</v>
      </c>
      <c r="S419" s="11">
        <v>9.8206149276472601E-2</v>
      </c>
      <c r="V419" s="16"/>
    </row>
    <row r="420" spans="1:22">
      <c r="A420" s="1" t="s">
        <v>838</v>
      </c>
      <c r="B420">
        <v>-3.8742522469312632E-2</v>
      </c>
      <c r="C420">
        <v>-0.24236488236331469</v>
      </c>
      <c r="D420">
        <v>0.83827191535241619</v>
      </c>
      <c r="E420">
        <v>-0.20362235989400199</v>
      </c>
      <c r="F420" s="8">
        <f t="shared" si="18"/>
        <v>2.0205556031361101E-2</v>
      </c>
      <c r="G420" s="8">
        <f t="shared" si="19"/>
        <v>-6.5507283579140305E-2</v>
      </c>
      <c r="I420" s="10" t="s">
        <v>839</v>
      </c>
      <c r="J420" s="11">
        <v>2.0205556031361101E-2</v>
      </c>
      <c r="L420" s="12" t="str">
        <f>_xlfn.XLOOKUP(I420,Sheet!$B$2:$B$900,Sheet!$A$2:$A$900)</f>
        <v>WMB</v>
      </c>
      <c r="M420" s="9">
        <f t="shared" si="20"/>
        <v>2.0205556031361101E-2</v>
      </c>
      <c r="P420" s="15"/>
      <c r="R420" s="10" t="s">
        <v>838</v>
      </c>
      <c r="S420" s="11">
        <v>-6.5507283579140305E-2</v>
      </c>
      <c r="V420" s="16"/>
    </row>
    <row r="421" spans="1:22">
      <c r="A421" s="1" t="s">
        <v>840</v>
      </c>
      <c r="B421">
        <v>-2.912756184704203E-2</v>
      </c>
      <c r="C421">
        <v>-6.2309406754021968E-3</v>
      </c>
      <c r="D421">
        <v>0.69916323950783976</v>
      </c>
      <c r="E421">
        <v>2.289662117163984E-2</v>
      </c>
      <c r="F421" s="8">
        <f t="shared" si="18"/>
        <v>-1.2337756005433E-2</v>
      </c>
      <c r="G421" s="8">
        <f t="shared" si="19"/>
        <v>6.4601608582291001E-3</v>
      </c>
      <c r="I421" s="10" t="s">
        <v>841</v>
      </c>
      <c r="J421" s="11">
        <v>-1.2337756005433E-2</v>
      </c>
      <c r="L421" s="12" t="str">
        <f>_xlfn.XLOOKUP(I421,Sheet!$B$2:$B$900,Sheet!$A$2:$A$900)</f>
        <v>WMT</v>
      </c>
      <c r="M421" s="9">
        <f t="shared" si="20"/>
        <v>-1.2337756005433E-2</v>
      </c>
      <c r="P421" s="15"/>
      <c r="R421" s="10" t="s">
        <v>840</v>
      </c>
      <c r="S421" s="11">
        <v>6.4601608582291001E-3</v>
      </c>
      <c r="V421" s="16"/>
    </row>
    <row r="422" spans="1:22">
      <c r="A422" s="1" t="s">
        <v>842</v>
      </c>
      <c r="B422">
        <v>-2.2185438605761509E-2</v>
      </c>
      <c r="C422">
        <v>7.128034318658738E-2</v>
      </c>
      <c r="D422">
        <v>0.59872501520481225</v>
      </c>
      <c r="E422">
        <v>9.3465781792348893E-2</v>
      </c>
      <c r="F422" s="8">
        <f t="shared" si="18"/>
        <v>-6.5489003363937001E-3</v>
      </c>
      <c r="G422" s="8">
        <f t="shared" si="19"/>
        <v>7.7814690562185596E-2</v>
      </c>
      <c r="I422" s="10" t="s">
        <v>843</v>
      </c>
      <c r="J422" s="11">
        <v>-6.5489003363937001E-3</v>
      </c>
      <c r="L422" s="12" t="str">
        <f>_xlfn.XLOOKUP(I422,Sheet!$B$2:$B$900,Sheet!$A$2:$A$900)</f>
        <v>WRB</v>
      </c>
      <c r="M422" s="9">
        <f t="shared" si="20"/>
        <v>-6.5489003363937001E-3</v>
      </c>
      <c r="P422" s="15"/>
      <c r="R422" s="10" t="s">
        <v>842</v>
      </c>
      <c r="S422" s="11">
        <v>7.7814690562185596E-2</v>
      </c>
      <c r="V422" s="16"/>
    </row>
    <row r="423" spans="1:22">
      <c r="A423" s="1" t="s">
        <v>844</v>
      </c>
      <c r="B423">
        <v>-3.6206809055459852E-2</v>
      </c>
      <c r="C423">
        <v>3.4769851761499049E-2</v>
      </c>
      <c r="D423">
        <v>0.80158536517504364</v>
      </c>
      <c r="E423">
        <v>7.09766608169589E-2</v>
      </c>
      <c r="F423" s="8">
        <f t="shared" si="18"/>
        <v>-1.2149150655496E-3</v>
      </c>
      <c r="G423" s="8">
        <f t="shared" si="19"/>
        <v>0.1140521923953996</v>
      </c>
      <c r="I423" s="10" t="s">
        <v>845</v>
      </c>
      <c r="J423" s="11">
        <v>-1.2149150655496E-3</v>
      </c>
      <c r="L423" s="12" t="str">
        <f>_xlfn.XLOOKUP(I423,Sheet!$B$2:$B$900,Sheet!$A$2:$A$900)</f>
        <v>WST</v>
      </c>
      <c r="M423" s="9">
        <f t="shared" si="20"/>
        <v>-1.2149150655496E-3</v>
      </c>
      <c r="P423" s="15"/>
      <c r="R423" s="10" t="s">
        <v>844</v>
      </c>
      <c r="S423" s="11">
        <v>0.1140521923953996</v>
      </c>
      <c r="V423" s="16"/>
    </row>
    <row r="424" spans="1:22">
      <c r="A424" s="1" t="s">
        <v>846</v>
      </c>
      <c r="B424">
        <v>-2.674206129826337E-2</v>
      </c>
      <c r="C424">
        <v>4.4444974275607452E-2</v>
      </c>
      <c r="D424">
        <v>0.66464996008800759</v>
      </c>
      <c r="E424">
        <v>7.1187035573870822E-2</v>
      </c>
      <c r="F424" s="8">
        <f t="shared" si="18"/>
        <v>-6.1411311334146996E-3</v>
      </c>
      <c r="G424" s="8">
        <f t="shared" si="19"/>
        <v>4.9901015706307499E-2</v>
      </c>
      <c r="I424" s="10" t="s">
        <v>847</v>
      </c>
      <c r="J424" s="11">
        <v>-6.1411311334146996E-3</v>
      </c>
      <c r="L424" s="12" t="str">
        <f>_xlfn.XLOOKUP(I424,Sheet!$B$2:$B$900,Sheet!$A$2:$A$900)</f>
        <v>WTW</v>
      </c>
      <c r="M424" s="9">
        <f t="shared" si="20"/>
        <v>-6.1411311334146996E-3</v>
      </c>
      <c r="P424" s="15"/>
      <c r="R424" s="10" t="s">
        <v>846</v>
      </c>
      <c r="S424" s="11">
        <v>4.9901015706307499E-2</v>
      </c>
      <c r="V424" s="16"/>
    </row>
    <row r="425" spans="1:22">
      <c r="A425" s="1" t="s">
        <v>848</v>
      </c>
      <c r="B425">
        <v>-3.0868651680124089E-2</v>
      </c>
      <c r="C425">
        <v>-0.40865939729006617</v>
      </c>
      <c r="D425">
        <v>0.72435322319279671</v>
      </c>
      <c r="E425">
        <v>-0.37779074560994208</v>
      </c>
      <c r="F425" s="8">
        <f t="shared" si="18"/>
        <v>1.2332862277917001E-3</v>
      </c>
      <c r="G425" s="8">
        <f t="shared" si="19"/>
        <v>2.85071281687494E-2</v>
      </c>
      <c r="I425" s="10" t="s">
        <v>849</v>
      </c>
      <c r="J425" s="11">
        <v>1.2332862277917001E-3</v>
      </c>
      <c r="L425" s="12" t="str">
        <f>_xlfn.XLOOKUP(I425,Sheet!$B$2:$B$900,Sheet!$A$2:$A$900)</f>
        <v>WY</v>
      </c>
      <c r="M425" s="9">
        <f t="shared" si="20"/>
        <v>1.2332862277917001E-3</v>
      </c>
      <c r="P425" s="15"/>
      <c r="R425" s="10" t="s">
        <v>848</v>
      </c>
      <c r="S425" s="11">
        <v>2.85071281687494E-2</v>
      </c>
      <c r="V425" s="16"/>
    </row>
    <row r="426" spans="1:22">
      <c r="A426" s="1" t="s">
        <v>850</v>
      </c>
      <c r="B426">
        <v>-6.1623460490597748E-2</v>
      </c>
      <c r="C426">
        <v>-0.40508841651452571</v>
      </c>
      <c r="D426">
        <v>1.1693119596403081</v>
      </c>
      <c r="E426">
        <v>-0.3434649560239279</v>
      </c>
      <c r="F426" s="8">
        <f t="shared" si="18"/>
        <v>1.30483082416067E-2</v>
      </c>
      <c r="G426" s="8">
        <f t="shared" si="19"/>
        <v>-0.1019128997600055</v>
      </c>
      <c r="I426" s="10" t="s">
        <v>851</v>
      </c>
      <c r="J426" s="11">
        <v>1.30483082416067E-2</v>
      </c>
      <c r="L426" s="12" t="str">
        <f>_xlfn.XLOOKUP(I426,Sheet!$B$2:$B$900,Sheet!$A$2:$A$900)</f>
        <v>WYNN</v>
      </c>
      <c r="M426" s="9">
        <f t="shared" si="20"/>
        <v>1.30483082416067E-2</v>
      </c>
      <c r="P426" s="15"/>
      <c r="R426" s="10" t="s">
        <v>850</v>
      </c>
      <c r="S426" s="11">
        <v>-0.1019128997600055</v>
      </c>
      <c r="V426" s="16"/>
    </row>
    <row r="427" spans="1:22">
      <c r="A427" s="1" t="s">
        <v>852</v>
      </c>
      <c r="B427">
        <v>7.9977526622026715E-3</v>
      </c>
      <c r="C427">
        <v>7.2877293038672963E-2</v>
      </c>
      <c r="D427">
        <v>0.1620364072114775</v>
      </c>
      <c r="E427">
        <v>6.4879540376470285E-2</v>
      </c>
      <c r="F427" s="8">
        <f t="shared" si="18"/>
        <v>-1.49284350322789E-2</v>
      </c>
      <c r="G427" s="8">
        <f t="shared" si="19"/>
        <v>8.6606291791348503E-2</v>
      </c>
      <c r="I427" s="10" t="s">
        <v>853</v>
      </c>
      <c r="J427" s="11">
        <v>-1.49284350322789E-2</v>
      </c>
      <c r="L427" s="12" t="str">
        <f>_xlfn.XLOOKUP(I427,Sheet!$B$2:$B$900,Sheet!$A$2:$A$900)</f>
        <v>XEL</v>
      </c>
      <c r="M427" s="9">
        <f t="shared" si="20"/>
        <v>-1.49284350322789E-2</v>
      </c>
      <c r="P427" s="15"/>
      <c r="R427" s="10" t="s">
        <v>852</v>
      </c>
      <c r="S427" s="11">
        <v>8.6606291791348503E-2</v>
      </c>
      <c r="V427" s="16"/>
    </row>
    <row r="428" spans="1:22">
      <c r="A428" s="1" t="s">
        <v>854</v>
      </c>
      <c r="B428">
        <v>-4.037060129701954E-2</v>
      </c>
      <c r="C428">
        <v>-0.13970129588345839</v>
      </c>
      <c r="D428">
        <v>0.86182686256336105</v>
      </c>
      <c r="E428">
        <v>-9.9330694586438825E-2</v>
      </c>
      <c r="F428" s="8">
        <f t="shared" si="18"/>
        <v>-2.7848049304351999E-3</v>
      </c>
      <c r="G428" s="8">
        <f t="shared" si="19"/>
        <v>-1.8766417940208301E-2</v>
      </c>
      <c r="I428" s="10" t="s">
        <v>855</v>
      </c>
      <c r="J428" s="11">
        <v>-2.7848049304351999E-3</v>
      </c>
      <c r="L428" s="12" t="str">
        <f>_xlfn.XLOOKUP(I428,Sheet!$B$2:$B$900,Sheet!$A$2:$A$900)</f>
        <v>XOM</v>
      </c>
      <c r="M428" s="9">
        <f t="shared" si="20"/>
        <v>-2.7848049304351999E-3</v>
      </c>
      <c r="P428" s="15"/>
      <c r="R428" s="10" t="s">
        <v>854</v>
      </c>
      <c r="S428" s="11">
        <v>-1.8766417940208301E-2</v>
      </c>
      <c r="V428" s="16"/>
    </row>
    <row r="429" spans="1:22">
      <c r="A429" s="1" t="s">
        <v>856</v>
      </c>
      <c r="B429">
        <v>-2.558713779882316E-2</v>
      </c>
      <c r="C429">
        <v>-0.51085700483251173</v>
      </c>
      <c r="D429">
        <v>0.64794059589812358</v>
      </c>
      <c r="E429">
        <v>-0.48526986703368857</v>
      </c>
      <c r="F429" s="8">
        <f t="shared" si="18"/>
        <v>-3.5780338986595999E-3</v>
      </c>
      <c r="G429" s="8">
        <f t="shared" si="19"/>
        <v>5.4962630671220397E-2</v>
      </c>
      <c r="I429" s="10" t="s">
        <v>857</v>
      </c>
      <c r="J429" s="11">
        <v>-3.5780338986595999E-3</v>
      </c>
      <c r="L429" s="12" t="str">
        <f>_xlfn.XLOOKUP(I429,Sheet!$B$2:$B$900,Sheet!$A$2:$A$900)</f>
        <v>XRAY</v>
      </c>
      <c r="M429" s="9">
        <f t="shared" si="20"/>
        <v>-3.5780338986595999E-3</v>
      </c>
      <c r="P429" s="15"/>
      <c r="R429" s="10" t="s">
        <v>856</v>
      </c>
      <c r="S429" s="11">
        <v>5.4962630671220397E-2</v>
      </c>
      <c r="V429" s="16"/>
    </row>
    <row r="430" spans="1:22">
      <c r="A430" s="1" t="s">
        <v>858</v>
      </c>
      <c r="B430">
        <v>-3.0965767428631951E-2</v>
      </c>
      <c r="C430">
        <v>0.15554795393293511</v>
      </c>
      <c r="D430">
        <v>0.72575828804010267</v>
      </c>
      <c r="E430">
        <v>0.18651372136156699</v>
      </c>
      <c r="F430" s="8">
        <f t="shared" si="18"/>
        <v>6.6056618168510003E-4</v>
      </c>
      <c r="G430" s="8">
        <f t="shared" si="19"/>
        <v>6.1140788719338597E-2</v>
      </c>
      <c r="I430" s="10" t="s">
        <v>859</v>
      </c>
      <c r="J430" s="11">
        <v>6.6056618168510003E-4</v>
      </c>
      <c r="L430" s="12" t="str">
        <f>_xlfn.XLOOKUP(I430,Sheet!$B$2:$B$900,Sheet!$A$2:$A$900)</f>
        <v>YUM</v>
      </c>
      <c r="M430" s="9">
        <f t="shared" si="20"/>
        <v>6.6056618168510003E-4</v>
      </c>
      <c r="P430" s="15"/>
      <c r="R430" s="10" t="s">
        <v>858</v>
      </c>
      <c r="S430" s="11">
        <v>6.1140788719338597E-2</v>
      </c>
      <c r="V430" s="16"/>
    </row>
    <row r="431" spans="1:22">
      <c r="A431" s="1" t="s">
        <v>860</v>
      </c>
      <c r="B431">
        <v>-4.6268362819382673E-2</v>
      </c>
      <c r="C431">
        <v>-0.1154562850375315</v>
      </c>
      <c r="D431">
        <v>0.94715532391168011</v>
      </c>
      <c r="E431">
        <v>-6.9187922218148803E-2</v>
      </c>
      <c r="F431" s="8">
        <f t="shared" si="18"/>
        <v>-1.7873726720976E-3</v>
      </c>
      <c r="G431" s="8">
        <f t="shared" si="19"/>
        <v>5.0421086536554902E-2</v>
      </c>
      <c r="I431" s="10" t="s">
        <v>861</v>
      </c>
      <c r="J431" s="11">
        <v>-1.7873726720976E-3</v>
      </c>
      <c r="L431" s="12" t="str">
        <f>_xlfn.XLOOKUP(I431,Sheet!$B$2:$B$900,Sheet!$A$2:$A$900)</f>
        <v>ZBH</v>
      </c>
      <c r="M431" s="9">
        <f t="shared" si="20"/>
        <v>-1.7873726720976E-3</v>
      </c>
      <c r="P431" s="15"/>
      <c r="R431" s="10" t="s">
        <v>860</v>
      </c>
      <c r="S431" s="11">
        <v>5.0421086536554902E-2</v>
      </c>
      <c r="V431" s="16"/>
    </row>
    <row r="432" spans="1:22">
      <c r="A432" s="1" t="s">
        <v>862</v>
      </c>
      <c r="B432">
        <v>-7.0045127244130465E-2</v>
      </c>
      <c r="C432">
        <v>0.50660615623444305</v>
      </c>
      <c r="D432">
        <v>1.29115613108441</v>
      </c>
      <c r="E432">
        <v>0.57665128347857353</v>
      </c>
      <c r="F432" s="8">
        <f t="shared" si="18"/>
        <v>8.6771063031902008E-3</v>
      </c>
      <c r="G432" s="8">
        <f t="shared" si="19"/>
        <v>7.33090149838901E-2</v>
      </c>
      <c r="I432" s="10" t="s">
        <v>863</v>
      </c>
      <c r="J432" s="11">
        <v>8.6771063031902008E-3</v>
      </c>
      <c r="L432" s="12" t="str">
        <f>_xlfn.XLOOKUP(I432,Sheet!$B$2:$B$900,Sheet!$A$2:$A$900)</f>
        <v>ZBRA</v>
      </c>
      <c r="M432" s="9">
        <f t="shared" si="20"/>
        <v>8.6771063031902008E-3</v>
      </c>
      <c r="P432" s="15"/>
      <c r="R432" s="10" t="s">
        <v>862</v>
      </c>
      <c r="S432" s="11">
        <v>7.33090149838901E-2</v>
      </c>
      <c r="V432" s="16"/>
    </row>
    <row r="433" spans="1:22" ht="16" customHeight="1" thickBot="1">
      <c r="A433" s="1" t="s">
        <v>864</v>
      </c>
      <c r="B433">
        <v>-4.5133180773294021E-2</v>
      </c>
      <c r="C433">
        <v>-0.17045017180973041</v>
      </c>
      <c r="D433">
        <v>0.9307315778894486</v>
      </c>
      <c r="E433">
        <v>-0.1253169910364364</v>
      </c>
      <c r="F433" s="8">
        <f t="shared" si="18"/>
        <v>1.10961592162087E-2</v>
      </c>
      <c r="G433" s="8">
        <f t="shared" si="19"/>
        <v>6.7564986073769498E-2</v>
      </c>
      <c r="I433" s="17" t="s">
        <v>865</v>
      </c>
      <c r="J433" s="11">
        <v>1.10961592162087E-2</v>
      </c>
      <c r="K433" s="18"/>
      <c r="L433" s="12" t="str">
        <f>_xlfn.XLOOKUP(I433,Sheet!$B$2:$B$900,Sheet!$A$2:$A$900)</f>
        <v>ZION</v>
      </c>
      <c r="M433" s="19">
        <f t="shared" si="20"/>
        <v>1.10961592162087E-2</v>
      </c>
      <c r="N433" s="18"/>
      <c r="O433" s="18"/>
      <c r="P433" s="20"/>
      <c r="R433" s="17" t="s">
        <v>864</v>
      </c>
      <c r="S433" s="21">
        <v>6.7564986073769498E-2</v>
      </c>
      <c r="T433" s="22"/>
      <c r="U433" s="22"/>
      <c r="V433" s="23"/>
    </row>
    <row r="436" spans="1:22">
      <c r="I436" t="s">
        <v>880</v>
      </c>
      <c r="R436" t="s">
        <v>881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6"/>
  <sheetViews>
    <sheetView topLeftCell="D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-5.7776710471862447E-2</v>
      </c>
      <c r="C2">
        <v>5.3124042058955823E-2</v>
      </c>
      <c r="D2">
        <v>1.11365741019037</v>
      </c>
      <c r="E2">
        <v>0.1109007525308183</v>
      </c>
      <c r="F2" s="8">
        <f t="shared" ref="F2:F65" si="0">_xlfn.XLOOKUP(A2,$L$2:$L$900,$M$2:$M$900)</f>
        <v>5.3088866911728001E-3</v>
      </c>
      <c r="G2" s="8">
        <f t="shared" ref="G2:G65" si="1">_xlfn.XLOOKUP(A2,$R$2:$R$900,$S$2:$S$900)</f>
        <v>8.4693562505622599E-2</v>
      </c>
      <c r="I2" s="10" t="s">
        <v>3</v>
      </c>
      <c r="J2" s="11">
        <v>5.3088866911728001E-3</v>
      </c>
      <c r="L2" s="12" t="str">
        <f>_xlfn.XLOOKUP(I2,Sheet!$B$2:$B$900,Sheet!$A$2:$A$900)</f>
        <v>A</v>
      </c>
      <c r="M2" s="9">
        <f t="shared" ref="M2:M65" si="2">J2</f>
        <v>5.3088866911728001E-3</v>
      </c>
      <c r="O2" s="13" t="s">
        <v>890</v>
      </c>
      <c r="P2" s="24">
        <f>COUNTIFS(E:E,"&gt;0", F:F,"&gt;0")</f>
        <v>99</v>
      </c>
      <c r="R2" s="10" t="s">
        <v>2</v>
      </c>
      <c r="S2" s="11">
        <v>8.4693562505622599E-2</v>
      </c>
      <c r="U2" s="13" t="s">
        <v>890</v>
      </c>
      <c r="V2" s="24">
        <f>COUNTIFS(E:E,"&gt;0", G:G,"&gt;0")</f>
        <v>212</v>
      </c>
    </row>
    <row r="3" spans="1:22">
      <c r="A3" s="1" t="s">
        <v>4</v>
      </c>
      <c r="B3">
        <v>-7.167466564713651E-2</v>
      </c>
      <c r="C3">
        <v>-0.3924772290514581</v>
      </c>
      <c r="D3">
        <v>1.3147321953435811</v>
      </c>
      <c r="E3">
        <v>-0.32080256340432162</v>
      </c>
      <c r="F3" s="8">
        <f t="shared" si="0"/>
        <v>9.0428931673182007E-3</v>
      </c>
      <c r="G3" s="8">
        <f t="shared" si="1"/>
        <v>2.8663249421596902E-2</v>
      </c>
      <c r="I3" s="10" t="s">
        <v>5</v>
      </c>
      <c r="J3" s="11">
        <v>9.0428931673182007E-3</v>
      </c>
      <c r="L3" s="12" t="str">
        <f>_xlfn.XLOOKUP(I3,Sheet!$B$2:$B$900,Sheet!$A$2:$A$900)</f>
        <v>AAL</v>
      </c>
      <c r="M3" s="9">
        <f t="shared" si="2"/>
        <v>9.0428931673182007E-3</v>
      </c>
      <c r="O3" s="14" t="s">
        <v>891</v>
      </c>
      <c r="P3" s="25">
        <f>COUNTIFS(E:E,"&lt;=0", F:F,"&lt;=0")</f>
        <v>67</v>
      </c>
      <c r="R3" s="10" t="s">
        <v>4</v>
      </c>
      <c r="S3" s="11">
        <v>2.8663249421596902E-2</v>
      </c>
      <c r="U3" s="14" t="s">
        <v>891</v>
      </c>
      <c r="V3" s="25">
        <f>COUNTIFS(E:E,"&lt;=0", G:G,"&lt;=0")</f>
        <v>36</v>
      </c>
    </row>
    <row r="4" spans="1:22" ht="16" customHeight="1">
      <c r="A4" s="1" t="s">
        <v>6</v>
      </c>
      <c r="B4">
        <v>-6.7650570973434257E-2</v>
      </c>
      <c r="C4">
        <v>-1.4372462560046539E-2</v>
      </c>
      <c r="D4">
        <v>1.2565118340209009</v>
      </c>
      <c r="E4">
        <v>5.3278108413387718E-2</v>
      </c>
      <c r="F4" s="8">
        <f t="shared" si="0"/>
        <v>1.6079880719047999E-3</v>
      </c>
      <c r="G4" s="8">
        <f t="shared" si="1"/>
        <v>9.3685443273505697E-2</v>
      </c>
      <c r="I4" s="10" t="s">
        <v>7</v>
      </c>
      <c r="J4" s="11">
        <v>1.6079880719047999E-3</v>
      </c>
      <c r="L4" s="12" t="str">
        <f>_xlfn.XLOOKUP(I4,Sheet!$B$2:$B$900,Sheet!$A$2:$A$900)</f>
        <v>AAPL</v>
      </c>
      <c r="M4" s="9">
        <f t="shared" si="2"/>
        <v>1.6079880719047999E-3</v>
      </c>
      <c r="O4" s="14" t="s">
        <v>892</v>
      </c>
      <c r="P4" s="25">
        <f>COUNTIFS(E:E,"&lt;=0", F:F,"&gt;0")</f>
        <v>127</v>
      </c>
      <c r="R4" s="10" t="s">
        <v>6</v>
      </c>
      <c r="S4" s="11">
        <v>9.3685443273505697E-2</v>
      </c>
      <c r="U4" s="14" t="s">
        <v>892</v>
      </c>
      <c r="V4" s="25">
        <f>COUNTIFS(E:E,"&lt;=0", G:G,"&gt;0")</f>
        <v>158</v>
      </c>
    </row>
    <row r="5" spans="1:22" ht="16" customHeight="1">
      <c r="A5" s="1" t="s">
        <v>8</v>
      </c>
      <c r="B5">
        <v>-5.470170394850854E-2</v>
      </c>
      <c r="C5">
        <v>0.28035344245457772</v>
      </c>
      <c r="D5">
        <v>1.069168399524387</v>
      </c>
      <c r="E5">
        <v>0.33505514640308631</v>
      </c>
      <c r="F5" s="8">
        <f t="shared" si="0"/>
        <v>1.3991854409407E-3</v>
      </c>
      <c r="G5" s="8">
        <f t="shared" si="1"/>
        <v>3.7549929471013203E-2</v>
      </c>
      <c r="I5" s="10" t="s">
        <v>9</v>
      </c>
      <c r="J5" s="11">
        <v>1.3991854409407E-3</v>
      </c>
      <c r="L5" s="12" t="str">
        <f>_xlfn.XLOOKUP(I5,Sheet!$B$2:$B$900,Sheet!$A$2:$A$900)</f>
        <v>ABT</v>
      </c>
      <c r="M5" s="9">
        <f t="shared" si="2"/>
        <v>1.3991854409407E-3</v>
      </c>
      <c r="O5" s="14" t="s">
        <v>893</v>
      </c>
      <c r="P5" s="25">
        <f>COUNTIFS(E:E,"&gt;0", F:F,"&lt;=0")</f>
        <v>139</v>
      </c>
      <c r="R5" s="10" t="s">
        <v>8</v>
      </c>
      <c r="S5" s="11">
        <v>3.7549929471013203E-2</v>
      </c>
      <c r="U5" s="14" t="s">
        <v>893</v>
      </c>
      <c r="V5" s="25">
        <f>COUNTIFS(E:E,"&gt;0", G:G,"&lt;=0")</f>
        <v>26</v>
      </c>
    </row>
    <row r="6" spans="1:22" ht="16" customHeight="1">
      <c r="A6" s="1" t="s">
        <v>10</v>
      </c>
      <c r="B6">
        <v>-2.4763884229170412E-2</v>
      </c>
      <c r="C6">
        <v>-0.10488595246086189</v>
      </c>
      <c r="D6">
        <v>0.6360298124370396</v>
      </c>
      <c r="E6">
        <v>-8.0122068231691448E-2</v>
      </c>
      <c r="F6" s="8">
        <f t="shared" si="0"/>
        <v>-8.4626744760516008E-3</v>
      </c>
      <c r="G6" s="8">
        <f t="shared" si="1"/>
        <v>9.7325164262131794E-2</v>
      </c>
      <c r="I6" s="10" t="s">
        <v>11</v>
      </c>
      <c r="J6" s="11">
        <v>-8.4626744760516008E-3</v>
      </c>
      <c r="L6" s="12" t="str">
        <f>_xlfn.XLOOKUP(I6,Sheet!$B$2:$B$900,Sheet!$A$2:$A$900)</f>
        <v>ACGL</v>
      </c>
      <c r="M6" s="9">
        <f t="shared" si="2"/>
        <v>-8.4626744760516008E-3</v>
      </c>
      <c r="O6" s="14" t="s">
        <v>894</v>
      </c>
      <c r="P6" s="26">
        <f>P2/(P2+P4)</f>
        <v>0.43805309734513276</v>
      </c>
      <c r="R6" s="10" t="s">
        <v>10</v>
      </c>
      <c r="S6" s="11">
        <v>9.7325164262131794E-2</v>
      </c>
      <c r="U6" s="14" t="s">
        <v>894</v>
      </c>
      <c r="V6" s="26">
        <f>V2/(V2+V4)</f>
        <v>0.572972972972973</v>
      </c>
    </row>
    <row r="7" spans="1:22">
      <c r="A7" s="1" t="s">
        <v>12</v>
      </c>
      <c r="B7">
        <v>-5.7892847530131478E-2</v>
      </c>
      <c r="C7">
        <v>-3.7346684944595032E-2</v>
      </c>
      <c r="D7">
        <v>1.115337674210886</v>
      </c>
      <c r="E7">
        <v>2.0546162585536449E-2</v>
      </c>
      <c r="F7" s="8">
        <f t="shared" si="0"/>
        <v>1.0727086733566E-3</v>
      </c>
      <c r="G7" s="8">
        <f t="shared" si="1"/>
        <v>9.8309604094818703E-2</v>
      </c>
      <c r="I7" s="10" t="s">
        <v>13</v>
      </c>
      <c r="J7" s="11">
        <v>1.0727086733566E-3</v>
      </c>
      <c r="L7" s="12" t="str">
        <f>_xlfn.XLOOKUP(I7,Sheet!$B$2:$B$900,Sheet!$A$2:$A$900)</f>
        <v>ACN</v>
      </c>
      <c r="M7" s="9">
        <f t="shared" si="2"/>
        <v>1.0727086733566E-3</v>
      </c>
      <c r="O7" s="14" t="s">
        <v>895</v>
      </c>
      <c r="P7" s="26">
        <f>P2/(P2+P5)</f>
        <v>0.41596638655462187</v>
      </c>
      <c r="R7" s="10" t="s">
        <v>12</v>
      </c>
      <c r="S7" s="11">
        <v>9.8309604094818703E-2</v>
      </c>
      <c r="U7" s="14" t="s">
        <v>895</v>
      </c>
      <c r="V7" s="26">
        <f>V2/(V2+V5)</f>
        <v>0.89075630252100846</v>
      </c>
    </row>
    <row r="8" spans="1:22" ht="16" customHeight="1">
      <c r="A8" s="1" t="s">
        <v>14</v>
      </c>
      <c r="B8">
        <v>-9.1177206936489952E-2</v>
      </c>
      <c r="C8">
        <v>0.31795404496676177</v>
      </c>
      <c r="D8">
        <v>1.5968937975536019</v>
      </c>
      <c r="E8">
        <v>0.40913125190325178</v>
      </c>
      <c r="F8" s="8">
        <f t="shared" si="0"/>
        <v>4.6048169139944004E-3</v>
      </c>
      <c r="G8" s="8">
        <f t="shared" si="1"/>
        <v>0.13200272105881039</v>
      </c>
      <c r="I8" s="10" t="s">
        <v>15</v>
      </c>
      <c r="J8" s="11">
        <v>4.6048169139944004E-3</v>
      </c>
      <c r="L8" s="12" t="str">
        <f>_xlfn.XLOOKUP(I8,Sheet!$B$2:$B$900,Sheet!$A$2:$A$900)</f>
        <v>ADBE</v>
      </c>
      <c r="M8" s="9">
        <f t="shared" si="2"/>
        <v>4.6048169139944004E-3</v>
      </c>
      <c r="O8" s="27" t="s">
        <v>896</v>
      </c>
      <c r="P8" s="28">
        <f>2*P6*P7/(P6+P7)</f>
        <v>0.42672413793103453</v>
      </c>
      <c r="R8" s="10" t="s">
        <v>14</v>
      </c>
      <c r="S8" s="11">
        <v>0.13200272105881039</v>
      </c>
      <c r="U8" s="27" t="s">
        <v>896</v>
      </c>
      <c r="V8" s="28">
        <f>2*V6*V7/(V6+V7)</f>
        <v>0.69736842105263153</v>
      </c>
    </row>
    <row r="9" spans="1:22" ht="16" thickBot="1">
      <c r="A9" s="1" t="s">
        <v>16</v>
      </c>
      <c r="B9">
        <v>-5.8377287103397638E-2</v>
      </c>
      <c r="C9">
        <v>2.086219539382517E-2</v>
      </c>
      <c r="D9">
        <v>1.1223465170144311</v>
      </c>
      <c r="E9">
        <v>7.9239482497222805E-2</v>
      </c>
      <c r="F9" s="8">
        <f t="shared" si="0"/>
        <v>5.1247211302615E-3</v>
      </c>
      <c r="G9" s="8">
        <f t="shared" si="1"/>
        <v>9.8462212482864006E-2</v>
      </c>
      <c r="I9" s="10" t="s">
        <v>17</v>
      </c>
      <c r="J9" s="11">
        <v>5.1247211302615E-3</v>
      </c>
      <c r="L9" s="12" t="str">
        <f>_xlfn.XLOOKUP(I9,Sheet!$B$2:$B$900,Sheet!$A$2:$A$900)</f>
        <v>ADI</v>
      </c>
      <c r="M9" s="9">
        <f t="shared" si="2"/>
        <v>5.1247211302615E-3</v>
      </c>
      <c r="O9" s="29" t="s">
        <v>875</v>
      </c>
      <c r="P9" s="30">
        <f>(P2+P3)/(P2+P3+P4+P5)</f>
        <v>0.38425925925925924</v>
      </c>
      <c r="R9" s="10" t="s">
        <v>16</v>
      </c>
      <c r="S9" s="11">
        <v>9.8462212482864006E-2</v>
      </c>
      <c r="U9" s="29" t="s">
        <v>875</v>
      </c>
      <c r="V9" s="30">
        <f>(V2+V3)/(V2+V3+V4+V5)</f>
        <v>0.57407407407407407</v>
      </c>
    </row>
    <row r="10" spans="1:22" ht="16" thickBot="1">
      <c r="A10" s="1" t="s">
        <v>18</v>
      </c>
      <c r="B10">
        <v>-2.9108272163113239E-2</v>
      </c>
      <c r="C10">
        <v>6.8964427002879858E-2</v>
      </c>
      <c r="D10">
        <v>0.69888415751320532</v>
      </c>
      <c r="E10">
        <v>9.8072699165993094E-2</v>
      </c>
      <c r="F10" s="8">
        <f t="shared" si="0"/>
        <v>3.6723604892939998E-4</v>
      </c>
      <c r="G10" s="8">
        <f t="shared" si="1"/>
        <v>-2.2147974691521501E-2</v>
      </c>
      <c r="I10" s="10" t="s">
        <v>19</v>
      </c>
      <c r="J10" s="11">
        <v>3.6723604892939998E-4</v>
      </c>
      <c r="L10" s="12" t="str">
        <f>_xlfn.XLOOKUP(I10,Sheet!$B$2:$B$900,Sheet!$A$2:$A$900)</f>
        <v>ADM</v>
      </c>
      <c r="M10" s="9">
        <f t="shared" si="2"/>
        <v>3.6723604892939998E-4</v>
      </c>
      <c r="P10" s="31"/>
      <c r="R10" s="10" t="s">
        <v>18</v>
      </c>
      <c r="S10" s="11">
        <v>-2.2147974691521501E-2</v>
      </c>
      <c r="U10" s="12"/>
      <c r="V10" s="31"/>
    </row>
    <row r="11" spans="1:22" ht="16" thickBot="1">
      <c r="A11" s="1" t="s">
        <v>20</v>
      </c>
      <c r="B11">
        <v>-5.2667091884123142E-2</v>
      </c>
      <c r="C11">
        <v>0.15910569526747451</v>
      </c>
      <c r="D11">
        <v>1.039731753733194</v>
      </c>
      <c r="E11">
        <v>0.2117727871515977</v>
      </c>
      <c r="F11" s="8">
        <f t="shared" si="0"/>
        <v>2.2032720734319999E-4</v>
      </c>
      <c r="G11" s="8">
        <f t="shared" si="1"/>
        <v>8.4290485204117901E-2</v>
      </c>
      <c r="I11" s="10" t="s">
        <v>21</v>
      </c>
      <c r="J11" s="11">
        <v>2.2032720734319999E-4</v>
      </c>
      <c r="L11" s="12" t="str">
        <f>_xlfn.XLOOKUP(I11,Sheet!$B$2:$B$900,Sheet!$A$2:$A$900)</f>
        <v>ADP</v>
      </c>
      <c r="M11" s="9">
        <f t="shared" si="2"/>
        <v>2.2032720734319999E-4</v>
      </c>
      <c r="O11" s="37" t="s">
        <v>876</v>
      </c>
      <c r="P11" s="38"/>
      <c r="R11" s="10" t="s">
        <v>20</v>
      </c>
      <c r="S11" s="11">
        <v>8.4290485204117901E-2</v>
      </c>
      <c r="U11" s="37" t="s">
        <v>877</v>
      </c>
      <c r="V11" s="38"/>
    </row>
    <row r="12" spans="1:22">
      <c r="A12" s="1" t="s">
        <v>22</v>
      </c>
      <c r="B12">
        <v>-9.2759047853142582E-2</v>
      </c>
      <c r="C12">
        <v>0.28752000491696927</v>
      </c>
      <c r="D12">
        <v>1.6197797774298619</v>
      </c>
      <c r="E12">
        <v>0.38027905277011192</v>
      </c>
      <c r="F12" s="8">
        <f t="shared" si="0"/>
        <v>8.8609370714029002E-3</v>
      </c>
      <c r="G12" s="8">
        <f t="shared" si="1"/>
        <v>0.1211991720170125</v>
      </c>
      <c r="I12" s="10" t="s">
        <v>23</v>
      </c>
      <c r="J12" s="11">
        <v>8.8609370714029002E-3</v>
      </c>
      <c r="L12" s="12" t="str">
        <f>_xlfn.XLOOKUP(I12,Sheet!$B$2:$B$900,Sheet!$A$2:$A$900)</f>
        <v>ADSK</v>
      </c>
      <c r="M12" s="9">
        <f t="shared" si="2"/>
        <v>8.8609370714029002E-3</v>
      </c>
      <c r="O12" s="32" t="s">
        <v>878</v>
      </c>
      <c r="P12" s="33">
        <f>SQRT(SUMXMY2(E:E, F:F)/COUNT(E:E))</f>
        <v>0.22818770414282935</v>
      </c>
      <c r="R12" s="10" t="s">
        <v>22</v>
      </c>
      <c r="S12" s="11">
        <v>0.1211991720170125</v>
      </c>
      <c r="U12" s="32" t="s">
        <v>878</v>
      </c>
      <c r="V12" s="33">
        <f>SQRT(SUMXMY2($E$2:$E$433, $G$2:$G$433)/COUNT($E$2:$E$433))</f>
        <v>0.25122116853668824</v>
      </c>
    </row>
    <row r="13" spans="1:22" ht="16" thickBot="1">
      <c r="A13" s="1" t="s">
        <v>24</v>
      </c>
      <c r="B13">
        <v>2.882275844426407E-3</v>
      </c>
      <c r="C13">
        <v>0.14787660420778809</v>
      </c>
      <c r="D13">
        <v>0.23604682019083251</v>
      </c>
      <c r="E13">
        <v>0.14499432836336171</v>
      </c>
      <c r="F13" s="8">
        <f t="shared" si="0"/>
        <v>-9.6519530079931994E-3</v>
      </c>
      <c r="G13" s="8">
        <f t="shared" si="1"/>
        <v>9.3656621336633994E-2</v>
      </c>
      <c r="I13" s="10" t="s">
        <v>25</v>
      </c>
      <c r="J13" s="11">
        <v>-9.6519530079931994E-3</v>
      </c>
      <c r="L13" s="12" t="str">
        <f>_xlfn.XLOOKUP(I13,Sheet!$B$2:$B$900,Sheet!$A$2:$A$900)</f>
        <v>AEE</v>
      </c>
      <c r="M13" s="9">
        <f t="shared" si="2"/>
        <v>-9.6519530079931994E-3</v>
      </c>
      <c r="O13" s="29" t="s">
        <v>879</v>
      </c>
      <c r="P13" s="34">
        <f>RSQ(F:F, E:E)</f>
        <v>3.0331182992584197E-2</v>
      </c>
      <c r="R13" s="10" t="s">
        <v>24</v>
      </c>
      <c r="S13" s="11">
        <v>9.3656621336633994E-2</v>
      </c>
      <c r="U13" s="29" t="s">
        <v>879</v>
      </c>
      <c r="V13" s="34">
        <f>RSQ(G:G, E:E)</f>
        <v>2.1034218932193972E-2</v>
      </c>
    </row>
    <row r="14" spans="1:22">
      <c r="A14" s="1" t="s">
        <v>26</v>
      </c>
      <c r="B14">
        <v>1.24275146861489E-2</v>
      </c>
      <c r="C14">
        <v>6.7307200169134274E-2</v>
      </c>
      <c r="D14">
        <v>9.7946874901751982E-2</v>
      </c>
      <c r="E14">
        <v>5.4879685482985371E-2</v>
      </c>
      <c r="F14" s="8">
        <f t="shared" si="0"/>
        <v>-9.6410502618136003E-3</v>
      </c>
      <c r="G14" s="8">
        <f t="shared" si="1"/>
        <v>7.8298379909823898E-2</v>
      </c>
      <c r="I14" s="10" t="s">
        <v>27</v>
      </c>
      <c r="J14" s="11">
        <v>-9.6410502618136003E-3</v>
      </c>
      <c r="L14" s="12" t="str">
        <f>_xlfn.XLOOKUP(I14,Sheet!$B$2:$B$900,Sheet!$A$2:$A$900)</f>
        <v>AEP</v>
      </c>
      <c r="M14" s="9">
        <f t="shared" si="2"/>
        <v>-9.6410502618136003E-3</v>
      </c>
      <c r="P14" s="15"/>
      <c r="R14" s="10" t="s">
        <v>26</v>
      </c>
      <c r="S14" s="11">
        <v>7.8298379909823898E-2</v>
      </c>
      <c r="V14" s="16"/>
    </row>
    <row r="15" spans="1:22">
      <c r="A15" s="1" t="s">
        <v>28</v>
      </c>
      <c r="B15">
        <v>-2.208664258577088E-2</v>
      </c>
      <c r="C15">
        <v>0.36437317376193429</v>
      </c>
      <c r="D15">
        <v>0.59729564029008009</v>
      </c>
      <c r="E15">
        <v>0.38645981634770521</v>
      </c>
      <c r="F15" s="8">
        <f t="shared" si="0"/>
        <v>-4.0703199329940001E-4</v>
      </c>
      <c r="G15" s="8">
        <f t="shared" si="1"/>
        <v>-6.6127122714947598E-2</v>
      </c>
      <c r="I15" s="10" t="s">
        <v>29</v>
      </c>
      <c r="J15" s="11">
        <v>-4.0703199329940001E-4</v>
      </c>
      <c r="L15" s="12" t="str">
        <f>_xlfn.XLOOKUP(I15,Sheet!$B$2:$B$900,Sheet!$A$2:$A$900)</f>
        <v>AES</v>
      </c>
      <c r="M15" s="9">
        <f t="shared" si="2"/>
        <v>-4.0703199329940001E-4</v>
      </c>
      <c r="P15" s="15"/>
      <c r="R15" s="10" t="s">
        <v>28</v>
      </c>
      <c r="S15" s="11">
        <v>-6.6127122714947598E-2</v>
      </c>
      <c r="V15" s="16"/>
    </row>
    <row r="16" spans="1:22">
      <c r="A16" s="1" t="s">
        <v>30</v>
      </c>
      <c r="B16">
        <v>-2.9689918000433621E-2</v>
      </c>
      <c r="C16">
        <v>8.0381471172136454E-2</v>
      </c>
      <c r="D16">
        <v>0.70729937473757309</v>
      </c>
      <c r="E16">
        <v>0.1100713891725701</v>
      </c>
      <c r="F16" s="8">
        <f t="shared" si="0"/>
        <v>-1.7113701168299E-3</v>
      </c>
      <c r="G16" s="8">
        <f t="shared" si="1"/>
        <v>6.5891771910270805E-2</v>
      </c>
      <c r="I16" s="10" t="s">
        <v>31</v>
      </c>
      <c r="J16" s="11">
        <v>-1.7113701168299E-3</v>
      </c>
      <c r="L16" s="12" t="str">
        <f>_xlfn.XLOOKUP(I16,Sheet!$B$2:$B$900,Sheet!$A$2:$A$900)</f>
        <v>AFL</v>
      </c>
      <c r="M16" s="9">
        <f t="shared" si="2"/>
        <v>-1.7113701168299E-3</v>
      </c>
      <c r="P16" s="15"/>
      <c r="R16" s="10" t="s">
        <v>30</v>
      </c>
      <c r="S16" s="11">
        <v>6.5891771910270805E-2</v>
      </c>
      <c r="V16" s="16"/>
    </row>
    <row r="17" spans="1:22">
      <c r="A17" s="1" t="s">
        <v>32</v>
      </c>
      <c r="B17">
        <v>-3.2586720768389338E-2</v>
      </c>
      <c r="C17">
        <v>-0.35871446235033472</v>
      </c>
      <c r="D17">
        <v>0.74921014411710063</v>
      </c>
      <c r="E17">
        <v>-0.32612774158194541</v>
      </c>
      <c r="F17" s="8">
        <f t="shared" si="0"/>
        <v>1.6845174067948001E-3</v>
      </c>
      <c r="G17" s="8">
        <f t="shared" si="1"/>
        <v>3.7863299617739099E-2</v>
      </c>
      <c r="I17" s="10" t="s">
        <v>33</v>
      </c>
      <c r="J17" s="11">
        <v>1.6845174067948001E-3</v>
      </c>
      <c r="L17" s="12" t="str">
        <f>_xlfn.XLOOKUP(I17,Sheet!$B$2:$B$900,Sheet!$A$2:$A$900)</f>
        <v>AIG</v>
      </c>
      <c r="M17" s="9">
        <f t="shared" si="2"/>
        <v>1.6845174067948001E-3</v>
      </c>
      <c r="P17" s="15"/>
      <c r="R17" s="10" t="s">
        <v>32</v>
      </c>
      <c r="S17" s="11">
        <v>3.7863299617739099E-2</v>
      </c>
      <c r="V17" s="16"/>
    </row>
    <row r="18" spans="1:22">
      <c r="A18" s="1" t="s">
        <v>34</v>
      </c>
      <c r="B18">
        <v>-3.3557457487996857E-2</v>
      </c>
      <c r="C18">
        <v>-6.9476571201170456E-2</v>
      </c>
      <c r="D18">
        <v>0.76325470498046288</v>
      </c>
      <c r="E18">
        <v>-3.5919113713173592E-2</v>
      </c>
      <c r="F18" s="8">
        <f t="shared" si="0"/>
        <v>-1.6029609984549999E-3</v>
      </c>
      <c r="G18" s="8">
        <f t="shared" si="1"/>
        <v>9.2076053734134203E-2</v>
      </c>
      <c r="I18" s="10" t="s">
        <v>35</v>
      </c>
      <c r="J18" s="11">
        <v>-1.6029609984549999E-3</v>
      </c>
      <c r="L18" s="12" t="str">
        <f>_xlfn.XLOOKUP(I18,Sheet!$B$2:$B$900,Sheet!$A$2:$A$900)</f>
        <v>AIZ</v>
      </c>
      <c r="M18" s="9">
        <f t="shared" si="2"/>
        <v>-1.6029609984549999E-3</v>
      </c>
      <c r="P18" s="15"/>
      <c r="R18" s="10" t="s">
        <v>34</v>
      </c>
      <c r="S18" s="11">
        <v>9.2076053734134203E-2</v>
      </c>
      <c r="V18" s="16"/>
    </row>
    <row r="19" spans="1:22">
      <c r="A19" s="1" t="s">
        <v>36</v>
      </c>
      <c r="B19">
        <v>-3.1690150982616093E-2</v>
      </c>
      <c r="C19">
        <v>0.19213870003178499</v>
      </c>
      <c r="D19">
        <v>0.73623862602140622</v>
      </c>
      <c r="E19">
        <v>0.22382885101440109</v>
      </c>
      <c r="F19" s="8">
        <f t="shared" si="0"/>
        <v>-3.2063444171336001E-3</v>
      </c>
      <c r="G19" s="8">
        <f t="shared" si="1"/>
        <v>6.64530981286265E-2</v>
      </c>
      <c r="I19" s="10" t="s">
        <v>37</v>
      </c>
      <c r="J19" s="11">
        <v>-3.2063444171336001E-3</v>
      </c>
      <c r="L19" s="12" t="str">
        <f>_xlfn.XLOOKUP(I19,Sheet!$B$2:$B$900,Sheet!$A$2:$A$900)</f>
        <v>AJG</v>
      </c>
      <c r="M19" s="9">
        <f t="shared" si="2"/>
        <v>-3.2063444171336001E-3</v>
      </c>
      <c r="P19" s="15"/>
      <c r="R19" s="10" t="s">
        <v>36</v>
      </c>
      <c r="S19" s="11">
        <v>6.64530981286265E-2</v>
      </c>
      <c r="V19" s="16"/>
    </row>
    <row r="20" spans="1:22">
      <c r="A20" s="1" t="s">
        <v>38</v>
      </c>
      <c r="B20">
        <v>-6.2166659163726858E-2</v>
      </c>
      <c r="C20">
        <v>-1.2109907160597681E-2</v>
      </c>
      <c r="D20">
        <v>1.1771709255901519</v>
      </c>
      <c r="E20">
        <v>5.0056752003129187E-2</v>
      </c>
      <c r="F20" s="8">
        <f t="shared" si="0"/>
        <v>6.7223524912101004E-3</v>
      </c>
      <c r="G20" s="8">
        <f t="shared" si="1"/>
        <v>-5.2804395270624901E-2</v>
      </c>
      <c r="I20" s="10" t="s">
        <v>39</v>
      </c>
      <c r="J20" s="11">
        <v>6.7223524912101004E-3</v>
      </c>
      <c r="L20" s="12" t="str">
        <f>_xlfn.XLOOKUP(I20,Sheet!$B$2:$B$900,Sheet!$A$2:$A$900)</f>
        <v>AKAM</v>
      </c>
      <c r="M20" s="9">
        <f t="shared" si="2"/>
        <v>6.7223524912101004E-3</v>
      </c>
      <c r="P20" s="15"/>
      <c r="R20" s="10" t="s">
        <v>38</v>
      </c>
      <c r="S20" s="11">
        <v>-5.2804395270624901E-2</v>
      </c>
      <c r="V20" s="16"/>
    </row>
    <row r="21" spans="1:22">
      <c r="A21" s="1" t="s">
        <v>40</v>
      </c>
      <c r="B21">
        <v>-4.8295331641008479E-2</v>
      </c>
      <c r="C21">
        <v>-0.43371013683889947</v>
      </c>
      <c r="D21">
        <v>0.97648138772326742</v>
      </c>
      <c r="E21">
        <v>-0.38541480519789101</v>
      </c>
      <c r="F21" s="8">
        <f t="shared" si="0"/>
        <v>6.1551657534887998E-3</v>
      </c>
      <c r="G21" s="8">
        <f t="shared" si="1"/>
        <v>0.1290916650038488</v>
      </c>
      <c r="I21" s="10" t="s">
        <v>41</v>
      </c>
      <c r="J21" s="11">
        <v>6.1551657534887998E-3</v>
      </c>
      <c r="L21" s="12" t="str">
        <f>_xlfn.XLOOKUP(I21,Sheet!$B$2:$B$900,Sheet!$A$2:$A$900)</f>
        <v>ALB</v>
      </c>
      <c r="M21" s="9">
        <f t="shared" si="2"/>
        <v>6.1551657534887998E-3</v>
      </c>
      <c r="P21" s="15"/>
      <c r="R21" s="10" t="s">
        <v>40</v>
      </c>
      <c r="S21" s="11">
        <v>0.1290916650038488</v>
      </c>
      <c r="V21" s="16"/>
    </row>
    <row r="22" spans="1:22">
      <c r="A22" s="1" t="s">
        <v>42</v>
      </c>
      <c r="B22">
        <v>-9.3538308494635E-2</v>
      </c>
      <c r="C22">
        <v>5.2701419891724277E-2</v>
      </c>
      <c r="D22">
        <v>1.631054073834646</v>
      </c>
      <c r="E22">
        <v>0.14623972838635929</v>
      </c>
      <c r="F22" s="8">
        <f t="shared" si="0"/>
        <v>5.6403971681052998E-3</v>
      </c>
      <c r="G22" s="8">
        <f t="shared" si="1"/>
        <v>0.17241196481477919</v>
      </c>
      <c r="I22" s="10" t="s">
        <v>43</v>
      </c>
      <c r="J22" s="11">
        <v>5.6403971681052998E-3</v>
      </c>
      <c r="L22" s="12" t="str">
        <f>_xlfn.XLOOKUP(I22,Sheet!$B$2:$B$900,Sheet!$A$2:$A$900)</f>
        <v>ALGN</v>
      </c>
      <c r="M22" s="9">
        <f t="shared" si="2"/>
        <v>5.6403971681052998E-3</v>
      </c>
      <c r="P22" s="15"/>
      <c r="R22" s="10" t="s">
        <v>42</v>
      </c>
      <c r="S22" s="11">
        <v>0.17241196481477919</v>
      </c>
      <c r="V22" s="16"/>
    </row>
    <row r="23" spans="1:22">
      <c r="A23" s="1" t="s">
        <v>44</v>
      </c>
      <c r="B23">
        <v>-3.529743917254001E-2</v>
      </c>
      <c r="C23">
        <v>-0.1945686068018582</v>
      </c>
      <c r="D23">
        <v>0.78842865603856427</v>
      </c>
      <c r="E23">
        <v>-0.15927116762931809</v>
      </c>
      <c r="F23" s="8">
        <f t="shared" si="0"/>
        <v>-4.3615962395587996E-3</v>
      </c>
      <c r="G23" s="8">
        <f t="shared" si="1"/>
        <v>8.54901359375662E-2</v>
      </c>
      <c r="I23" s="10" t="s">
        <v>45</v>
      </c>
      <c r="J23" s="11">
        <v>-4.3615962395587996E-3</v>
      </c>
      <c r="L23" s="12" t="str">
        <f>_xlfn.XLOOKUP(I23,Sheet!$B$2:$B$900,Sheet!$A$2:$A$900)</f>
        <v>ALL</v>
      </c>
      <c r="M23" s="9">
        <f t="shared" si="2"/>
        <v>-4.3615962395587996E-3</v>
      </c>
      <c r="P23" s="15"/>
      <c r="R23" s="10" t="s">
        <v>44</v>
      </c>
      <c r="S23" s="11">
        <v>8.54901359375662E-2</v>
      </c>
      <c r="V23" s="16"/>
    </row>
    <row r="24" spans="1:22">
      <c r="A24" s="1" t="s">
        <v>46</v>
      </c>
      <c r="B24">
        <v>-9.1739670152063649E-2</v>
      </c>
      <c r="C24">
        <v>-0.34969645246972503</v>
      </c>
      <c r="D24">
        <v>1.6050314817525899</v>
      </c>
      <c r="E24">
        <v>-0.25795678231766139</v>
      </c>
      <c r="F24" s="8">
        <f t="shared" si="0"/>
        <v>7.0721352126754998E-3</v>
      </c>
      <c r="G24" s="8">
        <f t="shared" si="1"/>
        <v>0.149617971581783</v>
      </c>
      <c r="I24" s="10" t="s">
        <v>47</v>
      </c>
      <c r="J24" s="11">
        <v>7.0721352126754998E-3</v>
      </c>
      <c r="L24" s="12" t="str">
        <f>_xlfn.XLOOKUP(I24,Sheet!$B$2:$B$900,Sheet!$A$2:$A$900)</f>
        <v>AMAT</v>
      </c>
      <c r="M24" s="9">
        <f t="shared" si="2"/>
        <v>7.0721352126754998E-3</v>
      </c>
      <c r="P24" s="15"/>
      <c r="R24" s="10" t="s">
        <v>46</v>
      </c>
      <c r="S24" s="11">
        <v>0.149617971581783</v>
      </c>
      <c r="V24" s="16"/>
    </row>
    <row r="25" spans="1:22">
      <c r="A25" s="1" t="s">
        <v>48</v>
      </c>
      <c r="B25">
        <v>-0.10344271645140191</v>
      </c>
      <c r="C25">
        <v>0.78372786393476868</v>
      </c>
      <c r="D25">
        <v>1.7743504564219059</v>
      </c>
      <c r="E25">
        <v>0.88717058038617058</v>
      </c>
      <c r="F25" s="8">
        <f t="shared" si="0"/>
        <v>1.18184978010676E-2</v>
      </c>
      <c r="G25" s="8">
        <f t="shared" si="1"/>
        <v>0.197268052338683</v>
      </c>
      <c r="I25" s="10" t="s">
        <v>49</v>
      </c>
      <c r="J25" s="11">
        <v>1.18184978010676E-2</v>
      </c>
      <c r="L25" s="12" t="str">
        <f>_xlfn.XLOOKUP(I25,Sheet!$B$2:$B$900,Sheet!$A$2:$A$900)</f>
        <v>AMD</v>
      </c>
      <c r="M25" s="9">
        <f t="shared" si="2"/>
        <v>1.18184978010676E-2</v>
      </c>
      <c r="P25" s="15"/>
      <c r="R25" s="10" t="s">
        <v>48</v>
      </c>
      <c r="S25" s="11">
        <v>0.197268052338683</v>
      </c>
      <c r="V25" s="16"/>
    </row>
    <row r="26" spans="1:22">
      <c r="A26" s="1" t="s">
        <v>50</v>
      </c>
      <c r="B26">
        <v>-5.4263966696441707E-2</v>
      </c>
      <c r="C26">
        <v>-3.4059911810442767E-2</v>
      </c>
      <c r="D26">
        <v>1.06283524311376</v>
      </c>
      <c r="E26">
        <v>2.020405488599894E-2</v>
      </c>
      <c r="F26" s="8">
        <f t="shared" si="0"/>
        <v>2.3652851522612001E-3</v>
      </c>
      <c r="G26" s="8">
        <f t="shared" si="1"/>
        <v>2.7572342775397801E-2</v>
      </c>
      <c r="I26" s="10" t="s">
        <v>51</v>
      </c>
      <c r="J26" s="11">
        <v>2.3652851522612001E-3</v>
      </c>
      <c r="L26" s="12" t="str">
        <f>_xlfn.XLOOKUP(I26,Sheet!$B$2:$B$900,Sheet!$A$2:$A$900)</f>
        <v>AME</v>
      </c>
      <c r="M26" s="9">
        <f t="shared" si="2"/>
        <v>2.3652851522612001E-3</v>
      </c>
      <c r="P26" s="15"/>
      <c r="R26" s="10" t="s">
        <v>50</v>
      </c>
      <c r="S26" s="11">
        <v>2.7572342775397801E-2</v>
      </c>
      <c r="V26" s="16"/>
    </row>
    <row r="27" spans="1:22">
      <c r="A27" s="1" t="s">
        <v>52</v>
      </c>
      <c r="B27">
        <v>-5.0400911413379143E-2</v>
      </c>
      <c r="C27">
        <v>0.17006216620618961</v>
      </c>
      <c r="D27">
        <v>1.006944790073681</v>
      </c>
      <c r="E27">
        <v>0.22046307761956879</v>
      </c>
      <c r="F27" s="8">
        <f t="shared" si="0"/>
        <v>5.8624396010035001E-3</v>
      </c>
      <c r="G27" s="8">
        <f t="shared" si="1"/>
        <v>5.8812044400053103E-2</v>
      </c>
      <c r="I27" s="10" t="s">
        <v>53</v>
      </c>
      <c r="J27" s="11">
        <v>5.8624396010035001E-3</v>
      </c>
      <c r="L27" s="12" t="str">
        <f>_xlfn.XLOOKUP(I27,Sheet!$B$2:$B$900,Sheet!$A$2:$A$900)</f>
        <v>AMGN</v>
      </c>
      <c r="M27" s="9">
        <f t="shared" si="2"/>
        <v>5.8624396010035001E-3</v>
      </c>
      <c r="P27" s="15"/>
      <c r="R27" s="10" t="s">
        <v>52</v>
      </c>
      <c r="S27" s="11">
        <v>5.8812044400053103E-2</v>
      </c>
      <c r="V27" s="16"/>
    </row>
    <row r="28" spans="1:22">
      <c r="A28" s="1" t="s">
        <v>54</v>
      </c>
      <c r="B28">
        <v>-7.2817185799468512E-2</v>
      </c>
      <c r="C28">
        <v>-0.41631489495248941</v>
      </c>
      <c r="D28">
        <v>1.3312621086485319</v>
      </c>
      <c r="E28">
        <v>-0.34349770915302091</v>
      </c>
      <c r="F28" s="8">
        <f t="shared" si="0"/>
        <v>1.0372711471311399E-2</v>
      </c>
      <c r="G28" s="8">
        <f t="shared" si="1"/>
        <v>3.4279657220235502E-2</v>
      </c>
      <c r="I28" s="10" t="s">
        <v>55</v>
      </c>
      <c r="J28" s="11">
        <v>1.0372711471311399E-2</v>
      </c>
      <c r="L28" s="12" t="str">
        <f>_xlfn.XLOOKUP(I28,Sheet!$B$2:$B$900,Sheet!$A$2:$A$900)</f>
        <v>AMP</v>
      </c>
      <c r="M28" s="9">
        <f t="shared" si="2"/>
        <v>1.0372711471311399E-2</v>
      </c>
      <c r="P28" s="15"/>
      <c r="R28" s="10" t="s">
        <v>54</v>
      </c>
      <c r="S28" s="11">
        <v>3.4279657220235502E-2</v>
      </c>
      <c r="V28" s="16"/>
    </row>
    <row r="29" spans="1:22">
      <c r="A29" s="1" t="s">
        <v>56</v>
      </c>
      <c r="B29">
        <v>-1.2874790972624121E-2</v>
      </c>
      <c r="C29">
        <v>0.14580679355131601</v>
      </c>
      <c r="D29">
        <v>0.46401912150606961</v>
      </c>
      <c r="E29">
        <v>0.1586815845239401</v>
      </c>
      <c r="F29" s="8">
        <f t="shared" si="0"/>
        <v>-3.3424444559616998E-3</v>
      </c>
      <c r="G29" s="8">
        <f t="shared" si="1"/>
        <v>8.5132845749727806E-2</v>
      </c>
      <c r="I29" s="10" t="s">
        <v>57</v>
      </c>
      <c r="J29" s="11">
        <v>-3.3424444559616998E-3</v>
      </c>
      <c r="L29" s="12" t="str">
        <f>_xlfn.XLOOKUP(I29,Sheet!$B$2:$B$900,Sheet!$A$2:$A$900)</f>
        <v>AMT</v>
      </c>
      <c r="M29" s="9">
        <f t="shared" si="2"/>
        <v>-3.3424444559616998E-3</v>
      </c>
      <c r="P29" s="15"/>
      <c r="R29" s="10" t="s">
        <v>56</v>
      </c>
      <c r="S29" s="11">
        <v>8.5132845749727806E-2</v>
      </c>
      <c r="V29" s="16"/>
    </row>
    <row r="30" spans="1:22">
      <c r="A30" s="1" t="s">
        <v>58</v>
      </c>
      <c r="B30">
        <v>-9.3000108002697326E-2</v>
      </c>
      <c r="C30">
        <v>0.31514018170730529</v>
      </c>
      <c r="D30">
        <v>1.6232674212716669</v>
      </c>
      <c r="E30">
        <v>0.4081402897100026</v>
      </c>
      <c r="F30" s="8">
        <f t="shared" si="0"/>
        <v>4.8754709978665999E-3</v>
      </c>
      <c r="G30" s="8">
        <f t="shared" si="1"/>
        <v>0.1635828902081711</v>
      </c>
      <c r="I30" s="10" t="s">
        <v>59</v>
      </c>
      <c r="J30" s="11">
        <v>4.8754709978665999E-3</v>
      </c>
      <c r="L30" s="12" t="str">
        <f>_xlfn.XLOOKUP(I30,Sheet!$B$2:$B$900,Sheet!$A$2:$A$900)</f>
        <v>AMZN</v>
      </c>
      <c r="M30" s="9">
        <f t="shared" si="2"/>
        <v>4.8754709978665999E-3</v>
      </c>
      <c r="P30" s="15"/>
      <c r="R30" s="10" t="s">
        <v>58</v>
      </c>
      <c r="S30" s="11">
        <v>0.1635828902081711</v>
      </c>
      <c r="V30" s="16"/>
    </row>
    <row r="31" spans="1:22">
      <c r="A31" s="1" t="s">
        <v>60</v>
      </c>
      <c r="B31">
        <v>-6.3817009528310736E-2</v>
      </c>
      <c r="C31">
        <v>5.4950246673859393E-3</v>
      </c>
      <c r="D31">
        <v>1.201048096066037</v>
      </c>
      <c r="E31">
        <v>6.9312034195696676E-2</v>
      </c>
      <c r="F31" s="8">
        <f t="shared" si="0"/>
        <v>7.2982659708299995E-4</v>
      </c>
      <c r="G31" s="8">
        <f t="shared" si="1"/>
        <v>8.1521700185455001E-2</v>
      </c>
      <c r="I31" s="10" t="s">
        <v>61</v>
      </c>
      <c r="J31" s="11">
        <v>7.2982659708299995E-4</v>
      </c>
      <c r="L31" s="12" t="str">
        <f>_xlfn.XLOOKUP(I31,Sheet!$B$2:$B$900,Sheet!$A$2:$A$900)</f>
        <v>ANSS</v>
      </c>
      <c r="M31" s="9">
        <f t="shared" si="2"/>
        <v>7.2982659708299995E-4</v>
      </c>
      <c r="P31" s="15"/>
      <c r="R31" s="10" t="s">
        <v>60</v>
      </c>
      <c r="S31" s="11">
        <v>8.1521700185455001E-2</v>
      </c>
      <c r="V31" s="16"/>
    </row>
    <row r="32" spans="1:22">
      <c r="A32" s="1" t="s">
        <v>62</v>
      </c>
      <c r="B32">
        <v>-3.1309025493497393E-2</v>
      </c>
      <c r="C32">
        <v>0.1106501812209383</v>
      </c>
      <c r="D32">
        <v>0.73072452521488651</v>
      </c>
      <c r="E32">
        <v>0.14195920671443571</v>
      </c>
      <c r="F32" s="8">
        <f t="shared" si="0"/>
        <v>-1.5150706994782001E-3</v>
      </c>
      <c r="G32" s="8">
        <f t="shared" si="1"/>
        <v>8.5774070363376795E-2</v>
      </c>
      <c r="I32" s="10" t="s">
        <v>63</v>
      </c>
      <c r="J32" s="11">
        <v>-1.5150706994782001E-3</v>
      </c>
      <c r="L32" s="12" t="str">
        <f>_xlfn.XLOOKUP(I32,Sheet!$B$2:$B$900,Sheet!$A$2:$A$900)</f>
        <v>AON</v>
      </c>
      <c r="M32" s="9">
        <f t="shared" si="2"/>
        <v>-1.5150706994782001E-3</v>
      </c>
      <c r="P32" s="15"/>
      <c r="R32" s="10" t="s">
        <v>62</v>
      </c>
      <c r="S32" s="11">
        <v>8.5774070363376795E-2</v>
      </c>
      <c r="V32" s="16"/>
    </row>
    <row r="33" spans="1:22">
      <c r="A33" s="1" t="s">
        <v>64</v>
      </c>
      <c r="B33">
        <v>-5.1223367809321983E-2</v>
      </c>
      <c r="C33">
        <v>-0.31373753878394861</v>
      </c>
      <c r="D33">
        <v>1.018844040073156</v>
      </c>
      <c r="E33">
        <v>-0.26251417097462659</v>
      </c>
      <c r="F33" s="8">
        <f t="shared" si="0"/>
        <v>4.4069346633669997E-3</v>
      </c>
      <c r="G33" s="8">
        <f t="shared" si="1"/>
        <v>0.13846150990204339</v>
      </c>
      <c r="I33" s="10" t="s">
        <v>65</v>
      </c>
      <c r="J33" s="11">
        <v>4.4069346633669997E-3</v>
      </c>
      <c r="L33" s="12" t="str">
        <f>_xlfn.XLOOKUP(I33,Sheet!$B$2:$B$900,Sheet!$A$2:$A$900)</f>
        <v>AOS</v>
      </c>
      <c r="M33" s="9">
        <f t="shared" si="2"/>
        <v>4.4069346633669997E-3</v>
      </c>
      <c r="P33" s="15"/>
      <c r="R33" s="10" t="s">
        <v>64</v>
      </c>
      <c r="S33" s="11">
        <v>0.13846150990204339</v>
      </c>
      <c r="V33" s="16"/>
    </row>
    <row r="34" spans="1:22">
      <c r="A34" s="1" t="s">
        <v>66</v>
      </c>
      <c r="B34">
        <v>-5.815816250592927E-2</v>
      </c>
      <c r="C34">
        <v>-0.37833702849282769</v>
      </c>
      <c r="D34">
        <v>1.1191762354296899</v>
      </c>
      <c r="E34">
        <v>-0.32017886598689838</v>
      </c>
      <c r="F34" s="8">
        <f t="shared" si="0"/>
        <v>8.8211449987268004E-3</v>
      </c>
      <c r="G34" s="8">
        <f t="shared" si="1"/>
        <v>-0.3037796817095007</v>
      </c>
      <c r="I34" s="10" t="s">
        <v>67</v>
      </c>
      <c r="J34" s="11">
        <v>8.8211449987268004E-3</v>
      </c>
      <c r="L34" s="12" t="str">
        <f>_xlfn.XLOOKUP(I34,Sheet!$B$2:$B$900,Sheet!$A$2:$A$900)</f>
        <v>APA</v>
      </c>
      <c r="M34" s="9">
        <f t="shared" si="2"/>
        <v>8.8211449987268004E-3</v>
      </c>
      <c r="P34" s="15"/>
      <c r="R34" s="10" t="s">
        <v>66</v>
      </c>
      <c r="S34" s="11">
        <v>-0.3037796817095007</v>
      </c>
      <c r="V34" s="16"/>
    </row>
    <row r="35" spans="1:22">
      <c r="A35" s="1" t="s">
        <v>68</v>
      </c>
      <c r="B35">
        <v>-4.2869355139049492E-2</v>
      </c>
      <c r="C35">
        <v>2.223688503069288E-2</v>
      </c>
      <c r="D35">
        <v>0.89797868386372204</v>
      </c>
      <c r="E35">
        <v>6.5106240169742369E-2</v>
      </c>
      <c r="F35" s="8">
        <f t="shared" si="0"/>
        <v>1.1926191050093001E-3</v>
      </c>
      <c r="G35" s="8">
        <f t="shared" si="1"/>
        <v>5.6505213003067399E-2</v>
      </c>
      <c r="I35" s="10" t="s">
        <v>69</v>
      </c>
      <c r="J35" s="11">
        <v>1.1926191050093001E-3</v>
      </c>
      <c r="L35" s="12" t="str">
        <f>_xlfn.XLOOKUP(I35,Sheet!$B$2:$B$900,Sheet!$A$2:$A$900)</f>
        <v>APD</v>
      </c>
      <c r="M35" s="9">
        <f t="shared" si="2"/>
        <v>1.1926191050093001E-3</v>
      </c>
      <c r="P35" s="15"/>
      <c r="R35" s="10" t="s">
        <v>68</v>
      </c>
      <c r="S35" s="11">
        <v>5.6505213003067399E-2</v>
      </c>
      <c r="V35" s="16"/>
    </row>
    <row r="36" spans="1:22">
      <c r="A36" s="1" t="s">
        <v>70</v>
      </c>
      <c r="B36">
        <v>-4.6047781130440307E-2</v>
      </c>
      <c r="C36">
        <v>-4.9485354098628642E-2</v>
      </c>
      <c r="D36">
        <v>0.94396396121454562</v>
      </c>
      <c r="E36">
        <v>-3.4375729681883349E-3</v>
      </c>
      <c r="F36" s="8">
        <f t="shared" si="0"/>
        <v>1.2869970527561001E-3</v>
      </c>
      <c r="G36" s="8">
        <f t="shared" si="1"/>
        <v>9.5452768825399104E-2</v>
      </c>
      <c r="I36" s="10" t="s">
        <v>71</v>
      </c>
      <c r="J36" s="11">
        <v>1.2869970527561001E-3</v>
      </c>
      <c r="L36" s="12" t="str">
        <f>_xlfn.XLOOKUP(I36,Sheet!$B$2:$B$900,Sheet!$A$2:$A$900)</f>
        <v>APH</v>
      </c>
      <c r="M36" s="9">
        <f t="shared" si="2"/>
        <v>1.2869970527561001E-3</v>
      </c>
      <c r="P36" s="15"/>
      <c r="R36" s="10" t="s">
        <v>70</v>
      </c>
      <c r="S36" s="11">
        <v>9.5452768825399104E-2</v>
      </c>
      <c r="V36" s="16"/>
    </row>
    <row r="37" spans="1:22">
      <c r="A37" s="1" t="s">
        <v>72</v>
      </c>
      <c r="B37">
        <v>-2.4080682459860229E-2</v>
      </c>
      <c r="C37">
        <v>-7.2944390672955994E-2</v>
      </c>
      <c r="D37">
        <v>0.62614529005602471</v>
      </c>
      <c r="E37">
        <v>-4.8863708213095769E-2</v>
      </c>
      <c r="F37" s="8">
        <f t="shared" si="0"/>
        <v>-6.1897370404610996E-3</v>
      </c>
      <c r="G37" s="8">
        <f t="shared" si="1"/>
        <v>9.7595340964614502E-2</v>
      </c>
      <c r="I37" s="10" t="s">
        <v>73</v>
      </c>
      <c r="J37" s="11">
        <v>-6.1897370404610996E-3</v>
      </c>
      <c r="L37" s="12" t="str">
        <f>_xlfn.XLOOKUP(I37,Sheet!$B$2:$B$900,Sheet!$A$2:$A$900)</f>
        <v>ARE</v>
      </c>
      <c r="M37" s="9">
        <f t="shared" si="2"/>
        <v>-6.1897370404610996E-3</v>
      </c>
      <c r="P37" s="15"/>
      <c r="R37" s="10" t="s">
        <v>72</v>
      </c>
      <c r="S37" s="11">
        <v>9.7595340964614502E-2</v>
      </c>
      <c r="V37" s="16"/>
    </row>
    <row r="38" spans="1:22">
      <c r="A38" s="1" t="s">
        <v>74</v>
      </c>
      <c r="B38">
        <v>-4.5273189862829808E-4</v>
      </c>
      <c r="C38">
        <v>0.1141793315128766</v>
      </c>
      <c r="D38">
        <v>0.28429751296987282</v>
      </c>
      <c r="E38">
        <v>0.11463206341150491</v>
      </c>
      <c r="F38" s="8">
        <f t="shared" si="0"/>
        <v>-8.3696415023974003E-3</v>
      </c>
      <c r="G38" s="8">
        <f t="shared" si="1"/>
        <v>0.1119335954579245</v>
      </c>
      <c r="I38" s="10" t="s">
        <v>75</v>
      </c>
      <c r="J38" s="11">
        <v>-8.3696415023974003E-3</v>
      </c>
      <c r="L38" s="12" t="str">
        <f>_xlfn.XLOOKUP(I38,Sheet!$B$2:$B$900,Sheet!$A$2:$A$900)</f>
        <v>ATO</v>
      </c>
      <c r="M38" s="9">
        <f t="shared" si="2"/>
        <v>-8.3696415023974003E-3</v>
      </c>
      <c r="P38" s="15"/>
      <c r="R38" s="10" t="s">
        <v>74</v>
      </c>
      <c r="S38" s="11">
        <v>0.1119335954579245</v>
      </c>
      <c r="V38" s="16"/>
    </row>
    <row r="39" spans="1:22">
      <c r="A39" s="1" t="s">
        <v>76</v>
      </c>
      <c r="B39">
        <v>-1.444799635836669E-2</v>
      </c>
      <c r="C39">
        <v>2.7000554992278051E-2</v>
      </c>
      <c r="D39">
        <v>0.48678016303704608</v>
      </c>
      <c r="E39">
        <v>4.1448551350644743E-2</v>
      </c>
      <c r="F39" s="8">
        <f t="shared" si="0"/>
        <v>-8.1285824147580999E-3</v>
      </c>
      <c r="G39" s="8">
        <f t="shared" si="1"/>
        <v>6.1160676330563601E-2</v>
      </c>
      <c r="I39" s="10" t="s">
        <v>77</v>
      </c>
      <c r="J39" s="11">
        <v>-8.1285824147580999E-3</v>
      </c>
      <c r="L39" s="12" t="str">
        <f>_xlfn.XLOOKUP(I39,Sheet!$B$2:$B$900,Sheet!$A$2:$A$900)</f>
        <v>AVB</v>
      </c>
      <c r="M39" s="9">
        <f t="shared" si="2"/>
        <v>-8.1285824147580999E-3</v>
      </c>
      <c r="P39" s="15"/>
      <c r="R39" s="10" t="s">
        <v>76</v>
      </c>
      <c r="S39" s="11">
        <v>6.1160676330563601E-2</v>
      </c>
      <c r="V39" s="16"/>
    </row>
    <row r="40" spans="1:22">
      <c r="A40" s="1" t="s">
        <v>78</v>
      </c>
      <c r="B40">
        <v>-4.3066826012320092E-2</v>
      </c>
      <c r="C40">
        <v>-0.1981355929370289</v>
      </c>
      <c r="D40">
        <v>0.90083568066045538</v>
      </c>
      <c r="E40">
        <v>-0.15506876692470881</v>
      </c>
      <c r="F40" s="8">
        <f t="shared" si="0"/>
        <v>7.5345188530959997E-4</v>
      </c>
      <c r="G40" s="8">
        <f t="shared" si="1"/>
        <v>0.1240013545043171</v>
      </c>
      <c r="I40" s="10" t="s">
        <v>79</v>
      </c>
      <c r="J40" s="11">
        <v>7.5345188530959997E-4</v>
      </c>
      <c r="L40" s="12" t="str">
        <f>_xlfn.XLOOKUP(I40,Sheet!$B$2:$B$900,Sheet!$A$2:$A$900)</f>
        <v>AVY</v>
      </c>
      <c r="M40" s="9">
        <f t="shared" si="2"/>
        <v>7.5345188530959997E-4</v>
      </c>
      <c r="P40" s="15"/>
      <c r="R40" s="10" t="s">
        <v>78</v>
      </c>
      <c r="S40" s="11">
        <v>0.1240013545043171</v>
      </c>
      <c r="V40" s="16"/>
    </row>
    <row r="41" spans="1:22">
      <c r="A41" s="1" t="s">
        <v>80</v>
      </c>
      <c r="B41">
        <v>-4.6294241581523966E-3</v>
      </c>
      <c r="C41">
        <v>3.0733687224465119E-2</v>
      </c>
      <c r="D41">
        <v>0.34472564704739761</v>
      </c>
      <c r="E41">
        <v>3.5363111382617517E-2</v>
      </c>
      <c r="F41" s="8">
        <f t="shared" si="0"/>
        <v>-1.01200617466283E-2</v>
      </c>
      <c r="G41" s="8">
        <f t="shared" si="1"/>
        <v>0.1130022246505091</v>
      </c>
      <c r="I41" s="10" t="s">
        <v>81</v>
      </c>
      <c r="J41" s="11">
        <v>-1.01200617466283E-2</v>
      </c>
      <c r="L41" s="12" t="str">
        <f>_xlfn.XLOOKUP(I41,Sheet!$B$2:$B$900,Sheet!$A$2:$A$900)</f>
        <v>AWK</v>
      </c>
      <c r="M41" s="9">
        <f t="shared" si="2"/>
        <v>-1.01200617466283E-2</v>
      </c>
      <c r="P41" s="15"/>
      <c r="R41" s="10" t="s">
        <v>80</v>
      </c>
      <c r="S41" s="11">
        <v>0.1130022246505091</v>
      </c>
      <c r="V41" s="16"/>
    </row>
    <row r="42" spans="1:22">
      <c r="A42" s="1" t="s">
        <v>82</v>
      </c>
      <c r="B42">
        <v>-4.628590885210522E-2</v>
      </c>
      <c r="C42">
        <v>0.65631049342907843</v>
      </c>
      <c r="D42">
        <v>0.94740917886483578</v>
      </c>
      <c r="E42">
        <v>0.7025964022811837</v>
      </c>
      <c r="F42" s="8">
        <f t="shared" si="0"/>
        <v>7.0198850064791003E-3</v>
      </c>
      <c r="G42" s="8">
        <f t="shared" si="1"/>
        <v>4.96906268277887E-2</v>
      </c>
      <c r="I42" s="10" t="s">
        <v>83</v>
      </c>
      <c r="J42" s="11">
        <v>7.0198850064791003E-3</v>
      </c>
      <c r="L42" s="12" t="str">
        <f>_xlfn.XLOOKUP(I42,Sheet!$B$2:$B$900,Sheet!$A$2:$A$900)</f>
        <v>AXON</v>
      </c>
      <c r="M42" s="9">
        <f t="shared" si="2"/>
        <v>7.0198850064791003E-3</v>
      </c>
      <c r="P42" s="15"/>
      <c r="R42" s="10" t="s">
        <v>82</v>
      </c>
      <c r="S42" s="11">
        <v>4.96906268277887E-2</v>
      </c>
      <c r="V42" s="16"/>
    </row>
    <row r="43" spans="1:22">
      <c r="A43" s="1" t="s">
        <v>84</v>
      </c>
      <c r="B43">
        <v>-5.3953768490314448E-2</v>
      </c>
      <c r="C43">
        <v>2.4639391277446738E-3</v>
      </c>
      <c r="D43">
        <v>1.058347314000065</v>
      </c>
      <c r="E43">
        <v>5.6417707618059129E-2</v>
      </c>
      <c r="F43" s="8">
        <f t="shared" si="0"/>
        <v>-1.1461640957324E-3</v>
      </c>
      <c r="G43" s="8">
        <f t="shared" si="1"/>
        <v>-3.2532402552352201E-2</v>
      </c>
      <c r="I43" s="10" t="s">
        <v>85</v>
      </c>
      <c r="J43" s="11">
        <v>-1.1461640957324E-3</v>
      </c>
      <c r="L43" s="12" t="str">
        <f>_xlfn.XLOOKUP(I43,Sheet!$B$2:$B$900,Sheet!$A$2:$A$900)</f>
        <v>AXP</v>
      </c>
      <c r="M43" s="9">
        <f t="shared" si="2"/>
        <v>-1.1461640957324E-3</v>
      </c>
      <c r="P43" s="15"/>
      <c r="R43" s="10" t="s">
        <v>84</v>
      </c>
      <c r="S43" s="11">
        <v>-3.2532402552352201E-2</v>
      </c>
      <c r="V43" s="16"/>
    </row>
    <row r="44" spans="1:22">
      <c r="A44" s="1" t="s">
        <v>86</v>
      </c>
      <c r="B44">
        <v>-1.261366383215139E-2</v>
      </c>
      <c r="C44">
        <v>0.20245615767545899</v>
      </c>
      <c r="D44">
        <v>0.4602411496385504</v>
      </c>
      <c r="E44">
        <v>0.21506982150761039</v>
      </c>
      <c r="F44" s="8">
        <f t="shared" si="0"/>
        <v>-5.4185393995010997E-3</v>
      </c>
      <c r="G44" s="8">
        <f t="shared" si="1"/>
        <v>2.4172262610780999E-2</v>
      </c>
      <c r="I44" s="10" t="s">
        <v>87</v>
      </c>
      <c r="J44" s="11">
        <v>-5.4185393995010997E-3</v>
      </c>
      <c r="L44" s="12" t="str">
        <f>_xlfn.XLOOKUP(I44,Sheet!$B$2:$B$900,Sheet!$A$2:$A$900)</f>
        <v>AZO</v>
      </c>
      <c r="M44" s="9">
        <f t="shared" si="2"/>
        <v>-5.4185393995010997E-3</v>
      </c>
      <c r="P44" s="15"/>
      <c r="R44" s="10" t="s">
        <v>86</v>
      </c>
      <c r="S44" s="11">
        <v>2.4172262610780999E-2</v>
      </c>
      <c r="V44" s="16"/>
    </row>
    <row r="45" spans="1:22">
      <c r="A45" s="1" t="s">
        <v>88</v>
      </c>
      <c r="B45">
        <v>-7.1088358986087646E-2</v>
      </c>
      <c r="C45">
        <v>0.157731116832285</v>
      </c>
      <c r="D45">
        <v>1.306249545599967</v>
      </c>
      <c r="E45">
        <v>0.2288194758183727</v>
      </c>
      <c r="F45" s="8">
        <f t="shared" si="0"/>
        <v>1.9182052209965E-3</v>
      </c>
      <c r="G45" s="8">
        <f t="shared" si="1"/>
        <v>0.107667288789973</v>
      </c>
      <c r="I45" s="10" t="s">
        <v>89</v>
      </c>
      <c r="J45" s="11">
        <v>1.9182052209965E-3</v>
      </c>
      <c r="L45" s="12" t="str">
        <f>_xlfn.XLOOKUP(I45,Sheet!$B$2:$B$900,Sheet!$A$2:$A$900)</f>
        <v>BA</v>
      </c>
      <c r="M45" s="9">
        <f t="shared" si="2"/>
        <v>1.9182052209965E-3</v>
      </c>
      <c r="P45" s="15"/>
      <c r="R45" s="10" t="s">
        <v>88</v>
      </c>
      <c r="S45" s="11">
        <v>0.107667288789973</v>
      </c>
      <c r="V45" s="16"/>
    </row>
    <row r="46" spans="1:22">
      <c r="A46" s="1" t="s">
        <v>90</v>
      </c>
      <c r="B46">
        <v>-5.6526067367184157E-2</v>
      </c>
      <c r="C46">
        <v>-0.13211203121298001</v>
      </c>
      <c r="D46">
        <v>1.095563180470595</v>
      </c>
      <c r="E46">
        <v>-7.5585963845795828E-2</v>
      </c>
      <c r="F46" s="8">
        <f t="shared" si="0"/>
        <v>8.9627900902415E-3</v>
      </c>
      <c r="G46" s="8">
        <f t="shared" si="1"/>
        <v>8.8641618845625894E-2</v>
      </c>
      <c r="I46" s="10" t="s">
        <v>91</v>
      </c>
      <c r="J46" s="11">
        <v>8.9627900902415E-3</v>
      </c>
      <c r="L46" s="12" t="str">
        <f>_xlfn.XLOOKUP(I46,Sheet!$B$2:$B$900,Sheet!$A$2:$A$900)</f>
        <v>BAC</v>
      </c>
      <c r="M46" s="9">
        <f t="shared" si="2"/>
        <v>8.9627900902415E-3</v>
      </c>
      <c r="P46" s="15"/>
      <c r="R46" s="10" t="s">
        <v>90</v>
      </c>
      <c r="S46" s="11">
        <v>8.8641618845625894E-2</v>
      </c>
      <c r="V46" s="16"/>
    </row>
    <row r="47" spans="1:22">
      <c r="A47" s="1" t="s">
        <v>92</v>
      </c>
      <c r="B47">
        <v>-3.1432524112673672E-2</v>
      </c>
      <c r="C47">
        <v>0.22814912828890749</v>
      </c>
      <c r="D47">
        <v>0.73251129585879882</v>
      </c>
      <c r="E47">
        <v>0.25958165240158121</v>
      </c>
      <c r="F47" s="8">
        <f t="shared" si="0"/>
        <v>-7.9284416099490004E-4</v>
      </c>
      <c r="G47" s="8">
        <f t="shared" si="1"/>
        <v>5.7176962258022802E-2</v>
      </c>
      <c r="I47" s="10" t="s">
        <v>93</v>
      </c>
      <c r="J47" s="11">
        <v>-7.9284416099490004E-4</v>
      </c>
      <c r="L47" s="12" t="str">
        <f>_xlfn.XLOOKUP(I47,Sheet!$B$2:$B$900,Sheet!$A$2:$A$900)</f>
        <v>BALL</v>
      </c>
      <c r="M47" s="9">
        <f t="shared" si="2"/>
        <v>-7.9284416099490004E-4</v>
      </c>
      <c r="P47" s="15"/>
      <c r="R47" s="10" t="s">
        <v>92</v>
      </c>
      <c r="S47" s="11">
        <v>5.7176962258022802E-2</v>
      </c>
      <c r="V47" s="16"/>
    </row>
    <row r="48" spans="1:22">
      <c r="A48" s="1" t="s">
        <v>94</v>
      </c>
      <c r="B48">
        <v>-4.5983385663984543E-2</v>
      </c>
      <c r="C48">
        <v>5.6182642385506083E-2</v>
      </c>
      <c r="D48">
        <v>0.94303229145312117</v>
      </c>
      <c r="E48">
        <v>0.1021660280494906</v>
      </c>
      <c r="F48" s="8">
        <f t="shared" si="0"/>
        <v>-3.6439634258547001E-3</v>
      </c>
      <c r="G48" s="8">
        <f t="shared" si="1"/>
        <v>9.3609681493957195E-2</v>
      </c>
      <c r="I48" s="10" t="s">
        <v>95</v>
      </c>
      <c r="J48" s="11">
        <v>-3.6439634258547001E-3</v>
      </c>
      <c r="L48" s="12" t="str">
        <f>_xlfn.XLOOKUP(I48,Sheet!$B$2:$B$900,Sheet!$A$2:$A$900)</f>
        <v>BAX</v>
      </c>
      <c r="M48" s="9">
        <f t="shared" si="2"/>
        <v>-3.6439634258547001E-3</v>
      </c>
      <c r="P48" s="15"/>
      <c r="R48" s="10" t="s">
        <v>94</v>
      </c>
      <c r="S48" s="11">
        <v>9.3609681493957195E-2</v>
      </c>
      <c r="V48" s="16"/>
    </row>
    <row r="49" spans="1:22">
      <c r="A49" s="1" t="s">
        <v>96</v>
      </c>
      <c r="B49">
        <v>-4.4656334933776007E-2</v>
      </c>
      <c r="C49">
        <v>-0.67214558095145172</v>
      </c>
      <c r="D49">
        <v>0.92383260077209028</v>
      </c>
      <c r="E49">
        <v>-0.62748924601767575</v>
      </c>
      <c r="F49" s="8">
        <f t="shared" si="0"/>
        <v>-7.8305212105910004E-4</v>
      </c>
      <c r="G49" s="8">
        <f t="shared" si="1"/>
        <v>-5.53665937172311E-2</v>
      </c>
      <c r="I49" s="10" t="s">
        <v>97</v>
      </c>
      <c r="J49" s="11">
        <v>-7.8305212105910004E-4</v>
      </c>
      <c r="L49" s="12" t="str">
        <f>_xlfn.XLOOKUP(I49,Sheet!$B$2:$B$900,Sheet!$A$2:$A$900)</f>
        <v>BBWI</v>
      </c>
      <c r="M49" s="9">
        <f t="shared" si="2"/>
        <v>-7.8305212105910004E-4</v>
      </c>
      <c r="P49" s="15"/>
      <c r="R49" s="10" t="s">
        <v>96</v>
      </c>
      <c r="S49" s="11">
        <v>-5.53665937172311E-2</v>
      </c>
      <c r="V49" s="16"/>
    </row>
    <row r="50" spans="1:22">
      <c r="A50" s="1" t="s">
        <v>98</v>
      </c>
      <c r="B50">
        <v>-5.9013850227647449E-2</v>
      </c>
      <c r="C50">
        <v>-0.17633147443240779</v>
      </c>
      <c r="D50">
        <v>1.1315562742651031</v>
      </c>
      <c r="E50">
        <v>-0.1173176242047604</v>
      </c>
      <c r="F50" s="8">
        <f t="shared" si="0"/>
        <v>3.6415438621049999E-4</v>
      </c>
      <c r="G50" s="8">
        <f t="shared" si="1"/>
        <v>0.1223976650634796</v>
      </c>
      <c r="I50" s="10" t="s">
        <v>99</v>
      </c>
      <c r="J50" s="11">
        <v>3.6415438621049999E-4</v>
      </c>
      <c r="L50" s="12" t="str">
        <f>_xlfn.XLOOKUP(I50,Sheet!$B$2:$B$900,Sheet!$A$2:$A$900)</f>
        <v>BBY</v>
      </c>
      <c r="M50" s="9">
        <f t="shared" si="2"/>
        <v>3.6415438621049999E-4</v>
      </c>
      <c r="P50" s="15"/>
      <c r="R50" s="10" t="s">
        <v>98</v>
      </c>
      <c r="S50" s="11">
        <v>0.1223976650634796</v>
      </c>
      <c r="V50" s="16"/>
    </row>
    <row r="51" spans="1:22">
      <c r="A51" s="1" t="s">
        <v>100</v>
      </c>
      <c r="B51">
        <v>-4.560712550563778E-2</v>
      </c>
      <c r="C51">
        <v>8.534119765545356E-2</v>
      </c>
      <c r="D51">
        <v>0.93758858196153438</v>
      </c>
      <c r="E51">
        <v>0.13094832316109131</v>
      </c>
      <c r="F51" s="8">
        <f t="shared" si="0"/>
        <v>-3.4799023462190001E-3</v>
      </c>
      <c r="G51" s="8">
        <f t="shared" si="1"/>
        <v>9.8179631140148202E-2</v>
      </c>
      <c r="I51" s="10" t="s">
        <v>101</v>
      </c>
      <c r="J51" s="11">
        <v>-3.4799023462190001E-3</v>
      </c>
      <c r="L51" s="12" t="str">
        <f>_xlfn.XLOOKUP(I51,Sheet!$B$2:$B$900,Sheet!$A$2:$A$900)</f>
        <v>BDX</v>
      </c>
      <c r="M51" s="9">
        <f t="shared" si="2"/>
        <v>-3.4799023462190001E-3</v>
      </c>
      <c r="P51" s="15"/>
      <c r="R51" s="10" t="s">
        <v>100</v>
      </c>
      <c r="S51" s="11">
        <v>9.8179631140148202E-2</v>
      </c>
      <c r="V51" s="16"/>
    </row>
    <row r="52" spans="1:22">
      <c r="A52" s="1" t="s">
        <v>102</v>
      </c>
      <c r="B52">
        <v>-4.9988852515306867E-2</v>
      </c>
      <c r="C52">
        <v>-0.23198044881267979</v>
      </c>
      <c r="D52">
        <v>1.0009831465545129</v>
      </c>
      <c r="E52">
        <v>-0.18199159629737291</v>
      </c>
      <c r="F52" s="8">
        <f t="shared" si="0"/>
        <v>7.2390729263932E-3</v>
      </c>
      <c r="G52" s="8">
        <f t="shared" si="1"/>
        <v>-0.121246532049311</v>
      </c>
      <c r="I52" s="10" t="s">
        <v>103</v>
      </c>
      <c r="J52" s="11">
        <v>7.2390729263932E-3</v>
      </c>
      <c r="L52" s="12" t="str">
        <f>_xlfn.XLOOKUP(I52,Sheet!$B$2:$B$900,Sheet!$A$2:$A$900)</f>
        <v>BEN</v>
      </c>
      <c r="M52" s="9">
        <f t="shared" si="2"/>
        <v>7.2390729263932E-3</v>
      </c>
      <c r="P52" s="15"/>
      <c r="R52" s="10" t="s">
        <v>102</v>
      </c>
      <c r="S52" s="11">
        <v>-0.121246532049311</v>
      </c>
      <c r="V52" s="16"/>
    </row>
    <row r="53" spans="1:22">
      <c r="A53" s="1" t="s">
        <v>104</v>
      </c>
      <c r="B53">
        <v>-1.1999391888840119E-2</v>
      </c>
      <c r="C53">
        <v>-0.1609984942097564</v>
      </c>
      <c r="D53">
        <v>0.4513538998619282</v>
      </c>
      <c r="E53">
        <v>-0.14899910232091629</v>
      </c>
      <c r="F53" s="8">
        <f t="shared" si="0"/>
        <v>-4.5843503455028998E-3</v>
      </c>
      <c r="G53" s="8">
        <f t="shared" si="1"/>
        <v>-5.2674088024834399E-2</v>
      </c>
      <c r="I53" s="10" t="s">
        <v>105</v>
      </c>
      <c r="J53" s="11">
        <v>-4.5843503455028998E-3</v>
      </c>
      <c r="L53" s="12" t="str">
        <f>_xlfn.XLOOKUP(I53,Sheet!$B$2:$B$900,Sheet!$A$2:$A$900)</f>
        <v>BG</v>
      </c>
      <c r="M53" s="9">
        <f t="shared" si="2"/>
        <v>-4.5843503455028998E-3</v>
      </c>
      <c r="P53" s="15"/>
      <c r="R53" s="10" t="s">
        <v>104</v>
      </c>
      <c r="S53" s="11">
        <v>-5.2674088024834399E-2</v>
      </c>
      <c r="V53" s="16"/>
    </row>
    <row r="54" spans="1:22">
      <c r="A54" s="1" t="s">
        <v>106</v>
      </c>
      <c r="B54">
        <v>-5.1963786567877472E-2</v>
      </c>
      <c r="C54">
        <v>4.8973377617449474E-3</v>
      </c>
      <c r="D54">
        <v>1.0295563744361871</v>
      </c>
      <c r="E54">
        <v>5.6861124329622412E-2</v>
      </c>
      <c r="F54" s="8">
        <f t="shared" si="0"/>
        <v>7.0401923355373998E-3</v>
      </c>
      <c r="G54" s="8">
        <f t="shared" si="1"/>
        <v>-6.9740886487419301E-2</v>
      </c>
      <c r="I54" s="10" t="s">
        <v>107</v>
      </c>
      <c r="J54" s="11">
        <v>7.0401923355373998E-3</v>
      </c>
      <c r="L54" s="12" t="str">
        <f>_xlfn.XLOOKUP(I54,Sheet!$B$2:$B$900,Sheet!$A$2:$A$900)</f>
        <v>BIIB</v>
      </c>
      <c r="M54" s="9">
        <f t="shared" si="2"/>
        <v>7.0401923355373998E-3</v>
      </c>
      <c r="P54" s="15"/>
      <c r="R54" s="10" t="s">
        <v>106</v>
      </c>
      <c r="S54" s="11">
        <v>-6.9740886487419301E-2</v>
      </c>
      <c r="V54" s="16"/>
    </row>
    <row r="55" spans="1:22">
      <c r="A55" s="1" t="s">
        <v>108</v>
      </c>
      <c r="B55">
        <v>-4.7839518522020952E-2</v>
      </c>
      <c r="C55">
        <v>6.2947858333661788E-3</v>
      </c>
      <c r="D55">
        <v>0.96988671074996058</v>
      </c>
      <c r="E55">
        <v>5.4134304355387131E-2</v>
      </c>
      <c r="F55" s="8">
        <f t="shared" si="0"/>
        <v>-3.6952558522482999E-3</v>
      </c>
      <c r="G55" s="8">
        <f t="shared" si="1"/>
        <v>0.1060102182785051</v>
      </c>
      <c r="I55" s="10" t="s">
        <v>109</v>
      </c>
      <c r="J55" s="11">
        <v>-3.6952558522482999E-3</v>
      </c>
      <c r="L55" s="12" t="str">
        <f>_xlfn.XLOOKUP(I55,Sheet!$B$2:$B$900,Sheet!$A$2:$A$900)</f>
        <v>BIO</v>
      </c>
      <c r="M55" s="9">
        <f t="shared" si="2"/>
        <v>-3.6952558522482999E-3</v>
      </c>
      <c r="P55" s="15"/>
      <c r="R55" s="10" t="s">
        <v>108</v>
      </c>
      <c r="S55" s="11">
        <v>0.1060102182785051</v>
      </c>
      <c r="V55" s="16"/>
    </row>
    <row r="56" spans="1:22">
      <c r="A56" s="1" t="s">
        <v>110</v>
      </c>
      <c r="B56">
        <v>-4.1171744414533237E-2</v>
      </c>
      <c r="C56">
        <v>-8.7544664053811783E-2</v>
      </c>
      <c r="D56">
        <v>0.87341775332386917</v>
      </c>
      <c r="E56">
        <v>-4.6372919639278552E-2</v>
      </c>
      <c r="F56" s="8">
        <f t="shared" si="0"/>
        <v>4.3892958984365002E-3</v>
      </c>
      <c r="G56" s="8">
        <f t="shared" si="1"/>
        <v>7.0963849731094E-2</v>
      </c>
      <c r="I56" s="10" t="s">
        <v>111</v>
      </c>
      <c r="J56" s="11">
        <v>4.3892958984365002E-3</v>
      </c>
      <c r="L56" s="12" t="str">
        <f>_xlfn.XLOOKUP(I56,Sheet!$B$2:$B$900,Sheet!$A$2:$A$900)</f>
        <v>BK</v>
      </c>
      <c r="M56" s="9">
        <f t="shared" si="2"/>
        <v>4.3892958984365002E-3</v>
      </c>
      <c r="P56" s="15"/>
      <c r="R56" s="10" t="s">
        <v>110</v>
      </c>
      <c r="S56" s="11">
        <v>7.0963849731094E-2</v>
      </c>
      <c r="V56" s="16"/>
    </row>
    <row r="57" spans="1:22">
      <c r="A57" s="1" t="s">
        <v>112</v>
      </c>
      <c r="B57">
        <v>-4.6346558140714103E-2</v>
      </c>
      <c r="C57">
        <v>2.2462525660916551E-2</v>
      </c>
      <c r="D57">
        <v>0.94828664914898397</v>
      </c>
      <c r="E57">
        <v>6.8809083801630658E-2</v>
      </c>
      <c r="F57" s="8">
        <f t="shared" si="0"/>
        <v>4.9461274318123001E-3</v>
      </c>
      <c r="G57" s="8">
        <f t="shared" si="1"/>
        <v>4.9147226807614998E-2</v>
      </c>
      <c r="I57" s="10" t="s">
        <v>113</v>
      </c>
      <c r="J57" s="11">
        <v>4.9461274318123001E-3</v>
      </c>
      <c r="L57" s="12" t="str">
        <f>_xlfn.XLOOKUP(I57,Sheet!$B$2:$B$900,Sheet!$A$2:$A$900)</f>
        <v>BKNG</v>
      </c>
      <c r="M57" s="9">
        <f t="shared" si="2"/>
        <v>4.9461274318123001E-3</v>
      </c>
      <c r="P57" s="15"/>
      <c r="R57" s="10" t="s">
        <v>112</v>
      </c>
      <c r="S57" s="11">
        <v>4.9147226807614998E-2</v>
      </c>
      <c r="V57" s="16"/>
    </row>
    <row r="58" spans="1:22">
      <c r="A58" s="1" t="s">
        <v>114</v>
      </c>
      <c r="B58">
        <v>-4.5611854854149467E-2</v>
      </c>
      <c r="C58">
        <v>-0.30509944852132398</v>
      </c>
      <c r="D58">
        <v>0.93765700589325018</v>
      </c>
      <c r="E58">
        <v>-0.2594875936671745</v>
      </c>
      <c r="F58" s="8">
        <f t="shared" si="0"/>
        <v>4.3119542231769004E-3</v>
      </c>
      <c r="G58" s="8">
        <f t="shared" si="1"/>
        <v>-8.4360022137647803E-2</v>
      </c>
      <c r="I58" s="10" t="s">
        <v>115</v>
      </c>
      <c r="J58" s="11">
        <v>4.3119542231769004E-3</v>
      </c>
      <c r="L58" s="12" t="str">
        <f>_xlfn.XLOOKUP(I58,Sheet!$B$2:$B$900,Sheet!$A$2:$A$900)</f>
        <v>BKR</v>
      </c>
      <c r="M58" s="9">
        <f t="shared" si="2"/>
        <v>4.3119542231769004E-3</v>
      </c>
      <c r="P58" s="15"/>
      <c r="R58" s="10" t="s">
        <v>114</v>
      </c>
      <c r="S58" s="11">
        <v>-8.4360022137647803E-2</v>
      </c>
      <c r="V58" s="16"/>
    </row>
    <row r="59" spans="1:22">
      <c r="A59" s="1" t="s">
        <v>116</v>
      </c>
      <c r="B59">
        <v>-5.1176290552131479E-2</v>
      </c>
      <c r="C59">
        <v>-0.60171802429615806</v>
      </c>
      <c r="D59">
        <v>1.018162929128718</v>
      </c>
      <c r="E59">
        <v>-0.5505417337440266</v>
      </c>
      <c r="F59" s="8">
        <f t="shared" si="0"/>
        <v>1.4787815548776799E-2</v>
      </c>
      <c r="G59" s="8">
        <f t="shared" si="1"/>
        <v>0.1272880927994493</v>
      </c>
      <c r="I59" s="10" t="s">
        <v>117</v>
      </c>
      <c r="J59" s="11">
        <v>1.4787815548776799E-2</v>
      </c>
      <c r="L59" s="12" t="str">
        <f>_xlfn.XLOOKUP(I59,Sheet!$B$2:$B$900,Sheet!$A$2:$A$900)</f>
        <v>BLDR</v>
      </c>
      <c r="M59" s="9">
        <f t="shared" si="2"/>
        <v>1.4787815548776799E-2</v>
      </c>
      <c r="P59" s="15"/>
      <c r="R59" s="10" t="s">
        <v>116</v>
      </c>
      <c r="S59" s="11">
        <v>0.1272880927994493</v>
      </c>
      <c r="V59" s="16"/>
    </row>
    <row r="60" spans="1:22">
      <c r="A60" s="1" t="s">
        <v>118</v>
      </c>
      <c r="B60">
        <v>-6.4789963685651861E-2</v>
      </c>
      <c r="C60">
        <v>-0.20806183052843491</v>
      </c>
      <c r="D60">
        <v>1.21512473868605</v>
      </c>
      <c r="E60">
        <v>-0.14327186684278301</v>
      </c>
      <c r="F60" s="8">
        <f t="shared" si="0"/>
        <v>7.6418119778259002E-3</v>
      </c>
      <c r="G60" s="8">
        <f t="shared" si="1"/>
        <v>6.4715927058785497E-2</v>
      </c>
      <c r="I60" s="10" t="s">
        <v>119</v>
      </c>
      <c r="J60" s="11">
        <v>7.6418119778259002E-3</v>
      </c>
      <c r="L60" s="12" t="str">
        <f>_xlfn.XLOOKUP(I60,Sheet!$B$2:$B$900,Sheet!$A$2:$A$900)</f>
        <v>BLK</v>
      </c>
      <c r="M60" s="9">
        <f t="shared" si="2"/>
        <v>7.6418119778259002E-3</v>
      </c>
      <c r="P60" s="15"/>
      <c r="R60" s="10" t="s">
        <v>118</v>
      </c>
      <c r="S60" s="11">
        <v>6.4715927058785497E-2</v>
      </c>
      <c r="V60" s="16"/>
    </row>
    <row r="61" spans="1:22">
      <c r="A61" s="1" t="s">
        <v>120</v>
      </c>
      <c r="B61">
        <v>-3.1822475089631708E-2</v>
      </c>
      <c r="C61">
        <v>-0.10410700041797399</v>
      </c>
      <c r="D61">
        <v>0.73815308329610618</v>
      </c>
      <c r="E61">
        <v>-7.2284525328342342E-2</v>
      </c>
      <c r="F61" s="8">
        <f t="shared" si="0"/>
        <v>-1.9906092950544999E-3</v>
      </c>
      <c r="G61" s="8">
        <f t="shared" si="1"/>
        <v>2.3181807580194801E-2</v>
      </c>
      <c r="I61" s="10" t="s">
        <v>121</v>
      </c>
      <c r="J61" s="11">
        <v>-1.9906092950544999E-3</v>
      </c>
      <c r="L61" s="12" t="str">
        <f>_xlfn.XLOOKUP(I61,Sheet!$B$2:$B$900,Sheet!$A$2:$A$900)</f>
        <v>BMY</v>
      </c>
      <c r="M61" s="9">
        <f t="shared" si="2"/>
        <v>-1.9906092950544999E-3</v>
      </c>
      <c r="P61" s="15"/>
      <c r="R61" s="10" t="s">
        <v>120</v>
      </c>
      <c r="S61" s="11">
        <v>2.3181807580194801E-2</v>
      </c>
      <c r="V61" s="16"/>
    </row>
    <row r="62" spans="1:22">
      <c r="A62" s="1" t="s">
        <v>122</v>
      </c>
      <c r="B62">
        <v>-4.4107406054123222E-2</v>
      </c>
      <c r="C62">
        <v>0.10924889952765431</v>
      </c>
      <c r="D62">
        <v>0.91589073053660797</v>
      </c>
      <c r="E62">
        <v>0.15335630558177751</v>
      </c>
      <c r="F62" s="8">
        <f t="shared" si="0"/>
        <v>-2.8322700591920002E-4</v>
      </c>
      <c r="G62" s="8">
        <f t="shared" si="1"/>
        <v>0.1206254356761413</v>
      </c>
      <c r="I62" s="10" t="s">
        <v>123</v>
      </c>
      <c r="J62" s="11">
        <v>-2.8322700591920002E-4</v>
      </c>
      <c r="L62" s="12" t="str">
        <f>_xlfn.XLOOKUP(I62,Sheet!$B$2:$B$900,Sheet!$A$2:$A$900)</f>
        <v>BR</v>
      </c>
      <c r="M62" s="9">
        <f t="shared" si="2"/>
        <v>-2.8322700591920002E-4</v>
      </c>
      <c r="P62" s="15"/>
      <c r="R62" s="10" t="s">
        <v>122</v>
      </c>
      <c r="S62" s="11">
        <v>0.1206254356761413</v>
      </c>
      <c r="V62" s="16"/>
    </row>
    <row r="63" spans="1:22">
      <c r="A63" s="1" t="s">
        <v>124</v>
      </c>
      <c r="B63">
        <v>-2.6328742601482252E-2</v>
      </c>
      <c r="C63">
        <v>9.2816597617929153E-2</v>
      </c>
      <c r="D63">
        <v>0.6586700898763862</v>
      </c>
      <c r="E63">
        <v>0.11914534021941139</v>
      </c>
      <c r="F63" s="8">
        <f t="shared" si="0"/>
        <v>-3.8643029831117999E-3</v>
      </c>
      <c r="G63" s="8">
        <f t="shared" si="1"/>
        <v>8.5520349837916093E-2</v>
      </c>
      <c r="I63" s="10" t="s">
        <v>125</v>
      </c>
      <c r="J63" s="11">
        <v>-3.8643029831117999E-3</v>
      </c>
      <c r="L63" s="12" t="str">
        <f>_xlfn.XLOOKUP(I63,Sheet!$B$2:$B$900,Sheet!$A$2:$A$900)</f>
        <v>BRO</v>
      </c>
      <c r="M63" s="9">
        <f t="shared" si="2"/>
        <v>-3.8643029831117999E-3</v>
      </c>
      <c r="P63" s="15"/>
      <c r="R63" s="10" t="s">
        <v>124</v>
      </c>
      <c r="S63" s="11">
        <v>8.5520349837916093E-2</v>
      </c>
      <c r="V63" s="16"/>
    </row>
    <row r="64" spans="1:22">
      <c r="A64" s="1" t="s">
        <v>126</v>
      </c>
      <c r="B64">
        <v>-6.2710326489759466E-2</v>
      </c>
      <c r="C64">
        <v>0.39598504310062049</v>
      </c>
      <c r="D64">
        <v>1.185036671982205</v>
      </c>
      <c r="E64">
        <v>0.45869536959037999</v>
      </c>
      <c r="F64" s="8">
        <f t="shared" si="0"/>
        <v>1.0577321408907999E-3</v>
      </c>
      <c r="G64" s="8">
        <f t="shared" si="1"/>
        <v>0.1238394516583306</v>
      </c>
      <c r="I64" s="10" t="s">
        <v>127</v>
      </c>
      <c r="J64" s="11">
        <v>1.0577321408907999E-3</v>
      </c>
      <c r="L64" s="12" t="str">
        <f>_xlfn.XLOOKUP(I64,Sheet!$B$2:$B$900,Sheet!$A$2:$A$900)</f>
        <v>BSX</v>
      </c>
      <c r="M64" s="9">
        <f t="shared" si="2"/>
        <v>1.0577321408907999E-3</v>
      </c>
      <c r="P64" s="15"/>
      <c r="R64" s="10" t="s">
        <v>126</v>
      </c>
      <c r="S64" s="11">
        <v>0.1238394516583306</v>
      </c>
      <c r="V64" s="16"/>
    </row>
    <row r="65" spans="1:22">
      <c r="A65" s="1" t="s">
        <v>128</v>
      </c>
      <c r="B65">
        <v>-5.97403805890169E-2</v>
      </c>
      <c r="C65">
        <v>-0.3200278166130448</v>
      </c>
      <c r="D65">
        <v>1.1420676721273979</v>
      </c>
      <c r="E65">
        <v>-0.26028743602402787</v>
      </c>
      <c r="F65" s="8">
        <f t="shared" si="0"/>
        <v>8.7990065818552999E-3</v>
      </c>
      <c r="G65" s="8">
        <f t="shared" si="1"/>
        <v>-0.15986528409508</v>
      </c>
      <c r="I65" s="10" t="s">
        <v>129</v>
      </c>
      <c r="J65" s="11">
        <v>8.7990065818552999E-3</v>
      </c>
      <c r="L65" s="12" t="str">
        <f>_xlfn.XLOOKUP(I65,Sheet!$B$2:$B$900,Sheet!$A$2:$A$900)</f>
        <v>BWA</v>
      </c>
      <c r="M65" s="9">
        <f t="shared" si="2"/>
        <v>8.7990065818552999E-3</v>
      </c>
      <c r="P65" s="15"/>
      <c r="R65" s="10" t="s">
        <v>128</v>
      </c>
      <c r="S65" s="11">
        <v>-0.15986528409508</v>
      </c>
      <c r="V65" s="16"/>
    </row>
    <row r="66" spans="1:22">
      <c r="A66" s="1" t="s">
        <v>130</v>
      </c>
      <c r="B66">
        <v>-4.7383631304748687E-2</v>
      </c>
      <c r="C66">
        <v>3.4008564902860527E-2</v>
      </c>
      <c r="D66">
        <v>0.96329096172709705</v>
      </c>
      <c r="E66">
        <v>8.1392196207609221E-2</v>
      </c>
      <c r="F66" s="8">
        <f t="shared" ref="F66:F129" si="3">_xlfn.XLOOKUP(A66,$L$2:$L$900,$M$2:$M$900)</f>
        <v>8.2443530003209007E-3</v>
      </c>
      <c r="G66" s="8">
        <f t="shared" ref="G66:G129" si="4">_xlfn.XLOOKUP(A66,$R$2:$R$900,$S$2:$S$900)</f>
        <v>9.8000502260016005E-3</v>
      </c>
      <c r="I66" s="10" t="s">
        <v>131</v>
      </c>
      <c r="J66" s="11">
        <v>8.2443530003209007E-3</v>
      </c>
      <c r="L66" s="12" t="str">
        <f>_xlfn.XLOOKUP(I66,Sheet!$B$2:$B$900,Sheet!$A$2:$A$900)</f>
        <v>BX</v>
      </c>
      <c r="M66" s="9">
        <f t="shared" ref="M66:M129" si="5">J66</f>
        <v>8.2443530003209007E-3</v>
      </c>
      <c r="P66" s="15"/>
      <c r="R66" s="10" t="s">
        <v>130</v>
      </c>
      <c r="S66" s="11">
        <v>9.8000502260016005E-3</v>
      </c>
      <c r="V66" s="16"/>
    </row>
    <row r="67" spans="1:22">
      <c r="A67" s="1" t="s">
        <v>132</v>
      </c>
      <c r="B67">
        <v>-2.5002306789040422E-2</v>
      </c>
      <c r="C67">
        <v>-9.346520144084236E-2</v>
      </c>
      <c r="D67">
        <v>0.63947929578886631</v>
      </c>
      <c r="E67">
        <v>-6.8462894651801942E-2</v>
      </c>
      <c r="F67" s="8">
        <f t="shared" si="3"/>
        <v>-3.9267569550602002E-3</v>
      </c>
      <c r="G67" s="8">
        <f t="shared" si="4"/>
        <v>2.4082045502141401E-2</v>
      </c>
      <c r="I67" s="10" t="s">
        <v>133</v>
      </c>
      <c r="J67" s="11">
        <v>-3.9267569550602002E-3</v>
      </c>
      <c r="L67" s="12" t="str">
        <f>_xlfn.XLOOKUP(I67,Sheet!$B$2:$B$900,Sheet!$A$2:$A$900)</f>
        <v>BXP</v>
      </c>
      <c r="M67" s="9">
        <f t="shared" si="5"/>
        <v>-3.9267569550602002E-3</v>
      </c>
      <c r="P67" s="15"/>
      <c r="R67" s="10" t="s">
        <v>132</v>
      </c>
      <c r="S67" s="11">
        <v>2.4082045502141401E-2</v>
      </c>
      <c r="V67" s="16"/>
    </row>
    <row r="68" spans="1:22">
      <c r="A68" s="1" t="s">
        <v>134</v>
      </c>
      <c r="B68">
        <v>-5.2408717424088043E-2</v>
      </c>
      <c r="C68">
        <v>-0.30642939353192711</v>
      </c>
      <c r="D68">
        <v>1.035993607481789</v>
      </c>
      <c r="E68">
        <v>-0.25402067610783913</v>
      </c>
      <c r="F68" s="8">
        <f t="shared" si="3"/>
        <v>9.4722790363408003E-3</v>
      </c>
      <c r="G68" s="8">
        <f t="shared" si="4"/>
        <v>5.2098346293890499E-2</v>
      </c>
      <c r="I68" s="10" t="s">
        <v>135</v>
      </c>
      <c r="J68" s="11">
        <v>9.4722790363408003E-3</v>
      </c>
      <c r="L68" s="12" t="str">
        <f>_xlfn.XLOOKUP(I68,Sheet!$B$2:$B$900,Sheet!$A$2:$A$900)</f>
        <v>C</v>
      </c>
      <c r="M68" s="9">
        <f t="shared" si="5"/>
        <v>9.4722790363408003E-3</v>
      </c>
      <c r="P68" s="15"/>
      <c r="R68" s="10" t="s">
        <v>134</v>
      </c>
      <c r="S68" s="11">
        <v>5.2098346293890499E-2</v>
      </c>
      <c r="V68" s="16"/>
    </row>
    <row r="69" spans="1:22">
      <c r="A69" s="1" t="s">
        <v>136</v>
      </c>
      <c r="B69">
        <v>-1.875154369296754E-2</v>
      </c>
      <c r="C69">
        <v>-0.49638069395973727</v>
      </c>
      <c r="D69">
        <v>0.54904362876192214</v>
      </c>
      <c r="E69">
        <v>-0.47762915026676972</v>
      </c>
      <c r="F69" s="8">
        <f t="shared" si="3"/>
        <v>-5.8750979610849002E-3</v>
      </c>
      <c r="G69" s="8">
        <f t="shared" si="4"/>
        <v>8.6392080603269597E-2</v>
      </c>
      <c r="I69" s="10" t="s">
        <v>137</v>
      </c>
      <c r="J69" s="11">
        <v>-5.8750979610849002E-3</v>
      </c>
      <c r="L69" s="12" t="str">
        <f>_xlfn.XLOOKUP(I69,Sheet!$B$2:$B$900,Sheet!$A$2:$A$900)</f>
        <v>CAG</v>
      </c>
      <c r="M69" s="9">
        <f t="shared" si="5"/>
        <v>-5.8750979610849002E-3</v>
      </c>
      <c r="P69" s="15"/>
      <c r="R69" s="10" t="s">
        <v>136</v>
      </c>
      <c r="S69" s="11">
        <v>8.6392080603269597E-2</v>
      </c>
      <c r="V69" s="16"/>
    </row>
    <row r="70" spans="1:22">
      <c r="A70" s="1" t="s">
        <v>138</v>
      </c>
      <c r="B70">
        <v>-4.2888764466998561E-2</v>
      </c>
      <c r="C70">
        <v>-0.21438653832763299</v>
      </c>
      <c r="D70">
        <v>0.89825949686089379</v>
      </c>
      <c r="E70">
        <v>-0.17149777386063439</v>
      </c>
      <c r="F70" s="8">
        <f t="shared" si="3"/>
        <v>-1.8568304503720001E-4</v>
      </c>
      <c r="G70" s="8">
        <f t="shared" si="4"/>
        <v>-1.6271280562637699E-2</v>
      </c>
      <c r="I70" s="10" t="s">
        <v>139</v>
      </c>
      <c r="J70" s="11">
        <v>-1.8568304503720001E-4</v>
      </c>
      <c r="L70" s="12" t="str">
        <f>_xlfn.XLOOKUP(I70,Sheet!$B$2:$B$900,Sheet!$A$2:$A$900)</f>
        <v>CAH</v>
      </c>
      <c r="M70" s="9">
        <f t="shared" si="5"/>
        <v>-1.8568304503720001E-4</v>
      </c>
      <c r="P70" s="15"/>
      <c r="R70" s="10" t="s">
        <v>138</v>
      </c>
      <c r="S70" s="11">
        <v>-1.6271280562637699E-2</v>
      </c>
      <c r="V70" s="16"/>
    </row>
    <row r="71" spans="1:22">
      <c r="A71" s="1" t="s">
        <v>140</v>
      </c>
      <c r="B71">
        <v>-8.2528872676955578E-2</v>
      </c>
      <c r="C71">
        <v>-0.13992070418009811</v>
      </c>
      <c r="D71">
        <v>1.471770214174744</v>
      </c>
      <c r="E71">
        <v>-5.7391831503142483E-2</v>
      </c>
      <c r="F71" s="8">
        <f t="shared" si="3"/>
        <v>3.8677430895924002E-3</v>
      </c>
      <c r="G71" s="8">
        <f t="shared" si="4"/>
        <v>5.1872643323907598E-2</v>
      </c>
      <c r="I71" s="10" t="s">
        <v>141</v>
      </c>
      <c r="J71" s="11">
        <v>3.8677430895924002E-3</v>
      </c>
      <c r="L71" s="12" t="str">
        <f>_xlfn.XLOOKUP(I71,Sheet!$B$2:$B$900,Sheet!$A$2:$A$900)</f>
        <v>CAT</v>
      </c>
      <c r="M71" s="9">
        <f t="shared" si="5"/>
        <v>3.8677430895924002E-3</v>
      </c>
      <c r="P71" s="15"/>
      <c r="R71" s="10" t="s">
        <v>140</v>
      </c>
      <c r="S71" s="11">
        <v>5.1872643323907598E-2</v>
      </c>
      <c r="V71" s="16"/>
    </row>
    <row r="72" spans="1:22">
      <c r="A72" s="1" t="s">
        <v>142</v>
      </c>
      <c r="B72">
        <v>-2.8221565274119249E-2</v>
      </c>
      <c r="C72">
        <v>-8.3182645138532241E-2</v>
      </c>
      <c r="D72">
        <v>0.68605533521886208</v>
      </c>
      <c r="E72">
        <v>-5.4961079864413002E-2</v>
      </c>
      <c r="F72" s="8">
        <f t="shared" si="3"/>
        <v>-3.3742332609051E-3</v>
      </c>
      <c r="G72" s="8">
        <f t="shared" si="4"/>
        <v>7.6988549334483597E-2</v>
      </c>
      <c r="I72" s="10" t="s">
        <v>143</v>
      </c>
      <c r="J72" s="11">
        <v>-3.3742332609051E-3</v>
      </c>
      <c r="L72" s="12" t="str">
        <f>_xlfn.XLOOKUP(I72,Sheet!$B$2:$B$900,Sheet!$A$2:$A$900)</f>
        <v>CB</v>
      </c>
      <c r="M72" s="9">
        <f t="shared" si="5"/>
        <v>-3.3742332609051E-3</v>
      </c>
      <c r="P72" s="15"/>
      <c r="R72" s="10" t="s">
        <v>142</v>
      </c>
      <c r="S72" s="11">
        <v>7.6988549334483597E-2</v>
      </c>
      <c r="V72" s="16"/>
    </row>
    <row r="73" spans="1:22">
      <c r="A73" s="1" t="s">
        <v>144</v>
      </c>
      <c r="B73">
        <v>-5.0055817637542549E-2</v>
      </c>
      <c r="C73">
        <v>-5.0489984646011399E-2</v>
      </c>
      <c r="D73">
        <v>1.001951993942239</v>
      </c>
      <c r="E73">
        <v>-4.3416700846884981E-4</v>
      </c>
      <c r="F73" s="8">
        <f t="shared" si="3"/>
        <v>7.9939471229444996E-3</v>
      </c>
      <c r="G73" s="8">
        <f t="shared" si="4"/>
        <v>2.1919692899259199E-2</v>
      </c>
      <c r="I73" s="10" t="s">
        <v>145</v>
      </c>
      <c r="J73" s="11">
        <v>7.9939471229444996E-3</v>
      </c>
      <c r="L73" s="12" t="str">
        <f>_xlfn.XLOOKUP(I73,Sheet!$B$2:$B$900,Sheet!$A$2:$A$900)</f>
        <v>CBRE</v>
      </c>
      <c r="M73" s="9">
        <f t="shared" si="5"/>
        <v>7.9939471229444996E-3</v>
      </c>
      <c r="P73" s="15"/>
      <c r="R73" s="10" t="s">
        <v>144</v>
      </c>
      <c r="S73" s="11">
        <v>2.1919692899259199E-2</v>
      </c>
      <c r="V73" s="16"/>
    </row>
    <row r="74" spans="1:22">
      <c r="A74" s="1" t="s">
        <v>146</v>
      </c>
      <c r="B74">
        <v>-1.196180666595641E-2</v>
      </c>
      <c r="C74">
        <v>3.7617474352988789E-2</v>
      </c>
      <c r="D74">
        <v>0.45081011910274699</v>
      </c>
      <c r="E74">
        <v>4.9579281018945202E-2</v>
      </c>
      <c r="F74" s="8">
        <f t="shared" si="3"/>
        <v>-6.2370911177841003E-3</v>
      </c>
      <c r="G74" s="8">
        <f t="shared" si="4"/>
        <v>7.4580192521433997E-2</v>
      </c>
      <c r="I74" s="10" t="s">
        <v>147</v>
      </c>
      <c r="J74" s="11">
        <v>-6.2370911177841003E-3</v>
      </c>
      <c r="L74" s="12" t="str">
        <f>_xlfn.XLOOKUP(I74,Sheet!$B$2:$B$900,Sheet!$A$2:$A$900)</f>
        <v>CCI</v>
      </c>
      <c r="M74" s="9">
        <f t="shared" si="5"/>
        <v>-6.2370911177841003E-3</v>
      </c>
      <c r="P74" s="15"/>
      <c r="R74" s="10" t="s">
        <v>146</v>
      </c>
      <c r="S74" s="11">
        <v>7.4580192521433997E-2</v>
      </c>
      <c r="V74" s="16"/>
    </row>
    <row r="75" spans="1:22">
      <c r="A75" s="1" t="s">
        <v>148</v>
      </c>
      <c r="B75">
        <v>-4.0123940793191627E-2</v>
      </c>
      <c r="C75">
        <v>-0.233420910475438</v>
      </c>
      <c r="D75">
        <v>0.8582581931305211</v>
      </c>
      <c r="E75">
        <v>-0.19329696968224641</v>
      </c>
      <c r="F75" s="8">
        <f t="shared" si="3"/>
        <v>2.4640224411883E-3</v>
      </c>
      <c r="G75" s="8">
        <f t="shared" si="4"/>
        <v>9.60683849021607E-2</v>
      </c>
      <c r="I75" s="10" t="s">
        <v>149</v>
      </c>
      <c r="J75" s="11">
        <v>2.4640224411883E-3</v>
      </c>
      <c r="L75" s="12" t="str">
        <f>_xlfn.XLOOKUP(I75,Sheet!$B$2:$B$900,Sheet!$A$2:$A$900)</f>
        <v>CCL</v>
      </c>
      <c r="M75" s="9">
        <f t="shared" si="5"/>
        <v>2.4640224411883E-3</v>
      </c>
      <c r="P75" s="15"/>
      <c r="R75" s="10" t="s">
        <v>148</v>
      </c>
      <c r="S75" s="11">
        <v>9.60683849021607E-2</v>
      </c>
      <c r="V75" s="16"/>
    </row>
    <row r="76" spans="1:22">
      <c r="A76" s="1" t="s">
        <v>150</v>
      </c>
      <c r="B76">
        <v>-5.7091549622721872E-2</v>
      </c>
      <c r="C76">
        <v>8.685808631625902E-2</v>
      </c>
      <c r="D76">
        <v>1.103744543959412</v>
      </c>
      <c r="E76">
        <v>0.14394963593898091</v>
      </c>
      <c r="F76" s="8">
        <f t="shared" si="3"/>
        <v>7.7203152398949996E-4</v>
      </c>
      <c r="G76" s="8">
        <f t="shared" si="4"/>
        <v>0.1366206129196321</v>
      </c>
      <c r="I76" s="10" t="s">
        <v>151</v>
      </c>
      <c r="J76" s="11">
        <v>7.7203152398949996E-4</v>
      </c>
      <c r="L76" s="12" t="str">
        <f>_xlfn.XLOOKUP(I76,Sheet!$B$2:$B$900,Sheet!$A$2:$A$900)</f>
        <v>CDNS</v>
      </c>
      <c r="M76" s="9">
        <f t="shared" si="5"/>
        <v>7.7203152398949996E-4</v>
      </c>
      <c r="P76" s="15"/>
      <c r="R76" s="10" t="s">
        <v>150</v>
      </c>
      <c r="S76" s="11">
        <v>0.1366206129196321</v>
      </c>
      <c r="V76" s="16"/>
    </row>
    <row r="77" spans="1:22">
      <c r="A77" s="1" t="s">
        <v>152</v>
      </c>
      <c r="B77">
        <v>-4.7795992602627867E-2</v>
      </c>
      <c r="C77">
        <v>-0.1193884916735183</v>
      </c>
      <c r="D77">
        <v>0.96925698034860408</v>
      </c>
      <c r="E77">
        <v>-7.1592499070890409E-2</v>
      </c>
      <c r="F77" s="8">
        <f t="shared" si="3"/>
        <v>5.9580526769129E-3</v>
      </c>
      <c r="G77" s="8">
        <f t="shared" si="4"/>
        <v>0.1035783427798645</v>
      </c>
      <c r="I77" s="10" t="s">
        <v>153</v>
      </c>
      <c r="J77" s="11">
        <v>5.9580526769129E-3</v>
      </c>
      <c r="L77" s="12" t="str">
        <f>_xlfn.XLOOKUP(I77,Sheet!$B$2:$B$900,Sheet!$A$2:$A$900)</f>
        <v>CE</v>
      </c>
      <c r="M77" s="9">
        <f t="shared" si="5"/>
        <v>5.9580526769129E-3</v>
      </c>
      <c r="P77" s="15"/>
      <c r="R77" s="10" t="s">
        <v>152</v>
      </c>
      <c r="S77" s="11">
        <v>0.1035783427798645</v>
      </c>
      <c r="V77" s="16"/>
    </row>
    <row r="78" spans="1:22">
      <c r="A78" s="1" t="s">
        <v>154</v>
      </c>
      <c r="B78">
        <v>-6.1870769308492321E-2</v>
      </c>
      <c r="C78">
        <v>0.1185105415847614</v>
      </c>
      <c r="D78">
        <v>1.1728900088423311</v>
      </c>
      <c r="E78">
        <v>0.18038131089325371</v>
      </c>
      <c r="F78" s="8">
        <f t="shared" si="3"/>
        <v>2.9558617225926998E-3</v>
      </c>
      <c r="G78" s="8">
        <f t="shared" si="4"/>
        <v>-0.27935513759088509</v>
      </c>
      <c r="I78" s="10" t="s">
        <v>155</v>
      </c>
      <c r="J78" s="11">
        <v>2.9558617225926998E-3</v>
      </c>
      <c r="L78" s="12" t="str">
        <f>_xlfn.XLOOKUP(I78,Sheet!$B$2:$B$900,Sheet!$A$2:$A$900)</f>
        <v>CF</v>
      </c>
      <c r="M78" s="9">
        <f t="shared" si="5"/>
        <v>2.9558617225926998E-3</v>
      </c>
      <c r="P78" s="15"/>
      <c r="R78" s="10" t="s">
        <v>154</v>
      </c>
      <c r="S78" s="11">
        <v>-0.27935513759088509</v>
      </c>
      <c r="V78" s="16"/>
    </row>
    <row r="79" spans="1:22">
      <c r="A79" s="1" t="s">
        <v>156</v>
      </c>
      <c r="B79">
        <v>-1.185559265764762E-2</v>
      </c>
      <c r="C79">
        <v>0.31540621088679838</v>
      </c>
      <c r="D79">
        <v>0.44927342117620972</v>
      </c>
      <c r="E79">
        <v>0.32726180354444612</v>
      </c>
      <c r="F79" s="8">
        <f t="shared" si="3"/>
        <v>-7.3719687809974998E-3</v>
      </c>
      <c r="G79" s="8">
        <f t="shared" si="4"/>
        <v>7.2976985164976402E-2</v>
      </c>
      <c r="I79" s="10" t="s">
        <v>157</v>
      </c>
      <c r="J79" s="11">
        <v>-7.3719687809974998E-3</v>
      </c>
      <c r="L79" s="12" t="str">
        <f>_xlfn.XLOOKUP(I79,Sheet!$B$2:$B$900,Sheet!$A$2:$A$900)</f>
        <v>CHD</v>
      </c>
      <c r="M79" s="9">
        <f t="shared" si="5"/>
        <v>-7.3719687809974998E-3</v>
      </c>
      <c r="P79" s="15"/>
      <c r="R79" s="10" t="s">
        <v>156</v>
      </c>
      <c r="S79" s="11">
        <v>7.2976985164976402E-2</v>
      </c>
      <c r="V79" s="16"/>
    </row>
    <row r="80" spans="1:22">
      <c r="A80" s="1" t="s">
        <v>158</v>
      </c>
      <c r="B80">
        <v>-3.3851711116926753E-2</v>
      </c>
      <c r="C80">
        <v>-8.9500351287788993E-3</v>
      </c>
      <c r="D80">
        <v>0.76751194890386365</v>
      </c>
      <c r="E80">
        <v>2.490167598814785E-2</v>
      </c>
      <c r="F80" s="8">
        <f t="shared" si="3"/>
        <v>-4.0785645396505003E-3</v>
      </c>
      <c r="G80" s="8">
        <f t="shared" si="4"/>
        <v>4.6731128253103001E-2</v>
      </c>
      <c r="I80" s="10" t="s">
        <v>159</v>
      </c>
      <c r="J80" s="11">
        <v>-4.0785645396505003E-3</v>
      </c>
      <c r="L80" s="12" t="str">
        <f>_xlfn.XLOOKUP(I80,Sheet!$B$2:$B$900,Sheet!$A$2:$A$900)</f>
        <v>CHRW</v>
      </c>
      <c r="M80" s="9">
        <f t="shared" si="5"/>
        <v>-4.0785645396505003E-3</v>
      </c>
      <c r="P80" s="15"/>
      <c r="R80" s="10" t="s">
        <v>158</v>
      </c>
      <c r="S80" s="11">
        <v>4.6731128253103001E-2</v>
      </c>
      <c r="V80" s="16"/>
    </row>
    <row r="81" spans="1:22">
      <c r="A81" s="1" t="s">
        <v>160</v>
      </c>
      <c r="B81">
        <v>-4.0874430327414377E-2</v>
      </c>
      <c r="C81">
        <v>-2.9855563343203498E-2</v>
      </c>
      <c r="D81">
        <v>0.86911623087423517</v>
      </c>
      <c r="E81">
        <v>1.101886698421088E-2</v>
      </c>
      <c r="F81" s="8">
        <f t="shared" si="3"/>
        <v>-2.6869403556761002E-3</v>
      </c>
      <c r="G81" s="8">
        <f t="shared" si="4"/>
        <v>0.1026302812050241</v>
      </c>
      <c r="I81" s="10" t="s">
        <v>161</v>
      </c>
      <c r="J81" s="11">
        <v>-2.6869403556761002E-3</v>
      </c>
      <c r="L81" s="12" t="str">
        <f>_xlfn.XLOOKUP(I81,Sheet!$B$2:$B$900,Sheet!$A$2:$A$900)</f>
        <v>CI</v>
      </c>
      <c r="M81" s="9">
        <f t="shared" si="5"/>
        <v>-2.6869403556761002E-3</v>
      </c>
      <c r="P81" s="15"/>
      <c r="R81" s="10" t="s">
        <v>160</v>
      </c>
      <c r="S81" s="11">
        <v>0.1026302812050241</v>
      </c>
      <c r="V81" s="16"/>
    </row>
    <row r="82" spans="1:22">
      <c r="A82" s="1" t="s">
        <v>162</v>
      </c>
      <c r="B82">
        <v>-3.1814632988858421E-2</v>
      </c>
      <c r="C82">
        <v>8.3450159381028621E-2</v>
      </c>
      <c r="D82">
        <v>0.73803962425063863</v>
      </c>
      <c r="E82">
        <v>0.115264792369887</v>
      </c>
      <c r="F82" s="8">
        <f t="shared" si="3"/>
        <v>-2.2220004397708001E-3</v>
      </c>
      <c r="G82" s="8">
        <f t="shared" si="4"/>
        <v>0.1019759263719668</v>
      </c>
      <c r="I82" s="10" t="s">
        <v>163</v>
      </c>
      <c r="J82" s="11">
        <v>-2.2220004397708001E-3</v>
      </c>
      <c r="L82" s="12" t="str">
        <f>_xlfn.XLOOKUP(I82,Sheet!$B$2:$B$900,Sheet!$A$2:$A$900)</f>
        <v>CINF</v>
      </c>
      <c r="M82" s="9">
        <f t="shared" si="5"/>
        <v>-2.2220004397708001E-3</v>
      </c>
      <c r="P82" s="15"/>
      <c r="R82" s="10" t="s">
        <v>162</v>
      </c>
      <c r="S82" s="11">
        <v>0.1019759263719668</v>
      </c>
      <c r="V82" s="16"/>
    </row>
    <row r="83" spans="1:22">
      <c r="A83" s="1" t="s">
        <v>164</v>
      </c>
      <c r="B83">
        <v>-1.4202122359743399E-2</v>
      </c>
      <c r="C83">
        <v>-0.19180159098408309</v>
      </c>
      <c r="D83">
        <v>0.48322287271451742</v>
      </c>
      <c r="E83">
        <v>-0.1775994686243397</v>
      </c>
      <c r="F83" s="8">
        <f t="shared" si="3"/>
        <v>-5.7812385820459004E-3</v>
      </c>
      <c r="G83" s="8">
        <f t="shared" si="4"/>
        <v>2.7504483893922599E-2</v>
      </c>
      <c r="I83" s="10" t="s">
        <v>165</v>
      </c>
      <c r="J83" s="11">
        <v>-5.7812385820459004E-3</v>
      </c>
      <c r="L83" s="12" t="str">
        <f>_xlfn.XLOOKUP(I83,Sheet!$B$2:$B$900,Sheet!$A$2:$A$900)</f>
        <v>CL</v>
      </c>
      <c r="M83" s="9">
        <f t="shared" si="5"/>
        <v>-5.7812385820459004E-3</v>
      </c>
      <c r="P83" s="15"/>
      <c r="R83" s="10" t="s">
        <v>164</v>
      </c>
      <c r="S83" s="11">
        <v>2.7504483893922599E-2</v>
      </c>
      <c r="V83" s="16"/>
    </row>
    <row r="84" spans="1:22">
      <c r="A84" s="1" t="s">
        <v>166</v>
      </c>
      <c r="B84">
        <v>-1.287417861806448E-2</v>
      </c>
      <c r="C84">
        <v>9.4381281907081838E-2</v>
      </c>
      <c r="D84">
        <v>0.46401026199688522</v>
      </c>
      <c r="E84">
        <v>0.1072554605251463</v>
      </c>
      <c r="F84" s="8">
        <f t="shared" si="3"/>
        <v>-9.6917124461201008E-3</v>
      </c>
      <c r="G84" s="8">
        <f t="shared" si="4"/>
        <v>8.2234126921369902E-2</v>
      </c>
      <c r="I84" s="10" t="s">
        <v>167</v>
      </c>
      <c r="J84" s="11">
        <v>-9.6917124461201008E-3</v>
      </c>
      <c r="L84" s="12" t="str">
        <f>_xlfn.XLOOKUP(I84,Sheet!$B$2:$B$900,Sheet!$A$2:$A$900)</f>
        <v>CLX</v>
      </c>
      <c r="M84" s="9">
        <f t="shared" si="5"/>
        <v>-9.6917124461201008E-3</v>
      </c>
      <c r="P84" s="15"/>
      <c r="R84" s="10" t="s">
        <v>166</v>
      </c>
      <c r="S84" s="11">
        <v>8.2234126921369902E-2</v>
      </c>
      <c r="V84" s="16"/>
    </row>
    <row r="85" spans="1:22">
      <c r="A85" s="1" t="s">
        <v>168</v>
      </c>
      <c r="B85">
        <v>-4.6910382486097149E-2</v>
      </c>
      <c r="C85">
        <v>-0.18426668886707151</v>
      </c>
      <c r="D85">
        <v>0.95644402609273349</v>
      </c>
      <c r="E85">
        <v>-0.1373563063809744</v>
      </c>
      <c r="F85" s="8">
        <f t="shared" si="3"/>
        <v>8.3130000849191005E-3</v>
      </c>
      <c r="G85" s="8">
        <f t="shared" si="4"/>
        <v>9.3564026842840806E-2</v>
      </c>
      <c r="I85" s="10" t="s">
        <v>169</v>
      </c>
      <c r="J85" s="11">
        <v>8.3130000849191005E-3</v>
      </c>
      <c r="L85" s="12" t="str">
        <f>_xlfn.XLOOKUP(I85,Sheet!$B$2:$B$900,Sheet!$A$2:$A$900)</f>
        <v>CMA</v>
      </c>
      <c r="M85" s="9">
        <f t="shared" si="5"/>
        <v>8.3130000849191005E-3</v>
      </c>
      <c r="P85" s="15"/>
      <c r="R85" s="10" t="s">
        <v>168</v>
      </c>
      <c r="S85" s="11">
        <v>9.3564026842840806E-2</v>
      </c>
      <c r="V85" s="16"/>
    </row>
    <row r="86" spans="1:22">
      <c r="A86" s="1" t="s">
        <v>170</v>
      </c>
      <c r="B86">
        <v>-4.4949422201591163E-2</v>
      </c>
      <c r="C86">
        <v>-9.6560491423529626E-2</v>
      </c>
      <c r="D86">
        <v>0.92807296985256649</v>
      </c>
      <c r="E86">
        <v>-5.1611069221938463E-2</v>
      </c>
      <c r="F86" s="8">
        <f t="shared" si="3"/>
        <v>-1.1731190600897999E-3</v>
      </c>
      <c r="G86" s="8">
        <f t="shared" si="4"/>
        <v>7.9664062569781896E-2</v>
      </c>
      <c r="I86" s="10" t="s">
        <v>171</v>
      </c>
      <c r="J86" s="11">
        <v>-1.1731190600897999E-3</v>
      </c>
      <c r="L86" s="12" t="str">
        <f>_xlfn.XLOOKUP(I86,Sheet!$B$2:$B$900,Sheet!$A$2:$A$900)</f>
        <v>CMCSA</v>
      </c>
      <c r="M86" s="9">
        <f t="shared" si="5"/>
        <v>-1.1731190600897999E-3</v>
      </c>
      <c r="P86" s="15"/>
      <c r="R86" s="10" t="s">
        <v>170</v>
      </c>
      <c r="S86" s="11">
        <v>7.9664062569781896E-2</v>
      </c>
      <c r="V86" s="16"/>
    </row>
    <row r="87" spans="1:22">
      <c r="A87" s="1" t="s">
        <v>172</v>
      </c>
      <c r="B87">
        <v>-2.5074937452267739E-2</v>
      </c>
      <c r="C87">
        <v>0.29929244349229078</v>
      </c>
      <c r="D87">
        <v>0.64053011188517595</v>
      </c>
      <c r="E87">
        <v>0.32436738094455853</v>
      </c>
      <c r="F87" s="8">
        <f t="shared" si="3"/>
        <v>-2.5515259019757001E-3</v>
      </c>
      <c r="G87" s="8">
        <f t="shared" si="4"/>
        <v>0.1146889438076004</v>
      </c>
      <c r="I87" s="10" t="s">
        <v>173</v>
      </c>
      <c r="J87" s="11">
        <v>-2.5515259019757001E-3</v>
      </c>
      <c r="L87" s="12" t="str">
        <f>_xlfn.XLOOKUP(I87,Sheet!$B$2:$B$900,Sheet!$A$2:$A$900)</f>
        <v>CME</v>
      </c>
      <c r="M87" s="9">
        <f t="shared" si="5"/>
        <v>-2.5515259019757001E-3</v>
      </c>
      <c r="P87" s="15"/>
      <c r="R87" s="10" t="s">
        <v>172</v>
      </c>
      <c r="S87" s="11">
        <v>0.1146889438076004</v>
      </c>
      <c r="V87" s="16"/>
    </row>
    <row r="88" spans="1:22">
      <c r="A88" s="1" t="s">
        <v>174</v>
      </c>
      <c r="B88">
        <v>-3.8371473524752328E-2</v>
      </c>
      <c r="C88">
        <v>0.49337642458327541</v>
      </c>
      <c r="D88">
        <v>0.83290360139055175</v>
      </c>
      <c r="E88">
        <v>0.53174789810802769</v>
      </c>
      <c r="F88" s="8">
        <f t="shared" si="3"/>
        <v>-7.5752665991151999E-3</v>
      </c>
      <c r="G88" s="8">
        <f t="shared" si="4"/>
        <v>-0.29571107047364908</v>
      </c>
      <c r="I88" s="10" t="s">
        <v>175</v>
      </c>
      <c r="J88" s="11">
        <v>-7.5752665991151999E-3</v>
      </c>
      <c r="L88" s="12" t="str">
        <f>_xlfn.XLOOKUP(I88,Sheet!$B$2:$B$900,Sheet!$A$2:$A$900)</f>
        <v>CMG</v>
      </c>
      <c r="M88" s="9">
        <f t="shared" si="5"/>
        <v>-7.5752665991151999E-3</v>
      </c>
      <c r="P88" s="15"/>
      <c r="R88" s="10" t="s">
        <v>174</v>
      </c>
      <c r="S88" s="11">
        <v>-0.29571107047364908</v>
      </c>
      <c r="V88" s="16"/>
    </row>
    <row r="89" spans="1:22">
      <c r="A89" s="1" t="s">
        <v>176</v>
      </c>
      <c r="B89">
        <v>-4.4466923199990238E-2</v>
      </c>
      <c r="C89">
        <v>-0.21968177621389129</v>
      </c>
      <c r="D89">
        <v>0.92109220312393636</v>
      </c>
      <c r="E89">
        <v>-0.17521485301390111</v>
      </c>
      <c r="F89" s="8">
        <f t="shared" si="3"/>
        <v>3.1080836872329001E-3</v>
      </c>
      <c r="G89" s="8">
        <f t="shared" si="4"/>
        <v>3.1354286344716299E-2</v>
      </c>
      <c r="I89" s="10" t="s">
        <v>177</v>
      </c>
      <c r="J89" s="11">
        <v>3.1080836872329001E-3</v>
      </c>
      <c r="L89" s="12" t="str">
        <f>_xlfn.XLOOKUP(I89,Sheet!$B$2:$B$900,Sheet!$A$2:$A$900)</f>
        <v>CMI</v>
      </c>
      <c r="M89" s="9">
        <f t="shared" si="5"/>
        <v>3.1080836872329001E-3</v>
      </c>
      <c r="P89" s="15"/>
      <c r="R89" s="10" t="s">
        <v>176</v>
      </c>
      <c r="S89" s="11">
        <v>3.1354286344716299E-2</v>
      </c>
      <c r="V89" s="16"/>
    </row>
    <row r="90" spans="1:22">
      <c r="A90" s="1" t="s">
        <v>178</v>
      </c>
      <c r="B90">
        <v>5.8326264675526481E-3</v>
      </c>
      <c r="C90">
        <v>9.4447246284535047E-2</v>
      </c>
      <c r="D90">
        <v>0.19336132364187311</v>
      </c>
      <c r="E90">
        <v>8.8614619816982404E-2</v>
      </c>
      <c r="F90" s="8">
        <f t="shared" si="3"/>
        <v>-1.02904793595129E-2</v>
      </c>
      <c r="G90" s="8">
        <f t="shared" si="4"/>
        <v>0.1005200799260893</v>
      </c>
      <c r="I90" s="10" t="s">
        <v>179</v>
      </c>
      <c r="J90" s="11">
        <v>-1.02904793595129E-2</v>
      </c>
      <c r="L90" s="12" t="str">
        <f>_xlfn.XLOOKUP(I90,Sheet!$B$2:$B$900,Sheet!$A$2:$A$900)</f>
        <v>CMS</v>
      </c>
      <c r="M90" s="9">
        <f t="shared" si="5"/>
        <v>-1.02904793595129E-2</v>
      </c>
      <c r="P90" s="15"/>
      <c r="R90" s="10" t="s">
        <v>178</v>
      </c>
      <c r="S90" s="11">
        <v>0.1005200799260893</v>
      </c>
      <c r="V90" s="16"/>
    </row>
    <row r="91" spans="1:22">
      <c r="A91" s="1" t="s">
        <v>180</v>
      </c>
      <c r="B91">
        <v>-5.4297485248458802E-2</v>
      </c>
      <c r="C91">
        <v>0.1725126277775928</v>
      </c>
      <c r="D91">
        <v>1.063320187521803</v>
      </c>
      <c r="E91">
        <v>0.22681011302605161</v>
      </c>
      <c r="F91" s="8">
        <f t="shared" si="3"/>
        <v>3.3223139720066999E-3</v>
      </c>
      <c r="G91" s="8">
        <f t="shared" si="4"/>
        <v>0.1175415279039551</v>
      </c>
      <c r="I91" s="10" t="s">
        <v>181</v>
      </c>
      <c r="J91" s="11">
        <v>3.3223139720066999E-3</v>
      </c>
      <c r="L91" s="12" t="str">
        <f>_xlfn.XLOOKUP(I91,Sheet!$B$2:$B$900,Sheet!$A$2:$A$900)</f>
        <v>CNC</v>
      </c>
      <c r="M91" s="9">
        <f t="shared" si="5"/>
        <v>3.3223139720066999E-3</v>
      </c>
      <c r="P91" s="15"/>
      <c r="R91" s="10" t="s">
        <v>180</v>
      </c>
      <c r="S91" s="11">
        <v>0.1175415279039551</v>
      </c>
      <c r="V91" s="16"/>
    </row>
    <row r="92" spans="1:22">
      <c r="A92" s="1" t="s">
        <v>182</v>
      </c>
      <c r="B92">
        <v>-6.8409175080143894E-3</v>
      </c>
      <c r="C92">
        <v>5.3204365084089877E-2</v>
      </c>
      <c r="D92">
        <v>0.37672140070922988</v>
      </c>
      <c r="E92">
        <v>6.0045282592104267E-2</v>
      </c>
      <c r="F92" s="8">
        <f t="shared" si="3"/>
        <v>-4.3985755367549001E-3</v>
      </c>
      <c r="G92" s="8">
        <f t="shared" si="4"/>
        <v>6.7418671060953797E-2</v>
      </c>
      <c r="I92" s="10" t="s">
        <v>183</v>
      </c>
      <c r="J92" s="11">
        <v>-4.3985755367549001E-3</v>
      </c>
      <c r="L92" s="12" t="str">
        <f>_xlfn.XLOOKUP(I92,Sheet!$B$2:$B$900,Sheet!$A$2:$A$900)</f>
        <v>CNP</v>
      </c>
      <c r="M92" s="9">
        <f t="shared" si="5"/>
        <v>-4.3985755367549001E-3</v>
      </c>
      <c r="P92" s="15"/>
      <c r="R92" s="10" t="s">
        <v>182</v>
      </c>
      <c r="S92" s="11">
        <v>6.7418671060953797E-2</v>
      </c>
      <c r="V92" s="16"/>
    </row>
    <row r="93" spans="1:22">
      <c r="A93" s="1" t="s">
        <v>184</v>
      </c>
      <c r="B93">
        <v>-5.5334505141185208E-2</v>
      </c>
      <c r="C93">
        <v>-0.22949005486948371</v>
      </c>
      <c r="D93">
        <v>1.0783237293738119</v>
      </c>
      <c r="E93">
        <v>-0.1741555497282985</v>
      </c>
      <c r="F93" s="8">
        <f t="shared" si="3"/>
        <v>4.9799641994445996E-3</v>
      </c>
      <c r="G93" s="8">
        <f t="shared" si="4"/>
        <v>1.8210199989120601E-2</v>
      </c>
      <c r="I93" s="10" t="s">
        <v>185</v>
      </c>
      <c r="J93" s="11">
        <v>4.9799641994445996E-3</v>
      </c>
      <c r="L93" s="12" t="str">
        <f>_xlfn.XLOOKUP(I93,Sheet!$B$2:$B$900,Sheet!$A$2:$A$900)</f>
        <v>COF</v>
      </c>
      <c r="M93" s="9">
        <f t="shared" si="5"/>
        <v>4.9799641994445996E-3</v>
      </c>
      <c r="P93" s="15"/>
      <c r="R93" s="10" t="s">
        <v>184</v>
      </c>
      <c r="S93" s="11">
        <v>1.8210199989120601E-2</v>
      </c>
      <c r="V93" s="16"/>
    </row>
    <row r="94" spans="1:22">
      <c r="A94" s="1" t="s">
        <v>186</v>
      </c>
      <c r="B94">
        <v>-4.9831022745381259E-2</v>
      </c>
      <c r="C94">
        <v>0.19179315949313261</v>
      </c>
      <c r="D94">
        <v>0.99869967487264777</v>
      </c>
      <c r="E94">
        <v>0.24162418223851381</v>
      </c>
      <c r="F94" s="8">
        <f t="shared" si="3"/>
        <v>-3.8000639784811999E-3</v>
      </c>
      <c r="G94" s="8">
        <f t="shared" si="4"/>
        <v>7.7311244471741203E-2</v>
      </c>
      <c r="I94" s="10" t="s">
        <v>187</v>
      </c>
      <c r="J94" s="11">
        <v>-3.8000639784811999E-3</v>
      </c>
      <c r="L94" s="12" t="str">
        <f>_xlfn.XLOOKUP(I94,Sheet!$B$2:$B$900,Sheet!$A$2:$A$900)</f>
        <v>COO</v>
      </c>
      <c r="M94" s="9">
        <f t="shared" si="5"/>
        <v>-3.8000639784811999E-3</v>
      </c>
      <c r="P94" s="15"/>
      <c r="R94" s="10" t="s">
        <v>186</v>
      </c>
      <c r="S94" s="11">
        <v>7.7311244471741203E-2</v>
      </c>
      <c r="V94" s="16"/>
    </row>
    <row r="95" spans="1:22">
      <c r="A95" s="1" t="s">
        <v>188</v>
      </c>
      <c r="B95">
        <v>-5.4786197766142512E-2</v>
      </c>
      <c r="C95">
        <v>0.18880320732030181</v>
      </c>
      <c r="D95">
        <v>1.070390851029897</v>
      </c>
      <c r="E95">
        <v>0.24358940508644431</v>
      </c>
      <c r="F95" s="8">
        <f t="shared" si="3"/>
        <v>6.5575024345961999E-3</v>
      </c>
      <c r="G95" s="8">
        <f t="shared" si="4"/>
        <v>-0.1976468726297258</v>
      </c>
      <c r="I95" s="10" t="s">
        <v>189</v>
      </c>
      <c r="J95" s="11">
        <v>6.5575024345961999E-3</v>
      </c>
      <c r="L95" s="12" t="str">
        <f>_xlfn.XLOOKUP(I95,Sheet!$B$2:$B$900,Sheet!$A$2:$A$900)</f>
        <v>COP</v>
      </c>
      <c r="M95" s="9">
        <f t="shared" si="5"/>
        <v>6.5575024345961999E-3</v>
      </c>
      <c r="P95" s="15"/>
      <c r="R95" s="10" t="s">
        <v>188</v>
      </c>
      <c r="S95" s="11">
        <v>-0.1976468726297258</v>
      </c>
      <c r="V95" s="16"/>
    </row>
    <row r="96" spans="1:22">
      <c r="A96" s="1" t="s">
        <v>190</v>
      </c>
      <c r="B96">
        <v>-4.3059357512705648E-2</v>
      </c>
      <c r="C96">
        <v>-0.14715572875107971</v>
      </c>
      <c r="D96">
        <v>0.90072762685423347</v>
      </c>
      <c r="E96">
        <v>-0.10409637123837411</v>
      </c>
      <c r="F96" s="8">
        <f t="shared" si="3"/>
        <v>-5.1209744249520999E-3</v>
      </c>
      <c r="G96" s="8">
        <f t="shared" si="4"/>
        <v>6.7565845073081004E-3</v>
      </c>
      <c r="I96" s="10" t="s">
        <v>191</v>
      </c>
      <c r="J96" s="11">
        <v>-5.1209744249520999E-3</v>
      </c>
      <c r="L96" s="12" t="str">
        <f>_xlfn.XLOOKUP(I96,Sheet!$B$2:$B$900,Sheet!$A$2:$A$900)</f>
        <v>COR</v>
      </c>
      <c r="M96" s="9">
        <f t="shared" si="5"/>
        <v>-5.1209744249520999E-3</v>
      </c>
      <c r="P96" s="15"/>
      <c r="R96" s="10" t="s">
        <v>190</v>
      </c>
      <c r="S96" s="11">
        <v>6.7565845073081004E-3</v>
      </c>
      <c r="V96" s="16"/>
    </row>
    <row r="97" spans="1:22">
      <c r="A97" s="1" t="s">
        <v>192</v>
      </c>
      <c r="B97">
        <v>-4.0329974540956333E-2</v>
      </c>
      <c r="C97">
        <v>0.12582075830383571</v>
      </c>
      <c r="D97">
        <v>0.86123907708385283</v>
      </c>
      <c r="E97">
        <v>0.16615073284479201</v>
      </c>
      <c r="F97" s="8">
        <f t="shared" si="3"/>
        <v>-6.1336376481605E-3</v>
      </c>
      <c r="G97" s="8">
        <f t="shared" si="4"/>
        <v>7.2418851052048899E-2</v>
      </c>
      <c r="I97" s="10" t="s">
        <v>193</v>
      </c>
      <c r="J97" s="11">
        <v>-6.1336376481605E-3</v>
      </c>
      <c r="L97" s="12" t="str">
        <f>_xlfn.XLOOKUP(I97,Sheet!$B$2:$B$900,Sheet!$A$2:$A$900)</f>
        <v>COST</v>
      </c>
      <c r="M97" s="9">
        <f t="shared" si="5"/>
        <v>-6.1336376481605E-3</v>
      </c>
      <c r="P97" s="15"/>
      <c r="R97" s="10" t="s">
        <v>192</v>
      </c>
      <c r="S97" s="11">
        <v>7.2418851052048899E-2</v>
      </c>
      <c r="V97" s="16"/>
    </row>
    <row r="98" spans="1:22">
      <c r="A98" s="1" t="s">
        <v>194</v>
      </c>
      <c r="B98">
        <v>7.0058807342446294E-4</v>
      </c>
      <c r="C98">
        <v>-0.29608781514726151</v>
      </c>
      <c r="D98">
        <v>0.26761134851842899</v>
      </c>
      <c r="E98">
        <v>-0.29678840322068589</v>
      </c>
      <c r="F98" s="8">
        <f t="shared" si="3"/>
        <v>-7.8243919497339998E-3</v>
      </c>
      <c r="G98" s="8">
        <f t="shared" si="4"/>
        <v>5.5698049107425603E-2</v>
      </c>
      <c r="I98" s="10" t="s">
        <v>195</v>
      </c>
      <c r="J98" s="11">
        <v>-7.8243919497339998E-3</v>
      </c>
      <c r="L98" s="12" t="str">
        <f>_xlfn.XLOOKUP(I98,Sheet!$B$2:$B$900,Sheet!$A$2:$A$900)</f>
        <v>CPB</v>
      </c>
      <c r="M98" s="9">
        <f t="shared" si="5"/>
        <v>-7.8243919497339998E-3</v>
      </c>
      <c r="P98" s="15"/>
      <c r="R98" s="10" t="s">
        <v>194</v>
      </c>
      <c r="S98" s="11">
        <v>5.5698049107425603E-2</v>
      </c>
      <c r="V98" s="16"/>
    </row>
    <row r="99" spans="1:22">
      <c r="A99" s="1" t="s">
        <v>196</v>
      </c>
      <c r="B99">
        <v>-5.3024437902220722E-2</v>
      </c>
      <c r="C99">
        <v>0.14697911352909829</v>
      </c>
      <c r="D99">
        <v>1.0449018145736659</v>
      </c>
      <c r="E99">
        <v>0.20000355143131901</v>
      </c>
      <c r="F99" s="8">
        <f t="shared" si="3"/>
        <v>-2.0205431869566E-3</v>
      </c>
      <c r="G99" s="8">
        <f t="shared" si="4"/>
        <v>0.12354689144005521</v>
      </c>
      <c r="I99" s="10" t="s">
        <v>197</v>
      </c>
      <c r="J99" s="11">
        <v>-2.0205431869566E-3</v>
      </c>
      <c r="L99" s="12" t="str">
        <f>_xlfn.XLOOKUP(I99,Sheet!$B$2:$B$900,Sheet!$A$2:$A$900)</f>
        <v>CPRT</v>
      </c>
      <c r="M99" s="9">
        <f t="shared" si="5"/>
        <v>-2.0205431869566E-3</v>
      </c>
      <c r="P99" s="15"/>
      <c r="R99" s="10" t="s">
        <v>196</v>
      </c>
      <c r="S99" s="11">
        <v>0.12354689144005521</v>
      </c>
      <c r="V99" s="16"/>
    </row>
    <row r="100" spans="1:22">
      <c r="A100" s="1" t="s">
        <v>198</v>
      </c>
      <c r="B100">
        <v>-1.4285673906886171E-2</v>
      </c>
      <c r="C100">
        <v>8.6138977652300275E-3</v>
      </c>
      <c r="D100">
        <v>0.48443169150685611</v>
      </c>
      <c r="E100">
        <v>2.28995716721162E-2</v>
      </c>
      <c r="F100" s="8">
        <f t="shared" si="3"/>
        <v>-7.5879711692321003E-3</v>
      </c>
      <c r="G100" s="8">
        <f t="shared" si="4"/>
        <v>7.5487799278995099E-2</v>
      </c>
      <c r="I100" s="10" t="s">
        <v>199</v>
      </c>
      <c r="J100" s="11">
        <v>-7.5879711692321003E-3</v>
      </c>
      <c r="L100" s="12" t="str">
        <f>_xlfn.XLOOKUP(I100,Sheet!$B$2:$B$900,Sheet!$A$2:$A$900)</f>
        <v>CPT</v>
      </c>
      <c r="M100" s="9">
        <f t="shared" si="5"/>
        <v>-7.5879711692321003E-3</v>
      </c>
      <c r="P100" s="15"/>
      <c r="R100" s="10" t="s">
        <v>198</v>
      </c>
      <c r="S100" s="11">
        <v>7.5487799278995099E-2</v>
      </c>
      <c r="V100" s="16"/>
    </row>
    <row r="101" spans="1:22">
      <c r="A101" s="1" t="s">
        <v>200</v>
      </c>
      <c r="B101">
        <v>-6.144767666808823E-2</v>
      </c>
      <c r="C101">
        <v>7.1817650521497023E-2</v>
      </c>
      <c r="D101">
        <v>1.1667687297983089</v>
      </c>
      <c r="E101">
        <v>0.13326532718958531</v>
      </c>
      <c r="F101" s="8">
        <f t="shared" si="3"/>
        <v>5.1589968979379999E-4</v>
      </c>
      <c r="G101" s="8">
        <f t="shared" si="4"/>
        <v>9.1259657904114597E-2</v>
      </c>
      <c r="I101" s="10" t="s">
        <v>201</v>
      </c>
      <c r="J101" s="11">
        <v>5.1589968979379999E-4</v>
      </c>
      <c r="L101" s="12" t="str">
        <f>_xlfn.XLOOKUP(I101,Sheet!$B$2:$B$900,Sheet!$A$2:$A$900)</f>
        <v>CRL</v>
      </c>
      <c r="M101" s="9">
        <f t="shared" si="5"/>
        <v>5.1589968979379999E-4</v>
      </c>
      <c r="P101" s="15"/>
      <c r="R101" s="10" t="s">
        <v>200</v>
      </c>
      <c r="S101" s="11">
        <v>9.1259657904114597E-2</v>
      </c>
      <c r="V101" s="16"/>
    </row>
    <row r="102" spans="1:22">
      <c r="A102" s="1" t="s">
        <v>202</v>
      </c>
      <c r="B102">
        <v>-8.458712206547854E-2</v>
      </c>
      <c r="C102">
        <v>0.35036238560057043</v>
      </c>
      <c r="D102">
        <v>1.501548843359366</v>
      </c>
      <c r="E102">
        <v>0.43494950766604901</v>
      </c>
      <c r="F102" s="8">
        <f t="shared" si="3"/>
        <v>7.1827822585491998E-3</v>
      </c>
      <c r="G102" s="8">
        <f t="shared" si="4"/>
        <v>8.3608429911999294E-2</v>
      </c>
      <c r="I102" s="10" t="s">
        <v>203</v>
      </c>
      <c r="J102" s="11">
        <v>7.1827822585491998E-3</v>
      </c>
      <c r="L102" s="12" t="str">
        <f>_xlfn.XLOOKUP(I102,Sheet!$B$2:$B$900,Sheet!$A$2:$A$900)</f>
        <v>CRM</v>
      </c>
      <c r="M102" s="9">
        <f t="shared" si="5"/>
        <v>7.1827822585491998E-3</v>
      </c>
      <c r="P102" s="15"/>
      <c r="R102" s="10" t="s">
        <v>202</v>
      </c>
      <c r="S102" s="11">
        <v>8.3608429911999294E-2</v>
      </c>
      <c r="V102" s="16"/>
    </row>
    <row r="103" spans="1:22">
      <c r="A103" s="1" t="s">
        <v>204</v>
      </c>
      <c r="B103">
        <v>-7.1051300434085904E-2</v>
      </c>
      <c r="C103">
        <v>0.18816020848407489</v>
      </c>
      <c r="D103">
        <v>1.3057133846836411</v>
      </c>
      <c r="E103">
        <v>0.2592115089181608</v>
      </c>
      <c r="F103" s="8">
        <f t="shared" si="3"/>
        <v>9.4699073621049999E-4</v>
      </c>
      <c r="G103" s="8">
        <f t="shared" si="4"/>
        <v>7.8437365051643698E-2</v>
      </c>
      <c r="I103" s="10" t="s">
        <v>205</v>
      </c>
      <c r="J103" s="11">
        <v>9.4699073621049999E-4</v>
      </c>
      <c r="L103" s="12" t="str">
        <f>_xlfn.XLOOKUP(I103,Sheet!$B$2:$B$900,Sheet!$A$2:$A$900)</f>
        <v>CSCO</v>
      </c>
      <c r="M103" s="9">
        <f t="shared" si="5"/>
        <v>9.4699073621049999E-4</v>
      </c>
      <c r="P103" s="15"/>
      <c r="R103" s="10" t="s">
        <v>204</v>
      </c>
      <c r="S103" s="11">
        <v>7.8437365051643698E-2</v>
      </c>
      <c r="V103" s="16"/>
    </row>
    <row r="104" spans="1:22">
      <c r="A104" s="1" t="s">
        <v>206</v>
      </c>
      <c r="B104">
        <v>-4.2784629579753222E-2</v>
      </c>
      <c r="C104">
        <v>0.162037349028991</v>
      </c>
      <c r="D104">
        <v>0.8967528795336871</v>
      </c>
      <c r="E104">
        <v>0.20482197860874421</v>
      </c>
      <c r="F104" s="8">
        <f t="shared" si="3"/>
        <v>6.0486770691159999E-3</v>
      </c>
      <c r="G104" s="8">
        <f t="shared" si="4"/>
        <v>7.9889943107232894E-2</v>
      </c>
      <c r="I104" s="10" t="s">
        <v>207</v>
      </c>
      <c r="J104" s="11">
        <v>6.0486770691159999E-3</v>
      </c>
      <c r="L104" s="12" t="str">
        <f>_xlfn.XLOOKUP(I104,Sheet!$B$2:$B$900,Sheet!$A$2:$A$900)</f>
        <v>CSGP</v>
      </c>
      <c r="M104" s="9">
        <f t="shared" si="5"/>
        <v>6.0486770691159999E-3</v>
      </c>
      <c r="P104" s="15"/>
      <c r="R104" s="10" t="s">
        <v>206</v>
      </c>
      <c r="S104" s="11">
        <v>7.9889943107232894E-2</v>
      </c>
      <c r="V104" s="16"/>
    </row>
    <row r="105" spans="1:22">
      <c r="A105" s="1" t="s">
        <v>208</v>
      </c>
      <c r="B105">
        <v>-6.0591051095825937E-2</v>
      </c>
      <c r="C105">
        <v>0.17070844688936301</v>
      </c>
      <c r="D105">
        <v>1.1543751221972549</v>
      </c>
      <c r="E105">
        <v>0.23129949798518901</v>
      </c>
      <c r="F105" s="8">
        <f t="shared" si="3"/>
        <v>4.5348494506988E-3</v>
      </c>
      <c r="G105" s="8">
        <f t="shared" si="4"/>
        <v>0.1044265862245515</v>
      </c>
      <c r="I105" s="10" t="s">
        <v>209</v>
      </c>
      <c r="J105" s="11">
        <v>4.5348494506988E-3</v>
      </c>
      <c r="L105" s="12" t="str">
        <f>_xlfn.XLOOKUP(I105,Sheet!$B$2:$B$900,Sheet!$A$2:$A$900)</f>
        <v>CSX</v>
      </c>
      <c r="M105" s="9">
        <f t="shared" si="5"/>
        <v>4.5348494506988E-3</v>
      </c>
      <c r="P105" s="15"/>
      <c r="R105" s="10" t="s">
        <v>208</v>
      </c>
      <c r="S105" s="11">
        <v>0.1044265862245515</v>
      </c>
      <c r="V105" s="16"/>
    </row>
    <row r="106" spans="1:22">
      <c r="A106" s="1" t="s">
        <v>210</v>
      </c>
      <c r="B106">
        <v>-5.1052307081432803E-2</v>
      </c>
      <c r="C106">
        <v>0.11463160886688881</v>
      </c>
      <c r="D106">
        <v>1.0163691436819471</v>
      </c>
      <c r="E106">
        <v>0.1656839159483216</v>
      </c>
      <c r="F106" s="8">
        <f t="shared" si="3"/>
        <v>-5.1325280074010005E-4</v>
      </c>
      <c r="G106" s="8">
        <f t="shared" si="4"/>
        <v>0.1286247836819967</v>
      </c>
      <c r="I106" s="10" t="s">
        <v>211</v>
      </c>
      <c r="J106" s="11">
        <v>-5.1325280074010005E-4</v>
      </c>
      <c r="L106" s="12" t="str">
        <f>_xlfn.XLOOKUP(I106,Sheet!$B$2:$B$900,Sheet!$A$2:$A$900)</f>
        <v>CTAS</v>
      </c>
      <c r="M106" s="9">
        <f t="shared" si="5"/>
        <v>-5.1325280074010005E-4</v>
      </c>
      <c r="P106" s="15"/>
      <c r="R106" s="10" t="s">
        <v>210</v>
      </c>
      <c r="S106" s="11">
        <v>0.1286247836819967</v>
      </c>
      <c r="V106" s="16"/>
    </row>
    <row r="107" spans="1:22">
      <c r="A107" s="1" t="s">
        <v>212</v>
      </c>
      <c r="B107">
        <v>-3.6715708550562179E-2</v>
      </c>
      <c r="C107">
        <v>-0.18861340288474171</v>
      </c>
      <c r="D107">
        <v>0.8089480926663748</v>
      </c>
      <c r="E107">
        <v>-0.15189769433417949</v>
      </c>
      <c r="F107" s="8">
        <f t="shared" si="3"/>
        <v>7.4568240436819996E-4</v>
      </c>
      <c r="G107" s="8">
        <f t="shared" si="4"/>
        <v>-0.1791391270076883</v>
      </c>
      <c r="I107" s="10" t="s">
        <v>213</v>
      </c>
      <c r="J107" s="11">
        <v>7.4568240436819996E-4</v>
      </c>
      <c r="L107" s="12" t="str">
        <f>_xlfn.XLOOKUP(I107,Sheet!$B$2:$B$900,Sheet!$A$2:$A$900)</f>
        <v>CTRA</v>
      </c>
      <c r="M107" s="9">
        <f t="shared" si="5"/>
        <v>7.4568240436819996E-4</v>
      </c>
      <c r="P107" s="15"/>
      <c r="R107" s="10" t="s">
        <v>212</v>
      </c>
      <c r="S107" s="11">
        <v>-0.1791391270076883</v>
      </c>
      <c r="V107" s="16"/>
    </row>
    <row r="108" spans="1:22">
      <c r="A108" s="1" t="s">
        <v>214</v>
      </c>
      <c r="B108">
        <v>-4.2495934846440098E-2</v>
      </c>
      <c r="C108">
        <v>-7.4952707737359403E-2</v>
      </c>
      <c r="D108">
        <v>0.89257606137995782</v>
      </c>
      <c r="E108">
        <v>-3.2456772890919312E-2</v>
      </c>
      <c r="F108" s="8">
        <f t="shared" si="3"/>
        <v>4.6724085578328002E-3</v>
      </c>
      <c r="G108" s="8">
        <f t="shared" si="4"/>
        <v>4.6903650665822902E-2</v>
      </c>
      <c r="I108" s="10" t="s">
        <v>215</v>
      </c>
      <c r="J108" s="11">
        <v>4.6724085578328002E-3</v>
      </c>
      <c r="L108" s="12" t="str">
        <f>_xlfn.XLOOKUP(I108,Sheet!$B$2:$B$900,Sheet!$A$2:$A$900)</f>
        <v>CTSH</v>
      </c>
      <c r="M108" s="9">
        <f t="shared" si="5"/>
        <v>4.6724085578328002E-3</v>
      </c>
      <c r="P108" s="15"/>
      <c r="R108" s="10" t="s">
        <v>214</v>
      </c>
      <c r="S108" s="11">
        <v>4.6903650665822902E-2</v>
      </c>
      <c r="V108" s="16"/>
    </row>
    <row r="109" spans="1:22">
      <c r="A109" s="1" t="s">
        <v>216</v>
      </c>
      <c r="B109">
        <v>-4.2132772114256388E-2</v>
      </c>
      <c r="C109">
        <v>-3.053554043441431E-2</v>
      </c>
      <c r="D109">
        <v>0.88732184466760233</v>
      </c>
      <c r="E109">
        <v>1.159723167984208E-2</v>
      </c>
      <c r="F109" s="8">
        <f t="shared" si="3"/>
        <v>-4.2454747884799002E-3</v>
      </c>
      <c r="G109" s="8">
        <f t="shared" si="4"/>
        <v>-1.7109714871258199E-2</v>
      </c>
      <c r="I109" s="10" t="s">
        <v>217</v>
      </c>
      <c r="J109" s="11">
        <v>-4.2454747884799002E-3</v>
      </c>
      <c r="L109" s="12" t="str">
        <f>_xlfn.XLOOKUP(I109,Sheet!$B$2:$B$900,Sheet!$A$2:$A$900)</f>
        <v>CVS</v>
      </c>
      <c r="M109" s="9">
        <f t="shared" si="5"/>
        <v>-4.2454747884799002E-3</v>
      </c>
      <c r="P109" s="15"/>
      <c r="R109" s="10" t="s">
        <v>216</v>
      </c>
      <c r="S109" s="11">
        <v>-1.7109714871258199E-2</v>
      </c>
      <c r="V109" s="16"/>
    </row>
    <row r="110" spans="1:22">
      <c r="A110" s="1" t="s">
        <v>218</v>
      </c>
      <c r="B110">
        <v>-4.6157178525663603E-2</v>
      </c>
      <c r="C110">
        <v>-7.3392452586623969E-2</v>
      </c>
      <c r="D110">
        <v>0.94554671619277286</v>
      </c>
      <c r="E110">
        <v>-2.7235274060960369E-2</v>
      </c>
      <c r="F110" s="8">
        <f t="shared" si="3"/>
        <v>1.6980243801600001E-3</v>
      </c>
      <c r="G110" s="8">
        <f t="shared" si="4"/>
        <v>3.7255129223828999E-3</v>
      </c>
      <c r="I110" s="10" t="s">
        <v>219</v>
      </c>
      <c r="J110" s="11">
        <v>1.6980243801600001E-3</v>
      </c>
      <c r="L110" s="12" t="str">
        <f>_xlfn.XLOOKUP(I110,Sheet!$B$2:$B$900,Sheet!$A$2:$A$900)</f>
        <v>CVX</v>
      </c>
      <c r="M110" s="9">
        <f t="shared" si="5"/>
        <v>1.6980243801600001E-3</v>
      </c>
      <c r="P110" s="15"/>
      <c r="R110" s="10" t="s">
        <v>218</v>
      </c>
      <c r="S110" s="11">
        <v>3.7255129223828999E-3</v>
      </c>
      <c r="V110" s="16"/>
    </row>
    <row r="111" spans="1:22">
      <c r="A111" s="1" t="s">
        <v>220</v>
      </c>
      <c r="B111">
        <v>9.9446166596757479E-3</v>
      </c>
      <c r="C111">
        <v>-6.2643396926151063E-2</v>
      </c>
      <c r="D111">
        <v>0.13386929520993071</v>
      </c>
      <c r="E111">
        <v>-7.2588013585826811E-2</v>
      </c>
      <c r="F111" s="8">
        <f t="shared" si="3"/>
        <v>-9.9258239693162994E-3</v>
      </c>
      <c r="G111" s="8">
        <f t="shared" si="4"/>
        <v>4.2390510431179897E-2</v>
      </c>
      <c r="I111" s="10" t="s">
        <v>221</v>
      </c>
      <c r="J111" s="11">
        <v>-9.9258239693162994E-3</v>
      </c>
      <c r="L111" s="12" t="str">
        <f>_xlfn.XLOOKUP(I111,Sheet!$B$2:$B$900,Sheet!$A$2:$A$900)</f>
        <v>D</v>
      </c>
      <c r="M111" s="9">
        <f t="shared" si="5"/>
        <v>-9.9258239693162994E-3</v>
      </c>
      <c r="P111" s="15"/>
      <c r="R111" s="10" t="s">
        <v>220</v>
      </c>
      <c r="S111" s="11">
        <v>4.2390510431179897E-2</v>
      </c>
      <c r="V111" s="16"/>
    </row>
    <row r="112" spans="1:22">
      <c r="A112" s="1" t="s">
        <v>222</v>
      </c>
      <c r="B112">
        <v>-4.5115250292786901E-2</v>
      </c>
      <c r="C112">
        <v>-5.1950982876497021E-2</v>
      </c>
      <c r="D112">
        <v>0.93047216076871442</v>
      </c>
      <c r="E112">
        <v>-6.835732583710119E-3</v>
      </c>
      <c r="F112" s="8">
        <f t="shared" si="3"/>
        <v>7.7831102146117999E-3</v>
      </c>
      <c r="G112" s="8">
        <f t="shared" si="4"/>
        <v>5.4559009022378098E-2</v>
      </c>
      <c r="I112" s="10" t="s">
        <v>223</v>
      </c>
      <c r="J112" s="11">
        <v>7.7831102146117999E-3</v>
      </c>
      <c r="L112" s="12" t="str">
        <f>_xlfn.XLOOKUP(I112,Sheet!$B$2:$B$900,Sheet!$A$2:$A$900)</f>
        <v>DAL</v>
      </c>
      <c r="M112" s="9">
        <f t="shared" si="5"/>
        <v>7.7831102146117999E-3</v>
      </c>
      <c r="P112" s="15"/>
      <c r="R112" s="10" t="s">
        <v>222</v>
      </c>
      <c r="S112" s="11">
        <v>5.4559009022378098E-2</v>
      </c>
      <c r="V112" s="16"/>
    </row>
    <row r="113" spans="1:22">
      <c r="A113" s="1" t="s">
        <v>224</v>
      </c>
      <c r="B113">
        <v>-6.7811048954989711E-2</v>
      </c>
      <c r="C113">
        <v>-0.22542094172936999</v>
      </c>
      <c r="D113">
        <v>1.258833619870412</v>
      </c>
      <c r="E113">
        <v>-0.15760989277438031</v>
      </c>
      <c r="F113" s="8">
        <f t="shared" si="3"/>
        <v>4.3910932948387996E-3</v>
      </c>
      <c r="G113" s="8">
        <f t="shared" si="4"/>
        <v>7.8175826573502194E-2</v>
      </c>
      <c r="I113" s="10" t="s">
        <v>225</v>
      </c>
      <c r="J113" s="11">
        <v>4.3910932948387996E-3</v>
      </c>
      <c r="L113" s="12" t="str">
        <f>_xlfn.XLOOKUP(I113,Sheet!$B$2:$B$900,Sheet!$A$2:$A$900)</f>
        <v>DD</v>
      </c>
      <c r="M113" s="9">
        <f t="shared" si="5"/>
        <v>4.3910932948387996E-3</v>
      </c>
      <c r="P113" s="15"/>
      <c r="R113" s="10" t="s">
        <v>224</v>
      </c>
      <c r="S113" s="11">
        <v>7.8175826573502194E-2</v>
      </c>
      <c r="V113" s="16"/>
    </row>
    <row r="114" spans="1:22">
      <c r="A114" s="1" t="s">
        <v>226</v>
      </c>
      <c r="B114">
        <v>-7.0297533411803878E-2</v>
      </c>
      <c r="C114">
        <v>1.9573902249692129E-2</v>
      </c>
      <c r="D114">
        <v>1.2948079284384959</v>
      </c>
      <c r="E114">
        <v>8.987143566149601E-2</v>
      </c>
      <c r="F114" s="8">
        <f t="shared" si="3"/>
        <v>-2.6844428259480998E-3</v>
      </c>
      <c r="G114" s="8">
        <f t="shared" si="4"/>
        <v>7.9740876291176099E-2</v>
      </c>
      <c r="I114" s="10" t="s">
        <v>227</v>
      </c>
      <c r="J114" s="11">
        <v>-2.6844428259480998E-3</v>
      </c>
      <c r="L114" s="12" t="str">
        <f>_xlfn.XLOOKUP(I114,Sheet!$B$2:$B$900,Sheet!$A$2:$A$900)</f>
        <v>DE</v>
      </c>
      <c r="M114" s="9">
        <f t="shared" si="5"/>
        <v>-2.6844428259480998E-3</v>
      </c>
      <c r="P114" s="15"/>
      <c r="R114" s="10" t="s">
        <v>226</v>
      </c>
      <c r="S114" s="11">
        <v>7.9740876291176099E-2</v>
      </c>
      <c r="V114" s="16"/>
    </row>
    <row r="115" spans="1:22">
      <c r="A115" s="1" t="s">
        <v>228</v>
      </c>
      <c r="B115">
        <v>-6.0369068446913997E-2</v>
      </c>
      <c r="C115">
        <v>-0.21427310714666731</v>
      </c>
      <c r="D115">
        <v>1.1511634904949799</v>
      </c>
      <c r="E115">
        <v>-0.15390403869975319</v>
      </c>
      <c r="F115" s="8">
        <f t="shared" si="3"/>
        <v>2.5194663553671998E-3</v>
      </c>
      <c r="G115" s="8">
        <f t="shared" si="4"/>
        <v>2.3101725109985299E-2</v>
      </c>
      <c r="I115" s="10" t="s">
        <v>229</v>
      </c>
      <c r="J115" s="11">
        <v>2.5194663553671998E-3</v>
      </c>
      <c r="L115" s="12" t="str">
        <f>_xlfn.XLOOKUP(I115,Sheet!$B$2:$B$900,Sheet!$A$2:$A$900)</f>
        <v>DFS</v>
      </c>
      <c r="M115" s="9">
        <f t="shared" si="5"/>
        <v>2.5194663553671998E-3</v>
      </c>
      <c r="P115" s="15"/>
      <c r="R115" s="10" t="s">
        <v>228</v>
      </c>
      <c r="S115" s="11">
        <v>2.3101725109985299E-2</v>
      </c>
      <c r="V115" s="16"/>
    </row>
    <row r="116" spans="1:22">
      <c r="A116" s="1" t="s">
        <v>230</v>
      </c>
      <c r="B116">
        <v>-2.9600074996863929E-2</v>
      </c>
      <c r="C116">
        <v>-0.1215634220881784</v>
      </c>
      <c r="D116">
        <v>0.70599953152952799</v>
      </c>
      <c r="E116">
        <v>-9.1963347091314457E-2</v>
      </c>
      <c r="F116" s="8">
        <f t="shared" si="3"/>
        <v>-1.574766700525E-3</v>
      </c>
      <c r="G116" s="8">
        <f t="shared" si="4"/>
        <v>0.1051653891248782</v>
      </c>
      <c r="I116" s="10" t="s">
        <v>231</v>
      </c>
      <c r="J116" s="11">
        <v>-1.574766700525E-3</v>
      </c>
      <c r="L116" s="12" t="str">
        <f>_xlfn.XLOOKUP(I116,Sheet!$B$2:$B$900,Sheet!$A$2:$A$900)</f>
        <v>DGX</v>
      </c>
      <c r="M116" s="9">
        <f t="shared" si="5"/>
        <v>-1.574766700525E-3</v>
      </c>
      <c r="P116" s="15"/>
      <c r="R116" s="10" t="s">
        <v>230</v>
      </c>
      <c r="S116" s="11">
        <v>0.1051653891248782</v>
      </c>
      <c r="V116" s="16"/>
    </row>
    <row r="117" spans="1:22">
      <c r="A117" s="1" t="s">
        <v>232</v>
      </c>
      <c r="B117">
        <v>-4.1167288508538832E-2</v>
      </c>
      <c r="C117">
        <v>-0.32288419487425041</v>
      </c>
      <c r="D117">
        <v>0.87335328554215685</v>
      </c>
      <c r="E117">
        <v>-0.28171690636571151</v>
      </c>
      <c r="F117" s="8">
        <f t="shared" si="3"/>
        <v>5.8818155941736004E-3</v>
      </c>
      <c r="G117" s="8">
        <f t="shared" si="4"/>
        <v>9.6652406878004499E-2</v>
      </c>
      <c r="I117" s="10" t="s">
        <v>233</v>
      </c>
      <c r="J117" s="11">
        <v>5.8818155941736004E-3</v>
      </c>
      <c r="L117" s="12" t="str">
        <f>_xlfn.XLOOKUP(I117,Sheet!$B$2:$B$900,Sheet!$A$2:$A$900)</f>
        <v>DHI</v>
      </c>
      <c r="M117" s="9">
        <f t="shared" si="5"/>
        <v>5.8818155941736004E-3</v>
      </c>
      <c r="P117" s="15"/>
      <c r="R117" s="10" t="s">
        <v>232</v>
      </c>
      <c r="S117" s="11">
        <v>9.6652406878004499E-2</v>
      </c>
      <c r="V117" s="16"/>
    </row>
    <row r="118" spans="1:22">
      <c r="A118" s="1" t="s">
        <v>234</v>
      </c>
      <c r="B118">
        <v>-4.6822049180040182E-2</v>
      </c>
      <c r="C118">
        <v>0.1343365767692842</v>
      </c>
      <c r="D118">
        <v>0.95516602509810689</v>
      </c>
      <c r="E118">
        <v>0.18115862594932439</v>
      </c>
      <c r="F118" s="8">
        <f t="shared" si="3"/>
        <v>-1.3509910258164999E-3</v>
      </c>
      <c r="G118" s="8">
        <f t="shared" si="4"/>
        <v>7.8618774012490497E-2</v>
      </c>
      <c r="I118" s="10" t="s">
        <v>235</v>
      </c>
      <c r="J118" s="11">
        <v>-1.3509910258164999E-3</v>
      </c>
      <c r="L118" s="12" t="str">
        <f>_xlfn.XLOOKUP(I118,Sheet!$B$2:$B$900,Sheet!$A$2:$A$900)</f>
        <v>DHR</v>
      </c>
      <c r="M118" s="9">
        <f t="shared" si="5"/>
        <v>-1.3509910258164999E-3</v>
      </c>
      <c r="P118" s="15"/>
      <c r="R118" s="10" t="s">
        <v>234</v>
      </c>
      <c r="S118" s="11">
        <v>7.8618774012490497E-2</v>
      </c>
      <c r="V118" s="16"/>
    </row>
    <row r="119" spans="1:22">
      <c r="A119" s="1" t="s">
        <v>236</v>
      </c>
      <c r="B119">
        <v>-4.0970194351631573E-2</v>
      </c>
      <c r="C119">
        <v>5.7411691032124512E-2</v>
      </c>
      <c r="D119">
        <v>0.87050173905526163</v>
      </c>
      <c r="E119">
        <v>9.8381885383756085E-2</v>
      </c>
      <c r="F119" s="8">
        <f t="shared" si="3"/>
        <v>-1.4052237311544999E-3</v>
      </c>
      <c r="G119" s="8">
        <f t="shared" si="4"/>
        <v>3.7957031742352799E-2</v>
      </c>
      <c r="I119" s="10" t="s">
        <v>237</v>
      </c>
      <c r="J119" s="11">
        <v>-1.4052237311544999E-3</v>
      </c>
      <c r="L119" s="12" t="str">
        <f>_xlfn.XLOOKUP(I119,Sheet!$B$2:$B$900,Sheet!$A$2:$A$900)</f>
        <v>DIS</v>
      </c>
      <c r="M119" s="9">
        <f t="shared" si="5"/>
        <v>-1.4052237311544999E-3</v>
      </c>
      <c r="P119" s="15"/>
      <c r="R119" s="10" t="s">
        <v>236</v>
      </c>
      <c r="S119" s="11">
        <v>3.7957031742352799E-2</v>
      </c>
      <c r="V119" s="16"/>
    </row>
    <row r="120" spans="1:22">
      <c r="A120" s="1" t="s">
        <v>238</v>
      </c>
      <c r="B120">
        <v>-2.088964821216565E-2</v>
      </c>
      <c r="C120">
        <v>-7.571952170122298E-4</v>
      </c>
      <c r="D120">
        <v>0.57997759720626874</v>
      </c>
      <c r="E120">
        <v>2.013245299515342E-2</v>
      </c>
      <c r="F120" s="8">
        <f t="shared" si="3"/>
        <v>-6.5051782442065997E-3</v>
      </c>
      <c r="G120" s="8">
        <f t="shared" si="4"/>
        <v>0.1350069184226437</v>
      </c>
      <c r="I120" s="10" t="s">
        <v>239</v>
      </c>
      <c r="J120" s="11">
        <v>-6.5051782442065997E-3</v>
      </c>
      <c r="L120" s="12" t="str">
        <f>_xlfn.XLOOKUP(I120,Sheet!$B$2:$B$900,Sheet!$A$2:$A$900)</f>
        <v>DLR</v>
      </c>
      <c r="M120" s="9">
        <f t="shared" si="5"/>
        <v>-6.5051782442065997E-3</v>
      </c>
      <c r="P120" s="15"/>
      <c r="R120" s="10" t="s">
        <v>238</v>
      </c>
      <c r="S120" s="11">
        <v>0.1350069184226437</v>
      </c>
      <c r="V120" s="16"/>
    </row>
    <row r="121" spans="1:22">
      <c r="A121" s="1" t="s">
        <v>240</v>
      </c>
      <c r="B121">
        <v>-3.2764367966171021E-2</v>
      </c>
      <c r="C121">
        <v>-0.1059425347685136</v>
      </c>
      <c r="D121">
        <v>0.75178033316121085</v>
      </c>
      <c r="E121">
        <v>-7.3178166802342542E-2</v>
      </c>
      <c r="F121" s="8">
        <f t="shared" si="3"/>
        <v>-2.9803361797269001E-3</v>
      </c>
      <c r="G121" s="8">
        <f t="shared" si="4"/>
        <v>6.9253312226702696E-2</v>
      </c>
      <c r="I121" s="10" t="s">
        <v>241</v>
      </c>
      <c r="J121" s="11">
        <v>-2.9803361797269001E-3</v>
      </c>
      <c r="L121" s="12" t="str">
        <f>_xlfn.XLOOKUP(I121,Sheet!$B$2:$B$900,Sheet!$A$2:$A$900)</f>
        <v>DLTR</v>
      </c>
      <c r="M121" s="9">
        <f t="shared" si="5"/>
        <v>-2.9803361797269001E-3</v>
      </c>
      <c r="P121" s="15"/>
      <c r="R121" s="10" t="s">
        <v>240</v>
      </c>
      <c r="S121" s="11">
        <v>6.9253312226702696E-2</v>
      </c>
      <c r="V121" s="16"/>
    </row>
    <row r="122" spans="1:22">
      <c r="A122" s="1" t="s">
        <v>242</v>
      </c>
      <c r="B122">
        <v>-4.324801741686328E-2</v>
      </c>
      <c r="C122">
        <v>-9.1879779856587129E-2</v>
      </c>
      <c r="D122">
        <v>0.90345714707624503</v>
      </c>
      <c r="E122">
        <v>-4.863176243972385E-2</v>
      </c>
      <c r="F122" s="8">
        <f t="shared" si="3"/>
        <v>4.3717938870403003E-3</v>
      </c>
      <c r="G122" s="8">
        <f t="shared" si="4"/>
        <v>1.9341686983834899E-2</v>
      </c>
      <c r="I122" s="10" t="s">
        <v>243</v>
      </c>
      <c r="J122" s="11">
        <v>4.3717938870403003E-3</v>
      </c>
      <c r="L122" s="12" t="str">
        <f>_xlfn.XLOOKUP(I122,Sheet!$B$2:$B$900,Sheet!$A$2:$A$900)</f>
        <v>DOV</v>
      </c>
      <c r="M122" s="9">
        <f t="shared" si="5"/>
        <v>4.3717938870403003E-3</v>
      </c>
      <c r="P122" s="15"/>
      <c r="R122" s="10" t="s">
        <v>242</v>
      </c>
      <c r="S122" s="11">
        <v>1.9341686983834899E-2</v>
      </c>
      <c r="V122" s="16"/>
    </row>
    <row r="123" spans="1:22">
      <c r="A123" s="1" t="s">
        <v>244</v>
      </c>
      <c r="B123">
        <v>-3.8181520716266897E-2</v>
      </c>
      <c r="C123">
        <v>0.31984811747572661</v>
      </c>
      <c r="D123">
        <v>0.8301553755059693</v>
      </c>
      <c r="E123">
        <v>0.35802963819199352</v>
      </c>
      <c r="F123" s="8">
        <f t="shared" si="3"/>
        <v>-2.8205195892748E-3</v>
      </c>
      <c r="G123" s="8">
        <f t="shared" si="4"/>
        <v>0.1421085564555713</v>
      </c>
      <c r="I123" s="10" t="s">
        <v>245</v>
      </c>
      <c r="J123" s="11">
        <v>-2.8205195892748E-3</v>
      </c>
      <c r="L123" s="12" t="str">
        <f>_xlfn.XLOOKUP(I123,Sheet!$B$2:$B$900,Sheet!$A$2:$A$900)</f>
        <v>DPZ</v>
      </c>
      <c r="M123" s="9">
        <f t="shared" si="5"/>
        <v>-2.8205195892748E-3</v>
      </c>
      <c r="P123" s="15"/>
      <c r="R123" s="10" t="s">
        <v>244</v>
      </c>
      <c r="S123" s="11">
        <v>0.1421085564555713</v>
      </c>
      <c r="V123" s="16"/>
    </row>
    <row r="124" spans="1:22">
      <c r="A124" s="1" t="s">
        <v>246</v>
      </c>
      <c r="B124">
        <v>-2.853293041488067E-2</v>
      </c>
      <c r="C124">
        <v>0.10385018583114081</v>
      </c>
      <c r="D124">
        <v>0.69056014747312722</v>
      </c>
      <c r="E124">
        <v>0.1323831162460215</v>
      </c>
      <c r="F124" s="8">
        <f t="shared" si="3"/>
        <v>-4.3492943843806003E-3</v>
      </c>
      <c r="G124" s="8">
        <f t="shared" si="4"/>
        <v>0.11878782097021701</v>
      </c>
      <c r="I124" s="10" t="s">
        <v>247</v>
      </c>
      <c r="J124" s="11">
        <v>-4.3492943843806003E-3</v>
      </c>
      <c r="L124" s="12" t="str">
        <f>_xlfn.XLOOKUP(I124,Sheet!$B$2:$B$900,Sheet!$A$2:$A$900)</f>
        <v>DRI</v>
      </c>
      <c r="M124" s="9">
        <f t="shared" si="5"/>
        <v>-4.3492943843806003E-3</v>
      </c>
      <c r="P124" s="15"/>
      <c r="R124" s="10" t="s">
        <v>246</v>
      </c>
      <c r="S124" s="11">
        <v>0.11878782097021701</v>
      </c>
      <c r="V124" s="16"/>
    </row>
    <row r="125" spans="1:22">
      <c r="A125" s="1" t="s">
        <v>248</v>
      </c>
      <c r="B125">
        <v>1.061034936225802E-2</v>
      </c>
      <c r="C125">
        <v>5.6290755307108593E-2</v>
      </c>
      <c r="D125">
        <v>0.12423751424265921</v>
      </c>
      <c r="E125">
        <v>4.5680405944850573E-2</v>
      </c>
      <c r="F125" s="8">
        <f t="shared" si="3"/>
        <v>-9.5557900275540994E-3</v>
      </c>
      <c r="G125" s="8">
        <f t="shared" si="4"/>
        <v>8.7911320794833506E-2</v>
      </c>
      <c r="I125" s="10" t="s">
        <v>249</v>
      </c>
      <c r="J125" s="11">
        <v>-9.5557900275540994E-3</v>
      </c>
      <c r="L125" s="12" t="str">
        <f>_xlfn.XLOOKUP(I125,Sheet!$B$2:$B$900,Sheet!$A$2:$A$900)</f>
        <v>DTE</v>
      </c>
      <c r="M125" s="9">
        <f t="shared" si="5"/>
        <v>-9.5557900275540994E-3</v>
      </c>
      <c r="P125" s="15"/>
      <c r="R125" s="10" t="s">
        <v>248</v>
      </c>
      <c r="S125" s="11">
        <v>8.7911320794833506E-2</v>
      </c>
      <c r="V125" s="16"/>
    </row>
    <row r="126" spans="1:22">
      <c r="A126" s="1" t="s">
        <v>250</v>
      </c>
      <c r="B126">
        <v>1.097089267556507E-2</v>
      </c>
      <c r="C126">
        <v>8.6036053832814319E-2</v>
      </c>
      <c r="D126">
        <v>0.1190211951261161</v>
      </c>
      <c r="E126">
        <v>7.5065161157249261E-2</v>
      </c>
      <c r="F126" s="8">
        <f t="shared" si="3"/>
        <v>-1.19523737846339E-2</v>
      </c>
      <c r="G126" s="8">
        <f t="shared" si="4"/>
        <v>5.0908925430557701E-2</v>
      </c>
      <c r="I126" s="10" t="s">
        <v>251</v>
      </c>
      <c r="J126" s="11">
        <v>-1.19523737846339E-2</v>
      </c>
      <c r="L126" s="12" t="str">
        <f>_xlfn.XLOOKUP(I126,Sheet!$B$2:$B$900,Sheet!$A$2:$A$900)</f>
        <v>DUK</v>
      </c>
      <c r="M126" s="9">
        <f t="shared" si="5"/>
        <v>-1.19523737846339E-2</v>
      </c>
      <c r="P126" s="15"/>
      <c r="R126" s="10" t="s">
        <v>250</v>
      </c>
      <c r="S126" s="11">
        <v>5.0908925430557701E-2</v>
      </c>
      <c r="V126" s="16"/>
    </row>
    <row r="127" spans="1:22">
      <c r="A127" s="1" t="s">
        <v>252</v>
      </c>
      <c r="B127">
        <v>-4.8272567356317103E-2</v>
      </c>
      <c r="C127">
        <v>-0.2931541458392698</v>
      </c>
      <c r="D127">
        <v>0.97615203541238749</v>
      </c>
      <c r="E127">
        <v>-0.24488157848295269</v>
      </c>
      <c r="F127" s="8">
        <f t="shared" si="3"/>
        <v>-5.2942275634225997E-3</v>
      </c>
      <c r="G127" s="8">
        <f t="shared" si="4"/>
        <v>-6.7647538742778401E-2</v>
      </c>
      <c r="I127" s="10" t="s">
        <v>253</v>
      </c>
      <c r="J127" s="11">
        <v>-5.2942275634225997E-3</v>
      </c>
      <c r="L127" s="12" t="str">
        <f>_xlfn.XLOOKUP(I127,Sheet!$B$2:$B$900,Sheet!$A$2:$A$900)</f>
        <v>DVA</v>
      </c>
      <c r="M127" s="9">
        <f t="shared" si="5"/>
        <v>-5.2942275634225997E-3</v>
      </c>
      <c r="P127" s="15"/>
      <c r="R127" s="10" t="s">
        <v>252</v>
      </c>
      <c r="S127" s="11">
        <v>-6.7647538742778401E-2</v>
      </c>
      <c r="V127" s="16"/>
    </row>
    <row r="128" spans="1:22">
      <c r="A128" s="1" t="s">
        <v>254</v>
      </c>
      <c r="B128">
        <v>-7.2921461179742367E-2</v>
      </c>
      <c r="C128">
        <v>-0.51870307602523247</v>
      </c>
      <c r="D128">
        <v>1.332770758620482</v>
      </c>
      <c r="E128">
        <v>-0.44578161484549012</v>
      </c>
      <c r="F128" s="8">
        <f t="shared" si="3"/>
        <v>1.30674712151656E-2</v>
      </c>
      <c r="G128" s="8">
        <f t="shared" si="4"/>
        <v>-0.39889569694322941</v>
      </c>
      <c r="I128" s="10" t="s">
        <v>255</v>
      </c>
      <c r="J128" s="11">
        <v>1.30674712151656E-2</v>
      </c>
      <c r="L128" s="12" t="str">
        <f>_xlfn.XLOOKUP(I128,Sheet!$B$2:$B$900,Sheet!$A$2:$A$900)</f>
        <v>DVN</v>
      </c>
      <c r="M128" s="9">
        <f t="shared" si="5"/>
        <v>1.30674712151656E-2</v>
      </c>
      <c r="P128" s="15"/>
      <c r="R128" s="10" t="s">
        <v>254</v>
      </c>
      <c r="S128" s="11">
        <v>-0.39889569694322941</v>
      </c>
      <c r="V128" s="16"/>
    </row>
    <row r="129" spans="1:22">
      <c r="A129" s="1" t="s">
        <v>256</v>
      </c>
      <c r="B129">
        <v>-5.1319021309001817E-2</v>
      </c>
      <c r="C129">
        <v>0.86486823806562019</v>
      </c>
      <c r="D129">
        <v>1.0202279491917789</v>
      </c>
      <c r="E129">
        <v>0.91618725937462198</v>
      </c>
      <c r="F129" s="8">
        <f t="shared" si="3"/>
        <v>6.7508979697655999E-3</v>
      </c>
      <c r="G129" s="8">
        <f t="shared" si="4"/>
        <v>7.2651447847883105E-2</v>
      </c>
      <c r="I129" s="10" t="s">
        <v>257</v>
      </c>
      <c r="J129" s="11">
        <v>6.7508979697655999E-3</v>
      </c>
      <c r="L129" s="12" t="str">
        <f>_xlfn.XLOOKUP(I129,Sheet!$B$2:$B$900,Sheet!$A$2:$A$900)</f>
        <v>DXCM</v>
      </c>
      <c r="M129" s="9">
        <f t="shared" si="5"/>
        <v>6.7508979697655999E-3</v>
      </c>
      <c r="P129" s="15"/>
      <c r="R129" s="10" t="s">
        <v>256</v>
      </c>
      <c r="S129" s="11">
        <v>7.2651447847883105E-2</v>
      </c>
      <c r="V129" s="16"/>
    </row>
    <row r="130" spans="1:22">
      <c r="A130" s="1" t="s">
        <v>258</v>
      </c>
      <c r="B130">
        <v>-5.5908190800253471E-2</v>
      </c>
      <c r="C130">
        <v>-0.23545031076847989</v>
      </c>
      <c r="D130">
        <v>1.086623779214803</v>
      </c>
      <c r="E130">
        <v>-0.17954211996822639</v>
      </c>
      <c r="F130" s="8">
        <f t="shared" ref="F130:F193" si="6">_xlfn.XLOOKUP(A130,$L$2:$L$900,$M$2:$M$900)</f>
        <v>1.6971806202409E-3</v>
      </c>
      <c r="G130" s="8">
        <f t="shared" ref="G130:G193" si="7">_xlfn.XLOOKUP(A130,$R$2:$R$900,$S$2:$S$900)</f>
        <v>0.15398495827997929</v>
      </c>
      <c r="I130" s="10" t="s">
        <v>259</v>
      </c>
      <c r="J130" s="11">
        <v>1.6971806202409E-3</v>
      </c>
      <c r="L130" s="12" t="str">
        <f>_xlfn.XLOOKUP(I130,Sheet!$B$2:$B$900,Sheet!$A$2:$A$900)</f>
        <v>EA</v>
      </c>
      <c r="M130" s="9">
        <f t="shared" ref="M130:M193" si="8">J130</f>
        <v>1.6971806202409E-3</v>
      </c>
      <c r="P130" s="15"/>
      <c r="R130" s="10" t="s">
        <v>258</v>
      </c>
      <c r="S130" s="11">
        <v>0.15398495827997929</v>
      </c>
      <c r="V130" s="16"/>
    </row>
    <row r="131" spans="1:22">
      <c r="A131" s="1" t="s">
        <v>260</v>
      </c>
      <c r="B131">
        <v>-4.846067980448257E-2</v>
      </c>
      <c r="C131">
        <v>-0.24737939569201811</v>
      </c>
      <c r="D131">
        <v>0.97887363507381175</v>
      </c>
      <c r="E131">
        <v>-0.19891871588753551</v>
      </c>
      <c r="F131" s="8">
        <f t="shared" si="6"/>
        <v>4.470769284355E-4</v>
      </c>
      <c r="G131" s="8">
        <f t="shared" si="7"/>
        <v>8.5104864404113398E-2</v>
      </c>
      <c r="I131" s="10" t="s">
        <v>261</v>
      </c>
      <c r="J131" s="11">
        <v>4.470769284355E-4</v>
      </c>
      <c r="L131" s="12" t="str">
        <f>_xlfn.XLOOKUP(I131,Sheet!$B$2:$B$900,Sheet!$A$2:$A$900)</f>
        <v>EBAY</v>
      </c>
      <c r="M131" s="9">
        <f t="shared" si="8"/>
        <v>4.470769284355E-4</v>
      </c>
      <c r="P131" s="15"/>
      <c r="R131" s="10" t="s">
        <v>260</v>
      </c>
      <c r="S131" s="11">
        <v>8.5104864404113398E-2</v>
      </c>
      <c r="V131" s="16"/>
    </row>
    <row r="132" spans="1:22">
      <c r="A132" s="1" t="s">
        <v>262</v>
      </c>
      <c r="B132">
        <v>-3.3507637012056037E-2</v>
      </c>
      <c r="C132">
        <v>0.1205889183800555</v>
      </c>
      <c r="D132">
        <v>0.76253390531103715</v>
      </c>
      <c r="E132">
        <v>0.15409655539211151</v>
      </c>
      <c r="F132" s="8">
        <f t="shared" si="6"/>
        <v>-8.2499510642996404E-5</v>
      </c>
      <c r="G132" s="8">
        <f t="shared" si="7"/>
        <v>3.7660998475218803E-2</v>
      </c>
      <c r="I132" s="10" t="s">
        <v>263</v>
      </c>
      <c r="J132" s="11">
        <v>-8.2499510642996404E-5</v>
      </c>
      <c r="L132" s="12" t="str">
        <f>_xlfn.XLOOKUP(I132,Sheet!$B$2:$B$900,Sheet!$A$2:$A$900)</f>
        <v>ECL</v>
      </c>
      <c r="M132" s="9">
        <f t="shared" si="8"/>
        <v>-8.2499510642996404E-5</v>
      </c>
      <c r="P132" s="15"/>
      <c r="R132" s="10" t="s">
        <v>262</v>
      </c>
      <c r="S132" s="11">
        <v>3.7660998475218803E-2</v>
      </c>
      <c r="V132" s="16"/>
    </row>
    <row r="133" spans="1:22">
      <c r="A133" s="1" t="s">
        <v>264</v>
      </c>
      <c r="B133">
        <v>8.9431653204275572E-3</v>
      </c>
      <c r="C133">
        <v>-5.2299849966998102E-2</v>
      </c>
      <c r="D133">
        <v>0.14835823335523271</v>
      </c>
      <c r="E133">
        <v>-6.1243015287425658E-2</v>
      </c>
      <c r="F133" s="8">
        <f t="shared" si="6"/>
        <v>-1.3082675969965599E-2</v>
      </c>
      <c r="G133" s="8">
        <f t="shared" si="7"/>
        <v>9.07787853614061E-2</v>
      </c>
      <c r="I133" s="10" t="s">
        <v>265</v>
      </c>
      <c r="J133" s="11">
        <v>-1.3082675969965599E-2</v>
      </c>
      <c r="L133" s="12" t="str">
        <f>_xlfn.XLOOKUP(I133,Sheet!$B$2:$B$900,Sheet!$A$2:$A$900)</f>
        <v>ED</v>
      </c>
      <c r="M133" s="9">
        <f t="shared" si="8"/>
        <v>-1.3082675969965599E-2</v>
      </c>
      <c r="P133" s="15"/>
      <c r="R133" s="10" t="s">
        <v>264</v>
      </c>
      <c r="S133" s="11">
        <v>9.07787853614061E-2</v>
      </c>
      <c r="V133" s="16"/>
    </row>
    <row r="134" spans="1:22">
      <c r="A134" s="1" t="s">
        <v>266</v>
      </c>
      <c r="B134">
        <v>-2.895224517773911E-2</v>
      </c>
      <c r="C134">
        <v>-0.18487626138157071</v>
      </c>
      <c r="D134">
        <v>0.69662676841052473</v>
      </c>
      <c r="E134">
        <v>-0.15592401620383151</v>
      </c>
      <c r="F134" s="8">
        <f t="shared" si="6"/>
        <v>8.4639271299875862E-5</v>
      </c>
      <c r="G134" s="8">
        <f t="shared" si="7"/>
        <v>0.1014044780858319</v>
      </c>
      <c r="I134" s="10" t="s">
        <v>267</v>
      </c>
      <c r="J134" s="11">
        <v>8.4639271299875862E-5</v>
      </c>
      <c r="L134" s="12" t="str">
        <f>_xlfn.XLOOKUP(I134,Sheet!$B$2:$B$900,Sheet!$A$2:$A$900)</f>
        <v>EFX</v>
      </c>
      <c r="M134" s="9">
        <f t="shared" si="8"/>
        <v>8.4639271299875862E-5</v>
      </c>
      <c r="P134" s="15"/>
      <c r="R134" s="10" t="s">
        <v>266</v>
      </c>
      <c r="S134" s="11">
        <v>0.1014044780858319</v>
      </c>
      <c r="V134" s="16"/>
    </row>
    <row r="135" spans="1:22">
      <c r="A135" s="1" t="s">
        <v>268</v>
      </c>
      <c r="B135">
        <v>-1.891252203654582E-2</v>
      </c>
      <c r="C135">
        <v>2.5958524398435049E-2</v>
      </c>
      <c r="D135">
        <v>0.55137265381928535</v>
      </c>
      <c r="E135">
        <v>4.4871046434980869E-2</v>
      </c>
      <c r="F135" s="8">
        <f t="shared" si="6"/>
        <v>-6.2835162012353004E-3</v>
      </c>
      <c r="G135" s="8">
        <f t="shared" si="7"/>
        <v>8.3869220322394897E-2</v>
      </c>
      <c r="I135" s="10" t="s">
        <v>269</v>
      </c>
      <c r="J135" s="11">
        <v>-6.2835162012353004E-3</v>
      </c>
      <c r="L135" s="12" t="str">
        <f>_xlfn.XLOOKUP(I135,Sheet!$B$2:$B$900,Sheet!$A$2:$A$900)</f>
        <v>EG</v>
      </c>
      <c r="M135" s="9">
        <f t="shared" si="8"/>
        <v>-6.2835162012353004E-3</v>
      </c>
      <c r="P135" s="15"/>
      <c r="R135" s="10" t="s">
        <v>268</v>
      </c>
      <c r="S135" s="11">
        <v>8.3869220322394897E-2</v>
      </c>
      <c r="V135" s="16"/>
    </row>
    <row r="136" spans="1:22">
      <c r="A136" s="1" t="s">
        <v>270</v>
      </c>
      <c r="B136">
        <v>-7.5855048616823989E-3</v>
      </c>
      <c r="C136">
        <v>-1.4206126310390419E-2</v>
      </c>
      <c r="D136">
        <v>0.38749404605729942</v>
      </c>
      <c r="E136">
        <v>-6.6206214487080223E-3</v>
      </c>
      <c r="F136" s="8">
        <f t="shared" si="6"/>
        <v>-1.0806389792358101E-2</v>
      </c>
      <c r="G136" s="8">
        <f t="shared" si="7"/>
        <v>7.9934273484548901E-2</v>
      </c>
      <c r="I136" s="10" t="s">
        <v>271</v>
      </c>
      <c r="J136" s="11">
        <v>-1.0806389792358101E-2</v>
      </c>
      <c r="L136" s="12" t="str">
        <f>_xlfn.XLOOKUP(I136,Sheet!$B$2:$B$900,Sheet!$A$2:$A$900)</f>
        <v>EIX</v>
      </c>
      <c r="M136" s="9">
        <f t="shared" si="8"/>
        <v>-1.0806389792358101E-2</v>
      </c>
      <c r="P136" s="15"/>
      <c r="R136" s="10" t="s">
        <v>270</v>
      </c>
      <c r="S136" s="11">
        <v>7.9934273484548901E-2</v>
      </c>
      <c r="V136" s="16"/>
    </row>
    <row r="137" spans="1:22">
      <c r="A137" s="1" t="s">
        <v>272</v>
      </c>
      <c r="B137">
        <v>-4.0335659519601767E-2</v>
      </c>
      <c r="C137">
        <v>6.6825541474707428E-2</v>
      </c>
      <c r="D137">
        <v>0.86132132701525044</v>
      </c>
      <c r="E137">
        <v>0.1071612009943092</v>
      </c>
      <c r="F137" s="8">
        <f t="shared" si="6"/>
        <v>-2.4315753263060998E-3</v>
      </c>
      <c r="G137" s="8">
        <f t="shared" si="7"/>
        <v>6.7524805691465906E-2</v>
      </c>
      <c r="I137" s="10" t="s">
        <v>273</v>
      </c>
      <c r="J137" s="11">
        <v>-2.4315753263060998E-3</v>
      </c>
      <c r="L137" s="12" t="str">
        <f>_xlfn.XLOOKUP(I137,Sheet!$B$2:$B$900,Sheet!$A$2:$A$900)</f>
        <v>EL</v>
      </c>
      <c r="M137" s="9">
        <f t="shared" si="8"/>
        <v>-2.4315753263060998E-3</v>
      </c>
      <c r="P137" s="15"/>
      <c r="R137" s="10" t="s">
        <v>272</v>
      </c>
      <c r="S137" s="11">
        <v>6.7524805691465906E-2</v>
      </c>
      <c r="V137" s="16"/>
    </row>
    <row r="138" spans="1:22">
      <c r="A138" s="1" t="s">
        <v>274</v>
      </c>
      <c r="B138">
        <v>-3.9044772377467743E-2</v>
      </c>
      <c r="C138">
        <v>0.1941447029814799</v>
      </c>
      <c r="D138">
        <v>0.84264484896591574</v>
      </c>
      <c r="E138">
        <v>0.2331894753589476</v>
      </c>
      <c r="F138" s="8">
        <f t="shared" si="6"/>
        <v>-8.7450493198200005E-4</v>
      </c>
      <c r="G138" s="8">
        <f t="shared" si="7"/>
        <v>9.5951154658858506E-2</v>
      </c>
      <c r="I138" s="10" t="s">
        <v>275</v>
      </c>
      <c r="J138" s="11">
        <v>-8.7450493198200005E-4</v>
      </c>
      <c r="L138" s="12" t="str">
        <f>_xlfn.XLOOKUP(I138,Sheet!$B$2:$B$900,Sheet!$A$2:$A$900)</f>
        <v>ELV</v>
      </c>
      <c r="M138" s="9">
        <f t="shared" si="8"/>
        <v>-8.7450493198200005E-4</v>
      </c>
      <c r="P138" s="15"/>
      <c r="R138" s="10" t="s">
        <v>274</v>
      </c>
      <c r="S138" s="11">
        <v>9.5951154658858506E-2</v>
      </c>
      <c r="V138" s="16"/>
    </row>
    <row r="139" spans="1:22">
      <c r="A139" s="1" t="s">
        <v>276</v>
      </c>
      <c r="B139">
        <v>-5.1918164347749422E-2</v>
      </c>
      <c r="C139">
        <v>-0.1824088727579912</v>
      </c>
      <c r="D139">
        <v>1.0288963148810391</v>
      </c>
      <c r="E139">
        <v>-0.1304907084102418</v>
      </c>
      <c r="F139" s="8">
        <f t="shared" si="6"/>
        <v>3.9914707096958997E-3</v>
      </c>
      <c r="G139" s="8">
        <f t="shared" si="7"/>
        <v>5.7249380824999996E-3</v>
      </c>
      <c r="I139" s="10" t="s">
        <v>277</v>
      </c>
      <c r="J139" s="11">
        <v>3.9914707096958997E-3</v>
      </c>
      <c r="L139" s="12" t="str">
        <f>_xlfn.XLOOKUP(I139,Sheet!$B$2:$B$900,Sheet!$A$2:$A$900)</f>
        <v>EMN</v>
      </c>
      <c r="M139" s="9">
        <f t="shared" si="8"/>
        <v>3.9914707096958997E-3</v>
      </c>
      <c r="P139" s="15"/>
      <c r="R139" s="10" t="s">
        <v>276</v>
      </c>
      <c r="S139" s="11">
        <v>5.7249380824999996E-3</v>
      </c>
      <c r="V139" s="16"/>
    </row>
    <row r="140" spans="1:22">
      <c r="A140" s="1" t="s">
        <v>278</v>
      </c>
      <c r="B140">
        <v>-5.6944150125769449E-2</v>
      </c>
      <c r="C140">
        <v>-9.6914775277080367E-2</v>
      </c>
      <c r="D140">
        <v>1.101611976843774</v>
      </c>
      <c r="E140">
        <v>-3.9970625151310918E-2</v>
      </c>
      <c r="F140" s="8">
        <f t="shared" si="6"/>
        <v>1.9336685356178E-3</v>
      </c>
      <c r="G140" s="8">
        <f t="shared" si="7"/>
        <v>-6.4621802720931003E-3</v>
      </c>
      <c r="I140" s="10" t="s">
        <v>279</v>
      </c>
      <c r="J140" s="11">
        <v>1.9336685356178E-3</v>
      </c>
      <c r="L140" s="12" t="str">
        <f>_xlfn.XLOOKUP(I140,Sheet!$B$2:$B$900,Sheet!$A$2:$A$900)</f>
        <v>EMR</v>
      </c>
      <c r="M140" s="9">
        <f t="shared" si="8"/>
        <v>1.9336685356178E-3</v>
      </c>
      <c r="P140" s="15"/>
      <c r="R140" s="10" t="s">
        <v>278</v>
      </c>
      <c r="S140" s="11">
        <v>-6.4621802720931003E-3</v>
      </c>
      <c r="V140" s="16"/>
    </row>
    <row r="141" spans="1:22">
      <c r="A141" s="1" t="s">
        <v>280</v>
      </c>
      <c r="B141">
        <v>-5.4503545867687728E-2</v>
      </c>
      <c r="C141">
        <v>-0.15875261231173909</v>
      </c>
      <c r="D141">
        <v>1.0663014602498739</v>
      </c>
      <c r="E141">
        <v>-0.10424906644405139</v>
      </c>
      <c r="F141" s="8">
        <f t="shared" si="6"/>
        <v>6.1298089236218999E-3</v>
      </c>
      <c r="G141" s="8">
        <f t="shared" si="7"/>
        <v>-1.8942679274387701E-2</v>
      </c>
      <c r="I141" s="10" t="s">
        <v>281</v>
      </c>
      <c r="J141" s="11">
        <v>6.1298089236218999E-3</v>
      </c>
      <c r="L141" s="12" t="str">
        <f>_xlfn.XLOOKUP(I141,Sheet!$B$2:$B$900,Sheet!$A$2:$A$900)</f>
        <v>EOG</v>
      </c>
      <c r="M141" s="9">
        <f t="shared" si="8"/>
        <v>6.1298089236218999E-3</v>
      </c>
      <c r="P141" s="15"/>
      <c r="R141" s="10" t="s">
        <v>280</v>
      </c>
      <c r="S141" s="11">
        <v>-1.8942679274387701E-2</v>
      </c>
      <c r="V141" s="16"/>
    </row>
    <row r="142" spans="1:22">
      <c r="A142" s="1" t="s">
        <v>282</v>
      </c>
      <c r="B142">
        <v>-2.0183655840609431E-2</v>
      </c>
      <c r="C142">
        <v>-0.19896828126173541</v>
      </c>
      <c r="D142">
        <v>0.56976334175356524</v>
      </c>
      <c r="E142">
        <v>-0.17878462542112589</v>
      </c>
      <c r="F142" s="8">
        <f t="shared" si="6"/>
        <v>-3.3346431852350001E-4</v>
      </c>
      <c r="G142" s="8">
        <f t="shared" si="7"/>
        <v>0.1329564302552235</v>
      </c>
      <c r="I142" s="10" t="s">
        <v>283</v>
      </c>
      <c r="J142" s="11">
        <v>-3.3346431852350001E-4</v>
      </c>
      <c r="L142" s="12" t="str">
        <f>_xlfn.XLOOKUP(I142,Sheet!$B$2:$B$900,Sheet!$A$2:$A$900)</f>
        <v>EQIX</v>
      </c>
      <c r="M142" s="9">
        <f t="shared" si="8"/>
        <v>-3.3346431852350001E-4</v>
      </c>
      <c r="P142" s="15"/>
      <c r="R142" s="10" t="s">
        <v>282</v>
      </c>
      <c r="S142" s="11">
        <v>0.1329564302552235</v>
      </c>
      <c r="V142" s="16"/>
    </row>
    <row r="143" spans="1:22">
      <c r="A143" s="1" t="s">
        <v>284</v>
      </c>
      <c r="B143">
        <v>-1.413182509953837E-2</v>
      </c>
      <c r="C143">
        <v>8.601535869778576E-2</v>
      </c>
      <c r="D143">
        <v>0.48220581615372687</v>
      </c>
      <c r="E143">
        <v>0.1001471837973241</v>
      </c>
      <c r="F143" s="8">
        <f t="shared" si="6"/>
        <v>-6.7285451673725002E-3</v>
      </c>
      <c r="G143" s="8">
        <f t="shared" si="7"/>
        <v>4.9797163062895097E-2</v>
      </c>
      <c r="I143" s="10" t="s">
        <v>285</v>
      </c>
      <c r="J143" s="11">
        <v>-6.7285451673725002E-3</v>
      </c>
      <c r="L143" s="12" t="str">
        <f>_xlfn.XLOOKUP(I143,Sheet!$B$2:$B$900,Sheet!$A$2:$A$900)</f>
        <v>EQR</v>
      </c>
      <c r="M143" s="9">
        <f t="shared" si="8"/>
        <v>-6.7285451673725002E-3</v>
      </c>
      <c r="P143" s="15"/>
      <c r="R143" s="10" t="s">
        <v>284</v>
      </c>
      <c r="S143" s="11">
        <v>4.9797163062895097E-2</v>
      </c>
      <c r="V143" s="16"/>
    </row>
    <row r="144" spans="1:22">
      <c r="A144" s="1" t="s">
        <v>286</v>
      </c>
      <c r="B144">
        <v>-6.2972921643812296E-2</v>
      </c>
      <c r="C144">
        <v>-0.39918553739814677</v>
      </c>
      <c r="D144">
        <v>1.1888358829824961</v>
      </c>
      <c r="E144">
        <v>-0.33621261575433448</v>
      </c>
      <c r="F144" s="8">
        <f t="shared" si="6"/>
        <v>-1.0632928583174E-3</v>
      </c>
      <c r="G144" s="8">
        <f t="shared" si="7"/>
        <v>-0.25016799357460878</v>
      </c>
      <c r="I144" s="10" t="s">
        <v>287</v>
      </c>
      <c r="J144" s="11">
        <v>-1.0632928583174E-3</v>
      </c>
      <c r="L144" s="12" t="str">
        <f>_xlfn.XLOOKUP(I144,Sheet!$B$2:$B$900,Sheet!$A$2:$A$900)</f>
        <v>EQT</v>
      </c>
      <c r="M144" s="9">
        <f t="shared" si="8"/>
        <v>-1.0632928583174E-3</v>
      </c>
      <c r="P144" s="15"/>
      <c r="R144" s="10" t="s">
        <v>286</v>
      </c>
      <c r="S144" s="11">
        <v>-0.25016799357460878</v>
      </c>
      <c r="V144" s="16"/>
    </row>
    <row r="145" spans="1:22">
      <c r="A145" s="1" t="s">
        <v>288</v>
      </c>
      <c r="B145">
        <v>3.3487926553238049E-3</v>
      </c>
      <c r="C145">
        <v>7.877647656012321E-2</v>
      </c>
      <c r="D145">
        <v>0.2292972828424574</v>
      </c>
      <c r="E145">
        <v>7.5427683904799397E-2</v>
      </c>
      <c r="F145" s="8">
        <f t="shared" si="6"/>
        <v>-1.09288383927281E-2</v>
      </c>
      <c r="G145" s="8">
        <f t="shared" si="7"/>
        <v>7.3095736781617293E-2</v>
      </c>
      <c r="I145" s="10" t="s">
        <v>289</v>
      </c>
      <c r="J145" s="11">
        <v>-1.09288383927281E-2</v>
      </c>
      <c r="L145" s="12" t="str">
        <f>_xlfn.XLOOKUP(I145,Sheet!$B$2:$B$900,Sheet!$A$2:$A$900)</f>
        <v>ES</v>
      </c>
      <c r="M145" s="9">
        <f t="shared" si="8"/>
        <v>-1.09288383927281E-2</v>
      </c>
      <c r="P145" s="15"/>
      <c r="R145" s="10" t="s">
        <v>288</v>
      </c>
      <c r="S145" s="11">
        <v>7.3095736781617293E-2</v>
      </c>
      <c r="V145" s="16"/>
    </row>
    <row r="146" spans="1:22">
      <c r="A146" s="1" t="s">
        <v>290</v>
      </c>
      <c r="B146">
        <v>-1.1615603613495919E-2</v>
      </c>
      <c r="C146">
        <v>6.7592152790941773E-2</v>
      </c>
      <c r="D146">
        <v>0.44580127402338399</v>
      </c>
      <c r="E146">
        <v>7.9207756404437696E-2</v>
      </c>
      <c r="F146" s="8">
        <f t="shared" si="6"/>
        <v>-6.8612433714040997E-3</v>
      </c>
      <c r="G146" s="8">
        <f t="shared" si="7"/>
        <v>6.72500332912222E-2</v>
      </c>
      <c r="I146" s="10" t="s">
        <v>291</v>
      </c>
      <c r="J146" s="11">
        <v>-6.8612433714040997E-3</v>
      </c>
      <c r="L146" s="12" t="str">
        <f>_xlfn.XLOOKUP(I146,Sheet!$B$2:$B$900,Sheet!$A$2:$A$900)</f>
        <v>ESS</v>
      </c>
      <c r="M146" s="9">
        <f t="shared" si="8"/>
        <v>-6.8612433714040997E-3</v>
      </c>
      <c r="P146" s="15"/>
      <c r="R146" s="10" t="s">
        <v>290</v>
      </c>
      <c r="S146" s="11">
        <v>6.72500332912222E-2</v>
      </c>
      <c r="V146" s="16"/>
    </row>
    <row r="147" spans="1:22">
      <c r="A147" s="1" t="s">
        <v>292</v>
      </c>
      <c r="B147">
        <v>-4.8858381561956252E-2</v>
      </c>
      <c r="C147">
        <v>-9.732588504168016E-2</v>
      </c>
      <c r="D147">
        <v>0.98462756034055499</v>
      </c>
      <c r="E147">
        <v>-4.8467503479723908E-2</v>
      </c>
      <c r="F147" s="8">
        <f t="shared" si="6"/>
        <v>5.1164359634630003E-3</v>
      </c>
      <c r="G147" s="8">
        <f t="shared" si="7"/>
        <v>2.42708924092347E-2</v>
      </c>
      <c r="I147" s="10" t="s">
        <v>293</v>
      </c>
      <c r="J147" s="11">
        <v>5.1164359634630003E-3</v>
      </c>
      <c r="L147" s="12" t="str">
        <f>_xlfn.XLOOKUP(I147,Sheet!$B$2:$B$900,Sheet!$A$2:$A$900)</f>
        <v>ETN</v>
      </c>
      <c r="M147" s="9">
        <f t="shared" si="8"/>
        <v>5.1164359634630003E-3</v>
      </c>
      <c r="P147" s="15"/>
      <c r="R147" s="10" t="s">
        <v>292</v>
      </c>
      <c r="S147" s="11">
        <v>2.42708924092347E-2</v>
      </c>
      <c r="V147" s="16"/>
    </row>
    <row r="148" spans="1:22">
      <c r="A148" s="1" t="s">
        <v>294</v>
      </c>
      <c r="B148">
        <v>5.7727129653413721E-3</v>
      </c>
      <c r="C148">
        <v>0.1167769201686422</v>
      </c>
      <c r="D148">
        <v>0.19422814861237969</v>
      </c>
      <c r="E148">
        <v>0.1110042072033008</v>
      </c>
      <c r="F148" s="8">
        <f t="shared" si="6"/>
        <v>-9.9459987052106999E-3</v>
      </c>
      <c r="G148" s="8">
        <f t="shared" si="7"/>
        <v>3.68057945075062E-2</v>
      </c>
      <c r="I148" s="10" t="s">
        <v>295</v>
      </c>
      <c r="J148" s="11">
        <v>-9.9459987052106999E-3</v>
      </c>
      <c r="L148" s="12" t="str">
        <f>_xlfn.XLOOKUP(I148,Sheet!$B$2:$B$900,Sheet!$A$2:$A$900)</f>
        <v>ETR</v>
      </c>
      <c r="M148" s="9">
        <f t="shared" si="8"/>
        <v>-9.9459987052106999E-3</v>
      </c>
      <c r="P148" s="15"/>
      <c r="R148" s="10" t="s">
        <v>294</v>
      </c>
      <c r="S148" s="11">
        <v>3.68057945075062E-2</v>
      </c>
      <c r="V148" s="16"/>
    </row>
    <row r="149" spans="1:22">
      <c r="A149" s="1" t="s">
        <v>296</v>
      </c>
      <c r="B149">
        <v>6.6871475216474709E-3</v>
      </c>
      <c r="C149">
        <v>0.1192697383782577</v>
      </c>
      <c r="D149">
        <v>0.18099816408393299</v>
      </c>
      <c r="E149">
        <v>0.11258259085661031</v>
      </c>
      <c r="F149" s="8">
        <f t="shared" si="6"/>
        <v>-1.0362727810924399E-2</v>
      </c>
      <c r="G149" s="8">
        <f t="shared" si="7"/>
        <v>0.100717076615635</v>
      </c>
      <c r="I149" s="10" t="s">
        <v>297</v>
      </c>
      <c r="J149" s="11">
        <v>-1.0362727810924399E-2</v>
      </c>
      <c r="L149" s="12" t="str">
        <f>_xlfn.XLOOKUP(I149,Sheet!$B$2:$B$900,Sheet!$A$2:$A$900)</f>
        <v>EVRG</v>
      </c>
      <c r="M149" s="9">
        <f t="shared" si="8"/>
        <v>-1.0362727810924399E-2</v>
      </c>
      <c r="P149" s="15"/>
      <c r="R149" s="10" t="s">
        <v>296</v>
      </c>
      <c r="S149" s="11">
        <v>0.100717076615635</v>
      </c>
      <c r="V149" s="16"/>
    </row>
    <row r="150" spans="1:22">
      <c r="A150" s="1" t="s">
        <v>298</v>
      </c>
      <c r="B150">
        <v>-6.065515883825516E-2</v>
      </c>
      <c r="C150">
        <v>0.3515406020753028</v>
      </c>
      <c r="D150">
        <v>1.1553026291846531</v>
      </c>
      <c r="E150">
        <v>0.41219576091355797</v>
      </c>
      <c r="F150" s="8">
        <f t="shared" si="6"/>
        <v>1.6941899057617E-3</v>
      </c>
      <c r="G150" s="8">
        <f t="shared" si="7"/>
        <v>0.13716369207490109</v>
      </c>
      <c r="I150" s="10" t="s">
        <v>299</v>
      </c>
      <c r="J150" s="11">
        <v>1.6941899057617E-3</v>
      </c>
      <c r="L150" s="12" t="str">
        <f>_xlfn.XLOOKUP(I150,Sheet!$B$2:$B$900,Sheet!$A$2:$A$900)</f>
        <v>EW</v>
      </c>
      <c r="M150" s="9">
        <f t="shared" si="8"/>
        <v>1.6941899057617E-3</v>
      </c>
      <c r="P150" s="15"/>
      <c r="R150" s="10" t="s">
        <v>298</v>
      </c>
      <c r="S150" s="11">
        <v>0.13716369207490109</v>
      </c>
      <c r="V150" s="16"/>
    </row>
    <row r="151" spans="1:22">
      <c r="A151" s="1" t="s">
        <v>300</v>
      </c>
      <c r="B151">
        <v>1.595983752111164E-3</v>
      </c>
      <c r="C151">
        <v>0.18178414599349629</v>
      </c>
      <c r="D151">
        <v>0.25465681733391671</v>
      </c>
      <c r="E151">
        <v>0.1801881622413852</v>
      </c>
      <c r="F151" s="8">
        <f t="shared" si="6"/>
        <v>-6.6986894134560002E-3</v>
      </c>
      <c r="G151" s="8">
        <f t="shared" si="7"/>
        <v>4.4933638782649998E-2</v>
      </c>
      <c r="I151" s="10" t="s">
        <v>301</v>
      </c>
      <c r="J151" s="11">
        <v>-6.6986894134560002E-3</v>
      </c>
      <c r="L151" s="12" t="str">
        <f>_xlfn.XLOOKUP(I151,Sheet!$B$2:$B$900,Sheet!$A$2:$A$900)</f>
        <v>EXC</v>
      </c>
      <c r="M151" s="9">
        <f t="shared" si="8"/>
        <v>-6.6986894134560002E-3</v>
      </c>
      <c r="P151" s="15"/>
      <c r="R151" s="10" t="s">
        <v>300</v>
      </c>
      <c r="S151" s="11">
        <v>4.4933638782649998E-2</v>
      </c>
      <c r="V151" s="16"/>
    </row>
    <row r="152" spans="1:22">
      <c r="A152" s="1" t="s">
        <v>302</v>
      </c>
      <c r="B152">
        <v>-4.7859349200696913E-2</v>
      </c>
      <c r="C152">
        <v>9.3805658232660849E-2</v>
      </c>
      <c r="D152">
        <v>0.97017361982427563</v>
      </c>
      <c r="E152">
        <v>0.14166500743335769</v>
      </c>
      <c r="F152" s="8">
        <f t="shared" si="6"/>
        <v>-3.4231596737965002E-3</v>
      </c>
      <c r="G152" s="8">
        <f t="shared" si="7"/>
        <v>6.6177030311167395E-2</v>
      </c>
      <c r="I152" s="10" t="s">
        <v>303</v>
      </c>
      <c r="J152" s="11">
        <v>-3.4231596737965002E-3</v>
      </c>
      <c r="L152" s="12" t="str">
        <f>_xlfn.XLOOKUP(I152,Sheet!$B$2:$B$900,Sheet!$A$2:$A$900)</f>
        <v>EXPD</v>
      </c>
      <c r="M152" s="9">
        <f t="shared" si="8"/>
        <v>-3.4231596737965002E-3</v>
      </c>
      <c r="P152" s="15"/>
      <c r="R152" s="10" t="s">
        <v>302</v>
      </c>
      <c r="S152" s="11">
        <v>6.6177030311167395E-2</v>
      </c>
      <c r="V152" s="16"/>
    </row>
    <row r="153" spans="1:22">
      <c r="A153" s="1" t="s">
        <v>304</v>
      </c>
      <c r="B153">
        <v>-3.119162811883628E-2</v>
      </c>
      <c r="C153">
        <v>-1.511524778005757E-3</v>
      </c>
      <c r="D153">
        <v>0.7290260270121055</v>
      </c>
      <c r="E153">
        <v>2.968010334083053E-2</v>
      </c>
      <c r="F153" s="8">
        <f t="shared" si="6"/>
        <v>5.7796052293372004E-3</v>
      </c>
      <c r="G153" s="8">
        <f t="shared" si="7"/>
        <v>9.7107250338034898E-2</v>
      </c>
      <c r="I153" s="10" t="s">
        <v>305</v>
      </c>
      <c r="J153" s="11">
        <v>5.7796052293372004E-3</v>
      </c>
      <c r="L153" s="12" t="str">
        <f>_xlfn.XLOOKUP(I153,Sheet!$B$2:$B$900,Sheet!$A$2:$A$900)</f>
        <v>EXPE</v>
      </c>
      <c r="M153" s="9">
        <f t="shared" si="8"/>
        <v>5.7796052293372004E-3</v>
      </c>
      <c r="P153" s="15"/>
      <c r="R153" s="10" t="s">
        <v>304</v>
      </c>
      <c r="S153" s="11">
        <v>9.7107250338034898E-2</v>
      </c>
      <c r="V153" s="16"/>
    </row>
    <row r="154" spans="1:22">
      <c r="A154" s="1" t="s">
        <v>306</v>
      </c>
      <c r="B154">
        <v>-9.3503321367877298E-3</v>
      </c>
      <c r="C154">
        <v>9.0292777706325267E-2</v>
      </c>
      <c r="D154">
        <v>0.41302746163527382</v>
      </c>
      <c r="E154">
        <v>9.9643109843113004E-2</v>
      </c>
      <c r="F154" s="8">
        <f t="shared" si="6"/>
        <v>-7.7313704642650999E-3</v>
      </c>
      <c r="G154" s="8">
        <f t="shared" si="7"/>
        <v>9.1347054252307602E-2</v>
      </c>
      <c r="I154" s="10" t="s">
        <v>307</v>
      </c>
      <c r="J154" s="11">
        <v>-7.7313704642650999E-3</v>
      </c>
      <c r="L154" s="12" t="str">
        <f>_xlfn.XLOOKUP(I154,Sheet!$B$2:$B$900,Sheet!$A$2:$A$900)</f>
        <v>EXR</v>
      </c>
      <c r="M154" s="9">
        <f t="shared" si="8"/>
        <v>-7.7313704642650999E-3</v>
      </c>
      <c r="P154" s="15"/>
      <c r="R154" s="10" t="s">
        <v>306</v>
      </c>
      <c r="S154" s="11">
        <v>9.1347054252307602E-2</v>
      </c>
      <c r="V154" s="16"/>
    </row>
    <row r="155" spans="1:22">
      <c r="A155" s="1" t="s">
        <v>308</v>
      </c>
      <c r="B155">
        <v>-3.7124300368372873E-2</v>
      </c>
      <c r="C155">
        <v>-0.38354384753690818</v>
      </c>
      <c r="D155">
        <v>0.81485957467545578</v>
      </c>
      <c r="E155">
        <v>-0.34641954716853529</v>
      </c>
      <c r="F155" s="8">
        <f t="shared" si="6"/>
        <v>2.1649247719744999E-3</v>
      </c>
      <c r="G155" s="8">
        <f t="shared" si="7"/>
        <v>-7.78473064494484E-2</v>
      </c>
      <c r="I155" s="10" t="s">
        <v>309</v>
      </c>
      <c r="J155" s="11">
        <v>2.1649247719744999E-3</v>
      </c>
      <c r="L155" s="12" t="str">
        <f>_xlfn.XLOOKUP(I155,Sheet!$B$2:$B$900,Sheet!$A$2:$A$900)</f>
        <v>F</v>
      </c>
      <c r="M155" s="9">
        <f t="shared" si="8"/>
        <v>2.1649247719744999E-3</v>
      </c>
      <c r="P155" s="15"/>
      <c r="R155" s="10" t="s">
        <v>308</v>
      </c>
      <c r="S155" s="11">
        <v>-7.78473064494484E-2</v>
      </c>
      <c r="V155" s="16"/>
    </row>
    <row r="156" spans="1:22">
      <c r="A156" s="1" t="s">
        <v>310</v>
      </c>
      <c r="B156">
        <v>-4.5881483849339273E-2</v>
      </c>
      <c r="C156">
        <v>2.1772457677604939E-2</v>
      </c>
      <c r="D156">
        <v>0.94155798208687902</v>
      </c>
      <c r="E156">
        <v>6.7653941526944206E-2</v>
      </c>
      <c r="F156" s="8">
        <f t="shared" si="6"/>
        <v>8.8332842383969995E-4</v>
      </c>
      <c r="G156" s="8">
        <f t="shared" si="7"/>
        <v>1.06489354617003E-2</v>
      </c>
      <c r="I156" s="10" t="s">
        <v>311</v>
      </c>
      <c r="J156" s="11">
        <v>8.8332842383969995E-4</v>
      </c>
      <c r="L156" s="12" t="str">
        <f>_xlfn.XLOOKUP(I156,Sheet!$B$2:$B$900,Sheet!$A$2:$A$900)</f>
        <v>FAST</v>
      </c>
      <c r="M156" s="9">
        <f t="shared" si="8"/>
        <v>8.8332842383969995E-4</v>
      </c>
      <c r="P156" s="15"/>
      <c r="R156" s="10" t="s">
        <v>310</v>
      </c>
      <c r="S156" s="11">
        <v>1.06489354617003E-2</v>
      </c>
      <c r="V156" s="16"/>
    </row>
    <row r="157" spans="1:22">
      <c r="A157" s="1" t="s">
        <v>312</v>
      </c>
      <c r="B157">
        <v>-7.8767870310449559E-2</v>
      </c>
      <c r="C157">
        <v>-0.50235504961961264</v>
      </c>
      <c r="D157">
        <v>1.4173562566343321</v>
      </c>
      <c r="E157">
        <v>-0.42358717930916312</v>
      </c>
      <c r="F157" s="8">
        <f t="shared" si="6"/>
        <v>2.2449397038739102E-2</v>
      </c>
      <c r="G157" s="8">
        <f t="shared" si="7"/>
        <v>-1.744370465761244</v>
      </c>
      <c r="I157" s="10" t="s">
        <v>313</v>
      </c>
      <c r="J157" s="11">
        <v>2.2449397038739102E-2</v>
      </c>
      <c r="L157" s="12" t="str">
        <f>_xlfn.XLOOKUP(I157,Sheet!$B$2:$B$900,Sheet!$A$2:$A$900)</f>
        <v>FCX</v>
      </c>
      <c r="M157" s="9">
        <f t="shared" si="8"/>
        <v>2.2449397038739102E-2</v>
      </c>
      <c r="P157" s="15"/>
      <c r="R157" s="10" t="s">
        <v>312</v>
      </c>
      <c r="S157" s="11">
        <v>-1.744370465761244</v>
      </c>
      <c r="V157" s="16"/>
    </row>
    <row r="158" spans="1:22">
      <c r="A158" s="1" t="s">
        <v>314</v>
      </c>
      <c r="B158">
        <v>-3.9625888675722809E-2</v>
      </c>
      <c r="C158">
        <v>7.1463036955845438E-2</v>
      </c>
      <c r="D158">
        <v>0.85105240485072331</v>
      </c>
      <c r="E158">
        <v>0.11108892563156821</v>
      </c>
      <c r="F158" s="8">
        <f t="shared" si="6"/>
        <v>-5.6105423975889997E-4</v>
      </c>
      <c r="G158" s="8">
        <f t="shared" si="7"/>
        <v>7.0974886490292405E-2</v>
      </c>
      <c r="I158" s="10" t="s">
        <v>315</v>
      </c>
      <c r="J158" s="11">
        <v>-5.6105423975889997E-4</v>
      </c>
      <c r="L158" s="12" t="str">
        <f>_xlfn.XLOOKUP(I158,Sheet!$B$2:$B$900,Sheet!$A$2:$A$900)</f>
        <v>FDS</v>
      </c>
      <c r="M158" s="9">
        <f t="shared" si="8"/>
        <v>-5.6105423975889997E-4</v>
      </c>
      <c r="P158" s="15"/>
      <c r="R158" s="10" t="s">
        <v>314</v>
      </c>
      <c r="S158" s="11">
        <v>7.0974886490292405E-2</v>
      </c>
      <c r="V158" s="16"/>
    </row>
    <row r="159" spans="1:22">
      <c r="A159" s="1" t="s">
        <v>316</v>
      </c>
      <c r="B159">
        <v>-6.2796845792622291E-2</v>
      </c>
      <c r="C159">
        <v>-0.38390835238628779</v>
      </c>
      <c r="D159">
        <v>1.186288428086995</v>
      </c>
      <c r="E159">
        <v>-0.32111150659366561</v>
      </c>
      <c r="F159" s="8">
        <f t="shared" si="6"/>
        <v>2.4224668384949001E-3</v>
      </c>
      <c r="G159" s="8">
        <f t="shared" si="7"/>
        <v>6.5085367806787503E-2</v>
      </c>
      <c r="I159" s="10" t="s">
        <v>317</v>
      </c>
      <c r="J159" s="11">
        <v>2.4224668384949001E-3</v>
      </c>
      <c r="L159" s="12" t="str">
        <f>_xlfn.XLOOKUP(I159,Sheet!$B$2:$B$900,Sheet!$A$2:$A$900)</f>
        <v>FDX</v>
      </c>
      <c r="M159" s="9">
        <f t="shared" si="8"/>
        <v>2.4224668384949001E-3</v>
      </c>
      <c r="P159" s="15"/>
      <c r="R159" s="10" t="s">
        <v>316</v>
      </c>
      <c r="S159" s="11">
        <v>6.5085367806787503E-2</v>
      </c>
      <c r="V159" s="16"/>
    </row>
    <row r="160" spans="1:22">
      <c r="A160" s="1" t="s">
        <v>318</v>
      </c>
      <c r="B160">
        <v>9.2637426176170323E-5</v>
      </c>
      <c r="C160">
        <v>0.26770124886704921</v>
      </c>
      <c r="D160">
        <v>0.27640714216127299</v>
      </c>
      <c r="E160">
        <v>0.267608611440873</v>
      </c>
      <c r="F160" s="8">
        <f t="shared" si="6"/>
        <v>-8.6787991122679008E-3</v>
      </c>
      <c r="G160" s="8">
        <f t="shared" si="7"/>
        <v>-2.5067687168853002E-3</v>
      </c>
      <c r="I160" s="10" t="s">
        <v>319</v>
      </c>
      <c r="J160" s="11">
        <v>-8.6787991122679008E-3</v>
      </c>
      <c r="L160" s="12" t="str">
        <f>_xlfn.XLOOKUP(I160,Sheet!$B$2:$B$900,Sheet!$A$2:$A$900)</f>
        <v>FE</v>
      </c>
      <c r="M160" s="9">
        <f t="shared" si="8"/>
        <v>-8.6787991122679008E-3</v>
      </c>
      <c r="P160" s="15"/>
      <c r="R160" s="10" t="s">
        <v>318</v>
      </c>
      <c r="S160" s="11">
        <v>-2.5067687168853002E-3</v>
      </c>
      <c r="V160" s="16"/>
    </row>
    <row r="161" spans="1:22">
      <c r="A161" s="1" t="s">
        <v>320</v>
      </c>
      <c r="B161">
        <v>-5.3951762126098327E-2</v>
      </c>
      <c r="C161">
        <v>0.24492160660991491</v>
      </c>
      <c r="D161">
        <v>1.058318286042454</v>
      </c>
      <c r="E161">
        <v>0.29887336873601322</v>
      </c>
      <c r="F161" s="8">
        <f t="shared" si="6"/>
        <v>4.3875639662439999E-4</v>
      </c>
      <c r="G161" s="8">
        <f t="shared" si="7"/>
        <v>1.6625526622557799E-2</v>
      </c>
      <c r="I161" s="10" t="s">
        <v>321</v>
      </c>
      <c r="J161" s="11">
        <v>4.3875639662439999E-4</v>
      </c>
      <c r="L161" s="12" t="str">
        <f>_xlfn.XLOOKUP(I161,Sheet!$B$2:$B$900,Sheet!$A$2:$A$900)</f>
        <v>FFIV</v>
      </c>
      <c r="M161" s="9">
        <f t="shared" si="8"/>
        <v>4.3875639662439999E-4</v>
      </c>
      <c r="P161" s="15"/>
      <c r="R161" s="10" t="s">
        <v>320</v>
      </c>
      <c r="S161" s="11">
        <v>1.6625526622557799E-2</v>
      </c>
      <c r="V161" s="16"/>
    </row>
    <row r="162" spans="1:22">
      <c r="A162" s="1" t="s">
        <v>322</v>
      </c>
      <c r="B162">
        <v>-3.8341852773142782E-2</v>
      </c>
      <c r="C162">
        <v>0.1352936799011881</v>
      </c>
      <c r="D162">
        <v>0.83247505012593392</v>
      </c>
      <c r="E162">
        <v>0.17363553267433091</v>
      </c>
      <c r="F162" s="8">
        <f t="shared" si="6"/>
        <v>6.4815679415629996E-4</v>
      </c>
      <c r="G162" s="8">
        <f t="shared" si="7"/>
        <v>0.11638663501520689</v>
      </c>
      <c r="I162" s="10" t="s">
        <v>323</v>
      </c>
      <c r="J162" s="11">
        <v>6.4815679415629996E-4</v>
      </c>
      <c r="L162" s="12" t="str">
        <f>_xlfn.XLOOKUP(I162,Sheet!$B$2:$B$900,Sheet!$A$2:$A$900)</f>
        <v>FI</v>
      </c>
      <c r="M162" s="9">
        <f t="shared" si="8"/>
        <v>6.4815679415629996E-4</v>
      </c>
      <c r="P162" s="15"/>
      <c r="R162" s="10" t="s">
        <v>322</v>
      </c>
      <c r="S162" s="11">
        <v>0.11638663501520689</v>
      </c>
      <c r="V162" s="16"/>
    </row>
    <row r="163" spans="1:22">
      <c r="A163" s="1" t="s">
        <v>324</v>
      </c>
      <c r="B163">
        <v>-6.4663853273946775E-2</v>
      </c>
      <c r="C163">
        <v>0.2373296894969793</v>
      </c>
      <c r="D163">
        <v>1.213300180783871</v>
      </c>
      <c r="E163">
        <v>0.30199354277092599</v>
      </c>
      <c r="F163" s="8">
        <f t="shared" si="6"/>
        <v>4.5067768112349001E-3</v>
      </c>
      <c r="G163" s="8">
        <f t="shared" si="7"/>
        <v>0.13374019034028009</v>
      </c>
      <c r="I163" s="10" t="s">
        <v>325</v>
      </c>
      <c r="J163" s="11">
        <v>4.5067768112349001E-3</v>
      </c>
      <c r="L163" s="12" t="str">
        <f>_xlfn.XLOOKUP(I163,Sheet!$B$2:$B$900,Sheet!$A$2:$A$900)</f>
        <v>FICO</v>
      </c>
      <c r="M163" s="9">
        <f t="shared" si="8"/>
        <v>4.5067768112349001E-3</v>
      </c>
      <c r="P163" s="15"/>
      <c r="R163" s="10" t="s">
        <v>324</v>
      </c>
      <c r="S163" s="11">
        <v>0.13374019034028009</v>
      </c>
      <c r="V163" s="16"/>
    </row>
    <row r="164" spans="1:22">
      <c r="A164" s="1" t="s">
        <v>326</v>
      </c>
      <c r="B164">
        <v>-4.2641185822748659E-2</v>
      </c>
      <c r="C164">
        <v>0.1176439781089591</v>
      </c>
      <c r="D164">
        <v>0.89467754382728204</v>
      </c>
      <c r="E164">
        <v>0.1602851639317078</v>
      </c>
      <c r="F164" s="8">
        <f t="shared" si="6"/>
        <v>6.7490999811399999E-4</v>
      </c>
      <c r="G164" s="8">
        <f t="shared" si="7"/>
        <v>9.3431446196449094E-2</v>
      </c>
      <c r="I164" s="10" t="s">
        <v>327</v>
      </c>
      <c r="J164" s="11">
        <v>6.7490999811399999E-4</v>
      </c>
      <c r="L164" s="12" t="str">
        <f>_xlfn.XLOOKUP(I164,Sheet!$B$2:$B$900,Sheet!$A$2:$A$900)</f>
        <v>FIS</v>
      </c>
      <c r="M164" s="9">
        <f t="shared" si="8"/>
        <v>6.7490999811399999E-4</v>
      </c>
      <c r="P164" s="15"/>
      <c r="R164" s="10" t="s">
        <v>326</v>
      </c>
      <c r="S164" s="11">
        <v>9.3431446196449094E-2</v>
      </c>
      <c r="V164" s="16"/>
    </row>
    <row r="165" spans="1:22">
      <c r="A165" s="1" t="s">
        <v>328</v>
      </c>
      <c r="B165">
        <v>-4.0715761017943622E-2</v>
      </c>
      <c r="C165">
        <v>-0.1925352894746489</v>
      </c>
      <c r="D165">
        <v>0.86682061278438827</v>
      </c>
      <c r="E165">
        <v>-0.15181952845670529</v>
      </c>
      <c r="F165" s="8">
        <f t="shared" si="6"/>
        <v>6.8916958461355997E-3</v>
      </c>
      <c r="G165" s="8">
        <f t="shared" si="7"/>
        <v>6.7354291372730898E-2</v>
      </c>
      <c r="I165" s="10" t="s">
        <v>329</v>
      </c>
      <c r="J165" s="11">
        <v>6.8916958461355997E-3</v>
      </c>
      <c r="L165" s="12" t="str">
        <f>_xlfn.XLOOKUP(I165,Sheet!$B$2:$B$900,Sheet!$A$2:$A$900)</f>
        <v>FITB</v>
      </c>
      <c r="M165" s="9">
        <f t="shared" si="8"/>
        <v>6.8916958461355997E-3</v>
      </c>
      <c r="P165" s="15"/>
      <c r="R165" s="10" t="s">
        <v>328</v>
      </c>
      <c r="S165" s="11">
        <v>6.7354291372730898E-2</v>
      </c>
      <c r="V165" s="16"/>
    </row>
    <row r="166" spans="1:22">
      <c r="A166" s="1" t="s">
        <v>330</v>
      </c>
      <c r="B166">
        <v>-5.2375906606209367E-2</v>
      </c>
      <c r="C166">
        <v>-0.19717600903243679</v>
      </c>
      <c r="D166">
        <v>1.0355189025289779</v>
      </c>
      <c r="E166">
        <v>-0.1448001024262274</v>
      </c>
      <c r="F166" s="8">
        <f t="shared" si="6"/>
        <v>4.8348767148473004E-3</v>
      </c>
      <c r="G166" s="8">
        <f t="shared" si="7"/>
        <v>2.7886306223082101E-2</v>
      </c>
      <c r="I166" s="10" t="s">
        <v>331</v>
      </c>
      <c r="J166" s="11">
        <v>4.8348767148473004E-3</v>
      </c>
      <c r="L166" s="12" t="str">
        <f>_xlfn.XLOOKUP(I166,Sheet!$B$2:$B$900,Sheet!$A$2:$A$900)</f>
        <v>FMC</v>
      </c>
      <c r="M166" s="9">
        <f t="shared" si="8"/>
        <v>4.8348767148473004E-3</v>
      </c>
      <c r="P166" s="15"/>
      <c r="R166" s="10" t="s">
        <v>330</v>
      </c>
      <c r="S166" s="11">
        <v>2.7886306223082101E-2</v>
      </c>
      <c r="V166" s="16"/>
    </row>
    <row r="167" spans="1:22">
      <c r="A167" s="1" t="s">
        <v>332</v>
      </c>
      <c r="B167">
        <v>-1.6514817121003091E-2</v>
      </c>
      <c r="C167">
        <v>-6.4641272107718084E-2</v>
      </c>
      <c r="D167">
        <v>0.5166828023502511</v>
      </c>
      <c r="E167">
        <v>-4.8126454986714987E-2</v>
      </c>
      <c r="F167" s="8">
        <f t="shared" si="6"/>
        <v>-7.0347120122475999E-3</v>
      </c>
      <c r="G167" s="8">
        <f t="shared" si="7"/>
        <v>2.9743388218717699E-2</v>
      </c>
      <c r="I167" s="10" t="s">
        <v>333</v>
      </c>
      <c r="J167" s="11">
        <v>-7.0347120122475999E-3</v>
      </c>
      <c r="L167" s="12" t="str">
        <f>_xlfn.XLOOKUP(I167,Sheet!$B$2:$B$900,Sheet!$A$2:$A$900)</f>
        <v>FRT</v>
      </c>
      <c r="M167" s="9">
        <f t="shared" si="8"/>
        <v>-7.0347120122475999E-3</v>
      </c>
      <c r="P167" s="15"/>
      <c r="R167" s="10" t="s">
        <v>332</v>
      </c>
      <c r="S167" s="11">
        <v>2.9743388218717699E-2</v>
      </c>
      <c r="V167" s="16"/>
    </row>
    <row r="168" spans="1:22">
      <c r="A168" s="1" t="s">
        <v>334</v>
      </c>
      <c r="B168">
        <v>-6.3302315529097861E-2</v>
      </c>
      <c r="C168">
        <v>-0.38386284632666812</v>
      </c>
      <c r="D168">
        <v>1.1936015340354229</v>
      </c>
      <c r="E168">
        <v>-0.32056053079757019</v>
      </c>
      <c r="F168" s="8">
        <f t="shared" si="6"/>
        <v>1.31067842074303E-2</v>
      </c>
      <c r="G168" s="8">
        <f t="shared" si="7"/>
        <v>-0.1562276419735282</v>
      </c>
      <c r="I168" s="10" t="s">
        <v>335</v>
      </c>
      <c r="J168" s="11">
        <v>1.31067842074303E-2</v>
      </c>
      <c r="L168" s="12" t="str">
        <f>_xlfn.XLOOKUP(I168,Sheet!$B$2:$B$900,Sheet!$A$2:$A$900)</f>
        <v>FSLR</v>
      </c>
      <c r="M168" s="9">
        <f t="shared" si="8"/>
        <v>1.31067842074303E-2</v>
      </c>
      <c r="P168" s="15"/>
      <c r="R168" s="10" t="s">
        <v>334</v>
      </c>
      <c r="S168" s="11">
        <v>-0.1562276419735282</v>
      </c>
      <c r="V168" s="16"/>
    </row>
    <row r="169" spans="1:22">
      <c r="A169" s="1" t="s">
        <v>336</v>
      </c>
      <c r="B169">
        <v>-4.2254706657685853E-2</v>
      </c>
      <c r="C169">
        <v>-0.21117830117511879</v>
      </c>
      <c r="D169">
        <v>0.88908598635705416</v>
      </c>
      <c r="E169">
        <v>-0.168923594517433</v>
      </c>
      <c r="F169" s="8">
        <f t="shared" si="6"/>
        <v>-2.9560352459510002E-4</v>
      </c>
      <c r="G169" s="8">
        <f t="shared" si="7"/>
        <v>0.1003400669017233</v>
      </c>
      <c r="I169" s="10" t="s">
        <v>337</v>
      </c>
      <c r="J169" s="11">
        <v>-2.9560352459510002E-4</v>
      </c>
      <c r="L169" s="12" t="str">
        <f>_xlfn.XLOOKUP(I169,Sheet!$B$2:$B$900,Sheet!$A$2:$A$900)</f>
        <v>GD</v>
      </c>
      <c r="M169" s="9">
        <f t="shared" si="8"/>
        <v>-2.9560352459510002E-4</v>
      </c>
      <c r="P169" s="15"/>
      <c r="R169" s="10" t="s">
        <v>336</v>
      </c>
      <c r="S169" s="11">
        <v>0.1003400669017233</v>
      </c>
      <c r="V169" s="16"/>
    </row>
    <row r="170" spans="1:22">
      <c r="A170" s="1" t="s">
        <v>338</v>
      </c>
      <c r="B170">
        <v>-3.6189929797692852E-2</v>
      </c>
      <c r="C170">
        <v>-0.72767543196116613</v>
      </c>
      <c r="D170">
        <v>0.80134115708210907</v>
      </c>
      <c r="E170">
        <v>-0.69148550216347326</v>
      </c>
      <c r="F170" s="8">
        <f t="shared" si="6"/>
        <v>-9.9073973158879999E-4</v>
      </c>
      <c r="G170" s="8">
        <f t="shared" si="7"/>
        <v>1.46347922226221E-2</v>
      </c>
      <c r="I170" s="10" t="s">
        <v>339</v>
      </c>
      <c r="J170" s="11">
        <v>-9.9073973158879999E-4</v>
      </c>
      <c r="L170" s="12" t="str">
        <f>_xlfn.XLOOKUP(I170,Sheet!$B$2:$B$900,Sheet!$A$2:$A$900)</f>
        <v>GE</v>
      </c>
      <c r="M170" s="9">
        <f t="shared" si="8"/>
        <v>-9.9073973158879999E-4</v>
      </c>
      <c r="P170" s="15"/>
      <c r="R170" s="10" t="s">
        <v>338</v>
      </c>
      <c r="S170" s="11">
        <v>1.46347922226221E-2</v>
      </c>
      <c r="V170" s="16"/>
    </row>
    <row r="171" spans="1:22">
      <c r="A171" s="1" t="s">
        <v>340</v>
      </c>
      <c r="B171">
        <v>-4.5020746786818708E-2</v>
      </c>
      <c r="C171">
        <v>-0.25972572150256268</v>
      </c>
      <c r="D171">
        <v>0.92910488969040594</v>
      </c>
      <c r="E171">
        <v>-0.21470497471574401</v>
      </c>
      <c r="F171" s="8">
        <f t="shared" si="6"/>
        <v>-4.9582614642099999E-4</v>
      </c>
      <c r="G171" s="8">
        <f t="shared" si="7"/>
        <v>0.1070095768415162</v>
      </c>
      <c r="I171" s="10" t="s">
        <v>341</v>
      </c>
      <c r="J171" s="11">
        <v>-4.9582614642099999E-4</v>
      </c>
      <c r="L171" s="12" t="str">
        <f>_xlfn.XLOOKUP(I171,Sheet!$B$2:$B$900,Sheet!$A$2:$A$900)</f>
        <v>GEN</v>
      </c>
      <c r="M171" s="9">
        <f t="shared" si="8"/>
        <v>-4.9582614642099999E-4</v>
      </c>
      <c r="P171" s="15"/>
      <c r="R171" s="10" t="s">
        <v>340</v>
      </c>
      <c r="S171" s="11">
        <v>0.1070095768415162</v>
      </c>
      <c r="V171" s="16"/>
    </row>
    <row r="172" spans="1:22">
      <c r="A172" s="1" t="s">
        <v>342</v>
      </c>
      <c r="B172">
        <v>-5.1147144175021822E-2</v>
      </c>
      <c r="C172">
        <v>-6.6297829110863349E-2</v>
      </c>
      <c r="D172">
        <v>1.017741241086024</v>
      </c>
      <c r="E172">
        <v>-1.515068493584153E-2</v>
      </c>
      <c r="F172" s="8">
        <f t="shared" si="6"/>
        <v>2.0370700807382999E-3</v>
      </c>
      <c r="G172" s="8">
        <f t="shared" si="7"/>
        <v>-8.8194546490272405E-2</v>
      </c>
      <c r="I172" s="10" t="s">
        <v>343</v>
      </c>
      <c r="J172" s="11">
        <v>2.0370700807382999E-3</v>
      </c>
      <c r="L172" s="12" t="str">
        <f>_xlfn.XLOOKUP(I172,Sheet!$B$2:$B$900,Sheet!$A$2:$A$900)</f>
        <v>GILD</v>
      </c>
      <c r="M172" s="9">
        <f t="shared" si="8"/>
        <v>2.0370700807382999E-3</v>
      </c>
      <c r="P172" s="15"/>
      <c r="R172" s="10" t="s">
        <v>342</v>
      </c>
      <c r="S172" s="11">
        <v>-8.8194546490272405E-2</v>
      </c>
      <c r="V172" s="16"/>
    </row>
    <row r="173" spans="1:22">
      <c r="A173" s="1" t="s">
        <v>344</v>
      </c>
      <c r="B173">
        <v>-7.1506117049010658E-3</v>
      </c>
      <c r="C173">
        <v>-0.34538290302950497</v>
      </c>
      <c r="D173">
        <v>0.38120203784734452</v>
      </c>
      <c r="E173">
        <v>-0.33823229132460397</v>
      </c>
      <c r="F173" s="8">
        <f t="shared" si="6"/>
        <v>-6.4348382115372001E-3</v>
      </c>
      <c r="G173" s="8">
        <f t="shared" si="7"/>
        <v>3.78747418338852E-2</v>
      </c>
      <c r="I173" s="10" t="s">
        <v>345</v>
      </c>
      <c r="J173" s="11">
        <v>-6.4348382115372001E-3</v>
      </c>
      <c r="L173" s="12" t="str">
        <f>_xlfn.XLOOKUP(I173,Sheet!$B$2:$B$900,Sheet!$A$2:$A$900)</f>
        <v>GIS</v>
      </c>
      <c r="M173" s="9">
        <f t="shared" si="8"/>
        <v>-6.4348382115372001E-3</v>
      </c>
      <c r="P173" s="15"/>
      <c r="R173" s="10" t="s">
        <v>344</v>
      </c>
      <c r="S173" s="11">
        <v>3.78747418338852E-2</v>
      </c>
      <c r="V173" s="16"/>
    </row>
    <row r="174" spans="1:22">
      <c r="A174" s="1" t="s">
        <v>346</v>
      </c>
      <c r="B174">
        <v>-4.1988487432989392E-2</v>
      </c>
      <c r="C174">
        <v>-0.16784011070689039</v>
      </c>
      <c r="D174">
        <v>0.88523434251920863</v>
      </c>
      <c r="E174">
        <v>-0.12585162327390101</v>
      </c>
      <c r="F174" s="8">
        <f t="shared" si="6"/>
        <v>-4.8546781274099999E-4</v>
      </c>
      <c r="G174" s="8">
        <f t="shared" si="7"/>
        <v>8.3724469045209998E-2</v>
      </c>
      <c r="I174" s="10" t="s">
        <v>347</v>
      </c>
      <c r="J174" s="11">
        <v>-4.8546781274099999E-4</v>
      </c>
      <c r="L174" s="12" t="str">
        <f>_xlfn.XLOOKUP(I174,Sheet!$B$2:$B$900,Sheet!$A$2:$A$900)</f>
        <v>GL</v>
      </c>
      <c r="M174" s="9">
        <f t="shared" si="8"/>
        <v>-4.8546781274099999E-4</v>
      </c>
      <c r="P174" s="15"/>
      <c r="R174" s="10" t="s">
        <v>346</v>
      </c>
      <c r="S174" s="11">
        <v>8.3724469045209998E-2</v>
      </c>
      <c r="V174" s="16"/>
    </row>
    <row r="175" spans="1:22">
      <c r="A175" s="1" t="s">
        <v>348</v>
      </c>
      <c r="B175">
        <v>-6.6018439908193893E-2</v>
      </c>
      <c r="C175">
        <v>5.9358119000453291E-3</v>
      </c>
      <c r="D175">
        <v>1.23289825927942</v>
      </c>
      <c r="E175">
        <v>7.1954251808239222E-2</v>
      </c>
      <c r="F175" s="8">
        <f t="shared" si="6"/>
        <v>3.3029432995419E-3</v>
      </c>
      <c r="G175" s="8">
        <f t="shared" si="7"/>
        <v>8.5054312812184493E-2</v>
      </c>
      <c r="I175" s="10" t="s">
        <v>349</v>
      </c>
      <c r="J175" s="11">
        <v>3.3029432995419E-3</v>
      </c>
      <c r="L175" s="12" t="str">
        <f>_xlfn.XLOOKUP(I175,Sheet!$B$2:$B$900,Sheet!$A$2:$A$900)</f>
        <v>GLW</v>
      </c>
      <c r="M175" s="9">
        <f t="shared" si="8"/>
        <v>3.3029432995419E-3</v>
      </c>
      <c r="P175" s="15"/>
      <c r="R175" s="10" t="s">
        <v>348</v>
      </c>
      <c r="S175" s="11">
        <v>8.5054312812184493E-2</v>
      </c>
      <c r="V175" s="16"/>
    </row>
    <row r="176" spans="1:22">
      <c r="A176" s="1" t="s">
        <v>350</v>
      </c>
      <c r="B176">
        <v>-7.5572849932894093E-2</v>
      </c>
      <c r="C176">
        <v>2.9084464151375E-2</v>
      </c>
      <c r="D176">
        <v>1.3711308926958969</v>
      </c>
      <c r="E176">
        <v>0.10465731408426911</v>
      </c>
      <c r="F176" s="8">
        <f t="shared" si="6"/>
        <v>2.3024249814478999E-3</v>
      </c>
      <c r="G176" s="8">
        <f t="shared" si="7"/>
        <v>0.1007128878610635</v>
      </c>
      <c r="I176" s="10" t="s">
        <v>351</v>
      </c>
      <c r="J176" s="11">
        <v>2.3024249814478999E-3</v>
      </c>
      <c r="L176" s="12" t="str">
        <f>_xlfn.XLOOKUP(I176,Sheet!$B$2:$B$900,Sheet!$A$2:$A$900)</f>
        <v>GOOG</v>
      </c>
      <c r="M176" s="9">
        <f t="shared" si="8"/>
        <v>2.3024249814478999E-3</v>
      </c>
      <c r="P176" s="15"/>
      <c r="R176" s="10" t="s">
        <v>350</v>
      </c>
      <c r="S176" s="11">
        <v>0.1007128878610635</v>
      </c>
      <c r="V176" s="16"/>
    </row>
    <row r="177" spans="1:22">
      <c r="A177" s="1" t="s">
        <v>352</v>
      </c>
      <c r="B177">
        <v>-7.5066162485024845E-2</v>
      </c>
      <c r="C177">
        <v>3.1589537126238583E-2</v>
      </c>
      <c r="D177">
        <v>1.3638001689717769</v>
      </c>
      <c r="E177">
        <v>0.10665569961126339</v>
      </c>
      <c r="F177" s="8">
        <f t="shared" si="6"/>
        <v>2.2089357420561001E-3</v>
      </c>
      <c r="G177" s="8">
        <f t="shared" si="7"/>
        <v>0.1010289745668066</v>
      </c>
      <c r="I177" s="10" t="s">
        <v>353</v>
      </c>
      <c r="J177" s="11">
        <v>2.2089357420561001E-3</v>
      </c>
      <c r="L177" s="12" t="str">
        <f>_xlfn.XLOOKUP(I177,Sheet!$B$2:$B$900,Sheet!$A$2:$A$900)</f>
        <v>GOOGL</v>
      </c>
      <c r="M177" s="9">
        <f t="shared" si="8"/>
        <v>2.2089357420561001E-3</v>
      </c>
      <c r="P177" s="15"/>
      <c r="R177" s="10" t="s">
        <v>352</v>
      </c>
      <c r="S177" s="11">
        <v>0.1010289745668066</v>
      </c>
      <c r="V177" s="16"/>
    </row>
    <row r="178" spans="1:22">
      <c r="A178" s="1" t="s">
        <v>354</v>
      </c>
      <c r="B178">
        <v>-2.7586662153474429E-2</v>
      </c>
      <c r="C178">
        <v>5.8950881828897517E-2</v>
      </c>
      <c r="D178">
        <v>0.67686959480117193</v>
      </c>
      <c r="E178">
        <v>8.6537543982371942E-2</v>
      </c>
      <c r="F178" s="8">
        <f t="shared" si="6"/>
        <v>-8.5337982627849997E-4</v>
      </c>
      <c r="G178" s="8">
        <f t="shared" si="7"/>
        <v>1.6668938589858399E-2</v>
      </c>
      <c r="I178" s="10" t="s">
        <v>355</v>
      </c>
      <c r="J178" s="11">
        <v>-8.5337982627849997E-4</v>
      </c>
      <c r="L178" s="12" t="str">
        <f>_xlfn.XLOOKUP(I178,Sheet!$B$2:$B$900,Sheet!$A$2:$A$900)</f>
        <v>GPC</v>
      </c>
      <c r="M178" s="9">
        <f t="shared" si="8"/>
        <v>-8.5337982627849997E-4</v>
      </c>
      <c r="P178" s="15"/>
      <c r="R178" s="10" t="s">
        <v>354</v>
      </c>
      <c r="S178" s="11">
        <v>1.6668938589858399E-2</v>
      </c>
      <c r="V178" s="16"/>
    </row>
    <row r="179" spans="1:22">
      <c r="A179" s="1" t="s">
        <v>356</v>
      </c>
      <c r="B179">
        <v>-6.3667196783252569E-2</v>
      </c>
      <c r="C179">
        <v>6.2875302020837909E-2</v>
      </c>
      <c r="D179">
        <v>1.1988806142209829</v>
      </c>
      <c r="E179">
        <v>0.12654249880409049</v>
      </c>
      <c r="F179" s="8">
        <f t="shared" si="6"/>
        <v>4.6676718057173001E-3</v>
      </c>
      <c r="G179" s="8">
        <f t="shared" si="7"/>
        <v>0.14305975845093541</v>
      </c>
      <c r="I179" s="10" t="s">
        <v>357</v>
      </c>
      <c r="J179" s="11">
        <v>4.6676718057173001E-3</v>
      </c>
      <c r="L179" s="12" t="str">
        <f>_xlfn.XLOOKUP(I179,Sheet!$B$2:$B$900,Sheet!$A$2:$A$900)</f>
        <v>GPN</v>
      </c>
      <c r="M179" s="9">
        <f t="shared" si="8"/>
        <v>4.6676718057173001E-3</v>
      </c>
      <c r="P179" s="15"/>
      <c r="R179" s="10" t="s">
        <v>356</v>
      </c>
      <c r="S179" s="11">
        <v>0.14305975845093541</v>
      </c>
      <c r="V179" s="16"/>
    </row>
    <row r="180" spans="1:22">
      <c r="A180" s="1" t="s">
        <v>358</v>
      </c>
      <c r="B180">
        <v>-3.3896482821255278E-2</v>
      </c>
      <c r="C180">
        <v>0.11369817438085909</v>
      </c>
      <c r="D180">
        <v>0.76815970324723759</v>
      </c>
      <c r="E180">
        <v>0.14759465720211429</v>
      </c>
      <c r="F180" s="8">
        <f t="shared" si="6"/>
        <v>6.5836173746280002E-4</v>
      </c>
      <c r="G180" s="8">
        <f t="shared" si="7"/>
        <v>2.31277180291285E-2</v>
      </c>
      <c r="I180" s="10" t="s">
        <v>359</v>
      </c>
      <c r="J180" s="11">
        <v>6.5836173746280002E-4</v>
      </c>
      <c r="L180" s="12" t="str">
        <f>_xlfn.XLOOKUP(I180,Sheet!$B$2:$B$900,Sheet!$A$2:$A$900)</f>
        <v>GRMN</v>
      </c>
      <c r="M180" s="9">
        <f t="shared" si="8"/>
        <v>6.5836173746280002E-4</v>
      </c>
      <c r="P180" s="15"/>
      <c r="R180" s="10" t="s">
        <v>358</v>
      </c>
      <c r="S180" s="11">
        <v>2.31277180291285E-2</v>
      </c>
      <c r="V180" s="16"/>
    </row>
    <row r="181" spans="1:22">
      <c r="A181" s="1" t="s">
        <v>360</v>
      </c>
      <c r="B181">
        <v>-6.0659776397895583E-2</v>
      </c>
      <c r="C181">
        <v>-0.3751271517794077</v>
      </c>
      <c r="D181">
        <v>1.155369435761658</v>
      </c>
      <c r="E181">
        <v>-0.31446737538151209</v>
      </c>
      <c r="F181" s="8">
        <f t="shared" si="6"/>
        <v>6.4642295464209E-3</v>
      </c>
      <c r="G181" s="8">
        <f t="shared" si="7"/>
        <v>5.6355379670273598E-2</v>
      </c>
      <c r="I181" s="10" t="s">
        <v>361</v>
      </c>
      <c r="J181" s="11">
        <v>6.4642295464209E-3</v>
      </c>
      <c r="L181" s="12" t="str">
        <f>_xlfn.XLOOKUP(I181,Sheet!$B$2:$B$900,Sheet!$A$2:$A$900)</f>
        <v>GS</v>
      </c>
      <c r="M181" s="9">
        <f t="shared" si="8"/>
        <v>6.4642295464209E-3</v>
      </c>
      <c r="P181" s="15"/>
      <c r="R181" s="10" t="s">
        <v>360</v>
      </c>
      <c r="S181" s="11">
        <v>5.6355379670273598E-2</v>
      </c>
      <c r="V181" s="16"/>
    </row>
    <row r="182" spans="1:22">
      <c r="A182" s="1" t="s">
        <v>362</v>
      </c>
      <c r="B182">
        <v>-3.6045816677160822E-2</v>
      </c>
      <c r="C182">
        <v>0.25800474559776709</v>
      </c>
      <c r="D182">
        <v>0.79925613706417931</v>
      </c>
      <c r="E182">
        <v>0.29405056227492787</v>
      </c>
      <c r="F182" s="8">
        <f t="shared" si="6"/>
        <v>-2.6258191707507002E-3</v>
      </c>
      <c r="G182" s="8">
        <f t="shared" si="7"/>
        <v>-6.9125598430276297E-2</v>
      </c>
      <c r="I182" s="10" t="s">
        <v>363</v>
      </c>
      <c r="J182" s="11">
        <v>-2.6258191707507002E-3</v>
      </c>
      <c r="L182" s="12" t="str">
        <f>_xlfn.XLOOKUP(I182,Sheet!$B$2:$B$900,Sheet!$A$2:$A$900)</f>
        <v>GWW</v>
      </c>
      <c r="M182" s="9">
        <f t="shared" si="8"/>
        <v>-2.6258191707507002E-3</v>
      </c>
      <c r="P182" s="15"/>
      <c r="R182" s="10" t="s">
        <v>362</v>
      </c>
      <c r="S182" s="11">
        <v>-6.9125598430276297E-2</v>
      </c>
      <c r="V182" s="16"/>
    </row>
    <row r="183" spans="1:22">
      <c r="A183" s="1" t="s">
        <v>364</v>
      </c>
      <c r="B183">
        <v>-4.6595451398581511E-2</v>
      </c>
      <c r="C183">
        <v>-0.54564847331064315</v>
      </c>
      <c r="D183">
        <v>0.95188762193387311</v>
      </c>
      <c r="E183">
        <v>-0.49905302191206158</v>
      </c>
      <c r="F183" s="8">
        <f t="shared" si="6"/>
        <v>7.3756577000721E-3</v>
      </c>
      <c r="G183" s="8">
        <f t="shared" si="7"/>
        <v>-8.3740076067516295E-2</v>
      </c>
      <c r="I183" s="10" t="s">
        <v>365</v>
      </c>
      <c r="J183" s="11">
        <v>7.3756577000721E-3</v>
      </c>
      <c r="L183" s="12" t="str">
        <f>_xlfn.XLOOKUP(I183,Sheet!$B$2:$B$900,Sheet!$A$2:$A$900)</f>
        <v>HAL</v>
      </c>
      <c r="M183" s="9">
        <f t="shared" si="8"/>
        <v>7.3756577000721E-3</v>
      </c>
      <c r="P183" s="15"/>
      <c r="R183" s="10" t="s">
        <v>364</v>
      </c>
      <c r="S183" s="11">
        <v>-8.3740076067516295E-2</v>
      </c>
      <c r="V183" s="16"/>
    </row>
    <row r="184" spans="1:22">
      <c r="A184" s="1" t="s">
        <v>366</v>
      </c>
      <c r="B184">
        <v>-2.3065481940713312E-2</v>
      </c>
      <c r="C184">
        <v>-4.818917913005949E-2</v>
      </c>
      <c r="D184">
        <v>0.61145742959738203</v>
      </c>
      <c r="E184">
        <v>-2.5123697189346181E-2</v>
      </c>
      <c r="F184" s="8">
        <f t="shared" si="6"/>
        <v>-2.9521125817513999E-3</v>
      </c>
      <c r="G184" s="8">
        <f t="shared" si="7"/>
        <v>0.11397335720895869</v>
      </c>
      <c r="I184" s="10" t="s">
        <v>367</v>
      </c>
      <c r="J184" s="11">
        <v>-2.9521125817513999E-3</v>
      </c>
      <c r="L184" s="12" t="str">
        <f>_xlfn.XLOOKUP(I184,Sheet!$B$2:$B$900,Sheet!$A$2:$A$900)</f>
        <v>HAS</v>
      </c>
      <c r="M184" s="9">
        <f t="shared" si="8"/>
        <v>-2.9521125817513999E-3</v>
      </c>
      <c r="P184" s="15"/>
      <c r="R184" s="10" t="s">
        <v>366</v>
      </c>
      <c r="S184" s="11">
        <v>0.11397335720895869</v>
      </c>
      <c r="V184" s="16"/>
    </row>
    <row r="185" spans="1:22">
      <c r="A185" s="1" t="s">
        <v>368</v>
      </c>
      <c r="B185">
        <v>-4.129511217127671E-2</v>
      </c>
      <c r="C185">
        <v>-0.13933564228348469</v>
      </c>
      <c r="D185">
        <v>0.87520263065792192</v>
      </c>
      <c r="E185">
        <v>-9.8040530112208008E-2</v>
      </c>
      <c r="F185" s="8">
        <f t="shared" si="6"/>
        <v>5.9218995578189E-3</v>
      </c>
      <c r="G185" s="8">
        <f t="shared" si="7"/>
        <v>7.2406898121909896E-2</v>
      </c>
      <c r="I185" s="10" t="s">
        <v>369</v>
      </c>
      <c r="J185" s="11">
        <v>5.9218995578189E-3</v>
      </c>
      <c r="L185" s="12" t="str">
        <f>_xlfn.XLOOKUP(I185,Sheet!$B$2:$B$900,Sheet!$A$2:$A$900)</f>
        <v>HBAN</v>
      </c>
      <c r="M185" s="9">
        <f t="shared" si="8"/>
        <v>5.9218995578189E-3</v>
      </c>
      <c r="P185" s="15"/>
      <c r="R185" s="10" t="s">
        <v>368</v>
      </c>
      <c r="S185" s="11">
        <v>7.2406898121909896E-2</v>
      </c>
      <c r="V185" s="16"/>
    </row>
    <row r="186" spans="1:22">
      <c r="A186" s="1" t="s">
        <v>370</v>
      </c>
      <c r="B186">
        <v>-5.0572064925441078E-2</v>
      </c>
      <c r="C186">
        <v>-5.0220943024237963E-2</v>
      </c>
      <c r="D186">
        <v>1.0094210288607579</v>
      </c>
      <c r="E186">
        <v>3.5112190120312192E-4</v>
      </c>
      <c r="F186" s="8">
        <f t="shared" si="6"/>
        <v>-1.2403810316594E-3</v>
      </c>
      <c r="G186" s="8">
        <f t="shared" si="7"/>
        <v>0.1113812966554491</v>
      </c>
      <c r="I186" s="10" t="s">
        <v>371</v>
      </c>
      <c r="J186" s="11">
        <v>-1.2403810316594E-3</v>
      </c>
      <c r="L186" s="12" t="str">
        <f>_xlfn.XLOOKUP(I186,Sheet!$B$2:$B$900,Sheet!$A$2:$A$900)</f>
        <v>HD</v>
      </c>
      <c r="M186" s="9">
        <f t="shared" si="8"/>
        <v>-1.2403810316594E-3</v>
      </c>
      <c r="P186" s="15"/>
      <c r="R186" s="10" t="s">
        <v>370</v>
      </c>
      <c r="S186" s="11">
        <v>0.1113812966554491</v>
      </c>
      <c r="V186" s="16"/>
    </row>
    <row r="187" spans="1:22">
      <c r="A187" s="1" t="s">
        <v>372</v>
      </c>
      <c r="B187">
        <v>-8.5962240940688786E-2</v>
      </c>
      <c r="C187">
        <v>-6.2366935971591819E-2</v>
      </c>
      <c r="D187">
        <v>1.521443981090487</v>
      </c>
      <c r="E187">
        <v>2.359530496909697E-2</v>
      </c>
      <c r="F187" s="8">
        <f t="shared" si="6"/>
        <v>8.9002833764374994E-3</v>
      </c>
      <c r="G187" s="8">
        <f t="shared" si="7"/>
        <v>-0.36662182730650589</v>
      </c>
      <c r="I187" s="10" t="s">
        <v>373</v>
      </c>
      <c r="J187" s="11">
        <v>8.9002833764374994E-3</v>
      </c>
      <c r="L187" s="12" t="str">
        <f>_xlfn.XLOOKUP(I187,Sheet!$B$2:$B$900,Sheet!$A$2:$A$900)</f>
        <v>HES</v>
      </c>
      <c r="M187" s="9">
        <f t="shared" si="8"/>
        <v>8.9002833764374994E-3</v>
      </c>
      <c r="P187" s="15"/>
      <c r="R187" s="10" t="s">
        <v>372</v>
      </c>
      <c r="S187" s="11">
        <v>-0.36662182730650589</v>
      </c>
      <c r="V187" s="16"/>
    </row>
    <row r="188" spans="1:22">
      <c r="A188" s="1" t="s">
        <v>374</v>
      </c>
      <c r="B188">
        <v>-3.6463281574072248E-2</v>
      </c>
      <c r="C188">
        <v>-0.1918877218470415</v>
      </c>
      <c r="D188">
        <v>0.80529599425157428</v>
      </c>
      <c r="E188">
        <v>-0.15542444027296931</v>
      </c>
      <c r="F188" s="8">
        <f t="shared" si="6"/>
        <v>1.8191548191835E-3</v>
      </c>
      <c r="G188" s="8">
        <f t="shared" si="7"/>
        <v>7.6162423804530796E-2</v>
      </c>
      <c r="I188" s="10" t="s">
        <v>375</v>
      </c>
      <c r="J188" s="11">
        <v>1.8191548191835E-3</v>
      </c>
      <c r="L188" s="12" t="str">
        <f>_xlfn.XLOOKUP(I188,Sheet!$B$2:$B$900,Sheet!$A$2:$A$900)</f>
        <v>HIG</v>
      </c>
      <c r="M188" s="9">
        <f t="shared" si="8"/>
        <v>1.8191548191835E-3</v>
      </c>
      <c r="P188" s="15"/>
      <c r="R188" s="10" t="s">
        <v>374</v>
      </c>
      <c r="S188" s="11">
        <v>7.6162423804530796E-2</v>
      </c>
      <c r="V188" s="16"/>
    </row>
    <row r="189" spans="1:22">
      <c r="A189" s="1" t="s">
        <v>376</v>
      </c>
      <c r="B189">
        <v>-4.5467477735816497E-2</v>
      </c>
      <c r="C189">
        <v>-1.1206814854686661E-2</v>
      </c>
      <c r="D189">
        <v>0.93556816637090878</v>
      </c>
      <c r="E189">
        <v>3.4260662881129833E-2</v>
      </c>
      <c r="F189" s="8">
        <f t="shared" si="6"/>
        <v>-1.9741208170559999E-4</v>
      </c>
      <c r="G189" s="8">
        <f t="shared" si="7"/>
        <v>8.8999767539738997E-2</v>
      </c>
      <c r="I189" s="10" t="s">
        <v>377</v>
      </c>
      <c r="J189" s="11">
        <v>-1.9741208170559999E-4</v>
      </c>
      <c r="L189" s="12" t="str">
        <f>_xlfn.XLOOKUP(I189,Sheet!$B$2:$B$900,Sheet!$A$2:$A$900)</f>
        <v>HOLX</v>
      </c>
      <c r="M189" s="9">
        <f t="shared" si="8"/>
        <v>-1.9741208170559999E-4</v>
      </c>
      <c r="P189" s="15"/>
      <c r="R189" s="10" t="s">
        <v>376</v>
      </c>
      <c r="S189" s="11">
        <v>8.8999767539738997E-2</v>
      </c>
      <c r="V189" s="16"/>
    </row>
    <row r="190" spans="1:22">
      <c r="A190" s="1" t="s">
        <v>378</v>
      </c>
      <c r="B190">
        <v>-4.3905120302059897E-2</v>
      </c>
      <c r="C190">
        <v>-6.7695451340232027E-2</v>
      </c>
      <c r="D190">
        <v>0.91296407236116262</v>
      </c>
      <c r="E190">
        <v>-2.379033103817213E-2</v>
      </c>
      <c r="F190" s="8">
        <f t="shared" si="6"/>
        <v>1.2415986472101E-3</v>
      </c>
      <c r="G190" s="8">
        <f t="shared" si="7"/>
        <v>8.2910736811293503E-2</v>
      </c>
      <c r="I190" s="10" t="s">
        <v>379</v>
      </c>
      <c r="J190" s="11">
        <v>1.2415986472101E-3</v>
      </c>
      <c r="L190" s="12" t="str">
        <f>_xlfn.XLOOKUP(I190,Sheet!$B$2:$B$900,Sheet!$A$2:$A$900)</f>
        <v>HON</v>
      </c>
      <c r="M190" s="9">
        <f t="shared" si="8"/>
        <v>1.2415986472101E-3</v>
      </c>
      <c r="P190" s="15"/>
      <c r="R190" s="10" t="s">
        <v>378</v>
      </c>
      <c r="S190" s="11">
        <v>8.2910736811293503E-2</v>
      </c>
      <c r="V190" s="16"/>
    </row>
    <row r="191" spans="1:22">
      <c r="A191" s="1" t="s">
        <v>380</v>
      </c>
      <c r="B191">
        <v>-7.1020590417958177E-2</v>
      </c>
      <c r="C191">
        <v>3.6119012538800122E-2</v>
      </c>
      <c r="D191">
        <v>1.305269074005051</v>
      </c>
      <c r="E191">
        <v>0.1071396029567583</v>
      </c>
      <c r="F191" s="8">
        <f t="shared" si="6"/>
        <v>5.3680298351884998E-3</v>
      </c>
      <c r="G191" s="8">
        <f t="shared" si="7"/>
        <v>5.8846377425527403E-2</v>
      </c>
      <c r="I191" s="10" t="s">
        <v>381</v>
      </c>
      <c r="J191" s="11">
        <v>5.3680298351884998E-3</v>
      </c>
      <c r="L191" s="12" t="str">
        <f>_xlfn.XLOOKUP(I191,Sheet!$B$2:$B$900,Sheet!$A$2:$A$900)</f>
        <v>HPQ</v>
      </c>
      <c r="M191" s="9">
        <f t="shared" si="8"/>
        <v>5.3680298351884998E-3</v>
      </c>
      <c r="P191" s="15"/>
      <c r="R191" s="10" t="s">
        <v>380</v>
      </c>
      <c r="S191" s="11">
        <v>5.8846377425527403E-2</v>
      </c>
      <c r="V191" s="16"/>
    </row>
    <row r="192" spans="1:22">
      <c r="A192" s="1" t="s">
        <v>382</v>
      </c>
      <c r="B192">
        <v>-1.550090654374415E-2</v>
      </c>
      <c r="C192">
        <v>0.2000841312744005</v>
      </c>
      <c r="D192">
        <v>0.50201360469377709</v>
      </c>
      <c r="E192">
        <v>0.21558503781814459</v>
      </c>
      <c r="F192" s="8">
        <f t="shared" si="6"/>
        <v>-5.5658449023379998E-3</v>
      </c>
      <c r="G192" s="8">
        <f t="shared" si="7"/>
        <v>7.5449872489513098E-2</v>
      </c>
      <c r="I192" s="10" t="s">
        <v>383</v>
      </c>
      <c r="J192" s="11">
        <v>-5.5658449023379998E-3</v>
      </c>
      <c r="L192" s="12" t="str">
        <f>_xlfn.XLOOKUP(I192,Sheet!$B$2:$B$900,Sheet!$A$2:$A$900)</f>
        <v>HRL</v>
      </c>
      <c r="M192" s="9">
        <f t="shared" si="8"/>
        <v>-5.5658449023379998E-3</v>
      </c>
      <c r="P192" s="15"/>
      <c r="R192" s="10" t="s">
        <v>382</v>
      </c>
      <c r="S192" s="11">
        <v>7.5449872489513098E-2</v>
      </c>
      <c r="V192" s="16"/>
    </row>
    <row r="193" spans="1:22">
      <c r="A193" s="1" t="s">
        <v>384</v>
      </c>
      <c r="B193">
        <v>-3.678818665754699E-2</v>
      </c>
      <c r="C193">
        <v>0.15076410583893679</v>
      </c>
      <c r="D193">
        <v>0.80999670158808224</v>
      </c>
      <c r="E193">
        <v>0.18755229249648381</v>
      </c>
      <c r="F193" s="8">
        <f t="shared" si="6"/>
        <v>-2.2646160924354999E-3</v>
      </c>
      <c r="G193" s="8">
        <f t="shared" si="7"/>
        <v>6.0084612680593799E-2</v>
      </c>
      <c r="I193" s="10" t="s">
        <v>385</v>
      </c>
      <c r="J193" s="11">
        <v>-2.2646160924354999E-3</v>
      </c>
      <c r="L193" s="12" t="str">
        <f>_xlfn.XLOOKUP(I193,Sheet!$B$2:$B$900,Sheet!$A$2:$A$900)</f>
        <v>HSIC</v>
      </c>
      <c r="M193" s="9">
        <f t="shared" si="8"/>
        <v>-2.2646160924354999E-3</v>
      </c>
      <c r="P193" s="15"/>
      <c r="R193" s="10" t="s">
        <v>384</v>
      </c>
      <c r="S193" s="11">
        <v>6.0084612680593799E-2</v>
      </c>
      <c r="V193" s="16"/>
    </row>
    <row r="194" spans="1:22">
      <c r="A194" s="1" t="s">
        <v>386</v>
      </c>
      <c r="B194">
        <v>-3.5844970656982757E-2</v>
      </c>
      <c r="C194">
        <v>-0.1030460272595254</v>
      </c>
      <c r="D194">
        <v>0.79635030884363422</v>
      </c>
      <c r="E194">
        <v>-6.7201056602542622E-2</v>
      </c>
      <c r="F194" s="8">
        <f t="shared" ref="F194:F257" si="9">_xlfn.XLOOKUP(A194,$L$2:$L$900,$M$2:$M$900)</f>
        <v>3.3191343831512001E-3</v>
      </c>
      <c r="G194" s="8">
        <f t="shared" ref="G194:G257" si="10">_xlfn.XLOOKUP(A194,$R$2:$R$900,$S$2:$S$900)</f>
        <v>-2.99368085561969E-2</v>
      </c>
      <c r="I194" s="10" t="s">
        <v>387</v>
      </c>
      <c r="J194" s="11">
        <v>3.3191343831512001E-3</v>
      </c>
      <c r="L194" s="12" t="str">
        <f>_xlfn.XLOOKUP(I194,Sheet!$B$2:$B$900,Sheet!$A$2:$A$900)</f>
        <v>HST</v>
      </c>
      <c r="M194" s="9">
        <f t="shared" ref="M194:M257" si="11">J194</f>
        <v>3.3191343831512001E-3</v>
      </c>
      <c r="P194" s="15"/>
      <c r="R194" s="10" t="s">
        <v>386</v>
      </c>
      <c r="S194" s="11">
        <v>-2.99368085561969E-2</v>
      </c>
      <c r="V194" s="16"/>
    </row>
    <row r="195" spans="1:22">
      <c r="A195" s="1" t="s">
        <v>388</v>
      </c>
      <c r="B195">
        <v>-4.7492964636165688E-3</v>
      </c>
      <c r="C195">
        <v>-8.3202620828844998E-3</v>
      </c>
      <c r="D195">
        <v>0.34645995240117439</v>
      </c>
      <c r="E195">
        <v>-3.5709656192679309E-3</v>
      </c>
      <c r="F195" s="8">
        <f t="shared" si="9"/>
        <v>-7.5608932446284E-3</v>
      </c>
      <c r="G195" s="8">
        <f t="shared" si="10"/>
        <v>2.9248606375189501E-2</v>
      </c>
      <c r="I195" s="10" t="s">
        <v>389</v>
      </c>
      <c r="J195" s="11">
        <v>-7.5608932446284E-3</v>
      </c>
      <c r="L195" s="12" t="str">
        <f>_xlfn.XLOOKUP(I195,Sheet!$B$2:$B$900,Sheet!$A$2:$A$900)</f>
        <v>HSY</v>
      </c>
      <c r="M195" s="9">
        <f t="shared" si="11"/>
        <v>-7.5608932446284E-3</v>
      </c>
      <c r="P195" s="15"/>
      <c r="R195" s="10" t="s">
        <v>388</v>
      </c>
      <c r="S195" s="11">
        <v>2.9248606375189501E-2</v>
      </c>
      <c r="V195" s="16"/>
    </row>
    <row r="196" spans="1:22">
      <c r="A196" s="1" t="s">
        <v>390</v>
      </c>
      <c r="B196">
        <v>-4.8530923475346342E-2</v>
      </c>
      <c r="C196">
        <v>-0.2446851936233668</v>
      </c>
      <c r="D196">
        <v>0.97988991630721456</v>
      </c>
      <c r="E196">
        <v>-0.1961542701480205</v>
      </c>
      <c r="F196" s="8">
        <f t="shared" si="9"/>
        <v>4.2351515862520001E-4</v>
      </c>
      <c r="G196" s="8">
        <f t="shared" si="10"/>
        <v>7.6149515551050002E-3</v>
      </c>
      <c r="I196" s="10" t="s">
        <v>391</v>
      </c>
      <c r="J196" s="11">
        <v>4.2351515862520001E-4</v>
      </c>
      <c r="L196" s="12" t="str">
        <f>_xlfn.XLOOKUP(I196,Sheet!$B$2:$B$900,Sheet!$A$2:$A$900)</f>
        <v>HUBB</v>
      </c>
      <c r="M196" s="9">
        <f t="shared" si="11"/>
        <v>4.2351515862520001E-4</v>
      </c>
      <c r="P196" s="15"/>
      <c r="R196" s="10" t="s">
        <v>390</v>
      </c>
      <c r="S196" s="11">
        <v>7.6149515551050002E-3</v>
      </c>
      <c r="V196" s="16"/>
    </row>
    <row r="197" spans="1:22">
      <c r="A197" s="1" t="s">
        <v>392</v>
      </c>
      <c r="B197">
        <v>-3.1393145423568691E-2</v>
      </c>
      <c r="C197">
        <v>0.17617482400755841</v>
      </c>
      <c r="D197">
        <v>0.73194156733747739</v>
      </c>
      <c r="E197">
        <v>0.20756796943112699</v>
      </c>
      <c r="F197" s="8">
        <f t="shared" si="9"/>
        <v>-3.4603454163548001E-3</v>
      </c>
      <c r="G197" s="8">
        <f t="shared" si="10"/>
        <v>0.1052550314734251</v>
      </c>
      <c r="I197" s="10" t="s">
        <v>393</v>
      </c>
      <c r="J197" s="11">
        <v>-3.4603454163548001E-3</v>
      </c>
      <c r="L197" s="12" t="str">
        <f>_xlfn.XLOOKUP(I197,Sheet!$B$2:$B$900,Sheet!$A$2:$A$900)</f>
        <v>HUM</v>
      </c>
      <c r="M197" s="9">
        <f t="shared" si="11"/>
        <v>-3.4603454163548001E-3</v>
      </c>
      <c r="P197" s="15"/>
      <c r="R197" s="10" t="s">
        <v>392</v>
      </c>
      <c r="S197" s="11">
        <v>0.1052550314734251</v>
      </c>
      <c r="V197" s="16"/>
    </row>
    <row r="198" spans="1:22">
      <c r="A198" s="1" t="s">
        <v>394</v>
      </c>
      <c r="B198">
        <v>-4.6965951014227812E-2</v>
      </c>
      <c r="C198">
        <v>-0.225111600538906</v>
      </c>
      <c r="D198">
        <v>0.95724798823782875</v>
      </c>
      <c r="E198">
        <v>-0.17814564952467821</v>
      </c>
      <c r="F198" s="8">
        <f t="shared" si="9"/>
        <v>-2.3879147102395001E-3</v>
      </c>
      <c r="G198" s="8">
        <f t="shared" si="10"/>
        <v>-3.4753229199112098E-2</v>
      </c>
      <c r="I198" s="10" t="s">
        <v>395</v>
      </c>
      <c r="J198" s="11">
        <v>-2.3879147102395001E-3</v>
      </c>
      <c r="L198" s="12" t="str">
        <f>_xlfn.XLOOKUP(I198,Sheet!$B$2:$B$900,Sheet!$A$2:$A$900)</f>
        <v>IBM</v>
      </c>
      <c r="M198" s="9">
        <f t="shared" si="11"/>
        <v>-2.3879147102395001E-3</v>
      </c>
      <c r="P198" s="15"/>
      <c r="R198" s="10" t="s">
        <v>394</v>
      </c>
      <c r="S198" s="11">
        <v>-3.4753229199112098E-2</v>
      </c>
      <c r="V198" s="16"/>
    </row>
    <row r="199" spans="1:22">
      <c r="A199" s="1" t="s">
        <v>396</v>
      </c>
      <c r="B199">
        <v>-3.6923890634315407E-2</v>
      </c>
      <c r="C199">
        <v>9.8367258311576999E-2</v>
      </c>
      <c r="D199">
        <v>0.81196005861643794</v>
      </c>
      <c r="E199">
        <v>0.13529114894589239</v>
      </c>
      <c r="F199" s="8">
        <f t="shared" si="9"/>
        <v>-2.3333663896824E-3</v>
      </c>
      <c r="G199" s="8">
        <f t="shared" si="10"/>
        <v>9.2721245808437394E-2</v>
      </c>
      <c r="I199" s="10" t="s">
        <v>397</v>
      </c>
      <c r="J199" s="11">
        <v>-2.3333663896824E-3</v>
      </c>
      <c r="L199" s="12" t="str">
        <f>_xlfn.XLOOKUP(I199,Sheet!$B$2:$B$900,Sheet!$A$2:$A$900)</f>
        <v>ICE</v>
      </c>
      <c r="M199" s="9">
        <f t="shared" si="11"/>
        <v>-2.3333663896824E-3</v>
      </c>
      <c r="P199" s="15"/>
      <c r="R199" s="10" t="s">
        <v>396</v>
      </c>
      <c r="S199" s="11">
        <v>9.2721245808437394E-2</v>
      </c>
      <c r="V199" s="16"/>
    </row>
    <row r="200" spans="1:22">
      <c r="A200" s="1" t="s">
        <v>398</v>
      </c>
      <c r="B200">
        <v>-7.0668352225872311E-2</v>
      </c>
      <c r="C200">
        <v>0.2184851566672672</v>
      </c>
      <c r="D200">
        <v>1.300172912886153</v>
      </c>
      <c r="E200">
        <v>0.28915350889313951</v>
      </c>
      <c r="F200" s="8">
        <f t="shared" si="9"/>
        <v>-1.4422386393124001E-3</v>
      </c>
      <c r="G200" s="8">
        <f t="shared" si="10"/>
        <v>0.1458298346938422</v>
      </c>
      <c r="I200" s="10" t="s">
        <v>399</v>
      </c>
      <c r="J200" s="11">
        <v>-1.4422386393124001E-3</v>
      </c>
      <c r="L200" s="12" t="str">
        <f>_xlfn.XLOOKUP(I200,Sheet!$B$2:$B$900,Sheet!$A$2:$A$900)</f>
        <v>IDXX</v>
      </c>
      <c r="M200" s="9">
        <f t="shared" si="11"/>
        <v>-1.4422386393124001E-3</v>
      </c>
      <c r="P200" s="15"/>
      <c r="R200" s="10" t="s">
        <v>398</v>
      </c>
      <c r="S200" s="11">
        <v>0.1458298346938422</v>
      </c>
      <c r="V200" s="16"/>
    </row>
    <row r="201" spans="1:22">
      <c r="A201" s="1" t="s">
        <v>400</v>
      </c>
      <c r="B201">
        <v>-4.6504439022195747E-2</v>
      </c>
      <c r="C201">
        <v>-7.3084531687057641E-3</v>
      </c>
      <c r="D201">
        <v>0.95057086030978843</v>
      </c>
      <c r="E201">
        <v>3.919598585348999E-2</v>
      </c>
      <c r="F201" s="8">
        <f t="shared" si="9"/>
        <v>1.0714601370363E-3</v>
      </c>
      <c r="G201" s="8">
        <f t="shared" si="10"/>
        <v>8.9900185037546404E-2</v>
      </c>
      <c r="I201" s="10" t="s">
        <v>401</v>
      </c>
      <c r="J201" s="11">
        <v>1.0714601370363E-3</v>
      </c>
      <c r="L201" s="12" t="str">
        <f>_xlfn.XLOOKUP(I201,Sheet!$B$2:$B$900,Sheet!$A$2:$A$900)</f>
        <v>IEX</v>
      </c>
      <c r="M201" s="9">
        <f t="shared" si="11"/>
        <v>1.0714601370363E-3</v>
      </c>
      <c r="P201" s="15"/>
      <c r="R201" s="10" t="s">
        <v>400</v>
      </c>
      <c r="S201" s="11">
        <v>8.9900185037546404E-2</v>
      </c>
      <c r="V201" s="16"/>
    </row>
    <row r="202" spans="1:22">
      <c r="A202" s="1" t="s">
        <v>402</v>
      </c>
      <c r="B202">
        <v>-3.1272590986875473E-2</v>
      </c>
      <c r="C202">
        <v>-8.0294233854384056E-2</v>
      </c>
      <c r="D202">
        <v>0.73019739294983221</v>
      </c>
      <c r="E202">
        <v>-4.9021642867508583E-2</v>
      </c>
      <c r="F202" s="8">
        <f t="shared" si="9"/>
        <v>4.1111502151200001E-4</v>
      </c>
      <c r="G202" s="8">
        <f t="shared" si="10"/>
        <v>7.5921119296211301E-2</v>
      </c>
      <c r="I202" s="10" t="s">
        <v>403</v>
      </c>
      <c r="J202" s="11">
        <v>4.1111502151200001E-4</v>
      </c>
      <c r="L202" s="12" t="str">
        <f>_xlfn.XLOOKUP(I202,Sheet!$B$2:$B$900,Sheet!$A$2:$A$900)</f>
        <v>IFF</v>
      </c>
      <c r="M202" s="9">
        <f t="shared" si="11"/>
        <v>4.1111502151200001E-4</v>
      </c>
      <c r="P202" s="15"/>
      <c r="R202" s="10" t="s">
        <v>402</v>
      </c>
      <c r="S202" s="11">
        <v>7.5921119296211301E-2</v>
      </c>
      <c r="V202" s="16"/>
    </row>
    <row r="203" spans="1:22">
      <c r="A203" s="1" t="s">
        <v>404</v>
      </c>
      <c r="B203">
        <v>-9.0451038389739932E-2</v>
      </c>
      <c r="C203">
        <v>0.38374097640875893</v>
      </c>
      <c r="D203">
        <v>1.586387634403605</v>
      </c>
      <c r="E203">
        <v>0.47419201479849887</v>
      </c>
      <c r="F203" s="8">
        <f t="shared" si="9"/>
        <v>8.4357918647615E-3</v>
      </c>
      <c r="G203" s="8">
        <f t="shared" si="10"/>
        <v>-1.9393792599172999E-3</v>
      </c>
      <c r="I203" s="10" t="s">
        <v>405</v>
      </c>
      <c r="J203" s="11">
        <v>8.4357918647615E-3</v>
      </c>
      <c r="L203" s="12" t="str">
        <f>_xlfn.XLOOKUP(I203,Sheet!$B$2:$B$900,Sheet!$A$2:$A$900)</f>
        <v>ILMN</v>
      </c>
      <c r="M203" s="9">
        <f t="shared" si="11"/>
        <v>8.4357918647615E-3</v>
      </c>
      <c r="P203" s="15"/>
      <c r="R203" s="10" t="s">
        <v>404</v>
      </c>
      <c r="S203" s="11">
        <v>-1.9393792599172999E-3</v>
      </c>
      <c r="V203" s="16"/>
    </row>
    <row r="204" spans="1:22">
      <c r="A204" s="1" t="s">
        <v>406</v>
      </c>
      <c r="B204">
        <v>-7.4938565245159156E-2</v>
      </c>
      <c r="C204">
        <v>-0.30262867611361588</v>
      </c>
      <c r="D204">
        <v>1.361954099728599</v>
      </c>
      <c r="E204">
        <v>-0.2276901108684567</v>
      </c>
      <c r="F204" s="8">
        <f t="shared" si="9"/>
        <v>1.22640132777609E-2</v>
      </c>
      <c r="G204" s="8">
        <f t="shared" si="10"/>
        <v>0.10430875759948</v>
      </c>
      <c r="I204" s="10" t="s">
        <v>407</v>
      </c>
      <c r="J204" s="11">
        <v>1.22640132777609E-2</v>
      </c>
      <c r="L204" s="12" t="str">
        <f>_xlfn.XLOOKUP(I204,Sheet!$B$2:$B$900,Sheet!$A$2:$A$900)</f>
        <v>INCY</v>
      </c>
      <c r="M204" s="9">
        <f t="shared" si="11"/>
        <v>1.22640132777609E-2</v>
      </c>
      <c r="P204" s="15"/>
      <c r="R204" s="10" t="s">
        <v>406</v>
      </c>
      <c r="S204" s="11">
        <v>0.10430875759948</v>
      </c>
      <c r="V204" s="16"/>
    </row>
    <row r="205" spans="1:22">
      <c r="A205" s="1" t="s">
        <v>408</v>
      </c>
      <c r="B205">
        <v>-7.6905869790058798E-2</v>
      </c>
      <c r="C205">
        <v>9.8500567733272537E-2</v>
      </c>
      <c r="D205">
        <v>1.390416944349109</v>
      </c>
      <c r="E205">
        <v>0.17540643752333129</v>
      </c>
      <c r="F205" s="8">
        <f t="shared" si="9"/>
        <v>2.4254870504642999E-3</v>
      </c>
      <c r="G205" s="8">
        <f t="shared" si="10"/>
        <v>6.6119194866598993E-2</v>
      </c>
      <c r="I205" s="10" t="s">
        <v>409</v>
      </c>
      <c r="J205" s="11">
        <v>2.4254870504642999E-3</v>
      </c>
      <c r="L205" s="12" t="str">
        <f>_xlfn.XLOOKUP(I205,Sheet!$B$2:$B$900,Sheet!$A$2:$A$900)</f>
        <v>INTC</v>
      </c>
      <c r="M205" s="9">
        <f t="shared" si="11"/>
        <v>2.4254870504642999E-3</v>
      </c>
      <c r="P205" s="15"/>
      <c r="R205" s="10" t="s">
        <v>408</v>
      </c>
      <c r="S205" s="11">
        <v>6.6119194866598993E-2</v>
      </c>
      <c r="V205" s="16"/>
    </row>
    <row r="206" spans="1:22">
      <c r="A206" s="1" t="s">
        <v>410</v>
      </c>
      <c r="B206">
        <v>-6.8889365366887126E-2</v>
      </c>
      <c r="C206">
        <v>0.26900791647047417</v>
      </c>
      <c r="D206">
        <v>1.2744346372945581</v>
      </c>
      <c r="E206">
        <v>0.33789728183736129</v>
      </c>
      <c r="F206" s="8">
        <f t="shared" si="9"/>
        <v>2.8635341709230002E-3</v>
      </c>
      <c r="G206" s="8">
        <f t="shared" si="10"/>
        <v>9.9192495861359004E-2</v>
      </c>
      <c r="I206" s="10" t="s">
        <v>411</v>
      </c>
      <c r="J206" s="11">
        <v>2.8635341709230002E-3</v>
      </c>
      <c r="L206" s="12" t="str">
        <f>_xlfn.XLOOKUP(I206,Sheet!$B$2:$B$900,Sheet!$A$2:$A$900)</f>
        <v>INTU</v>
      </c>
      <c r="M206" s="9">
        <f t="shared" si="11"/>
        <v>2.8635341709230002E-3</v>
      </c>
      <c r="P206" s="15"/>
      <c r="R206" s="10" t="s">
        <v>410</v>
      </c>
      <c r="S206" s="11">
        <v>9.9192495861359004E-2</v>
      </c>
      <c r="V206" s="16"/>
    </row>
    <row r="207" spans="1:22">
      <c r="A207" s="1" t="s">
        <v>412</v>
      </c>
      <c r="B207">
        <v>-5.3600149391755787E-2</v>
      </c>
      <c r="C207">
        <v>-0.28421907525285289</v>
      </c>
      <c r="D207">
        <v>1.0532311740088189</v>
      </c>
      <c r="E207">
        <v>-0.2306189258610972</v>
      </c>
      <c r="F207" s="8">
        <f t="shared" si="9"/>
        <v>1.7943113725910999E-3</v>
      </c>
      <c r="G207" s="8">
        <f t="shared" si="10"/>
        <v>3.8748031669528997E-2</v>
      </c>
      <c r="I207" s="10" t="s">
        <v>413</v>
      </c>
      <c r="J207" s="11">
        <v>1.7943113725910999E-3</v>
      </c>
      <c r="L207" s="12" t="str">
        <f>_xlfn.XLOOKUP(I207,Sheet!$B$2:$B$900,Sheet!$A$2:$A$900)</f>
        <v>IP</v>
      </c>
      <c r="M207" s="9">
        <f t="shared" si="11"/>
        <v>1.7943113725910999E-3</v>
      </c>
      <c r="P207" s="15"/>
      <c r="R207" s="10" t="s">
        <v>412</v>
      </c>
      <c r="S207" s="11">
        <v>3.8748031669528997E-2</v>
      </c>
      <c r="V207" s="16"/>
    </row>
    <row r="208" spans="1:22">
      <c r="A208" s="1" t="s">
        <v>414</v>
      </c>
      <c r="B208">
        <v>-3.9007680938489803E-2</v>
      </c>
      <c r="C208">
        <v>9.7474928261798932E-2</v>
      </c>
      <c r="D208">
        <v>0.84210821224278232</v>
      </c>
      <c r="E208">
        <v>0.13648260920028871</v>
      </c>
      <c r="F208" s="8">
        <f t="shared" si="9"/>
        <v>1.7079474154783E-3</v>
      </c>
      <c r="G208" s="8">
        <f t="shared" si="10"/>
        <v>4.9975321772040102E-2</v>
      </c>
      <c r="I208" s="10" t="s">
        <v>415</v>
      </c>
      <c r="J208" s="11">
        <v>1.7079474154783E-3</v>
      </c>
      <c r="L208" s="12" t="str">
        <f>_xlfn.XLOOKUP(I208,Sheet!$B$2:$B$900,Sheet!$A$2:$A$900)</f>
        <v>IPG</v>
      </c>
      <c r="M208" s="9">
        <f t="shared" si="11"/>
        <v>1.7079474154783E-3</v>
      </c>
      <c r="P208" s="15"/>
      <c r="R208" s="10" t="s">
        <v>414</v>
      </c>
      <c r="S208" s="11">
        <v>4.9975321772040102E-2</v>
      </c>
      <c r="V208" s="16"/>
    </row>
    <row r="209" spans="1:22">
      <c r="A209" s="1" t="s">
        <v>416</v>
      </c>
      <c r="B209">
        <v>-2.6795534065836929E-2</v>
      </c>
      <c r="C209">
        <v>-5.4104684017731268E-2</v>
      </c>
      <c r="D209">
        <v>0.66542360089457231</v>
      </c>
      <c r="E209">
        <v>-2.7309149951894349E-2</v>
      </c>
      <c r="F209" s="8">
        <f t="shared" si="9"/>
        <v>-2.4153233619215002E-3</v>
      </c>
      <c r="G209" s="8">
        <f t="shared" si="10"/>
        <v>7.5880048526588903E-2</v>
      </c>
      <c r="I209" s="10" t="s">
        <v>417</v>
      </c>
      <c r="J209" s="11">
        <v>-2.4153233619215002E-3</v>
      </c>
      <c r="L209" s="12" t="str">
        <f>_xlfn.XLOOKUP(I209,Sheet!$B$2:$B$900,Sheet!$A$2:$A$900)</f>
        <v>IRM</v>
      </c>
      <c r="M209" s="9">
        <f t="shared" si="11"/>
        <v>-2.4153233619215002E-3</v>
      </c>
      <c r="P209" s="15"/>
      <c r="R209" s="10" t="s">
        <v>416</v>
      </c>
      <c r="S209" s="11">
        <v>7.5880048526588903E-2</v>
      </c>
      <c r="V209" s="16"/>
    </row>
    <row r="210" spans="1:22">
      <c r="A210" s="1" t="s">
        <v>418</v>
      </c>
      <c r="B210">
        <v>-8.15672226818836E-2</v>
      </c>
      <c r="C210">
        <v>0.32707234780689298</v>
      </c>
      <c r="D210">
        <v>1.457857119499083</v>
      </c>
      <c r="E210">
        <v>0.40863957048877658</v>
      </c>
      <c r="F210" s="8">
        <f t="shared" si="9"/>
        <v>-2.2054794190182001E-3</v>
      </c>
      <c r="G210" s="8">
        <f t="shared" si="10"/>
        <v>0.1322655454705263</v>
      </c>
      <c r="I210" s="10" t="s">
        <v>419</v>
      </c>
      <c r="J210" s="11">
        <v>-2.2054794190182001E-3</v>
      </c>
      <c r="L210" s="12" t="str">
        <f>_xlfn.XLOOKUP(I210,Sheet!$B$2:$B$900,Sheet!$A$2:$A$900)</f>
        <v>ISRG</v>
      </c>
      <c r="M210" s="9">
        <f t="shared" si="11"/>
        <v>-2.2054794190182001E-3</v>
      </c>
      <c r="P210" s="15"/>
      <c r="R210" s="10" t="s">
        <v>418</v>
      </c>
      <c r="S210" s="11">
        <v>0.1322655454705263</v>
      </c>
      <c r="V210" s="16"/>
    </row>
    <row r="211" spans="1:22">
      <c r="A211" s="1" t="s">
        <v>420</v>
      </c>
      <c r="B211">
        <v>-4.7674976658602611E-2</v>
      </c>
      <c r="C211">
        <v>6.6163579729838107E-2</v>
      </c>
      <c r="D211">
        <v>0.96750612890045118</v>
      </c>
      <c r="E211">
        <v>0.1138385563884407</v>
      </c>
      <c r="F211" s="8">
        <f t="shared" si="9"/>
        <v>-1.1451347784075E-3</v>
      </c>
      <c r="G211" s="8">
        <f t="shared" si="10"/>
        <v>8.6001345008642899E-2</v>
      </c>
      <c r="I211" s="10" t="s">
        <v>421</v>
      </c>
      <c r="J211" s="11">
        <v>-1.1451347784075E-3</v>
      </c>
      <c r="L211" s="12" t="str">
        <f>_xlfn.XLOOKUP(I211,Sheet!$B$2:$B$900,Sheet!$A$2:$A$900)</f>
        <v>IT</v>
      </c>
      <c r="M211" s="9">
        <f t="shared" si="11"/>
        <v>-1.1451347784075E-3</v>
      </c>
      <c r="P211" s="15"/>
      <c r="R211" s="10" t="s">
        <v>420</v>
      </c>
      <c r="S211" s="11">
        <v>8.6001345008642899E-2</v>
      </c>
      <c r="V211" s="16"/>
    </row>
    <row r="212" spans="1:22">
      <c r="A212" s="1" t="s">
        <v>422</v>
      </c>
      <c r="B212">
        <v>-5.0111201617567672E-2</v>
      </c>
      <c r="C212">
        <v>-0.21807951609272419</v>
      </c>
      <c r="D212">
        <v>1.002753286056369</v>
      </c>
      <c r="E212">
        <v>-0.16796831447515659</v>
      </c>
      <c r="F212" s="8">
        <f t="shared" si="9"/>
        <v>1.0603937571476E-3</v>
      </c>
      <c r="G212" s="8">
        <f t="shared" si="10"/>
        <v>0.1084524464087798</v>
      </c>
      <c r="I212" s="10" t="s">
        <v>423</v>
      </c>
      <c r="J212" s="11">
        <v>1.0603937571476E-3</v>
      </c>
      <c r="L212" s="12" t="str">
        <f>_xlfn.XLOOKUP(I212,Sheet!$B$2:$B$900,Sheet!$A$2:$A$900)</f>
        <v>ITW</v>
      </c>
      <c r="M212" s="9">
        <f t="shared" si="11"/>
        <v>1.0603937571476E-3</v>
      </c>
      <c r="P212" s="15"/>
      <c r="R212" s="10" t="s">
        <v>422</v>
      </c>
      <c r="S212" s="11">
        <v>0.1084524464087798</v>
      </c>
      <c r="V212" s="16"/>
    </row>
    <row r="213" spans="1:22">
      <c r="A213" s="1" t="s">
        <v>424</v>
      </c>
      <c r="B213">
        <v>-5.1974758878098992E-2</v>
      </c>
      <c r="C213">
        <v>-0.69387392375892409</v>
      </c>
      <c r="D213">
        <v>1.02971512116494</v>
      </c>
      <c r="E213">
        <v>-0.6418991648808251</v>
      </c>
      <c r="F213" s="8">
        <f t="shared" si="9"/>
        <v>1.1506688895513199E-2</v>
      </c>
      <c r="G213" s="8">
        <f t="shared" si="10"/>
        <v>-3.4288470093460199E-2</v>
      </c>
      <c r="I213" s="10" t="s">
        <v>425</v>
      </c>
      <c r="J213" s="11">
        <v>1.1506688895513199E-2</v>
      </c>
      <c r="L213" s="12" t="str">
        <f>_xlfn.XLOOKUP(I213,Sheet!$B$2:$B$900,Sheet!$A$2:$A$900)</f>
        <v>IVZ</v>
      </c>
      <c r="M213" s="9">
        <f t="shared" si="11"/>
        <v>1.1506688895513199E-2</v>
      </c>
      <c r="P213" s="15"/>
      <c r="R213" s="10" t="s">
        <v>424</v>
      </c>
      <c r="S213" s="11">
        <v>-3.4288470093460199E-2</v>
      </c>
      <c r="V213" s="16"/>
    </row>
    <row r="214" spans="1:22">
      <c r="A214" s="1" t="s">
        <v>426</v>
      </c>
      <c r="B214">
        <v>-6.1777144939895397E-2</v>
      </c>
      <c r="C214">
        <v>-6.7132328379079453E-2</v>
      </c>
      <c r="D214">
        <v>1.1715354570709871</v>
      </c>
      <c r="E214">
        <v>-5.3551834391840497E-3</v>
      </c>
      <c r="F214" s="8">
        <f t="shared" si="9"/>
        <v>3.4458758420803999E-3</v>
      </c>
      <c r="G214" s="8">
        <f t="shared" si="10"/>
        <v>6.5360686516348996E-3</v>
      </c>
      <c r="I214" s="10" t="s">
        <v>427</v>
      </c>
      <c r="J214" s="11">
        <v>3.4458758420803999E-3</v>
      </c>
      <c r="L214" s="12" t="str">
        <f>_xlfn.XLOOKUP(I214,Sheet!$B$2:$B$900,Sheet!$A$2:$A$900)</f>
        <v>J</v>
      </c>
      <c r="M214" s="9">
        <f t="shared" si="11"/>
        <v>3.4458758420803999E-3</v>
      </c>
      <c r="P214" s="15"/>
      <c r="R214" s="10" t="s">
        <v>426</v>
      </c>
      <c r="S214" s="11">
        <v>6.5360686516348996E-3</v>
      </c>
      <c r="V214" s="16"/>
    </row>
    <row r="215" spans="1:22">
      <c r="A215" s="1" t="s">
        <v>428</v>
      </c>
      <c r="B215">
        <v>-3.8033702871490577E-2</v>
      </c>
      <c r="C215">
        <v>-0.1749806848123647</v>
      </c>
      <c r="D215">
        <v>0.8280167557590089</v>
      </c>
      <c r="E215">
        <v>-0.13694698194087421</v>
      </c>
      <c r="F215" s="8">
        <f t="shared" si="9"/>
        <v>-2.2690392246383999E-3</v>
      </c>
      <c r="G215" s="8">
        <f t="shared" si="10"/>
        <v>5.0849325920123201E-2</v>
      </c>
      <c r="I215" s="10" t="s">
        <v>429</v>
      </c>
      <c r="J215" s="11">
        <v>-2.2690392246383999E-3</v>
      </c>
      <c r="L215" s="12" t="str">
        <f>_xlfn.XLOOKUP(I215,Sheet!$B$2:$B$900,Sheet!$A$2:$A$900)</f>
        <v>JBHT</v>
      </c>
      <c r="M215" s="9">
        <f t="shared" si="11"/>
        <v>-2.2690392246383999E-3</v>
      </c>
      <c r="P215" s="15"/>
      <c r="R215" s="10" t="s">
        <v>428</v>
      </c>
      <c r="S215" s="11">
        <v>5.0849325920123201E-2</v>
      </c>
      <c r="V215" s="16"/>
    </row>
    <row r="216" spans="1:22">
      <c r="A216" s="1" t="s">
        <v>430</v>
      </c>
      <c r="B216">
        <v>-4.4005286288433802E-2</v>
      </c>
      <c r="C216">
        <v>-4.2289078905329847E-3</v>
      </c>
      <c r="D216">
        <v>0.91441326786768029</v>
      </c>
      <c r="E216">
        <v>3.9776378397900811E-2</v>
      </c>
      <c r="F216" s="8">
        <f t="shared" si="9"/>
        <v>5.9336408813111001E-3</v>
      </c>
      <c r="G216" s="8">
        <f t="shared" si="10"/>
        <v>7.5583740106810501E-2</v>
      </c>
      <c r="I216" s="10" t="s">
        <v>431</v>
      </c>
      <c r="J216" s="11">
        <v>5.9336408813111001E-3</v>
      </c>
      <c r="L216" s="12" t="str">
        <f>_xlfn.XLOOKUP(I216,Sheet!$B$2:$B$900,Sheet!$A$2:$A$900)</f>
        <v>JBL</v>
      </c>
      <c r="M216" s="9">
        <f t="shared" si="11"/>
        <v>5.9336408813111001E-3</v>
      </c>
      <c r="P216" s="15"/>
      <c r="R216" s="10" t="s">
        <v>430</v>
      </c>
      <c r="S216" s="11">
        <v>7.5583740106810501E-2</v>
      </c>
      <c r="V216" s="16"/>
    </row>
    <row r="217" spans="1:22">
      <c r="A217" s="1" t="s">
        <v>432</v>
      </c>
      <c r="B217">
        <v>-4.4803284208942452E-2</v>
      </c>
      <c r="C217">
        <v>-0.18708378484279189</v>
      </c>
      <c r="D217">
        <v>0.92595865410582689</v>
      </c>
      <c r="E217">
        <v>-0.14228050063384939</v>
      </c>
      <c r="F217" s="8">
        <f t="shared" si="9"/>
        <v>-1.0167832817140001E-3</v>
      </c>
      <c r="G217" s="8">
        <f t="shared" si="10"/>
        <v>1.1372514118476401E-2</v>
      </c>
      <c r="I217" s="10" t="s">
        <v>433</v>
      </c>
      <c r="J217" s="11">
        <v>-1.0167832817140001E-3</v>
      </c>
      <c r="L217" s="12" t="str">
        <f>_xlfn.XLOOKUP(I217,Sheet!$B$2:$B$900,Sheet!$A$2:$A$900)</f>
        <v>JCI</v>
      </c>
      <c r="M217" s="9">
        <f t="shared" si="11"/>
        <v>-1.0167832817140001E-3</v>
      </c>
      <c r="P217" s="15"/>
      <c r="R217" s="10" t="s">
        <v>432</v>
      </c>
      <c r="S217" s="11">
        <v>1.1372514118476401E-2</v>
      </c>
      <c r="V217" s="16"/>
    </row>
    <row r="218" spans="1:22">
      <c r="A218" s="1" t="s">
        <v>434</v>
      </c>
      <c r="B218">
        <v>-3.3946066105988312E-2</v>
      </c>
      <c r="C218">
        <v>0.10951921440779989</v>
      </c>
      <c r="D218">
        <v>0.76887707124843996</v>
      </c>
      <c r="E218">
        <v>0.14346528051378821</v>
      </c>
      <c r="F218" s="8">
        <f t="shared" si="9"/>
        <v>-2.4550495378197002E-3</v>
      </c>
      <c r="G218" s="8">
        <f t="shared" si="10"/>
        <v>0.1102281363968787</v>
      </c>
      <c r="I218" s="10" t="s">
        <v>435</v>
      </c>
      <c r="J218" s="11">
        <v>-2.4550495378197002E-3</v>
      </c>
      <c r="L218" s="12" t="str">
        <f>_xlfn.XLOOKUP(I218,Sheet!$B$2:$B$900,Sheet!$A$2:$A$900)</f>
        <v>JKHY</v>
      </c>
      <c r="M218" s="9">
        <f t="shared" si="11"/>
        <v>-2.4550495378197002E-3</v>
      </c>
      <c r="P218" s="15"/>
      <c r="R218" s="10" t="s">
        <v>434</v>
      </c>
      <c r="S218" s="11">
        <v>0.1102281363968787</v>
      </c>
      <c r="V218" s="16"/>
    </row>
    <row r="219" spans="1:22">
      <c r="A219" s="1" t="s">
        <v>436</v>
      </c>
      <c r="B219">
        <v>-3.3415321896985713E-2</v>
      </c>
      <c r="C219">
        <v>-2.8402352359518931E-2</v>
      </c>
      <c r="D219">
        <v>0.76119829574149522</v>
      </c>
      <c r="E219">
        <v>5.0129695374667724E-3</v>
      </c>
      <c r="F219" s="8">
        <f t="shared" si="9"/>
        <v>-5.0347448305523004E-3</v>
      </c>
      <c r="G219" s="8">
        <f t="shared" si="10"/>
        <v>7.1427232677104893E-2</v>
      </c>
      <c r="I219" s="10" t="s">
        <v>437</v>
      </c>
      <c r="J219" s="11">
        <v>-5.0347448305523004E-3</v>
      </c>
      <c r="L219" s="12" t="str">
        <f>_xlfn.XLOOKUP(I219,Sheet!$B$2:$B$900,Sheet!$A$2:$A$900)</f>
        <v>JNJ</v>
      </c>
      <c r="M219" s="9">
        <f t="shared" si="11"/>
        <v>-5.0347448305523004E-3</v>
      </c>
      <c r="P219" s="15"/>
      <c r="R219" s="10" t="s">
        <v>436</v>
      </c>
      <c r="S219" s="11">
        <v>7.1427232677104893E-2</v>
      </c>
      <c r="V219" s="16"/>
    </row>
    <row r="220" spans="1:22">
      <c r="A220" s="1" t="s">
        <v>438</v>
      </c>
      <c r="B220">
        <v>-4.2447990295505687E-2</v>
      </c>
      <c r="C220">
        <v>-2.4001220262881431E-4</v>
      </c>
      <c r="D220">
        <v>0.89188240248144912</v>
      </c>
      <c r="E220">
        <v>4.220797809287688E-2</v>
      </c>
      <c r="F220" s="8">
        <f t="shared" si="9"/>
        <v>-2.2666512727279999E-4</v>
      </c>
      <c r="G220" s="8">
        <f t="shared" si="10"/>
        <v>2.77274705374599E-2</v>
      </c>
      <c r="I220" s="10" t="s">
        <v>439</v>
      </c>
      <c r="J220" s="11">
        <v>-2.2666512727279999E-4</v>
      </c>
      <c r="L220" s="12" t="str">
        <f>_xlfn.XLOOKUP(I220,Sheet!$B$2:$B$900,Sheet!$A$2:$A$900)</f>
        <v>JNPR</v>
      </c>
      <c r="M220" s="9">
        <f t="shared" si="11"/>
        <v>-2.2666512727279999E-4</v>
      </c>
      <c r="P220" s="15"/>
      <c r="R220" s="10" t="s">
        <v>438</v>
      </c>
      <c r="S220" s="11">
        <v>2.77274705374599E-2</v>
      </c>
      <c r="V220" s="16"/>
    </row>
    <row r="221" spans="1:22">
      <c r="A221" s="1" t="s">
        <v>440</v>
      </c>
      <c r="B221">
        <v>-4.964504778603275E-2</v>
      </c>
      <c r="C221">
        <v>-4.4190227465006449E-2</v>
      </c>
      <c r="D221">
        <v>0.99600900027172456</v>
      </c>
      <c r="E221">
        <v>5.4548203210263019E-3</v>
      </c>
      <c r="F221" s="8">
        <f t="shared" si="9"/>
        <v>6.0299288407874001E-3</v>
      </c>
      <c r="G221" s="8">
        <f t="shared" si="10"/>
        <v>0.1013795635934225</v>
      </c>
      <c r="I221" s="10" t="s">
        <v>441</v>
      </c>
      <c r="J221" s="11">
        <v>6.0299288407874001E-3</v>
      </c>
      <c r="L221" s="12" t="str">
        <f>_xlfn.XLOOKUP(I221,Sheet!$B$2:$B$900,Sheet!$A$2:$A$900)</f>
        <v>JPM</v>
      </c>
      <c r="M221" s="9">
        <f t="shared" si="11"/>
        <v>6.0299288407874001E-3</v>
      </c>
      <c r="P221" s="15"/>
      <c r="R221" s="10" t="s">
        <v>440</v>
      </c>
      <c r="S221" s="11">
        <v>0.1013795635934225</v>
      </c>
      <c r="V221" s="16"/>
    </row>
    <row r="222" spans="1:22">
      <c r="A222" s="1" t="s">
        <v>442</v>
      </c>
      <c r="B222">
        <v>-6.7200909270626304E-3</v>
      </c>
      <c r="C222">
        <v>-0.1144049057973822</v>
      </c>
      <c r="D222">
        <v>0.3749732889547111</v>
      </c>
      <c r="E222">
        <v>-0.1076848148703195</v>
      </c>
      <c r="F222" s="8">
        <f t="shared" si="9"/>
        <v>-7.8068214089558998E-3</v>
      </c>
      <c r="G222" s="8">
        <f t="shared" si="10"/>
        <v>3.5538594949570998E-2</v>
      </c>
      <c r="I222" s="10" t="s">
        <v>443</v>
      </c>
      <c r="J222" s="11">
        <v>-7.8068214089558998E-3</v>
      </c>
      <c r="L222" s="12" t="str">
        <f>_xlfn.XLOOKUP(I222,Sheet!$B$2:$B$900,Sheet!$A$2:$A$900)</f>
        <v>K</v>
      </c>
      <c r="M222" s="9">
        <f t="shared" si="11"/>
        <v>-7.8068214089558998E-3</v>
      </c>
      <c r="P222" s="15"/>
      <c r="R222" s="10" t="s">
        <v>442</v>
      </c>
      <c r="S222" s="11">
        <v>3.5538594949570998E-2</v>
      </c>
      <c r="V222" s="16"/>
    </row>
    <row r="223" spans="1:22">
      <c r="A223" s="1" t="s">
        <v>444</v>
      </c>
      <c r="B223">
        <v>4.5616279463625998E-3</v>
      </c>
      <c r="C223">
        <v>0.55320260174393587</v>
      </c>
      <c r="D223">
        <v>0.21175005431162069</v>
      </c>
      <c r="E223">
        <v>0.54864097379757326</v>
      </c>
      <c r="F223" s="8">
        <f t="shared" si="9"/>
        <v>-7.2474749992945996E-3</v>
      </c>
      <c r="G223" s="8">
        <f t="shared" si="10"/>
        <v>9.1245350886304893E-2</v>
      </c>
      <c r="I223" s="10" t="s">
        <v>445</v>
      </c>
      <c r="J223" s="11">
        <v>-7.2474749992945996E-3</v>
      </c>
      <c r="L223" s="12" t="str">
        <f>_xlfn.XLOOKUP(I223,Sheet!$B$2:$B$900,Sheet!$A$2:$A$900)</f>
        <v>KDP</v>
      </c>
      <c r="M223" s="9">
        <f t="shared" si="11"/>
        <v>-7.2474749992945996E-3</v>
      </c>
      <c r="P223" s="15"/>
      <c r="R223" s="10" t="s">
        <v>444</v>
      </c>
      <c r="S223" s="11">
        <v>9.1245350886304893E-2</v>
      </c>
      <c r="V223" s="16"/>
    </row>
    <row r="224" spans="1:22">
      <c r="A224" s="1" t="s">
        <v>446</v>
      </c>
      <c r="B224">
        <v>-5.3813864213156551E-2</v>
      </c>
      <c r="C224">
        <v>-0.2457369222468426</v>
      </c>
      <c r="D224">
        <v>1.056323187276617</v>
      </c>
      <c r="E224">
        <v>-0.19192305803368601</v>
      </c>
      <c r="F224" s="8">
        <f t="shared" si="9"/>
        <v>7.8401187405190004E-3</v>
      </c>
      <c r="G224" s="8">
        <f t="shared" si="10"/>
        <v>6.8489060063853996E-2</v>
      </c>
      <c r="I224" s="10" t="s">
        <v>447</v>
      </c>
      <c r="J224" s="11">
        <v>7.8401187405190004E-3</v>
      </c>
      <c r="L224" s="12" t="str">
        <f>_xlfn.XLOOKUP(I224,Sheet!$B$2:$B$900,Sheet!$A$2:$A$900)</f>
        <v>KEY</v>
      </c>
      <c r="M224" s="9">
        <f t="shared" si="11"/>
        <v>7.8401187405190004E-3</v>
      </c>
      <c r="P224" s="15"/>
      <c r="R224" s="10" t="s">
        <v>446</v>
      </c>
      <c r="S224" s="11">
        <v>6.8489060063853996E-2</v>
      </c>
      <c r="V224" s="16"/>
    </row>
    <row r="225" spans="1:22">
      <c r="A225" s="1" t="s">
        <v>448</v>
      </c>
      <c r="B225">
        <v>-2.641129410105237E-2</v>
      </c>
      <c r="C225">
        <v>-0.1054851288836923</v>
      </c>
      <c r="D225">
        <v>0.65986444004019085</v>
      </c>
      <c r="E225">
        <v>-7.9073834782639948E-2</v>
      </c>
      <c r="F225" s="8">
        <f t="shared" si="9"/>
        <v>-5.2832213074941996E-3</v>
      </c>
      <c r="G225" s="8">
        <f t="shared" si="10"/>
        <v>-3.2522954722342002E-3</v>
      </c>
      <c r="I225" s="10" t="s">
        <v>449</v>
      </c>
      <c r="J225" s="11">
        <v>-5.2832213074941996E-3</v>
      </c>
      <c r="L225" s="12" t="str">
        <f>_xlfn.XLOOKUP(I225,Sheet!$B$2:$B$900,Sheet!$A$2:$A$900)</f>
        <v>KIM</v>
      </c>
      <c r="M225" s="9">
        <f t="shared" si="11"/>
        <v>-5.2832213074941996E-3</v>
      </c>
      <c r="P225" s="15"/>
      <c r="R225" s="10" t="s">
        <v>448</v>
      </c>
      <c r="S225" s="11">
        <v>-3.2522954722342002E-3</v>
      </c>
      <c r="V225" s="16"/>
    </row>
    <row r="226" spans="1:22">
      <c r="A226" s="1" t="s">
        <v>450</v>
      </c>
      <c r="B226">
        <v>-8.6392282737244919E-2</v>
      </c>
      <c r="C226">
        <v>-6.8052143706917922E-2</v>
      </c>
      <c r="D226">
        <v>1.527665800110545</v>
      </c>
      <c r="E226">
        <v>1.8340139030327E-2</v>
      </c>
      <c r="F226" s="8">
        <f t="shared" si="9"/>
        <v>1.4647164776047E-3</v>
      </c>
      <c r="G226" s="8">
        <f t="shared" si="10"/>
        <v>0.11646619097989661</v>
      </c>
      <c r="I226" s="10" t="s">
        <v>451</v>
      </c>
      <c r="J226" s="11">
        <v>1.4647164776047E-3</v>
      </c>
      <c r="L226" s="12" t="str">
        <f>_xlfn.XLOOKUP(I226,Sheet!$B$2:$B$900,Sheet!$A$2:$A$900)</f>
        <v>KLAC</v>
      </c>
      <c r="M226" s="9">
        <f t="shared" si="11"/>
        <v>1.4647164776047E-3</v>
      </c>
      <c r="P226" s="15"/>
      <c r="R226" s="10" t="s">
        <v>450</v>
      </c>
      <c r="S226" s="11">
        <v>0.11646619097989661</v>
      </c>
      <c r="V226" s="16"/>
    </row>
    <row r="227" spans="1:22">
      <c r="A227" s="1" t="s">
        <v>452</v>
      </c>
      <c r="B227">
        <v>-1.165760883542951E-2</v>
      </c>
      <c r="C227">
        <v>8.0958737791209101E-3</v>
      </c>
      <c r="D227">
        <v>0.44640900306474951</v>
      </c>
      <c r="E227">
        <v>1.975348261455042E-2</v>
      </c>
      <c r="F227" s="8">
        <f t="shared" si="9"/>
        <v>-6.5327659174903002E-3</v>
      </c>
      <c r="G227" s="8">
        <f t="shared" si="10"/>
        <v>4.6616711423905097E-2</v>
      </c>
      <c r="I227" s="10" t="s">
        <v>453</v>
      </c>
      <c r="J227" s="11">
        <v>-6.5327659174903002E-3</v>
      </c>
      <c r="L227" s="12" t="str">
        <f>_xlfn.XLOOKUP(I227,Sheet!$B$2:$B$900,Sheet!$A$2:$A$900)</f>
        <v>KMB</v>
      </c>
      <c r="M227" s="9">
        <f t="shared" si="11"/>
        <v>-6.5327659174903002E-3</v>
      </c>
      <c r="P227" s="15"/>
      <c r="R227" s="10" t="s">
        <v>452</v>
      </c>
      <c r="S227" s="11">
        <v>4.6616711423905097E-2</v>
      </c>
      <c r="V227" s="16"/>
    </row>
    <row r="228" spans="1:22">
      <c r="A228" s="1" t="s">
        <v>454</v>
      </c>
      <c r="B228">
        <v>-4.1784282060830152E-2</v>
      </c>
      <c r="C228">
        <v>1.9057726517776371E-2</v>
      </c>
      <c r="D228">
        <v>0.88227991139490203</v>
      </c>
      <c r="E228">
        <v>6.0842008578606527E-2</v>
      </c>
      <c r="F228" s="8">
        <f t="shared" si="9"/>
        <v>5.5388345641908003E-3</v>
      </c>
      <c r="G228" s="8">
        <f t="shared" si="10"/>
        <v>3.6405273996141199E-2</v>
      </c>
      <c r="I228" s="10" t="s">
        <v>455</v>
      </c>
      <c r="J228" s="11">
        <v>5.5388345641908003E-3</v>
      </c>
      <c r="L228" s="12" t="str">
        <f>_xlfn.XLOOKUP(I228,Sheet!$B$2:$B$900,Sheet!$A$2:$A$900)</f>
        <v>KMX</v>
      </c>
      <c r="M228" s="9">
        <f t="shared" si="11"/>
        <v>5.5388345641908003E-3</v>
      </c>
      <c r="P228" s="15"/>
      <c r="R228" s="10" t="s">
        <v>454</v>
      </c>
      <c r="S228" s="11">
        <v>3.6405273996141199E-2</v>
      </c>
      <c r="V228" s="16"/>
    </row>
    <row r="229" spans="1:22">
      <c r="A229" s="1" t="s">
        <v>456</v>
      </c>
      <c r="B229">
        <v>-1.294368493813608E-2</v>
      </c>
      <c r="C229">
        <v>7.6734699187091748E-2</v>
      </c>
      <c r="D229">
        <v>0.46501587528307953</v>
      </c>
      <c r="E229">
        <v>8.9678384125227828E-2</v>
      </c>
      <c r="F229" s="8">
        <f t="shared" si="9"/>
        <v>-9.0554695397114995E-3</v>
      </c>
      <c r="G229" s="8">
        <f t="shared" si="10"/>
        <v>3.4608690839423001E-2</v>
      </c>
      <c r="I229" s="10" t="s">
        <v>457</v>
      </c>
      <c r="J229" s="11">
        <v>-9.0554695397114995E-3</v>
      </c>
      <c r="L229" s="12" t="str">
        <f>_xlfn.XLOOKUP(I229,Sheet!$B$2:$B$900,Sheet!$A$2:$A$900)</f>
        <v>KO</v>
      </c>
      <c r="M229" s="9">
        <f t="shared" si="11"/>
        <v>-9.0554695397114995E-3</v>
      </c>
      <c r="P229" s="15"/>
      <c r="R229" s="10" t="s">
        <v>456</v>
      </c>
      <c r="S229" s="11">
        <v>3.4608690839423001E-2</v>
      </c>
      <c r="V229" s="16"/>
    </row>
    <row r="230" spans="1:22">
      <c r="A230" s="1" t="s">
        <v>458</v>
      </c>
      <c r="B230">
        <v>-2.1688922685756229E-2</v>
      </c>
      <c r="C230">
        <v>7.5751892344710137E-2</v>
      </c>
      <c r="D230">
        <v>0.59154145253813806</v>
      </c>
      <c r="E230">
        <v>9.7440815030466366E-2</v>
      </c>
      <c r="F230" s="8">
        <f t="shared" si="9"/>
        <v>-5.8735851852832997E-3</v>
      </c>
      <c r="G230" s="8">
        <f t="shared" si="10"/>
        <v>1.6406760775346E-3</v>
      </c>
      <c r="I230" s="10" t="s">
        <v>459</v>
      </c>
      <c r="J230" s="11">
        <v>-5.8735851852832997E-3</v>
      </c>
      <c r="L230" s="12" t="str">
        <f>_xlfn.XLOOKUP(I230,Sheet!$B$2:$B$900,Sheet!$A$2:$A$900)</f>
        <v>KR</v>
      </c>
      <c r="M230" s="9">
        <f t="shared" si="11"/>
        <v>-5.8735851852832997E-3</v>
      </c>
      <c r="P230" s="15"/>
      <c r="R230" s="10" t="s">
        <v>458</v>
      </c>
      <c r="S230" s="11">
        <v>1.6406760775346E-3</v>
      </c>
      <c r="V230" s="16"/>
    </row>
    <row r="231" spans="1:22">
      <c r="A231" s="1" t="s">
        <v>460</v>
      </c>
      <c r="B231">
        <v>-4.2626525549508049E-2</v>
      </c>
      <c r="C231">
        <v>-6.9436644374117562E-2</v>
      </c>
      <c r="D231">
        <v>0.89446543986990357</v>
      </c>
      <c r="E231">
        <v>-2.681011882460951E-2</v>
      </c>
      <c r="F231" s="8">
        <f t="shared" si="9"/>
        <v>-2.1134811418832E-3</v>
      </c>
      <c r="G231" s="8">
        <f t="shared" si="10"/>
        <v>1.6272216938493601E-2</v>
      </c>
      <c r="I231" s="10" t="s">
        <v>461</v>
      </c>
      <c r="J231" s="11">
        <v>-2.1134811418832E-3</v>
      </c>
      <c r="L231" s="12" t="str">
        <f>_xlfn.XLOOKUP(I231,Sheet!$B$2:$B$900,Sheet!$A$2:$A$900)</f>
        <v>L</v>
      </c>
      <c r="M231" s="9">
        <f t="shared" si="11"/>
        <v>-2.1134811418832E-3</v>
      </c>
      <c r="P231" s="15"/>
      <c r="R231" s="10" t="s">
        <v>460</v>
      </c>
      <c r="S231" s="11">
        <v>1.6272216938493601E-2</v>
      </c>
      <c r="V231" s="16"/>
    </row>
    <row r="232" spans="1:22">
      <c r="A232" s="1" t="s">
        <v>462</v>
      </c>
      <c r="B232">
        <v>-4.0909729651401043E-2</v>
      </c>
      <c r="C232">
        <v>-0.15425883075100649</v>
      </c>
      <c r="D232">
        <v>0.86962693938474322</v>
      </c>
      <c r="E232">
        <v>-0.1133491010996055</v>
      </c>
      <c r="F232" s="8">
        <f t="shared" si="9"/>
        <v>2.4080461647137999E-3</v>
      </c>
      <c r="G232" s="8">
        <f t="shared" si="10"/>
        <v>0.1324660309469412</v>
      </c>
      <c r="I232" s="10" t="s">
        <v>463</v>
      </c>
      <c r="J232" s="11">
        <v>2.4080461647137999E-3</v>
      </c>
      <c r="L232" s="12" t="str">
        <f>_xlfn.XLOOKUP(I232,Sheet!$B$2:$B$900,Sheet!$A$2:$A$900)</f>
        <v>LDOS</v>
      </c>
      <c r="M232" s="9">
        <f t="shared" si="11"/>
        <v>2.4080461647137999E-3</v>
      </c>
      <c r="P232" s="15"/>
      <c r="R232" s="10" t="s">
        <v>462</v>
      </c>
      <c r="S232" s="11">
        <v>0.1324660309469412</v>
      </c>
      <c r="V232" s="16"/>
    </row>
    <row r="233" spans="1:22">
      <c r="A233" s="1" t="s">
        <v>464</v>
      </c>
      <c r="B233">
        <v>-4.2647700747617881E-2</v>
      </c>
      <c r="C233">
        <v>-0.42365851071783073</v>
      </c>
      <c r="D233">
        <v>0.89477180137106083</v>
      </c>
      <c r="E233">
        <v>-0.3810108099702128</v>
      </c>
      <c r="F233" s="8">
        <f t="shared" si="9"/>
        <v>4.0151327469269997E-3</v>
      </c>
      <c r="G233" s="8">
        <f t="shared" si="10"/>
        <v>4.2673801978669601E-2</v>
      </c>
      <c r="I233" s="10" t="s">
        <v>465</v>
      </c>
      <c r="J233" s="11">
        <v>4.0151327469269997E-3</v>
      </c>
      <c r="L233" s="12" t="str">
        <f>_xlfn.XLOOKUP(I233,Sheet!$B$2:$B$900,Sheet!$A$2:$A$900)</f>
        <v>LEN</v>
      </c>
      <c r="M233" s="9">
        <f t="shared" si="11"/>
        <v>4.0151327469269997E-3</v>
      </c>
      <c r="P233" s="15"/>
      <c r="R233" s="10" t="s">
        <v>464</v>
      </c>
      <c r="S233" s="11">
        <v>4.2673801978669601E-2</v>
      </c>
      <c r="V233" s="16"/>
    </row>
    <row r="234" spans="1:22">
      <c r="A234" s="1" t="s">
        <v>466</v>
      </c>
      <c r="B234">
        <v>-3.7138452554554023E-2</v>
      </c>
      <c r="C234">
        <v>-0.2045464081984765</v>
      </c>
      <c r="D234">
        <v>0.81506432765961312</v>
      </c>
      <c r="E234">
        <v>-0.1674079556439225</v>
      </c>
      <c r="F234" s="8">
        <f t="shared" si="9"/>
        <v>-3.3775379271674E-3</v>
      </c>
      <c r="G234" s="8">
        <f t="shared" si="10"/>
        <v>6.9796260695884904E-2</v>
      </c>
      <c r="I234" s="10" t="s">
        <v>467</v>
      </c>
      <c r="J234" s="11">
        <v>-3.3775379271674E-3</v>
      </c>
      <c r="L234" s="12" t="str">
        <f>_xlfn.XLOOKUP(I234,Sheet!$B$2:$B$900,Sheet!$A$2:$A$900)</f>
        <v>LH</v>
      </c>
      <c r="M234" s="9">
        <f t="shared" si="11"/>
        <v>-3.3775379271674E-3</v>
      </c>
      <c r="P234" s="15"/>
      <c r="R234" s="10" t="s">
        <v>466</v>
      </c>
      <c r="S234" s="11">
        <v>6.9796260695884904E-2</v>
      </c>
      <c r="V234" s="16"/>
    </row>
    <row r="235" spans="1:22">
      <c r="A235" s="1" t="s">
        <v>468</v>
      </c>
      <c r="B235">
        <v>-2.957919677907548E-2</v>
      </c>
      <c r="C235">
        <v>5.2109169713789871E-3</v>
      </c>
      <c r="D235">
        <v>0.7056974667219178</v>
      </c>
      <c r="E235">
        <v>3.4790113750454467E-2</v>
      </c>
      <c r="F235" s="8">
        <f t="shared" si="9"/>
        <v>2.248556405749E-4</v>
      </c>
      <c r="G235" s="8">
        <f t="shared" si="10"/>
        <v>0.10992429402142589</v>
      </c>
      <c r="I235" s="10" t="s">
        <v>469</v>
      </c>
      <c r="J235" s="11">
        <v>2.248556405749E-4</v>
      </c>
      <c r="L235" s="12" t="str">
        <f>_xlfn.XLOOKUP(I235,Sheet!$B$2:$B$900,Sheet!$A$2:$A$900)</f>
        <v>LHX</v>
      </c>
      <c r="M235" s="9">
        <f t="shared" si="11"/>
        <v>2.248556405749E-4</v>
      </c>
      <c r="P235" s="15"/>
      <c r="R235" s="10" t="s">
        <v>468</v>
      </c>
      <c r="S235" s="11">
        <v>0.10992429402142589</v>
      </c>
      <c r="V235" s="16"/>
    </row>
    <row r="236" spans="1:22">
      <c r="A236" s="1" t="s">
        <v>470</v>
      </c>
      <c r="B236">
        <v>-4.5073645834234337E-2</v>
      </c>
      <c r="C236">
        <v>5.9556902775093852E-2</v>
      </c>
      <c r="D236">
        <v>0.92987022994800239</v>
      </c>
      <c r="E236">
        <v>0.1046305486093282</v>
      </c>
      <c r="F236" s="8">
        <f t="shared" si="9"/>
        <v>-2.0828866748688999E-3</v>
      </c>
      <c r="G236" s="8">
        <f t="shared" si="10"/>
        <v>1.0841563287070701E-2</v>
      </c>
      <c r="I236" s="10" t="s">
        <v>471</v>
      </c>
      <c r="J236" s="11">
        <v>-2.0828866748688999E-3</v>
      </c>
      <c r="L236" s="12" t="str">
        <f>_xlfn.XLOOKUP(I236,Sheet!$B$2:$B$900,Sheet!$A$2:$A$900)</f>
        <v>LIN</v>
      </c>
      <c r="M236" s="9">
        <f t="shared" si="11"/>
        <v>-2.0828866748688999E-3</v>
      </c>
      <c r="P236" s="15"/>
      <c r="R236" s="10" t="s">
        <v>470</v>
      </c>
      <c r="S236" s="11">
        <v>1.0841563287070701E-2</v>
      </c>
      <c r="V236" s="16"/>
    </row>
    <row r="237" spans="1:22">
      <c r="A237" s="1" t="s">
        <v>472</v>
      </c>
      <c r="B237">
        <v>-3.969629013637585E-2</v>
      </c>
      <c r="C237">
        <v>-0.48923363499282252</v>
      </c>
      <c r="D237">
        <v>0.85207096897737022</v>
      </c>
      <c r="E237">
        <v>-0.44953734485644659</v>
      </c>
      <c r="F237" s="8">
        <f t="shared" si="9"/>
        <v>1.2039617229398999E-3</v>
      </c>
      <c r="G237" s="8">
        <f t="shared" si="10"/>
        <v>4.4775153998936397E-2</v>
      </c>
      <c r="I237" s="10" t="s">
        <v>473</v>
      </c>
      <c r="J237" s="11">
        <v>1.2039617229398999E-3</v>
      </c>
      <c r="L237" s="12" t="str">
        <f>_xlfn.XLOOKUP(I237,Sheet!$B$2:$B$900,Sheet!$A$2:$A$900)</f>
        <v>LKQ</v>
      </c>
      <c r="M237" s="9">
        <f t="shared" si="11"/>
        <v>1.2039617229398999E-3</v>
      </c>
      <c r="P237" s="15"/>
      <c r="R237" s="10" t="s">
        <v>472</v>
      </c>
      <c r="S237" s="11">
        <v>4.4775153998936397E-2</v>
      </c>
      <c r="V237" s="16"/>
    </row>
    <row r="238" spans="1:22">
      <c r="A238" s="1" t="s">
        <v>474</v>
      </c>
      <c r="B238">
        <v>-3.3524891518113581E-2</v>
      </c>
      <c r="C238">
        <v>0.36512129592003162</v>
      </c>
      <c r="D238">
        <v>0.76278354247382041</v>
      </c>
      <c r="E238">
        <v>0.39864618743814523</v>
      </c>
      <c r="F238" s="8">
        <f t="shared" si="9"/>
        <v>-2.9224218018452999E-3</v>
      </c>
      <c r="G238" s="8">
        <f t="shared" si="10"/>
        <v>6.4060259855433899E-2</v>
      </c>
      <c r="I238" s="10" t="s">
        <v>475</v>
      </c>
      <c r="J238" s="11">
        <v>-2.9224218018452999E-3</v>
      </c>
      <c r="L238" s="12" t="str">
        <f>_xlfn.XLOOKUP(I238,Sheet!$B$2:$B$900,Sheet!$A$2:$A$900)</f>
        <v>LLY</v>
      </c>
      <c r="M238" s="9">
        <f t="shared" si="11"/>
        <v>-2.9224218018452999E-3</v>
      </c>
      <c r="P238" s="15"/>
      <c r="R238" s="10" t="s">
        <v>474</v>
      </c>
      <c r="S238" s="11">
        <v>6.4060259855433899E-2</v>
      </c>
      <c r="V238" s="16"/>
    </row>
    <row r="239" spans="1:22">
      <c r="A239" s="1" t="s">
        <v>476</v>
      </c>
      <c r="B239">
        <v>-3.6596293496308441E-2</v>
      </c>
      <c r="C239">
        <v>-0.14986508356712661</v>
      </c>
      <c r="D239">
        <v>0.80722040279579232</v>
      </c>
      <c r="E239">
        <v>-0.1132687900708181</v>
      </c>
      <c r="F239" s="8">
        <f t="shared" si="9"/>
        <v>-5.0705232352252E-3</v>
      </c>
      <c r="G239" s="8">
        <f t="shared" si="10"/>
        <v>0.1088491627972244</v>
      </c>
      <c r="I239" s="10" t="s">
        <v>477</v>
      </c>
      <c r="J239" s="11">
        <v>-5.0705232352252E-3</v>
      </c>
      <c r="L239" s="12" t="str">
        <f>_xlfn.XLOOKUP(I239,Sheet!$B$2:$B$900,Sheet!$A$2:$A$900)</f>
        <v>LMT</v>
      </c>
      <c r="M239" s="9">
        <f t="shared" si="11"/>
        <v>-5.0705232352252E-3</v>
      </c>
      <c r="P239" s="15"/>
      <c r="R239" s="10" t="s">
        <v>476</v>
      </c>
      <c r="S239" s="11">
        <v>0.1088491627972244</v>
      </c>
      <c r="V239" s="16"/>
    </row>
    <row r="240" spans="1:22">
      <c r="A240" s="1" t="s">
        <v>478</v>
      </c>
      <c r="B240">
        <v>5.8887654075397058E-3</v>
      </c>
      <c r="C240">
        <v>3.9126300120771902E-2</v>
      </c>
      <c r="D240">
        <v>0.1925491088121182</v>
      </c>
      <c r="E240">
        <v>3.3237534713232188E-2</v>
      </c>
      <c r="F240" s="8">
        <f t="shared" si="9"/>
        <v>-9.1364522563442997E-3</v>
      </c>
      <c r="G240" s="8">
        <f t="shared" si="10"/>
        <v>9.2076274317116694E-2</v>
      </c>
      <c r="I240" s="10" t="s">
        <v>479</v>
      </c>
      <c r="J240" s="11">
        <v>-9.1364522563442997E-3</v>
      </c>
      <c r="L240" s="12" t="str">
        <f>_xlfn.XLOOKUP(I240,Sheet!$B$2:$B$900,Sheet!$A$2:$A$900)</f>
        <v>LNT</v>
      </c>
      <c r="M240" s="9">
        <f t="shared" si="11"/>
        <v>-9.1364522563442997E-3</v>
      </c>
      <c r="P240" s="15"/>
      <c r="R240" s="10" t="s">
        <v>478</v>
      </c>
      <c r="S240" s="11">
        <v>9.2076274317116694E-2</v>
      </c>
      <c r="V240" s="16"/>
    </row>
    <row r="241" spans="1:22">
      <c r="A241" s="1" t="s">
        <v>480</v>
      </c>
      <c r="B241">
        <v>-5.765901666570819E-2</v>
      </c>
      <c r="C241">
        <v>5.3365439370421708E-2</v>
      </c>
      <c r="D241">
        <v>1.1119546232344559</v>
      </c>
      <c r="E241">
        <v>0.1110244560361299</v>
      </c>
      <c r="F241" s="8">
        <f t="shared" si="9"/>
        <v>-7.9963597629420004E-4</v>
      </c>
      <c r="G241" s="8">
        <f t="shared" si="10"/>
        <v>8.1833421291869601E-2</v>
      </c>
      <c r="I241" s="10" t="s">
        <v>481</v>
      </c>
      <c r="J241" s="11">
        <v>-7.9963597629420004E-4</v>
      </c>
      <c r="L241" s="12" t="str">
        <f>_xlfn.XLOOKUP(I241,Sheet!$B$2:$B$900,Sheet!$A$2:$A$900)</f>
        <v>LOW</v>
      </c>
      <c r="M241" s="9">
        <f t="shared" si="11"/>
        <v>-7.9963597629420004E-4</v>
      </c>
      <c r="P241" s="15"/>
      <c r="R241" s="10" t="s">
        <v>480</v>
      </c>
      <c r="S241" s="11">
        <v>8.1833421291869601E-2</v>
      </c>
      <c r="V241" s="16"/>
    </row>
    <row r="242" spans="1:22">
      <c r="A242" s="1" t="s">
        <v>482</v>
      </c>
      <c r="B242">
        <v>-9.2521622666061537E-2</v>
      </c>
      <c r="C242">
        <v>-0.2004136017459266</v>
      </c>
      <c r="D242">
        <v>1.6163447240079589</v>
      </c>
      <c r="E242">
        <v>-0.1078919790798651</v>
      </c>
      <c r="F242" s="8">
        <f t="shared" si="9"/>
        <v>7.4472293954468997E-3</v>
      </c>
      <c r="G242" s="8">
        <f t="shared" si="10"/>
        <v>0.15149305709861211</v>
      </c>
      <c r="I242" s="10" t="s">
        <v>483</v>
      </c>
      <c r="J242" s="11">
        <v>7.4472293954468997E-3</v>
      </c>
      <c r="L242" s="12" t="str">
        <f>_xlfn.XLOOKUP(I242,Sheet!$B$2:$B$900,Sheet!$A$2:$A$900)</f>
        <v>LRCX</v>
      </c>
      <c r="M242" s="9">
        <f t="shared" si="11"/>
        <v>7.4472293954468997E-3</v>
      </c>
      <c r="P242" s="15"/>
      <c r="R242" s="10" t="s">
        <v>482</v>
      </c>
      <c r="S242" s="11">
        <v>0.15149305709861211</v>
      </c>
      <c r="V242" s="16"/>
    </row>
    <row r="243" spans="1:22">
      <c r="A243" s="1" t="s">
        <v>484</v>
      </c>
      <c r="B243">
        <v>-5.7163514763507943E-2</v>
      </c>
      <c r="C243">
        <v>0.51328914333234377</v>
      </c>
      <c r="D243">
        <v>1.104785731316803</v>
      </c>
      <c r="E243">
        <v>0.57045265809585166</v>
      </c>
      <c r="F243" s="8">
        <f t="shared" si="9"/>
        <v>-1.8966105933867999E-3</v>
      </c>
      <c r="G243" s="8">
        <f t="shared" si="10"/>
        <v>4.68844547657781E-2</v>
      </c>
      <c r="I243" s="10" t="s">
        <v>485</v>
      </c>
      <c r="J243" s="11">
        <v>-1.8966105933867999E-3</v>
      </c>
      <c r="L243" s="12" t="str">
        <f>_xlfn.XLOOKUP(I243,Sheet!$B$2:$B$900,Sheet!$A$2:$A$900)</f>
        <v>LULU</v>
      </c>
      <c r="M243" s="9">
        <f t="shared" si="11"/>
        <v>-1.8966105933867999E-3</v>
      </c>
      <c r="P243" s="15"/>
      <c r="R243" s="10" t="s">
        <v>484</v>
      </c>
      <c r="S243" s="11">
        <v>4.68844547657781E-2</v>
      </c>
      <c r="V243" s="16"/>
    </row>
    <row r="244" spans="1:22">
      <c r="A244" s="1" t="s">
        <v>486</v>
      </c>
      <c r="B244">
        <v>-3.4879063149761677E-2</v>
      </c>
      <c r="C244">
        <v>-0.29311086580232948</v>
      </c>
      <c r="D244">
        <v>0.78237561673656153</v>
      </c>
      <c r="E244">
        <v>-0.25823180265256779</v>
      </c>
      <c r="F244" s="8">
        <f t="shared" si="9"/>
        <v>4.6633464584424E-3</v>
      </c>
      <c r="G244" s="8">
        <f t="shared" si="10"/>
        <v>0.114988930437634</v>
      </c>
      <c r="I244" s="10" t="s">
        <v>487</v>
      </c>
      <c r="J244" s="11">
        <v>4.6633464584424E-3</v>
      </c>
      <c r="L244" s="12" t="str">
        <f>_xlfn.XLOOKUP(I244,Sheet!$B$2:$B$900,Sheet!$A$2:$A$900)</f>
        <v>LUV</v>
      </c>
      <c r="M244" s="9">
        <f t="shared" si="11"/>
        <v>4.6633464584424E-3</v>
      </c>
      <c r="P244" s="15"/>
      <c r="R244" s="10" t="s">
        <v>486</v>
      </c>
      <c r="S244" s="11">
        <v>0.114988930437634</v>
      </c>
      <c r="V244" s="16"/>
    </row>
    <row r="245" spans="1:22">
      <c r="A245" s="1" t="s">
        <v>488</v>
      </c>
      <c r="B245">
        <v>-5.9579698329965472E-2</v>
      </c>
      <c r="C245">
        <v>-0.19164879329429879</v>
      </c>
      <c r="D245">
        <v>1.13974293080328</v>
      </c>
      <c r="E245">
        <v>-0.13206909496433339</v>
      </c>
      <c r="F245" s="8">
        <f t="shared" si="9"/>
        <v>6.170188845106E-3</v>
      </c>
      <c r="G245" s="8">
        <f t="shared" si="10"/>
        <v>-1.7259682770135398E-2</v>
      </c>
      <c r="I245" s="10" t="s">
        <v>489</v>
      </c>
      <c r="J245" s="11">
        <v>6.170188845106E-3</v>
      </c>
      <c r="L245" s="12" t="str">
        <f>_xlfn.XLOOKUP(I245,Sheet!$B$2:$B$900,Sheet!$A$2:$A$900)</f>
        <v>LVS</v>
      </c>
      <c r="M245" s="9">
        <f t="shared" si="11"/>
        <v>6.170188845106E-3</v>
      </c>
      <c r="P245" s="15"/>
      <c r="R245" s="10" t="s">
        <v>488</v>
      </c>
      <c r="S245" s="11">
        <v>-1.7259682770135398E-2</v>
      </c>
      <c r="V245" s="16"/>
    </row>
    <row r="246" spans="1:22">
      <c r="A246" s="1" t="s">
        <v>490</v>
      </c>
      <c r="B246">
        <v>-6.2877861758298431E-2</v>
      </c>
      <c r="C246">
        <v>0.2009571434385935</v>
      </c>
      <c r="D246">
        <v>1.1874605622381611</v>
      </c>
      <c r="E246">
        <v>0.26383500519689201</v>
      </c>
      <c r="F246" s="8">
        <f t="shared" si="9"/>
        <v>2.7618562192603998E-3</v>
      </c>
      <c r="G246" s="8">
        <f t="shared" si="10"/>
        <v>8.6775157214008594E-2</v>
      </c>
      <c r="I246" s="10" t="s">
        <v>491</v>
      </c>
      <c r="J246" s="11">
        <v>2.7618562192603998E-3</v>
      </c>
      <c r="L246" s="12" t="str">
        <f>_xlfn.XLOOKUP(I246,Sheet!$B$2:$B$900,Sheet!$A$2:$A$900)</f>
        <v>LYV</v>
      </c>
      <c r="M246" s="9">
        <f t="shared" si="11"/>
        <v>2.7618562192603998E-3</v>
      </c>
      <c r="P246" s="15"/>
      <c r="R246" s="10" t="s">
        <v>490</v>
      </c>
      <c r="S246" s="11">
        <v>8.6775157214008594E-2</v>
      </c>
      <c r="V246" s="16"/>
    </row>
    <row r="247" spans="1:22">
      <c r="A247" s="1" t="s">
        <v>492</v>
      </c>
      <c r="B247">
        <v>-7.4751135976981992E-2</v>
      </c>
      <c r="C247">
        <v>0.26572367445487638</v>
      </c>
      <c r="D247">
        <v>1.3592423842744299</v>
      </c>
      <c r="E247">
        <v>0.34047481043185851</v>
      </c>
      <c r="F247" s="8">
        <f t="shared" si="9"/>
        <v>4.7292561684986996E-3</v>
      </c>
      <c r="G247" s="8">
        <f t="shared" si="10"/>
        <v>9.5313053469774506E-2</v>
      </c>
      <c r="I247" s="10" t="s">
        <v>493</v>
      </c>
      <c r="J247" s="11">
        <v>4.7292561684986996E-3</v>
      </c>
      <c r="L247" s="12" t="str">
        <f>_xlfn.XLOOKUP(I247,Sheet!$B$2:$B$900,Sheet!$A$2:$A$900)</f>
        <v>MA</v>
      </c>
      <c r="M247" s="9">
        <f t="shared" si="11"/>
        <v>4.7292561684986996E-3</v>
      </c>
      <c r="P247" s="15"/>
      <c r="R247" s="10" t="s">
        <v>492</v>
      </c>
      <c r="S247" s="11">
        <v>9.5313053469774506E-2</v>
      </c>
      <c r="V247" s="16"/>
    </row>
    <row r="248" spans="1:22">
      <c r="A248" s="1" t="s">
        <v>494</v>
      </c>
      <c r="B248">
        <v>-1.6283241110775101E-2</v>
      </c>
      <c r="C248">
        <v>8.2046785125946542E-3</v>
      </c>
      <c r="D248">
        <v>0.51333237446960323</v>
      </c>
      <c r="E248">
        <v>2.4487919623369749E-2</v>
      </c>
      <c r="F248" s="8">
        <f t="shared" si="9"/>
        <v>-7.8191529763572999E-3</v>
      </c>
      <c r="G248" s="8">
        <f t="shared" si="10"/>
        <v>9.4715518012811001E-2</v>
      </c>
      <c r="I248" s="10" t="s">
        <v>495</v>
      </c>
      <c r="J248" s="11">
        <v>-7.8191529763572999E-3</v>
      </c>
      <c r="L248" s="12" t="str">
        <f>_xlfn.XLOOKUP(I248,Sheet!$B$2:$B$900,Sheet!$A$2:$A$900)</f>
        <v>MAA</v>
      </c>
      <c r="M248" s="9">
        <f t="shared" si="11"/>
        <v>-7.8191529763572999E-3</v>
      </c>
      <c r="P248" s="15"/>
      <c r="R248" s="10" t="s">
        <v>494</v>
      </c>
      <c r="S248" s="11">
        <v>9.4715518012811001E-2</v>
      </c>
      <c r="V248" s="16"/>
    </row>
    <row r="249" spans="1:22">
      <c r="A249" s="1" t="s">
        <v>496</v>
      </c>
      <c r="B249">
        <v>-4.8943004714145089E-2</v>
      </c>
      <c r="C249">
        <v>-0.17771029814620859</v>
      </c>
      <c r="D249">
        <v>0.98585188305067795</v>
      </c>
      <c r="E249">
        <v>-0.12876729343206361</v>
      </c>
      <c r="F249" s="8">
        <f t="shared" si="9"/>
        <v>3.8710123967981001E-3</v>
      </c>
      <c r="G249" s="8">
        <f t="shared" si="10"/>
        <v>9.5604569193918701E-2</v>
      </c>
      <c r="I249" s="10" t="s">
        <v>497</v>
      </c>
      <c r="J249" s="11">
        <v>3.8710123967981001E-3</v>
      </c>
      <c r="L249" s="12" t="str">
        <f>_xlfn.XLOOKUP(I249,Sheet!$B$2:$B$900,Sheet!$A$2:$A$900)</f>
        <v>MAR</v>
      </c>
      <c r="M249" s="9">
        <f t="shared" si="11"/>
        <v>3.8710123967981001E-3</v>
      </c>
      <c r="P249" s="15"/>
      <c r="R249" s="10" t="s">
        <v>496</v>
      </c>
      <c r="S249" s="11">
        <v>9.5604569193918701E-2</v>
      </c>
      <c r="V249" s="16"/>
    </row>
    <row r="250" spans="1:22">
      <c r="A250" s="1" t="s">
        <v>498</v>
      </c>
      <c r="B250">
        <v>-5.0841903789844711E-2</v>
      </c>
      <c r="C250">
        <v>-0.35925682613152399</v>
      </c>
      <c r="D250">
        <v>1.013325041429634</v>
      </c>
      <c r="E250">
        <v>-0.30841492234167928</v>
      </c>
      <c r="F250" s="8">
        <f t="shared" si="9"/>
        <v>4.8899662387071998E-3</v>
      </c>
      <c r="G250" s="8">
        <f t="shared" si="10"/>
        <v>0.1207798219653979</v>
      </c>
      <c r="I250" s="10" t="s">
        <v>499</v>
      </c>
      <c r="J250" s="11">
        <v>4.8899662387071998E-3</v>
      </c>
      <c r="L250" s="12" t="str">
        <f>_xlfn.XLOOKUP(I250,Sheet!$B$2:$B$900,Sheet!$A$2:$A$900)</f>
        <v>MAS</v>
      </c>
      <c r="M250" s="9">
        <f t="shared" si="11"/>
        <v>4.8899662387071998E-3</v>
      </c>
      <c r="P250" s="15"/>
      <c r="R250" s="10" t="s">
        <v>498</v>
      </c>
      <c r="S250" s="11">
        <v>0.1207798219653979</v>
      </c>
      <c r="V250" s="16"/>
    </row>
    <row r="251" spans="1:22">
      <c r="A251" s="1" t="s">
        <v>500</v>
      </c>
      <c r="B251">
        <v>-1.7471921354423641E-2</v>
      </c>
      <c r="C251">
        <v>7.7437534019437537E-2</v>
      </c>
      <c r="D251">
        <v>0.53053012921792253</v>
      </c>
      <c r="E251">
        <v>9.4909455373861182E-2</v>
      </c>
      <c r="F251" s="8">
        <f t="shared" si="9"/>
        <v>-6.1896002279763001E-3</v>
      </c>
      <c r="G251" s="8">
        <f t="shared" si="10"/>
        <v>0.1028298783581153</v>
      </c>
      <c r="I251" s="10" t="s">
        <v>501</v>
      </c>
      <c r="J251" s="11">
        <v>-6.1896002279763001E-3</v>
      </c>
      <c r="L251" s="12" t="str">
        <f>_xlfn.XLOOKUP(I251,Sheet!$B$2:$B$900,Sheet!$A$2:$A$900)</f>
        <v>MCD</v>
      </c>
      <c r="M251" s="9">
        <f t="shared" si="11"/>
        <v>-6.1896002279763001E-3</v>
      </c>
      <c r="P251" s="15"/>
      <c r="R251" s="10" t="s">
        <v>500</v>
      </c>
      <c r="S251" s="11">
        <v>0.1028298783581153</v>
      </c>
      <c r="V251" s="16"/>
    </row>
    <row r="252" spans="1:22">
      <c r="A252" s="1" t="s">
        <v>502</v>
      </c>
      <c r="B252">
        <v>-7.1006964427976313E-2</v>
      </c>
      <c r="C252">
        <v>-0.11884345705826869</v>
      </c>
      <c r="D252">
        <v>1.3050719339960679</v>
      </c>
      <c r="E252">
        <v>-4.7836492630292403E-2</v>
      </c>
      <c r="F252" s="8">
        <f t="shared" si="9"/>
        <v>5.2287633055757001E-3</v>
      </c>
      <c r="G252" s="8">
        <f t="shared" si="10"/>
        <v>0.1231673544698231</v>
      </c>
      <c r="I252" s="10" t="s">
        <v>503</v>
      </c>
      <c r="J252" s="11">
        <v>5.2287633055757001E-3</v>
      </c>
      <c r="L252" s="12" t="str">
        <f>_xlfn.XLOOKUP(I252,Sheet!$B$2:$B$900,Sheet!$A$2:$A$900)</f>
        <v>MCHP</v>
      </c>
      <c r="M252" s="9">
        <f t="shared" si="11"/>
        <v>5.2287633055757001E-3</v>
      </c>
      <c r="P252" s="15"/>
      <c r="R252" s="10" t="s">
        <v>502</v>
      </c>
      <c r="S252" s="11">
        <v>0.1231673544698231</v>
      </c>
      <c r="V252" s="16"/>
    </row>
    <row r="253" spans="1:22">
      <c r="A253" s="1" t="s">
        <v>504</v>
      </c>
      <c r="B253">
        <v>-3.2444042412761331E-2</v>
      </c>
      <c r="C253">
        <v>-0.29861024093563471</v>
      </c>
      <c r="D253">
        <v>0.74714588219208333</v>
      </c>
      <c r="E253">
        <v>-0.26616619852287338</v>
      </c>
      <c r="F253" s="8">
        <f t="shared" si="9"/>
        <v>-6.8956176778499996E-4</v>
      </c>
      <c r="G253" s="8">
        <f t="shared" si="10"/>
        <v>-0.1111604803958547</v>
      </c>
      <c r="I253" s="10" t="s">
        <v>505</v>
      </c>
      <c r="J253" s="11">
        <v>-6.8956176778499996E-4</v>
      </c>
      <c r="L253" s="12" t="str">
        <f>_xlfn.XLOOKUP(I253,Sheet!$B$2:$B$900,Sheet!$A$2:$A$900)</f>
        <v>MCK</v>
      </c>
      <c r="M253" s="9">
        <f t="shared" si="11"/>
        <v>-6.8956176778499996E-4</v>
      </c>
      <c r="P253" s="15"/>
      <c r="R253" s="10" t="s">
        <v>504</v>
      </c>
      <c r="S253" s="11">
        <v>-0.1111604803958547</v>
      </c>
      <c r="V253" s="16"/>
    </row>
    <row r="254" spans="1:22">
      <c r="A254" s="1" t="s">
        <v>506</v>
      </c>
      <c r="B254">
        <v>-6.1219140974414103E-2</v>
      </c>
      <c r="C254">
        <v>-1.022078352221267E-2</v>
      </c>
      <c r="D254">
        <v>1.163462289035921</v>
      </c>
      <c r="E254">
        <v>5.0998357452201423E-2</v>
      </c>
      <c r="F254" s="8">
        <f t="shared" si="9"/>
        <v>5.1889934552322003E-3</v>
      </c>
      <c r="G254" s="8">
        <f t="shared" si="10"/>
        <v>7.5245580883875299E-2</v>
      </c>
      <c r="I254" s="10" t="s">
        <v>507</v>
      </c>
      <c r="J254" s="11">
        <v>5.1889934552322003E-3</v>
      </c>
      <c r="L254" s="12" t="str">
        <f>_xlfn.XLOOKUP(I254,Sheet!$B$2:$B$900,Sheet!$A$2:$A$900)</f>
        <v>MCO</v>
      </c>
      <c r="M254" s="9">
        <f t="shared" si="11"/>
        <v>5.1889934552322003E-3</v>
      </c>
      <c r="P254" s="15"/>
      <c r="R254" s="10" t="s">
        <v>506</v>
      </c>
      <c r="S254" s="11">
        <v>7.5245580883875299E-2</v>
      </c>
      <c r="V254" s="16"/>
    </row>
    <row r="255" spans="1:22">
      <c r="A255" s="1" t="s">
        <v>508</v>
      </c>
      <c r="B255">
        <v>-2.2453188896083949E-2</v>
      </c>
      <c r="C255">
        <v>-2.5843216250454382E-2</v>
      </c>
      <c r="D255">
        <v>0.60259881040866203</v>
      </c>
      <c r="E255">
        <v>-3.3900273543704292E-3</v>
      </c>
      <c r="F255" s="8">
        <f t="shared" si="9"/>
        <v>5.7066330199143783E-5</v>
      </c>
      <c r="G255" s="8">
        <f t="shared" si="10"/>
        <v>4.4851435520224497E-2</v>
      </c>
      <c r="I255" s="10" t="s">
        <v>509</v>
      </c>
      <c r="J255" s="11">
        <v>5.7066330199143783E-5</v>
      </c>
      <c r="L255" s="12" t="str">
        <f>_xlfn.XLOOKUP(I255,Sheet!$B$2:$B$900,Sheet!$A$2:$A$900)</f>
        <v>MDLZ</v>
      </c>
      <c r="M255" s="9">
        <f t="shared" si="11"/>
        <v>5.7066330199143783E-5</v>
      </c>
      <c r="P255" s="15"/>
      <c r="R255" s="10" t="s">
        <v>508</v>
      </c>
      <c r="S255" s="11">
        <v>4.4851435520224497E-2</v>
      </c>
      <c r="V255" s="16"/>
    </row>
    <row r="256" spans="1:22">
      <c r="A256" s="1" t="s">
        <v>510</v>
      </c>
      <c r="B256">
        <v>-3.8677597196357119E-2</v>
      </c>
      <c r="C256">
        <v>0.1560274347672925</v>
      </c>
      <c r="D256">
        <v>0.83733258038220637</v>
      </c>
      <c r="E256">
        <v>0.19470503196364961</v>
      </c>
      <c r="F256" s="8">
        <f t="shared" si="9"/>
        <v>-1.7943500907752999E-3</v>
      </c>
      <c r="G256" s="8">
        <f t="shared" si="10"/>
        <v>5.84873816308158E-2</v>
      </c>
      <c r="I256" s="10" t="s">
        <v>511</v>
      </c>
      <c r="J256" s="11">
        <v>-1.7943500907752999E-3</v>
      </c>
      <c r="L256" s="12" t="str">
        <f>_xlfn.XLOOKUP(I256,Sheet!$B$2:$B$900,Sheet!$A$2:$A$900)</f>
        <v>MDT</v>
      </c>
      <c r="M256" s="9">
        <f t="shared" si="11"/>
        <v>-1.7943500907752999E-3</v>
      </c>
      <c r="P256" s="15"/>
      <c r="R256" s="10" t="s">
        <v>510</v>
      </c>
      <c r="S256" s="11">
        <v>5.84873816308158E-2</v>
      </c>
      <c r="V256" s="16"/>
    </row>
    <row r="257" spans="1:22">
      <c r="A257" s="1" t="s">
        <v>512</v>
      </c>
      <c r="B257">
        <v>-5.1820473324128119E-2</v>
      </c>
      <c r="C257">
        <v>-0.13614866184865521</v>
      </c>
      <c r="D257">
        <v>1.027482926987761</v>
      </c>
      <c r="E257">
        <v>-8.4328188524527031E-2</v>
      </c>
      <c r="F257" s="8">
        <f t="shared" si="9"/>
        <v>7.9135421262282006E-3</v>
      </c>
      <c r="G257" s="8">
        <f t="shared" si="10"/>
        <v>1.39603924989916E-2</v>
      </c>
      <c r="I257" s="10" t="s">
        <v>513</v>
      </c>
      <c r="J257" s="11">
        <v>7.9135421262282006E-3</v>
      </c>
      <c r="L257" s="12" t="str">
        <f>_xlfn.XLOOKUP(I257,Sheet!$B$2:$B$900,Sheet!$A$2:$A$900)</f>
        <v>MET</v>
      </c>
      <c r="M257" s="9">
        <f t="shared" si="11"/>
        <v>7.9135421262282006E-3</v>
      </c>
      <c r="P257" s="15"/>
      <c r="R257" s="10" t="s">
        <v>512</v>
      </c>
      <c r="S257" s="11">
        <v>1.39603924989916E-2</v>
      </c>
      <c r="V257" s="16"/>
    </row>
    <row r="258" spans="1:22">
      <c r="A258" s="1" t="s">
        <v>514</v>
      </c>
      <c r="B258">
        <v>-7.425334360259854E-2</v>
      </c>
      <c r="C258">
        <v>-0.23670051369065459</v>
      </c>
      <c r="D258">
        <v>1.3520403539420729</v>
      </c>
      <c r="E258">
        <v>-0.16244717008805601</v>
      </c>
      <c r="F258" s="8">
        <f t="shared" ref="F258:F321" si="12">_xlfn.XLOOKUP(A258,$L$2:$L$900,$M$2:$M$900)</f>
        <v>1.0671591295288101E-2</v>
      </c>
      <c r="G258" s="8">
        <f t="shared" ref="G258:G321" si="13">_xlfn.XLOOKUP(A258,$R$2:$R$900,$S$2:$S$900)</f>
        <v>5.5920103082553803E-2</v>
      </c>
      <c r="I258" s="10" t="s">
        <v>515</v>
      </c>
      <c r="J258" s="11">
        <v>1.0671591295288101E-2</v>
      </c>
      <c r="L258" s="12" t="str">
        <f>_xlfn.XLOOKUP(I258,Sheet!$B$2:$B$900,Sheet!$A$2:$A$900)</f>
        <v>MGM</v>
      </c>
      <c r="M258" s="9">
        <f t="shared" ref="M258:M321" si="14">J258</f>
        <v>1.0671591295288101E-2</v>
      </c>
      <c r="P258" s="15"/>
      <c r="R258" s="10" t="s">
        <v>514</v>
      </c>
      <c r="S258" s="11">
        <v>5.5920103082553803E-2</v>
      </c>
      <c r="V258" s="16"/>
    </row>
    <row r="259" spans="1:22">
      <c r="A259" s="1" t="s">
        <v>516</v>
      </c>
      <c r="B259">
        <v>-4.6755630178410133E-2</v>
      </c>
      <c r="C259">
        <v>-0.77564940873787513</v>
      </c>
      <c r="D259">
        <v>0.95420507895067541</v>
      </c>
      <c r="E259">
        <v>-0.72889377855946502</v>
      </c>
      <c r="F259" s="8">
        <f t="shared" si="12"/>
        <v>3.4389237804731002E-3</v>
      </c>
      <c r="G259" s="8">
        <f t="shared" si="13"/>
        <v>9.1766700082160702E-2</v>
      </c>
      <c r="I259" s="10" t="s">
        <v>517</v>
      </c>
      <c r="J259" s="11">
        <v>3.4389237804731002E-3</v>
      </c>
      <c r="L259" s="12" t="str">
        <f>_xlfn.XLOOKUP(I259,Sheet!$B$2:$B$900,Sheet!$A$2:$A$900)</f>
        <v>MHK</v>
      </c>
      <c r="M259" s="9">
        <f t="shared" si="14"/>
        <v>3.4389237804731002E-3</v>
      </c>
      <c r="P259" s="15"/>
      <c r="R259" s="10" t="s">
        <v>516</v>
      </c>
      <c r="S259" s="11">
        <v>9.1766700082160702E-2</v>
      </c>
      <c r="V259" s="16"/>
    </row>
    <row r="260" spans="1:22">
      <c r="A260" s="1" t="s">
        <v>518</v>
      </c>
      <c r="B260">
        <v>-1.9588319630368081E-2</v>
      </c>
      <c r="C260">
        <v>0.35038881902123659</v>
      </c>
      <c r="D260">
        <v>0.56115005303169785</v>
      </c>
      <c r="E260">
        <v>0.3699771386516047</v>
      </c>
      <c r="F260" s="8">
        <f t="shared" si="12"/>
        <v>-6.0372666423996E-3</v>
      </c>
      <c r="G260" s="8">
        <f t="shared" si="13"/>
        <v>8.0252994922471302E-2</v>
      </c>
      <c r="I260" s="10" t="s">
        <v>519</v>
      </c>
      <c r="J260" s="11">
        <v>-6.0372666423996E-3</v>
      </c>
      <c r="L260" s="12" t="str">
        <f>_xlfn.XLOOKUP(I260,Sheet!$B$2:$B$900,Sheet!$A$2:$A$900)</f>
        <v>MKC</v>
      </c>
      <c r="M260" s="9">
        <f t="shared" si="14"/>
        <v>-6.0372666423996E-3</v>
      </c>
      <c r="P260" s="15"/>
      <c r="R260" s="10" t="s">
        <v>518</v>
      </c>
      <c r="S260" s="11">
        <v>8.0252994922471302E-2</v>
      </c>
      <c r="V260" s="16"/>
    </row>
    <row r="261" spans="1:22">
      <c r="A261" s="1" t="s">
        <v>520</v>
      </c>
      <c r="B261">
        <v>2.1920780983322591E-3</v>
      </c>
      <c r="C261">
        <v>8.2024355202985788E-2</v>
      </c>
      <c r="D261">
        <v>0.2460325599459886</v>
      </c>
      <c r="E261">
        <v>7.9832277104653529E-2</v>
      </c>
      <c r="F261" s="8">
        <f t="shared" si="12"/>
        <v>1.2849545268898001E-3</v>
      </c>
      <c r="G261" s="8">
        <f t="shared" si="13"/>
        <v>0.1628488785287161</v>
      </c>
      <c r="I261" s="10" t="s">
        <v>521</v>
      </c>
      <c r="J261" s="11">
        <v>1.2849545268898001E-3</v>
      </c>
      <c r="L261" s="12" t="str">
        <f>_xlfn.XLOOKUP(I261,Sheet!$B$2:$B$900,Sheet!$A$2:$A$900)</f>
        <v>MKTX</v>
      </c>
      <c r="M261" s="9">
        <f t="shared" si="14"/>
        <v>1.2849545268898001E-3</v>
      </c>
      <c r="P261" s="15"/>
      <c r="R261" s="10" t="s">
        <v>520</v>
      </c>
      <c r="S261" s="11">
        <v>0.1628488785287161</v>
      </c>
      <c r="V261" s="16"/>
    </row>
    <row r="262" spans="1:22">
      <c r="A262" s="1" t="s">
        <v>522</v>
      </c>
      <c r="B262">
        <v>-3.9926491084993548E-2</v>
      </c>
      <c r="C262">
        <v>-0.20349908827113511</v>
      </c>
      <c r="D262">
        <v>0.85540150254879233</v>
      </c>
      <c r="E262">
        <v>-0.16357259718614151</v>
      </c>
      <c r="F262" s="8">
        <f t="shared" si="12"/>
        <v>6.1207162988568004E-3</v>
      </c>
      <c r="G262" s="8">
        <f t="shared" si="13"/>
        <v>0.1070774789677969</v>
      </c>
      <c r="I262" s="10" t="s">
        <v>523</v>
      </c>
      <c r="J262" s="11">
        <v>6.1207162988568004E-3</v>
      </c>
      <c r="L262" s="12" t="str">
        <f>_xlfn.XLOOKUP(I262,Sheet!$B$2:$B$900,Sheet!$A$2:$A$900)</f>
        <v>MLM</v>
      </c>
      <c r="M262" s="9">
        <f t="shared" si="14"/>
        <v>6.1207162988568004E-3</v>
      </c>
      <c r="P262" s="15"/>
      <c r="R262" s="10" t="s">
        <v>522</v>
      </c>
      <c r="S262" s="11">
        <v>0.1070774789677969</v>
      </c>
      <c r="V262" s="16"/>
    </row>
    <row r="263" spans="1:22">
      <c r="A263" s="1" t="s">
        <v>524</v>
      </c>
      <c r="B263">
        <v>-3.2180663626285508E-2</v>
      </c>
      <c r="C263">
        <v>1.49671895661021E-2</v>
      </c>
      <c r="D263">
        <v>0.74333533364471449</v>
      </c>
      <c r="E263">
        <v>4.7147853192387609E-2</v>
      </c>
      <c r="F263" s="8">
        <f t="shared" si="12"/>
        <v>-1.1953334016415E-3</v>
      </c>
      <c r="G263" s="8">
        <f t="shared" si="13"/>
        <v>9.3022482525919506E-2</v>
      </c>
      <c r="I263" s="10" t="s">
        <v>525</v>
      </c>
      <c r="J263" s="11">
        <v>-1.1953334016415E-3</v>
      </c>
      <c r="L263" s="12" t="str">
        <f>_xlfn.XLOOKUP(I263,Sheet!$B$2:$B$900,Sheet!$A$2:$A$900)</f>
        <v>MMC</v>
      </c>
      <c r="M263" s="9">
        <f t="shared" si="14"/>
        <v>-1.1953334016415E-3</v>
      </c>
      <c r="P263" s="15"/>
      <c r="R263" s="10" t="s">
        <v>524</v>
      </c>
      <c r="S263" s="11">
        <v>9.3022482525919506E-2</v>
      </c>
      <c r="V263" s="16"/>
    </row>
    <row r="264" spans="1:22">
      <c r="A264" s="1" t="s">
        <v>526</v>
      </c>
      <c r="B264">
        <v>-5.7706769426255591E-2</v>
      </c>
      <c r="C264">
        <v>-0.15645955341521511</v>
      </c>
      <c r="D264">
        <v>1.112645507321103</v>
      </c>
      <c r="E264">
        <v>-9.8752783988959522E-2</v>
      </c>
      <c r="F264" s="8">
        <f t="shared" si="12"/>
        <v>-2.1175948305547998E-3</v>
      </c>
      <c r="G264" s="8">
        <f t="shared" si="13"/>
        <v>8.3824748655013395E-2</v>
      </c>
      <c r="I264" s="10" t="s">
        <v>527</v>
      </c>
      <c r="J264" s="11">
        <v>-2.1175948305547998E-3</v>
      </c>
      <c r="L264" s="12" t="str">
        <f>_xlfn.XLOOKUP(I264,Sheet!$B$2:$B$900,Sheet!$A$2:$A$900)</f>
        <v>MMM</v>
      </c>
      <c r="M264" s="9">
        <f t="shared" si="14"/>
        <v>-2.1175948305547998E-3</v>
      </c>
      <c r="P264" s="15"/>
      <c r="R264" s="10" t="s">
        <v>526</v>
      </c>
      <c r="S264" s="11">
        <v>8.3824748655013395E-2</v>
      </c>
      <c r="V264" s="16"/>
    </row>
    <row r="265" spans="1:22">
      <c r="A265" s="1" t="s">
        <v>528</v>
      </c>
      <c r="B265">
        <v>-4.6032677291170901E-2</v>
      </c>
      <c r="C265">
        <v>-0.20432505159107309</v>
      </c>
      <c r="D265">
        <v>0.94374543977036307</v>
      </c>
      <c r="E265">
        <v>-0.1582923742999022</v>
      </c>
      <c r="F265" s="8">
        <f t="shared" si="12"/>
        <v>-2.7949666606174998E-3</v>
      </c>
      <c r="G265" s="8">
        <f t="shared" si="13"/>
        <v>0.1061302263593871</v>
      </c>
      <c r="I265" s="10" t="s">
        <v>529</v>
      </c>
      <c r="J265" s="11">
        <v>-2.7949666606174998E-3</v>
      </c>
      <c r="L265" s="12" t="str">
        <f>_xlfn.XLOOKUP(I265,Sheet!$B$2:$B$900,Sheet!$A$2:$A$900)</f>
        <v>MNST</v>
      </c>
      <c r="M265" s="9">
        <f t="shared" si="14"/>
        <v>-2.7949666606174998E-3</v>
      </c>
      <c r="P265" s="15"/>
      <c r="R265" s="10" t="s">
        <v>528</v>
      </c>
      <c r="S265" s="11">
        <v>0.1061302263593871</v>
      </c>
      <c r="V265" s="16"/>
    </row>
    <row r="266" spans="1:22">
      <c r="A266" s="1" t="s">
        <v>530</v>
      </c>
      <c r="B266">
        <v>-1.425647809753945E-2</v>
      </c>
      <c r="C266">
        <v>-0.28800877116518731</v>
      </c>
      <c r="D266">
        <v>0.4840092882815088</v>
      </c>
      <c r="E266">
        <v>-0.27375229306764792</v>
      </c>
      <c r="F266" s="8">
        <f t="shared" si="12"/>
        <v>-7.3770805415074E-3</v>
      </c>
      <c r="G266" s="8">
        <f t="shared" si="13"/>
        <v>0.10926982351145879</v>
      </c>
      <c r="I266" s="10" t="s">
        <v>531</v>
      </c>
      <c r="J266" s="11">
        <v>-7.3770805415074E-3</v>
      </c>
      <c r="L266" s="12" t="str">
        <f>_xlfn.XLOOKUP(I266,Sheet!$B$2:$B$900,Sheet!$A$2:$A$900)</f>
        <v>MO</v>
      </c>
      <c r="M266" s="9">
        <f t="shared" si="14"/>
        <v>-7.3770805415074E-3</v>
      </c>
      <c r="P266" s="15"/>
      <c r="R266" s="10" t="s">
        <v>530</v>
      </c>
      <c r="S266" s="11">
        <v>0.10926982351145879</v>
      </c>
      <c r="V266" s="16"/>
    </row>
    <row r="267" spans="1:22">
      <c r="A267" s="1" t="s">
        <v>532</v>
      </c>
      <c r="B267">
        <v>-4.8322741788769719E-2</v>
      </c>
      <c r="C267">
        <v>0.48557250579030931</v>
      </c>
      <c r="D267">
        <v>0.97687795610347894</v>
      </c>
      <c r="E267">
        <v>0.53389524757907902</v>
      </c>
      <c r="F267" s="8">
        <f t="shared" si="12"/>
        <v>2.1619793128655001E-3</v>
      </c>
      <c r="G267" s="8">
        <f t="shared" si="13"/>
        <v>5.7101940540853803E-2</v>
      </c>
      <c r="I267" s="10" t="s">
        <v>533</v>
      </c>
      <c r="J267" s="11">
        <v>2.1619793128655001E-3</v>
      </c>
      <c r="L267" s="12" t="str">
        <f>_xlfn.XLOOKUP(I267,Sheet!$B$2:$B$900,Sheet!$A$2:$A$900)</f>
        <v>MOH</v>
      </c>
      <c r="M267" s="9">
        <f t="shared" si="14"/>
        <v>2.1619793128655001E-3</v>
      </c>
      <c r="P267" s="15"/>
      <c r="R267" s="10" t="s">
        <v>532</v>
      </c>
      <c r="S267" s="11">
        <v>5.7101940540853803E-2</v>
      </c>
      <c r="V267" s="16"/>
    </row>
    <row r="268" spans="1:22">
      <c r="A268" s="1" t="s">
        <v>534</v>
      </c>
      <c r="B268">
        <v>-6.1709418659452918E-2</v>
      </c>
      <c r="C268">
        <v>0.19107655657293901</v>
      </c>
      <c r="D268">
        <v>1.1705555972918</v>
      </c>
      <c r="E268">
        <v>0.25278597523239188</v>
      </c>
      <c r="F268" s="8">
        <f t="shared" si="12"/>
        <v>2.0070979927721E-3</v>
      </c>
      <c r="G268" s="8">
        <f t="shared" si="13"/>
        <v>-0.43285245665316019</v>
      </c>
      <c r="I268" s="10" t="s">
        <v>535</v>
      </c>
      <c r="J268" s="11">
        <v>2.0070979927721E-3</v>
      </c>
      <c r="L268" s="12" t="str">
        <f>_xlfn.XLOOKUP(I268,Sheet!$B$2:$B$900,Sheet!$A$2:$A$900)</f>
        <v>MOS</v>
      </c>
      <c r="M268" s="9">
        <f t="shared" si="14"/>
        <v>2.0070979927721E-3</v>
      </c>
      <c r="P268" s="15"/>
      <c r="R268" s="10" t="s">
        <v>534</v>
      </c>
      <c r="S268" s="11">
        <v>-0.43285245665316019</v>
      </c>
      <c r="V268" s="16"/>
    </row>
    <row r="269" spans="1:22">
      <c r="A269" s="1" t="s">
        <v>536</v>
      </c>
      <c r="B269">
        <v>-8.9252561881116466E-2</v>
      </c>
      <c r="C269">
        <v>0.1058743914592578</v>
      </c>
      <c r="D269">
        <v>1.5690481478788989</v>
      </c>
      <c r="E269">
        <v>0.1951269533403743</v>
      </c>
      <c r="F269" s="8">
        <f t="shared" si="12"/>
        <v>6.8748513623607998E-3</v>
      </c>
      <c r="G269" s="8">
        <f t="shared" si="13"/>
        <v>0.150957040226642</v>
      </c>
      <c r="I269" s="10" t="s">
        <v>537</v>
      </c>
      <c r="J269" s="11">
        <v>6.8748513623607998E-3</v>
      </c>
      <c r="L269" s="12" t="str">
        <f>_xlfn.XLOOKUP(I269,Sheet!$B$2:$B$900,Sheet!$A$2:$A$900)</f>
        <v>MPWR</v>
      </c>
      <c r="M269" s="9">
        <f t="shared" si="14"/>
        <v>6.8748513623607998E-3</v>
      </c>
      <c r="P269" s="15"/>
      <c r="R269" s="10" t="s">
        <v>536</v>
      </c>
      <c r="S269" s="11">
        <v>0.150957040226642</v>
      </c>
      <c r="V269" s="16"/>
    </row>
    <row r="270" spans="1:22">
      <c r="A270" s="1" t="s">
        <v>538</v>
      </c>
      <c r="B270">
        <v>-2.813873314837876E-2</v>
      </c>
      <c r="C270">
        <v>0.35600479369661647</v>
      </c>
      <c r="D270">
        <v>0.68485692497239037</v>
      </c>
      <c r="E270">
        <v>0.38414352684499531</v>
      </c>
      <c r="F270" s="8">
        <f t="shared" si="12"/>
        <v>-2.1136065555675001E-3</v>
      </c>
      <c r="G270" s="8">
        <f t="shared" si="13"/>
        <v>3.1089241394779098E-2</v>
      </c>
      <c r="I270" s="10" t="s">
        <v>539</v>
      </c>
      <c r="J270" s="11">
        <v>-2.1136065555675001E-3</v>
      </c>
      <c r="L270" s="12" t="str">
        <f>_xlfn.XLOOKUP(I270,Sheet!$B$2:$B$900,Sheet!$A$2:$A$900)</f>
        <v>MRK</v>
      </c>
      <c r="M270" s="9">
        <f t="shared" si="14"/>
        <v>-2.1136065555675001E-3</v>
      </c>
      <c r="P270" s="15"/>
      <c r="R270" s="10" t="s">
        <v>538</v>
      </c>
      <c r="S270" s="11">
        <v>3.1089241394779098E-2</v>
      </c>
      <c r="V270" s="16"/>
    </row>
    <row r="271" spans="1:22">
      <c r="A271" s="1" t="s">
        <v>540</v>
      </c>
      <c r="B271">
        <v>-8.8372506859562563E-2</v>
      </c>
      <c r="C271">
        <v>-6.1044612048961167E-2</v>
      </c>
      <c r="D271">
        <v>1.556315564405268</v>
      </c>
      <c r="E271">
        <v>2.73278948106014E-2</v>
      </c>
      <c r="F271" s="8">
        <f t="shared" si="12"/>
        <v>1.4218356797662E-2</v>
      </c>
      <c r="G271" s="8">
        <f t="shared" si="13"/>
        <v>-1.5184771598631841</v>
      </c>
      <c r="I271" s="10" t="s">
        <v>541</v>
      </c>
      <c r="J271" s="11">
        <v>1.4218356797662E-2</v>
      </c>
      <c r="L271" s="12" t="str">
        <f>_xlfn.XLOOKUP(I271,Sheet!$B$2:$B$900,Sheet!$A$2:$A$900)</f>
        <v>MRO</v>
      </c>
      <c r="M271" s="9">
        <f t="shared" si="14"/>
        <v>1.4218356797662E-2</v>
      </c>
      <c r="P271" s="15"/>
      <c r="R271" s="10" t="s">
        <v>540</v>
      </c>
      <c r="S271" s="11">
        <v>-1.5184771598631841</v>
      </c>
      <c r="V271" s="16"/>
    </row>
    <row r="272" spans="1:22">
      <c r="A272" s="1" t="s">
        <v>542</v>
      </c>
      <c r="B272">
        <v>-6.759062648509799E-2</v>
      </c>
      <c r="C272">
        <v>-0.2210478107420171</v>
      </c>
      <c r="D272">
        <v>1.25564456074499</v>
      </c>
      <c r="E272">
        <v>-0.15345718425691909</v>
      </c>
      <c r="F272" s="8">
        <f t="shared" si="12"/>
        <v>1.1150687006081499E-2</v>
      </c>
      <c r="G272" s="8">
        <f t="shared" si="13"/>
        <v>7.2553589363174506E-2</v>
      </c>
      <c r="I272" s="10" t="s">
        <v>543</v>
      </c>
      <c r="J272" s="11">
        <v>1.1150687006081499E-2</v>
      </c>
      <c r="L272" s="12" t="str">
        <f>_xlfn.XLOOKUP(I272,Sheet!$B$2:$B$900,Sheet!$A$2:$A$900)</f>
        <v>MS</v>
      </c>
      <c r="M272" s="9">
        <f t="shared" si="14"/>
        <v>1.1150687006081499E-2</v>
      </c>
      <c r="P272" s="15"/>
      <c r="R272" s="10" t="s">
        <v>542</v>
      </c>
      <c r="S272" s="11">
        <v>7.2553589363174506E-2</v>
      </c>
      <c r="V272" s="16"/>
    </row>
    <row r="273" spans="1:22">
      <c r="A273" s="1" t="s">
        <v>544</v>
      </c>
      <c r="B273">
        <v>-5.9063560244201618E-2</v>
      </c>
      <c r="C273">
        <v>0.19889419662115099</v>
      </c>
      <c r="D273">
        <v>1.132275475814722</v>
      </c>
      <c r="E273">
        <v>0.25795775686535272</v>
      </c>
      <c r="F273" s="8">
        <f t="shared" si="12"/>
        <v>1.7241635391956E-3</v>
      </c>
      <c r="G273" s="8">
        <f t="shared" si="13"/>
        <v>0.14407530700517959</v>
      </c>
      <c r="I273" s="10" t="s">
        <v>545</v>
      </c>
      <c r="J273" s="11">
        <v>1.7241635391956E-3</v>
      </c>
      <c r="L273" s="12" t="str">
        <f>_xlfn.XLOOKUP(I273,Sheet!$B$2:$B$900,Sheet!$A$2:$A$900)</f>
        <v>MSCI</v>
      </c>
      <c r="M273" s="9">
        <f t="shared" si="14"/>
        <v>1.7241635391956E-3</v>
      </c>
      <c r="P273" s="15"/>
      <c r="R273" s="10" t="s">
        <v>544</v>
      </c>
      <c r="S273" s="11">
        <v>0.14407530700517959</v>
      </c>
      <c r="V273" s="16"/>
    </row>
    <row r="274" spans="1:22">
      <c r="A274" s="1" t="s">
        <v>546</v>
      </c>
      <c r="B274">
        <v>-8.0807058740130694E-2</v>
      </c>
      <c r="C274">
        <v>0.22857386450884579</v>
      </c>
      <c r="D274">
        <v>1.4468591130052131</v>
      </c>
      <c r="E274">
        <v>0.30938092324897648</v>
      </c>
      <c r="F274" s="8">
        <f t="shared" si="12"/>
        <v>4.2244397900996003E-3</v>
      </c>
      <c r="G274" s="8">
        <f t="shared" si="13"/>
        <v>0.1164568349057736</v>
      </c>
      <c r="I274" s="10" t="s">
        <v>547</v>
      </c>
      <c r="J274" s="11">
        <v>4.2244397900996003E-3</v>
      </c>
      <c r="L274" s="12" t="str">
        <f>_xlfn.XLOOKUP(I274,Sheet!$B$2:$B$900,Sheet!$A$2:$A$900)</f>
        <v>MSFT</v>
      </c>
      <c r="M274" s="9">
        <f t="shared" si="14"/>
        <v>4.2244397900996003E-3</v>
      </c>
      <c r="P274" s="15"/>
      <c r="R274" s="10" t="s">
        <v>546</v>
      </c>
      <c r="S274" s="11">
        <v>0.1164568349057736</v>
      </c>
      <c r="V274" s="16"/>
    </row>
    <row r="275" spans="1:22">
      <c r="A275" s="1" t="s">
        <v>548</v>
      </c>
      <c r="B275">
        <v>-3.5075399083048173E-2</v>
      </c>
      <c r="C275">
        <v>0.28247288275372351</v>
      </c>
      <c r="D275">
        <v>0.78521619328941106</v>
      </c>
      <c r="E275">
        <v>0.3175482818367717</v>
      </c>
      <c r="F275" s="8">
        <f t="shared" si="12"/>
        <v>-3.3502932665422998E-3</v>
      </c>
      <c r="G275" s="8">
        <f t="shared" si="13"/>
        <v>7.4004193461095394E-2</v>
      </c>
      <c r="I275" s="10" t="s">
        <v>549</v>
      </c>
      <c r="J275" s="11">
        <v>-3.3502932665422998E-3</v>
      </c>
      <c r="L275" s="12" t="str">
        <f>_xlfn.XLOOKUP(I275,Sheet!$B$2:$B$900,Sheet!$A$2:$A$900)</f>
        <v>MSI</v>
      </c>
      <c r="M275" s="9">
        <f t="shared" si="14"/>
        <v>-3.3502932665422998E-3</v>
      </c>
      <c r="P275" s="15"/>
      <c r="R275" s="10" t="s">
        <v>548</v>
      </c>
      <c r="S275" s="11">
        <v>7.4004193461095394E-2</v>
      </c>
      <c r="V275" s="16"/>
    </row>
    <row r="276" spans="1:22">
      <c r="A276" s="1" t="s">
        <v>550</v>
      </c>
      <c r="B276">
        <v>-3.6712965957756721E-2</v>
      </c>
      <c r="C276">
        <v>-0.13470503675294321</v>
      </c>
      <c r="D276">
        <v>0.80890841299751959</v>
      </c>
      <c r="E276">
        <v>-9.7992070795186487E-2</v>
      </c>
      <c r="F276" s="8">
        <f t="shared" si="12"/>
        <v>2.3508696376047002E-3</v>
      </c>
      <c r="G276" s="8">
        <f t="shared" si="13"/>
        <v>6.5855072362243E-2</v>
      </c>
      <c r="I276" s="10" t="s">
        <v>551</v>
      </c>
      <c r="J276" s="11">
        <v>2.3508696376047002E-3</v>
      </c>
      <c r="L276" s="12" t="str">
        <f>_xlfn.XLOOKUP(I276,Sheet!$B$2:$B$900,Sheet!$A$2:$A$900)</f>
        <v>MTB</v>
      </c>
      <c r="M276" s="9">
        <f t="shared" si="14"/>
        <v>2.3508696376047002E-3</v>
      </c>
      <c r="P276" s="15"/>
      <c r="R276" s="10" t="s">
        <v>550</v>
      </c>
      <c r="S276" s="11">
        <v>6.5855072362243E-2</v>
      </c>
      <c r="V276" s="16"/>
    </row>
    <row r="277" spans="1:22">
      <c r="A277" s="1" t="s">
        <v>552</v>
      </c>
      <c r="B277">
        <v>-6.9088408601452836E-2</v>
      </c>
      <c r="C277">
        <v>0.52642390553723251</v>
      </c>
      <c r="D277">
        <v>1.27731438292057</v>
      </c>
      <c r="E277">
        <v>0.59551231413868533</v>
      </c>
      <c r="F277" s="8">
        <f t="shared" si="12"/>
        <v>2.3042021720673998E-3</v>
      </c>
      <c r="G277" s="8">
        <f t="shared" si="13"/>
        <v>4.4651964143848002E-3</v>
      </c>
      <c r="I277" s="10" t="s">
        <v>553</v>
      </c>
      <c r="J277" s="11">
        <v>2.3042021720673998E-3</v>
      </c>
      <c r="L277" s="12" t="str">
        <f>_xlfn.XLOOKUP(I277,Sheet!$B$2:$B$900,Sheet!$A$2:$A$900)</f>
        <v>MTCH</v>
      </c>
      <c r="M277" s="9">
        <f t="shared" si="14"/>
        <v>2.3042021720673998E-3</v>
      </c>
      <c r="P277" s="15"/>
      <c r="R277" s="10" t="s">
        <v>552</v>
      </c>
      <c r="S277" s="11">
        <v>4.4651964143848002E-3</v>
      </c>
      <c r="V277" s="16"/>
    </row>
    <row r="278" spans="1:22">
      <c r="A278" s="1" t="s">
        <v>554</v>
      </c>
      <c r="B278">
        <v>-5.6462794015506551E-2</v>
      </c>
      <c r="C278">
        <v>-6.0126784002582763E-2</v>
      </c>
      <c r="D278">
        <v>1.094647745398742</v>
      </c>
      <c r="E278">
        <v>-3.6639899870762049E-3</v>
      </c>
      <c r="F278" s="8">
        <f t="shared" si="12"/>
        <v>2.9382968799989001E-3</v>
      </c>
      <c r="G278" s="8">
        <f t="shared" si="13"/>
        <v>0.12005666930076669</v>
      </c>
      <c r="I278" s="10" t="s">
        <v>555</v>
      </c>
      <c r="J278" s="11">
        <v>2.9382968799989001E-3</v>
      </c>
      <c r="L278" s="12" t="str">
        <f>_xlfn.XLOOKUP(I278,Sheet!$B$2:$B$900,Sheet!$A$2:$A$900)</f>
        <v>MTD</v>
      </c>
      <c r="M278" s="9">
        <f t="shared" si="14"/>
        <v>2.9382968799989001E-3</v>
      </c>
      <c r="P278" s="15"/>
      <c r="R278" s="10" t="s">
        <v>554</v>
      </c>
      <c r="S278" s="11">
        <v>0.12005666930076669</v>
      </c>
      <c r="V278" s="16"/>
    </row>
    <row r="279" spans="1:22">
      <c r="A279" s="1" t="s">
        <v>556</v>
      </c>
      <c r="B279">
        <v>-0.10416736714480521</v>
      </c>
      <c r="C279">
        <v>-0.13781519525550801</v>
      </c>
      <c r="D279">
        <v>1.784834659360367</v>
      </c>
      <c r="E279">
        <v>-3.3647828110702799E-2</v>
      </c>
      <c r="F279" s="8">
        <f t="shared" si="12"/>
        <v>1.6515728216041799E-2</v>
      </c>
      <c r="G279" s="8">
        <f t="shared" si="13"/>
        <v>-1.1543105199121001E-3</v>
      </c>
      <c r="I279" s="10" t="s">
        <v>557</v>
      </c>
      <c r="J279" s="11">
        <v>1.6515728216041799E-2</v>
      </c>
      <c r="L279" s="12" t="str">
        <f>_xlfn.XLOOKUP(I279,Sheet!$B$2:$B$900,Sheet!$A$2:$A$900)</f>
        <v>MU</v>
      </c>
      <c r="M279" s="9">
        <f t="shared" si="14"/>
        <v>1.6515728216041799E-2</v>
      </c>
      <c r="P279" s="15"/>
      <c r="R279" s="10" t="s">
        <v>556</v>
      </c>
      <c r="S279" s="11">
        <v>-1.1543105199121001E-3</v>
      </c>
      <c r="V279" s="16"/>
    </row>
    <row r="280" spans="1:22">
      <c r="A280" s="1" t="s">
        <v>558</v>
      </c>
      <c r="B280">
        <v>-3.6382234292295632E-2</v>
      </c>
      <c r="C280">
        <v>9.8241797567025446E-2</v>
      </c>
      <c r="D280">
        <v>0.80412340702093776</v>
      </c>
      <c r="E280">
        <v>0.13462403185932109</v>
      </c>
      <c r="F280" s="8">
        <f t="shared" si="12"/>
        <v>-1.7783150716718999E-3</v>
      </c>
      <c r="G280" s="8">
        <f t="shared" si="13"/>
        <v>0.11449465218139129</v>
      </c>
      <c r="I280" s="10" t="s">
        <v>559</v>
      </c>
      <c r="J280" s="11">
        <v>-1.7783150716718999E-3</v>
      </c>
      <c r="L280" s="12" t="str">
        <f>_xlfn.XLOOKUP(I280,Sheet!$B$2:$B$900,Sheet!$A$2:$A$900)</f>
        <v>NDAQ</v>
      </c>
      <c r="M280" s="9">
        <f t="shared" si="14"/>
        <v>-1.7783150716718999E-3</v>
      </c>
      <c r="P280" s="15"/>
      <c r="R280" s="10" t="s">
        <v>558</v>
      </c>
      <c r="S280" s="11">
        <v>0.11449465218139129</v>
      </c>
      <c r="V280" s="16"/>
    </row>
    <row r="281" spans="1:22">
      <c r="A281" s="1" t="s">
        <v>560</v>
      </c>
      <c r="B281">
        <v>-5.0437131675663022E-2</v>
      </c>
      <c r="C281">
        <v>-0.1603895399913158</v>
      </c>
      <c r="D281">
        <v>1.0074688226644519</v>
      </c>
      <c r="E281">
        <v>-0.1099524083156528</v>
      </c>
      <c r="F281" s="8">
        <f t="shared" si="12"/>
        <v>3.7487089760667E-3</v>
      </c>
      <c r="G281" s="8">
        <f t="shared" si="13"/>
        <v>0.1024282010079636</v>
      </c>
      <c r="I281" s="10" t="s">
        <v>561</v>
      </c>
      <c r="J281" s="11">
        <v>3.7487089760667E-3</v>
      </c>
      <c r="L281" s="12" t="str">
        <f>_xlfn.XLOOKUP(I281,Sheet!$B$2:$B$900,Sheet!$A$2:$A$900)</f>
        <v>NDSN</v>
      </c>
      <c r="M281" s="9">
        <f t="shared" si="14"/>
        <v>3.7487089760667E-3</v>
      </c>
      <c r="P281" s="15"/>
      <c r="R281" s="10" t="s">
        <v>560</v>
      </c>
      <c r="S281" s="11">
        <v>0.1024282010079636</v>
      </c>
      <c r="V281" s="16"/>
    </row>
    <row r="282" spans="1:22">
      <c r="A282" s="1" t="s">
        <v>562</v>
      </c>
      <c r="B282">
        <v>4.0516957937997197E-3</v>
      </c>
      <c r="C282">
        <v>0.14776420403026</v>
      </c>
      <c r="D282">
        <v>0.2191277222293958</v>
      </c>
      <c r="E282">
        <v>0.14371250823646031</v>
      </c>
      <c r="F282" s="8">
        <f t="shared" si="12"/>
        <v>-9.2247050170622992E-3</v>
      </c>
      <c r="G282" s="8">
        <f t="shared" si="13"/>
        <v>9.4022705070621396E-2</v>
      </c>
      <c r="I282" s="10" t="s">
        <v>563</v>
      </c>
      <c r="J282" s="11">
        <v>-9.2247050170622992E-3</v>
      </c>
      <c r="L282" s="12" t="str">
        <f>_xlfn.XLOOKUP(I282,Sheet!$B$2:$B$900,Sheet!$A$2:$A$900)</f>
        <v>NEE</v>
      </c>
      <c r="M282" s="9">
        <f t="shared" si="14"/>
        <v>-9.2247050170622992E-3</v>
      </c>
      <c r="P282" s="15"/>
      <c r="R282" s="10" t="s">
        <v>562</v>
      </c>
      <c r="S282" s="11">
        <v>9.4022705070621396E-2</v>
      </c>
      <c r="V282" s="16"/>
    </row>
    <row r="283" spans="1:22">
      <c r="A283" s="1" t="s">
        <v>564</v>
      </c>
      <c r="B283">
        <v>4.2146874452732401E-3</v>
      </c>
      <c r="C283">
        <v>-2.6424777335729899E-2</v>
      </c>
      <c r="D283">
        <v>0.21676956875368791</v>
      </c>
      <c r="E283">
        <v>-3.0639464781003139E-2</v>
      </c>
      <c r="F283" s="8">
        <f t="shared" si="12"/>
        <v>-1.15998025977633E-2</v>
      </c>
      <c r="G283" s="8">
        <f t="shared" si="13"/>
        <v>9.7978994500104402E-2</v>
      </c>
      <c r="I283" s="10" t="s">
        <v>565</v>
      </c>
      <c r="J283" s="11">
        <v>-1.15998025977633E-2</v>
      </c>
      <c r="L283" s="12" t="str">
        <f>_xlfn.XLOOKUP(I283,Sheet!$B$2:$B$900,Sheet!$A$2:$A$900)</f>
        <v>NEM</v>
      </c>
      <c r="M283" s="9">
        <f t="shared" si="14"/>
        <v>-1.15998025977633E-2</v>
      </c>
      <c r="P283" s="15"/>
      <c r="R283" s="10" t="s">
        <v>564</v>
      </c>
      <c r="S283" s="11">
        <v>9.7978994500104402E-2</v>
      </c>
      <c r="V283" s="16"/>
    </row>
    <row r="284" spans="1:22">
      <c r="A284" s="1" t="s">
        <v>566</v>
      </c>
      <c r="B284">
        <v>-0.1091814017876058</v>
      </c>
      <c r="C284">
        <v>0.43957858346601908</v>
      </c>
      <c r="D284">
        <v>1.857377413012758</v>
      </c>
      <c r="E284">
        <v>0.5487599852536249</v>
      </c>
      <c r="F284" s="8">
        <f t="shared" si="12"/>
        <v>7.7973600444088999E-3</v>
      </c>
      <c r="G284" s="8">
        <f t="shared" si="13"/>
        <v>0.1534934844404163</v>
      </c>
      <c r="I284" s="10" t="s">
        <v>567</v>
      </c>
      <c r="J284" s="11">
        <v>7.7973600444088999E-3</v>
      </c>
      <c r="L284" s="12" t="str">
        <f>_xlfn.XLOOKUP(I284,Sheet!$B$2:$B$900,Sheet!$A$2:$A$900)</f>
        <v>NFLX</v>
      </c>
      <c r="M284" s="9">
        <f t="shared" si="14"/>
        <v>7.7973600444088999E-3</v>
      </c>
      <c r="P284" s="15"/>
      <c r="R284" s="10" t="s">
        <v>566</v>
      </c>
      <c r="S284" s="11">
        <v>0.1534934844404163</v>
      </c>
      <c r="V284" s="16"/>
    </row>
    <row r="285" spans="1:22">
      <c r="A285" s="1" t="s">
        <v>568</v>
      </c>
      <c r="B285">
        <v>9.7848094975356032E-3</v>
      </c>
      <c r="C285">
        <v>4.2758419766423812E-2</v>
      </c>
      <c r="D285">
        <v>0.1361813756842182</v>
      </c>
      <c r="E285">
        <v>3.2973610268888197E-2</v>
      </c>
      <c r="F285" s="8">
        <f t="shared" si="12"/>
        <v>-6.0497794704277002E-3</v>
      </c>
      <c r="G285" s="8">
        <f t="shared" si="13"/>
        <v>0.1147518189015368</v>
      </c>
      <c r="I285" s="10" t="s">
        <v>569</v>
      </c>
      <c r="J285" s="11">
        <v>-6.0497794704277002E-3</v>
      </c>
      <c r="L285" s="12" t="str">
        <f>_xlfn.XLOOKUP(I285,Sheet!$B$2:$B$900,Sheet!$A$2:$A$900)</f>
        <v>NI</v>
      </c>
      <c r="M285" s="9">
        <f t="shared" si="14"/>
        <v>-6.0497794704277002E-3</v>
      </c>
      <c r="P285" s="15"/>
      <c r="R285" s="10" t="s">
        <v>568</v>
      </c>
      <c r="S285" s="11">
        <v>0.1147518189015368</v>
      </c>
      <c r="V285" s="16"/>
    </row>
    <row r="286" spans="1:22">
      <c r="A286" s="1" t="s">
        <v>570</v>
      </c>
      <c r="B286">
        <v>-5.4793745466680019E-2</v>
      </c>
      <c r="C286">
        <v>0.22362614043164111</v>
      </c>
      <c r="D286">
        <v>1.0705000507103419</v>
      </c>
      <c r="E286">
        <v>0.27841988589832112</v>
      </c>
      <c r="F286" s="8">
        <f t="shared" si="12"/>
        <v>-9.1466906601179998E-4</v>
      </c>
      <c r="G286" s="8">
        <f t="shared" si="13"/>
        <v>6.1673677238687399E-2</v>
      </c>
      <c r="I286" s="10" t="s">
        <v>571</v>
      </c>
      <c r="J286" s="11">
        <v>-9.1466906601179998E-4</v>
      </c>
      <c r="L286" s="12" t="str">
        <f>_xlfn.XLOOKUP(I286,Sheet!$B$2:$B$900,Sheet!$A$2:$A$900)</f>
        <v>NKE</v>
      </c>
      <c r="M286" s="9">
        <f t="shared" si="14"/>
        <v>-9.1466906601179998E-4</v>
      </c>
      <c r="P286" s="15"/>
      <c r="R286" s="10" t="s">
        <v>570</v>
      </c>
      <c r="S286" s="11">
        <v>6.1673677238687399E-2</v>
      </c>
      <c r="V286" s="16"/>
    </row>
    <row r="287" spans="1:22">
      <c r="A287" s="1" t="s">
        <v>572</v>
      </c>
      <c r="B287">
        <v>-3.4659438713809318E-2</v>
      </c>
      <c r="C287">
        <v>-0.17319502497240949</v>
      </c>
      <c r="D287">
        <v>0.77919810351849583</v>
      </c>
      <c r="E287">
        <v>-0.1385355862586001</v>
      </c>
      <c r="F287" s="8">
        <f t="shared" si="12"/>
        <v>-1.6406516646806E-3</v>
      </c>
      <c r="G287" s="8">
        <f t="shared" si="13"/>
        <v>0.12858302599332891</v>
      </c>
      <c r="I287" s="10" t="s">
        <v>573</v>
      </c>
      <c r="J287" s="11">
        <v>-1.6406516646806E-3</v>
      </c>
      <c r="L287" s="12" t="str">
        <f>_xlfn.XLOOKUP(I287,Sheet!$B$2:$B$900,Sheet!$A$2:$A$900)</f>
        <v>NOC</v>
      </c>
      <c r="M287" s="9">
        <f t="shared" si="14"/>
        <v>-1.6406516646806E-3</v>
      </c>
      <c r="P287" s="15"/>
      <c r="R287" s="10" t="s">
        <v>572</v>
      </c>
      <c r="S287" s="11">
        <v>0.12858302599332891</v>
      </c>
      <c r="V287" s="16"/>
    </row>
    <row r="288" spans="1:22">
      <c r="A288" s="1" t="s">
        <v>574</v>
      </c>
      <c r="B288">
        <v>-3.4144592554959767E-2</v>
      </c>
      <c r="C288">
        <v>0.36917648236326128</v>
      </c>
      <c r="D288">
        <v>0.77174934005134888</v>
      </c>
      <c r="E288">
        <v>0.40332107491822111</v>
      </c>
      <c r="F288" s="8">
        <f t="shared" si="12"/>
        <v>4.5316065115698998E-3</v>
      </c>
      <c r="G288" s="8">
        <f t="shared" si="13"/>
        <v>-0.24006917063788771</v>
      </c>
      <c r="I288" s="10" t="s">
        <v>575</v>
      </c>
      <c r="J288" s="11">
        <v>4.5316065115698998E-3</v>
      </c>
      <c r="L288" s="12" t="str">
        <f>_xlfn.XLOOKUP(I288,Sheet!$B$2:$B$900,Sheet!$A$2:$A$900)</f>
        <v>NRG</v>
      </c>
      <c r="M288" s="9">
        <f t="shared" si="14"/>
        <v>4.5316065115698998E-3</v>
      </c>
      <c r="P288" s="15"/>
      <c r="R288" s="10" t="s">
        <v>574</v>
      </c>
      <c r="S288" s="11">
        <v>-0.24006917063788771</v>
      </c>
      <c r="V288" s="16"/>
    </row>
    <row r="289" spans="1:22">
      <c r="A289" s="1" t="s">
        <v>576</v>
      </c>
      <c r="B289">
        <v>-5.5930151099102279E-2</v>
      </c>
      <c r="C289">
        <v>8.669229407540302E-2</v>
      </c>
      <c r="D289">
        <v>1.0869414995065461</v>
      </c>
      <c r="E289">
        <v>0.14262244517450531</v>
      </c>
      <c r="F289" s="8">
        <f t="shared" si="12"/>
        <v>2.7846362798582E-3</v>
      </c>
      <c r="G289" s="8">
        <f t="shared" si="13"/>
        <v>5.2979333648780803E-2</v>
      </c>
      <c r="I289" s="10" t="s">
        <v>577</v>
      </c>
      <c r="J289" s="11">
        <v>2.7846362798582E-3</v>
      </c>
      <c r="L289" s="12" t="str">
        <f>_xlfn.XLOOKUP(I289,Sheet!$B$2:$B$900,Sheet!$A$2:$A$900)</f>
        <v>NSC</v>
      </c>
      <c r="M289" s="9">
        <f t="shared" si="14"/>
        <v>2.7846362798582E-3</v>
      </c>
      <c r="P289" s="15"/>
      <c r="R289" s="10" t="s">
        <v>576</v>
      </c>
      <c r="S289" s="11">
        <v>5.2979333648780803E-2</v>
      </c>
      <c r="V289" s="16"/>
    </row>
    <row r="290" spans="1:22">
      <c r="A290" s="1" t="s">
        <v>578</v>
      </c>
      <c r="B290">
        <v>-7.205978878878605E-2</v>
      </c>
      <c r="C290">
        <v>0.1540670891625914</v>
      </c>
      <c r="D290">
        <v>1.320304133948081</v>
      </c>
      <c r="E290">
        <v>0.2261268779513774</v>
      </c>
      <c r="F290" s="8">
        <f t="shared" si="12"/>
        <v>2.7994111381416998E-3</v>
      </c>
      <c r="G290" s="8">
        <f t="shared" si="13"/>
        <v>2.2144242128860001E-2</v>
      </c>
      <c r="I290" s="10" t="s">
        <v>579</v>
      </c>
      <c r="J290" s="11">
        <v>2.7994111381416998E-3</v>
      </c>
      <c r="L290" s="12" t="str">
        <f>_xlfn.XLOOKUP(I290,Sheet!$B$2:$B$900,Sheet!$A$2:$A$900)</f>
        <v>NTAP</v>
      </c>
      <c r="M290" s="9">
        <f t="shared" si="14"/>
        <v>2.7994111381416998E-3</v>
      </c>
      <c r="P290" s="15"/>
      <c r="R290" s="10" t="s">
        <v>578</v>
      </c>
      <c r="S290" s="11">
        <v>2.2144242128860001E-2</v>
      </c>
      <c r="V290" s="16"/>
    </row>
    <row r="291" spans="1:22">
      <c r="A291" s="1" t="s">
        <v>580</v>
      </c>
      <c r="B291">
        <v>-5.5903048964015239E-2</v>
      </c>
      <c r="C291">
        <v>-0.12943786715118319</v>
      </c>
      <c r="D291">
        <v>1.0865493874353029</v>
      </c>
      <c r="E291">
        <v>-7.3534818187167977E-2</v>
      </c>
      <c r="F291" s="8">
        <f t="shared" si="12"/>
        <v>5.4563629488724001E-3</v>
      </c>
      <c r="G291" s="8">
        <f t="shared" si="13"/>
        <v>7.4598468923239306E-2</v>
      </c>
      <c r="I291" s="10" t="s">
        <v>581</v>
      </c>
      <c r="J291" s="11">
        <v>5.4563629488724001E-3</v>
      </c>
      <c r="L291" s="12" t="str">
        <f>_xlfn.XLOOKUP(I291,Sheet!$B$2:$B$900,Sheet!$A$2:$A$900)</f>
        <v>NTRS</v>
      </c>
      <c r="M291" s="9">
        <f t="shared" si="14"/>
        <v>5.4563629488724001E-3</v>
      </c>
      <c r="P291" s="15"/>
      <c r="R291" s="10" t="s">
        <v>580</v>
      </c>
      <c r="S291" s="11">
        <v>7.4598468923239306E-2</v>
      </c>
      <c r="V291" s="16"/>
    </row>
    <row r="292" spans="1:22">
      <c r="A292" s="1" t="s">
        <v>582</v>
      </c>
      <c r="B292">
        <v>-5.6553731182821657E-2</v>
      </c>
      <c r="C292">
        <v>-0.14103651381462509</v>
      </c>
      <c r="D292">
        <v>1.0959634189024849</v>
      </c>
      <c r="E292">
        <v>-8.4482782631803463E-2</v>
      </c>
      <c r="F292" s="8">
        <f t="shared" si="12"/>
        <v>5.8267291016339002E-3</v>
      </c>
      <c r="G292" s="8">
        <f t="shared" si="13"/>
        <v>4.8542285818893201E-2</v>
      </c>
      <c r="I292" s="10" t="s">
        <v>583</v>
      </c>
      <c r="J292" s="11">
        <v>5.8267291016339002E-3</v>
      </c>
      <c r="L292" s="12" t="str">
        <f>_xlfn.XLOOKUP(I292,Sheet!$B$2:$B$900,Sheet!$A$2:$A$900)</f>
        <v>NUE</v>
      </c>
      <c r="M292" s="9">
        <f t="shared" si="14"/>
        <v>5.8267291016339002E-3</v>
      </c>
      <c r="P292" s="15"/>
      <c r="R292" s="10" t="s">
        <v>582</v>
      </c>
      <c r="S292" s="11">
        <v>4.8542285818893201E-2</v>
      </c>
      <c r="V292" s="16"/>
    </row>
    <row r="293" spans="1:22">
      <c r="A293" s="1" t="s">
        <v>584</v>
      </c>
      <c r="B293">
        <v>-0.11281619218130171</v>
      </c>
      <c r="C293">
        <v>-0.2443154132615645</v>
      </c>
      <c r="D293">
        <v>1.9099653432709911</v>
      </c>
      <c r="E293">
        <v>-0.1314992210802628</v>
      </c>
      <c r="F293" s="8">
        <f t="shared" si="12"/>
        <v>8.3462133070874994E-3</v>
      </c>
      <c r="G293" s="8">
        <f t="shared" si="13"/>
        <v>0.2343133230277967</v>
      </c>
      <c r="I293" s="10" t="s">
        <v>585</v>
      </c>
      <c r="J293" s="11">
        <v>8.3462133070874994E-3</v>
      </c>
      <c r="L293" s="12" t="str">
        <f>_xlfn.XLOOKUP(I293,Sheet!$B$2:$B$900,Sheet!$A$2:$A$900)</f>
        <v>NVDA</v>
      </c>
      <c r="M293" s="9">
        <f t="shared" si="14"/>
        <v>8.3462133070874994E-3</v>
      </c>
      <c r="P293" s="15"/>
      <c r="R293" s="10" t="s">
        <v>584</v>
      </c>
      <c r="S293" s="11">
        <v>0.2343133230277967</v>
      </c>
      <c r="V293" s="16"/>
    </row>
    <row r="294" spans="1:22">
      <c r="A294" s="1" t="s">
        <v>586</v>
      </c>
      <c r="B294">
        <v>-3.360675795094635E-2</v>
      </c>
      <c r="C294">
        <v>-0.31084416431562722</v>
      </c>
      <c r="D294">
        <v>0.7639679811329978</v>
      </c>
      <c r="E294">
        <v>-0.27723740636468092</v>
      </c>
      <c r="F294" s="8">
        <f t="shared" si="12"/>
        <v>-5.9514465884361002E-3</v>
      </c>
      <c r="G294" s="8">
        <f t="shared" si="13"/>
        <v>6.0240420024371501E-2</v>
      </c>
      <c r="I294" s="10" t="s">
        <v>587</v>
      </c>
      <c r="J294" s="11">
        <v>-5.9514465884361002E-3</v>
      </c>
      <c r="L294" s="12" t="str">
        <f>_xlfn.XLOOKUP(I294,Sheet!$B$2:$B$900,Sheet!$A$2:$A$900)</f>
        <v>NVR</v>
      </c>
      <c r="M294" s="9">
        <f t="shared" si="14"/>
        <v>-5.9514465884361002E-3</v>
      </c>
      <c r="P294" s="15"/>
      <c r="R294" s="10" t="s">
        <v>586</v>
      </c>
      <c r="S294" s="11">
        <v>6.0240420024371501E-2</v>
      </c>
      <c r="V294" s="16"/>
    </row>
    <row r="295" spans="1:22">
      <c r="A295" s="1" t="s">
        <v>588</v>
      </c>
      <c r="B295">
        <v>-1.225090913259223E-2</v>
      </c>
      <c r="C295">
        <v>0.16669928267837111</v>
      </c>
      <c r="D295">
        <v>0.45499283631782927</v>
      </c>
      <c r="E295">
        <v>0.1789501918109633</v>
      </c>
      <c r="F295" s="8">
        <f t="shared" si="12"/>
        <v>-1.05842686741595E-2</v>
      </c>
      <c r="G295" s="8">
        <f t="shared" si="13"/>
        <v>8.2765476464346496E-2</v>
      </c>
      <c r="I295" s="10" t="s">
        <v>589</v>
      </c>
      <c r="J295" s="11">
        <v>-1.05842686741595E-2</v>
      </c>
      <c r="L295" s="12" t="str">
        <f>_xlfn.XLOOKUP(I295,Sheet!$B$2:$B$900,Sheet!$A$2:$A$900)</f>
        <v>O</v>
      </c>
      <c r="M295" s="9">
        <f t="shared" si="14"/>
        <v>-1.05842686741595E-2</v>
      </c>
      <c r="P295" s="15"/>
      <c r="R295" s="10" t="s">
        <v>588</v>
      </c>
      <c r="S295" s="11">
        <v>8.2765476464346496E-2</v>
      </c>
      <c r="V295" s="16"/>
    </row>
    <row r="296" spans="1:22">
      <c r="A296" s="1" t="s">
        <v>590</v>
      </c>
      <c r="B296">
        <v>-6.0597613642044038E-2</v>
      </c>
      <c r="C296">
        <v>-1.2918207381214519E-2</v>
      </c>
      <c r="D296">
        <v>1.154470068723864</v>
      </c>
      <c r="E296">
        <v>4.7679406260829518E-2</v>
      </c>
      <c r="F296" s="8">
        <f t="shared" si="12"/>
        <v>2.0606803011696002E-3</v>
      </c>
      <c r="G296" s="8">
        <f t="shared" si="13"/>
        <v>8.6634201633133803E-2</v>
      </c>
      <c r="I296" s="10" t="s">
        <v>591</v>
      </c>
      <c r="J296" s="11">
        <v>2.0606803011696002E-3</v>
      </c>
      <c r="L296" s="12" t="str">
        <f>_xlfn.XLOOKUP(I296,Sheet!$B$2:$B$900,Sheet!$A$2:$A$900)</f>
        <v>ODFL</v>
      </c>
      <c r="M296" s="9">
        <f t="shared" si="14"/>
        <v>2.0606803011696002E-3</v>
      </c>
      <c r="P296" s="15"/>
      <c r="R296" s="10" t="s">
        <v>590</v>
      </c>
      <c r="S296" s="11">
        <v>8.6634201633133803E-2</v>
      </c>
      <c r="V296" s="16"/>
    </row>
    <row r="297" spans="1:22">
      <c r="A297" s="1" t="s">
        <v>592</v>
      </c>
      <c r="B297">
        <v>-4.2263656209105917E-2</v>
      </c>
      <c r="C297">
        <v>8.8896244890561915E-2</v>
      </c>
      <c r="D297">
        <v>0.88921546793231554</v>
      </c>
      <c r="E297">
        <v>0.13115990109966791</v>
      </c>
      <c r="F297" s="8">
        <f t="shared" si="12"/>
        <v>8.7793709773242995E-3</v>
      </c>
      <c r="G297" s="8">
        <f t="shared" si="13"/>
        <v>8.7745729096762003E-3</v>
      </c>
      <c r="I297" s="10" t="s">
        <v>593</v>
      </c>
      <c r="J297" s="11">
        <v>8.7793709773242995E-3</v>
      </c>
      <c r="L297" s="12" t="str">
        <f>_xlfn.XLOOKUP(I297,Sheet!$B$2:$B$900,Sheet!$A$2:$A$900)</f>
        <v>OKE</v>
      </c>
      <c r="M297" s="9">
        <f t="shared" si="14"/>
        <v>8.7793709773242995E-3</v>
      </c>
      <c r="P297" s="15"/>
      <c r="R297" s="10" t="s">
        <v>592</v>
      </c>
      <c r="S297" s="11">
        <v>8.7745729096762003E-3</v>
      </c>
      <c r="V297" s="16"/>
    </row>
    <row r="298" spans="1:22">
      <c r="A298" s="1" t="s">
        <v>594</v>
      </c>
      <c r="B298">
        <v>-2.2803341732347011E-2</v>
      </c>
      <c r="C298">
        <v>6.7403891786112946E-2</v>
      </c>
      <c r="D298">
        <v>0.60766480072410378</v>
      </c>
      <c r="E298">
        <v>9.0207233518459953E-2</v>
      </c>
      <c r="F298" s="8">
        <f t="shared" si="12"/>
        <v>-1.6564351764799001E-3</v>
      </c>
      <c r="G298" s="8">
        <f t="shared" si="13"/>
        <v>3.2444278775533103E-2</v>
      </c>
      <c r="I298" s="10" t="s">
        <v>595</v>
      </c>
      <c r="J298" s="11">
        <v>-1.6564351764799001E-3</v>
      </c>
      <c r="L298" s="12" t="str">
        <f>_xlfn.XLOOKUP(I298,Sheet!$B$2:$B$900,Sheet!$A$2:$A$900)</f>
        <v>OMC</v>
      </c>
      <c r="M298" s="9">
        <f t="shared" si="14"/>
        <v>-1.6564351764799001E-3</v>
      </c>
      <c r="P298" s="15"/>
      <c r="R298" s="10" t="s">
        <v>594</v>
      </c>
      <c r="S298" s="11">
        <v>3.2444278775533103E-2</v>
      </c>
      <c r="V298" s="16"/>
    </row>
    <row r="299" spans="1:22">
      <c r="A299" s="1" t="s">
        <v>596</v>
      </c>
      <c r="B299">
        <v>-8.9345076880313345E-2</v>
      </c>
      <c r="C299">
        <v>-0.1562216167273183</v>
      </c>
      <c r="D299">
        <v>1.570386649360042</v>
      </c>
      <c r="E299">
        <v>-6.6876539847004923E-2</v>
      </c>
      <c r="F299" s="8">
        <f t="shared" si="12"/>
        <v>1.17252494335718E-2</v>
      </c>
      <c r="G299" s="8">
        <f t="shared" si="13"/>
        <v>0.1065861168297268</v>
      </c>
      <c r="I299" s="10" t="s">
        <v>597</v>
      </c>
      <c r="J299" s="11">
        <v>1.17252494335718E-2</v>
      </c>
      <c r="L299" s="12" t="str">
        <f>_xlfn.XLOOKUP(I299,Sheet!$B$2:$B$900,Sheet!$A$2:$A$900)</f>
        <v>ON</v>
      </c>
      <c r="M299" s="9">
        <f t="shared" si="14"/>
        <v>1.17252494335718E-2</v>
      </c>
      <c r="P299" s="15"/>
      <c r="R299" s="10" t="s">
        <v>596</v>
      </c>
      <c r="S299" s="11">
        <v>0.1065861168297268</v>
      </c>
      <c r="V299" s="16"/>
    </row>
    <row r="300" spans="1:22">
      <c r="A300" s="1" t="s">
        <v>598</v>
      </c>
      <c r="B300">
        <v>-4.9459991792109192E-2</v>
      </c>
      <c r="C300">
        <v>2.6027178134265801E-3</v>
      </c>
      <c r="D300">
        <v>0.99333162120766672</v>
      </c>
      <c r="E300">
        <v>5.2062709605535773E-2</v>
      </c>
      <c r="F300" s="8">
        <f t="shared" si="12"/>
        <v>8.9686458999920003E-4</v>
      </c>
      <c r="G300" s="8">
        <f t="shared" si="13"/>
        <v>3.07117762439626E-2</v>
      </c>
      <c r="I300" s="10" t="s">
        <v>599</v>
      </c>
      <c r="J300" s="11">
        <v>8.9686458999920003E-4</v>
      </c>
      <c r="L300" s="12" t="str">
        <f>_xlfn.XLOOKUP(I300,Sheet!$B$2:$B$900,Sheet!$A$2:$A$900)</f>
        <v>ORCL</v>
      </c>
      <c r="M300" s="9">
        <f t="shared" si="14"/>
        <v>8.9686458999920003E-4</v>
      </c>
      <c r="P300" s="15"/>
      <c r="R300" s="10" t="s">
        <v>598</v>
      </c>
      <c r="S300" s="11">
        <v>3.07117762439626E-2</v>
      </c>
      <c r="V300" s="16"/>
    </row>
    <row r="301" spans="1:22">
      <c r="A301" s="1" t="s">
        <v>600</v>
      </c>
      <c r="B301">
        <v>-3.9238518319611851E-2</v>
      </c>
      <c r="C301">
        <v>0.39935770344755162</v>
      </c>
      <c r="D301">
        <v>0.84544795368165426</v>
      </c>
      <c r="E301">
        <v>0.43859622176716351</v>
      </c>
      <c r="F301" s="8">
        <f t="shared" si="12"/>
        <v>-2.2616523705531999E-3</v>
      </c>
      <c r="G301" s="8">
        <f t="shared" si="13"/>
        <v>6.8551328189943694E-2</v>
      </c>
      <c r="I301" s="10" t="s">
        <v>601</v>
      </c>
      <c r="J301" s="11">
        <v>-2.2616523705531999E-3</v>
      </c>
      <c r="L301" s="12" t="str">
        <f>_xlfn.XLOOKUP(I301,Sheet!$B$2:$B$900,Sheet!$A$2:$A$900)</f>
        <v>ORLY</v>
      </c>
      <c r="M301" s="9">
        <f t="shared" si="14"/>
        <v>-2.2616523705531999E-3</v>
      </c>
      <c r="P301" s="15"/>
      <c r="R301" s="10" t="s">
        <v>600</v>
      </c>
      <c r="S301" s="11">
        <v>6.8551328189943694E-2</v>
      </c>
      <c r="V301" s="16"/>
    </row>
    <row r="302" spans="1:22">
      <c r="A302" s="1" t="s">
        <v>602</v>
      </c>
      <c r="B302">
        <v>-4.3055131935435857E-2</v>
      </c>
      <c r="C302">
        <v>-0.107087473740027</v>
      </c>
      <c r="D302">
        <v>0.90066649145474797</v>
      </c>
      <c r="E302">
        <v>-6.4032341804591164E-2</v>
      </c>
      <c r="F302" s="8">
        <f t="shared" si="12"/>
        <v>1.0377477204895999E-3</v>
      </c>
      <c r="G302" s="8">
        <f t="shared" si="13"/>
        <v>-9.3030155176568194E-2</v>
      </c>
      <c r="I302" s="10" t="s">
        <v>603</v>
      </c>
      <c r="J302" s="11">
        <v>1.0377477204895999E-3</v>
      </c>
      <c r="L302" s="12" t="str">
        <f>_xlfn.XLOOKUP(I302,Sheet!$B$2:$B$900,Sheet!$A$2:$A$900)</f>
        <v>OXY</v>
      </c>
      <c r="M302" s="9">
        <f t="shared" si="14"/>
        <v>1.0377477204895999E-3</v>
      </c>
      <c r="P302" s="15"/>
      <c r="R302" s="10" t="s">
        <v>602</v>
      </c>
      <c r="S302" s="11">
        <v>-9.3030155176568194E-2</v>
      </c>
      <c r="V302" s="16"/>
    </row>
    <row r="303" spans="1:22">
      <c r="A303" s="1" t="s">
        <v>604</v>
      </c>
      <c r="B303">
        <v>-4.1882996456471137E-2</v>
      </c>
      <c r="C303">
        <v>-0.2435631616181568</v>
      </c>
      <c r="D303">
        <v>0.88370810537342004</v>
      </c>
      <c r="E303">
        <v>-0.20168016516168569</v>
      </c>
      <c r="F303" s="8">
        <f t="shared" si="12"/>
        <v>7.1423684880529996E-4</v>
      </c>
      <c r="G303" s="8">
        <f t="shared" si="13"/>
        <v>3.6140913130569001E-3</v>
      </c>
      <c r="I303" s="10" t="s">
        <v>605</v>
      </c>
      <c r="J303" s="11">
        <v>7.1423684880529996E-4</v>
      </c>
      <c r="L303" s="12" t="str">
        <f>_xlfn.XLOOKUP(I303,Sheet!$B$2:$B$900,Sheet!$A$2:$A$900)</f>
        <v>PARA</v>
      </c>
      <c r="M303" s="9">
        <f t="shared" si="14"/>
        <v>7.1423684880529996E-4</v>
      </c>
      <c r="P303" s="15"/>
      <c r="R303" s="10" t="s">
        <v>604</v>
      </c>
      <c r="S303" s="11">
        <v>3.6140913130569001E-3</v>
      </c>
      <c r="V303" s="16"/>
    </row>
    <row r="304" spans="1:22">
      <c r="A304" s="1" t="s">
        <v>606</v>
      </c>
      <c r="B304">
        <v>-4.1678241773372732E-2</v>
      </c>
      <c r="C304">
        <v>9.1171036541686235E-3</v>
      </c>
      <c r="D304">
        <v>0.88074572685126351</v>
      </c>
      <c r="E304">
        <v>5.0795345427541362E-2</v>
      </c>
      <c r="F304" s="8">
        <f t="shared" si="12"/>
        <v>-1.6007078580624E-3</v>
      </c>
      <c r="G304" s="8">
        <f t="shared" si="13"/>
        <v>8.6411502371856699E-2</v>
      </c>
      <c r="I304" s="10" t="s">
        <v>607</v>
      </c>
      <c r="J304" s="11">
        <v>-1.6007078580624E-3</v>
      </c>
      <c r="L304" s="12" t="str">
        <f>_xlfn.XLOOKUP(I304,Sheet!$B$2:$B$900,Sheet!$A$2:$A$900)</f>
        <v>PAYX</v>
      </c>
      <c r="M304" s="9">
        <f t="shared" si="14"/>
        <v>-1.6007078580624E-3</v>
      </c>
      <c r="P304" s="15"/>
      <c r="R304" s="10" t="s">
        <v>606</v>
      </c>
      <c r="S304" s="11">
        <v>8.6411502371856699E-2</v>
      </c>
      <c r="V304" s="16"/>
    </row>
    <row r="305" spans="1:22">
      <c r="A305" s="1" t="s">
        <v>608</v>
      </c>
      <c r="B305">
        <v>-5.1720964237034303E-2</v>
      </c>
      <c r="C305">
        <v>-0.13343325494187769</v>
      </c>
      <c r="D305">
        <v>1.026043235460782</v>
      </c>
      <c r="E305">
        <v>-8.171229070484344E-2</v>
      </c>
      <c r="F305" s="8">
        <f t="shared" si="12"/>
        <v>5.2676545017109003E-3</v>
      </c>
      <c r="G305" s="8">
        <f t="shared" si="13"/>
        <v>2.4977335170701401E-2</v>
      </c>
      <c r="I305" s="10" t="s">
        <v>609</v>
      </c>
      <c r="J305" s="11">
        <v>5.2676545017109003E-3</v>
      </c>
      <c r="L305" s="12" t="str">
        <f>_xlfn.XLOOKUP(I305,Sheet!$B$2:$B$900,Sheet!$A$2:$A$900)</f>
        <v>PCAR</v>
      </c>
      <c r="M305" s="9">
        <f t="shared" si="14"/>
        <v>5.2676545017109003E-3</v>
      </c>
      <c r="P305" s="15"/>
      <c r="R305" s="10" t="s">
        <v>608</v>
      </c>
      <c r="S305" s="11">
        <v>2.4977335170701401E-2</v>
      </c>
      <c r="V305" s="16"/>
    </row>
    <row r="306" spans="1:22">
      <c r="A306" s="1" t="s">
        <v>610</v>
      </c>
      <c r="B306">
        <v>-2.5408421293397411E-2</v>
      </c>
      <c r="C306">
        <v>-0.41531547590766149</v>
      </c>
      <c r="D306">
        <v>0.64535493617490425</v>
      </c>
      <c r="E306">
        <v>-0.38990705461426411</v>
      </c>
      <c r="F306" s="8">
        <f t="shared" si="12"/>
        <v>-1.02804739359011E-2</v>
      </c>
      <c r="G306" s="8">
        <f t="shared" si="13"/>
        <v>8.0566070285882405E-2</v>
      </c>
      <c r="I306" s="10" t="s">
        <v>611</v>
      </c>
      <c r="J306" s="11">
        <v>-1.02804739359011E-2</v>
      </c>
      <c r="L306" s="12" t="str">
        <f>_xlfn.XLOOKUP(I306,Sheet!$B$2:$B$900,Sheet!$A$2:$A$900)</f>
        <v>PCG</v>
      </c>
      <c r="M306" s="9">
        <f t="shared" si="14"/>
        <v>-1.02804739359011E-2</v>
      </c>
      <c r="P306" s="15"/>
      <c r="R306" s="10" t="s">
        <v>610</v>
      </c>
      <c r="S306" s="11">
        <v>8.0566070285882405E-2</v>
      </c>
      <c r="V306" s="16"/>
    </row>
    <row r="307" spans="1:22">
      <c r="A307" s="1" t="s">
        <v>612</v>
      </c>
      <c r="B307">
        <v>-6.486132984208734E-3</v>
      </c>
      <c r="C307">
        <v>0.15330140353129049</v>
      </c>
      <c r="D307">
        <v>0.37158839941513849</v>
      </c>
      <c r="E307">
        <v>0.15978753651549929</v>
      </c>
      <c r="F307" s="8">
        <f t="shared" si="12"/>
        <v>-8.3615468769278004E-3</v>
      </c>
      <c r="G307" s="8">
        <f t="shared" si="13"/>
        <v>-4.5304255128455401E-2</v>
      </c>
      <c r="I307" s="10" t="s">
        <v>613</v>
      </c>
      <c r="J307" s="11">
        <v>-8.3615468769278004E-3</v>
      </c>
      <c r="L307" s="12" t="str">
        <f>_xlfn.XLOOKUP(I307,Sheet!$B$2:$B$900,Sheet!$A$2:$A$900)</f>
        <v>PEAK</v>
      </c>
      <c r="M307" s="9">
        <f t="shared" si="14"/>
        <v>-8.3615468769278004E-3</v>
      </c>
      <c r="P307" s="15"/>
      <c r="R307" s="10" t="s">
        <v>612</v>
      </c>
      <c r="S307" s="11">
        <v>-4.5304255128455401E-2</v>
      </c>
      <c r="V307" s="16"/>
    </row>
    <row r="308" spans="1:22">
      <c r="A308" s="1" t="s">
        <v>614</v>
      </c>
      <c r="B308">
        <v>2.7271286055101621E-3</v>
      </c>
      <c r="C308">
        <v>6.2681437410901819E-2</v>
      </c>
      <c r="D308">
        <v>0.2382914811743202</v>
      </c>
      <c r="E308">
        <v>5.9954308805391647E-2</v>
      </c>
      <c r="F308" s="8">
        <f t="shared" si="12"/>
        <v>-8.4530895356757004E-3</v>
      </c>
      <c r="G308" s="8">
        <f t="shared" si="13"/>
        <v>6.1628833025850698E-2</v>
      </c>
      <c r="I308" s="10" t="s">
        <v>615</v>
      </c>
      <c r="J308" s="11">
        <v>-8.4530895356757004E-3</v>
      </c>
      <c r="L308" s="12" t="str">
        <f>_xlfn.XLOOKUP(I308,Sheet!$B$2:$B$900,Sheet!$A$2:$A$900)</f>
        <v>PEG</v>
      </c>
      <c r="M308" s="9">
        <f t="shared" si="14"/>
        <v>-8.4530895356757004E-3</v>
      </c>
      <c r="P308" s="15"/>
      <c r="R308" s="10" t="s">
        <v>614</v>
      </c>
      <c r="S308" s="11">
        <v>6.1628833025850698E-2</v>
      </c>
      <c r="V308" s="16"/>
    </row>
    <row r="309" spans="1:22">
      <c r="A309" s="1" t="s">
        <v>616</v>
      </c>
      <c r="B309">
        <v>-1.121983982515482E-2</v>
      </c>
      <c r="C309">
        <v>-3.2413493522370877E-2</v>
      </c>
      <c r="D309">
        <v>0.44007538717826838</v>
      </c>
      <c r="E309">
        <v>-2.1193653697216069E-2</v>
      </c>
      <c r="F309" s="8">
        <f t="shared" si="12"/>
        <v>-7.3404221703792004E-3</v>
      </c>
      <c r="G309" s="8">
        <f t="shared" si="13"/>
        <v>6.4062905693435396E-2</v>
      </c>
      <c r="I309" s="10" t="s">
        <v>617</v>
      </c>
      <c r="J309" s="11">
        <v>-7.3404221703792004E-3</v>
      </c>
      <c r="L309" s="12" t="str">
        <f>_xlfn.XLOOKUP(I309,Sheet!$B$2:$B$900,Sheet!$A$2:$A$900)</f>
        <v>PEP</v>
      </c>
      <c r="M309" s="9">
        <f t="shared" si="14"/>
        <v>-7.3404221703792004E-3</v>
      </c>
      <c r="P309" s="15"/>
      <c r="R309" s="10" t="s">
        <v>616</v>
      </c>
      <c r="S309" s="11">
        <v>6.4062905693435396E-2</v>
      </c>
      <c r="V309" s="16"/>
    </row>
    <row r="310" spans="1:22">
      <c r="A310" s="1" t="s">
        <v>618</v>
      </c>
      <c r="B310">
        <v>-3.6488865006936322E-2</v>
      </c>
      <c r="C310">
        <v>0.2412389841282514</v>
      </c>
      <c r="D310">
        <v>0.80566613382978924</v>
      </c>
      <c r="E310">
        <v>0.27772784913518772</v>
      </c>
      <c r="F310" s="8">
        <f t="shared" si="12"/>
        <v>-3.4747379253630998E-3</v>
      </c>
      <c r="G310" s="8">
        <f t="shared" si="13"/>
        <v>3.77341443237088E-2</v>
      </c>
      <c r="I310" s="10" t="s">
        <v>619</v>
      </c>
      <c r="J310" s="11">
        <v>-3.4747379253630998E-3</v>
      </c>
      <c r="L310" s="12" t="str">
        <f>_xlfn.XLOOKUP(I310,Sheet!$B$2:$B$900,Sheet!$A$2:$A$900)</f>
        <v>PFE</v>
      </c>
      <c r="M310" s="9">
        <f t="shared" si="14"/>
        <v>-3.4747379253630998E-3</v>
      </c>
      <c r="P310" s="15"/>
      <c r="R310" s="10" t="s">
        <v>618</v>
      </c>
      <c r="S310" s="11">
        <v>3.77341443237088E-2</v>
      </c>
      <c r="V310" s="16"/>
    </row>
    <row r="311" spans="1:22">
      <c r="A311" s="1" t="s">
        <v>620</v>
      </c>
      <c r="B311">
        <v>-5.5945790201740203E-2</v>
      </c>
      <c r="C311">
        <v>-0.39252003440712352</v>
      </c>
      <c r="D311">
        <v>1.087167765109166</v>
      </c>
      <c r="E311">
        <v>-0.33657424420538329</v>
      </c>
      <c r="F311" s="8">
        <f t="shared" si="12"/>
        <v>9.7073695803920005E-3</v>
      </c>
      <c r="G311" s="8">
        <f t="shared" si="13"/>
        <v>6.9685956556376202E-2</v>
      </c>
      <c r="I311" s="10" t="s">
        <v>621</v>
      </c>
      <c r="J311" s="11">
        <v>9.7073695803920005E-3</v>
      </c>
      <c r="L311" s="12" t="str">
        <f>_xlfn.XLOOKUP(I311,Sheet!$B$2:$B$900,Sheet!$A$2:$A$900)</f>
        <v>PFG</v>
      </c>
      <c r="M311" s="9">
        <f t="shared" si="14"/>
        <v>9.7073695803920005E-3</v>
      </c>
      <c r="P311" s="15"/>
      <c r="R311" s="10" t="s">
        <v>620</v>
      </c>
      <c r="S311" s="11">
        <v>6.9685956556376202E-2</v>
      </c>
      <c r="V311" s="16"/>
    </row>
    <row r="312" spans="1:22">
      <c r="A312" s="1" t="s">
        <v>622</v>
      </c>
      <c r="B312">
        <v>-1.258763645886208E-2</v>
      </c>
      <c r="C312">
        <v>5.3584626492423237E-2</v>
      </c>
      <c r="D312">
        <v>0.45986458715678602</v>
      </c>
      <c r="E312">
        <v>6.617226295128531E-2</v>
      </c>
      <c r="F312" s="8">
        <f t="shared" si="12"/>
        <v>-8.0282484769778999E-3</v>
      </c>
      <c r="G312" s="8">
        <f t="shared" si="13"/>
        <v>3.3904810702259799E-2</v>
      </c>
      <c r="I312" s="10" t="s">
        <v>623</v>
      </c>
      <c r="J312" s="11">
        <v>-8.0282484769778999E-3</v>
      </c>
      <c r="L312" s="12" t="str">
        <f>_xlfn.XLOOKUP(I312,Sheet!$B$2:$B$900,Sheet!$A$2:$A$900)</f>
        <v>PG</v>
      </c>
      <c r="M312" s="9">
        <f t="shared" si="14"/>
        <v>-8.0282484769778999E-3</v>
      </c>
      <c r="P312" s="15"/>
      <c r="R312" s="10" t="s">
        <v>622</v>
      </c>
      <c r="S312" s="11">
        <v>3.3904810702259799E-2</v>
      </c>
      <c r="V312" s="16"/>
    </row>
    <row r="313" spans="1:22">
      <c r="A313" s="1" t="s">
        <v>624</v>
      </c>
      <c r="B313">
        <v>-4.3359624301830671E-2</v>
      </c>
      <c r="C313">
        <v>0.11952672625720601</v>
      </c>
      <c r="D313">
        <v>0.90507186882008561</v>
      </c>
      <c r="E313">
        <v>0.16288635055903661</v>
      </c>
      <c r="F313" s="8">
        <f t="shared" si="12"/>
        <v>-3.5296488209332999E-3</v>
      </c>
      <c r="G313" s="8">
        <f t="shared" si="13"/>
        <v>0.1195464421044207</v>
      </c>
      <c r="I313" s="10" t="s">
        <v>625</v>
      </c>
      <c r="J313" s="11">
        <v>-3.5296488209332999E-3</v>
      </c>
      <c r="L313" s="12" t="str">
        <f>_xlfn.XLOOKUP(I313,Sheet!$B$2:$B$900,Sheet!$A$2:$A$900)</f>
        <v>PGR</v>
      </c>
      <c r="M313" s="9">
        <f t="shared" si="14"/>
        <v>-3.5296488209332999E-3</v>
      </c>
      <c r="P313" s="15"/>
      <c r="R313" s="10" t="s">
        <v>624</v>
      </c>
      <c r="S313" s="11">
        <v>0.1195464421044207</v>
      </c>
      <c r="V313" s="16"/>
    </row>
    <row r="314" spans="1:22">
      <c r="A314" s="1" t="s">
        <v>626</v>
      </c>
      <c r="B314">
        <v>-5.96332494503405E-2</v>
      </c>
      <c r="C314">
        <v>-0.23937802266852931</v>
      </c>
      <c r="D314">
        <v>1.1405177052134949</v>
      </c>
      <c r="E314">
        <v>-0.1797447732181888</v>
      </c>
      <c r="F314" s="8">
        <f t="shared" si="12"/>
        <v>5.1380568377598001E-3</v>
      </c>
      <c r="G314" s="8">
        <f t="shared" si="13"/>
        <v>7.4513922121520804E-2</v>
      </c>
      <c r="I314" s="10" t="s">
        <v>627</v>
      </c>
      <c r="J314" s="11">
        <v>5.1380568377598001E-3</v>
      </c>
      <c r="L314" s="12" t="str">
        <f>_xlfn.XLOOKUP(I314,Sheet!$B$2:$B$900,Sheet!$A$2:$A$900)</f>
        <v>PH</v>
      </c>
      <c r="M314" s="9">
        <f t="shared" si="14"/>
        <v>5.1380568377598001E-3</v>
      </c>
      <c r="P314" s="15"/>
      <c r="R314" s="10" t="s">
        <v>626</v>
      </c>
      <c r="S314" s="11">
        <v>7.4513922121520804E-2</v>
      </c>
      <c r="V314" s="16"/>
    </row>
    <row r="315" spans="1:22">
      <c r="A315" s="1" t="s">
        <v>628</v>
      </c>
      <c r="B315">
        <v>-3.5490632894459043E-2</v>
      </c>
      <c r="C315">
        <v>-0.18567557217431749</v>
      </c>
      <c r="D315">
        <v>0.79122377126507837</v>
      </c>
      <c r="E315">
        <v>-0.15018493927985849</v>
      </c>
      <c r="F315" s="8">
        <f t="shared" si="12"/>
        <v>3.9403789666733998E-3</v>
      </c>
      <c r="G315" s="8">
        <f t="shared" si="13"/>
        <v>5.96912212005326E-2</v>
      </c>
      <c r="I315" s="10" t="s">
        <v>629</v>
      </c>
      <c r="J315" s="11">
        <v>3.9403789666733998E-3</v>
      </c>
      <c r="L315" s="12" t="str">
        <f>_xlfn.XLOOKUP(I315,Sheet!$B$2:$B$900,Sheet!$A$2:$A$900)</f>
        <v>PHM</v>
      </c>
      <c r="M315" s="9">
        <f t="shared" si="14"/>
        <v>3.9403789666733998E-3</v>
      </c>
      <c r="P315" s="15"/>
      <c r="R315" s="10" t="s">
        <v>628</v>
      </c>
      <c r="S315" s="11">
        <v>5.96912212005326E-2</v>
      </c>
      <c r="V315" s="16"/>
    </row>
    <row r="316" spans="1:22">
      <c r="A316" s="1" t="s">
        <v>630</v>
      </c>
      <c r="B316">
        <v>-5.8228651213815152E-2</v>
      </c>
      <c r="C316">
        <v>-0.30089102863760858</v>
      </c>
      <c r="D316">
        <v>1.1201960618440889</v>
      </c>
      <c r="E316">
        <v>-0.24266237742379351</v>
      </c>
      <c r="F316" s="8">
        <f t="shared" si="12"/>
        <v>3.1198123407882999E-3</v>
      </c>
      <c r="G316" s="8">
        <f t="shared" si="13"/>
        <v>9.8955307849223295E-2</v>
      </c>
      <c r="I316" s="10" t="s">
        <v>631</v>
      </c>
      <c r="J316" s="11">
        <v>3.1198123407882999E-3</v>
      </c>
      <c r="L316" s="12" t="str">
        <f>_xlfn.XLOOKUP(I316,Sheet!$B$2:$B$900,Sheet!$A$2:$A$900)</f>
        <v>PKG</v>
      </c>
      <c r="M316" s="9">
        <f t="shared" si="14"/>
        <v>3.1198123407882999E-3</v>
      </c>
      <c r="P316" s="15"/>
      <c r="R316" s="10" t="s">
        <v>630</v>
      </c>
      <c r="S316" s="11">
        <v>9.8955307849223295E-2</v>
      </c>
      <c r="V316" s="16"/>
    </row>
    <row r="317" spans="1:22">
      <c r="A317" s="1" t="s">
        <v>632</v>
      </c>
      <c r="B317">
        <v>-2.558243636647391E-2</v>
      </c>
      <c r="C317">
        <v>-4.0922090588012439E-2</v>
      </c>
      <c r="D317">
        <v>0.64787257585577818</v>
      </c>
      <c r="E317">
        <v>-1.533965422153853E-2</v>
      </c>
      <c r="F317" s="8">
        <f t="shared" si="12"/>
        <v>-1.4613514506286E-3</v>
      </c>
      <c r="G317" s="8">
        <f t="shared" si="13"/>
        <v>9.6710123365419606E-2</v>
      </c>
      <c r="I317" s="10" t="s">
        <v>633</v>
      </c>
      <c r="J317" s="11">
        <v>-1.4613514506286E-3</v>
      </c>
      <c r="L317" s="12" t="str">
        <f>_xlfn.XLOOKUP(I317,Sheet!$B$2:$B$900,Sheet!$A$2:$A$900)</f>
        <v>PLD</v>
      </c>
      <c r="M317" s="9">
        <f t="shared" si="14"/>
        <v>-1.4613514506286E-3</v>
      </c>
      <c r="P317" s="15"/>
      <c r="R317" s="10" t="s">
        <v>632</v>
      </c>
      <c r="S317" s="11">
        <v>9.6710123365419606E-2</v>
      </c>
      <c r="V317" s="16"/>
    </row>
    <row r="318" spans="1:22">
      <c r="A318" s="1" t="s">
        <v>634</v>
      </c>
      <c r="B318">
        <v>-1.201046929637011E-2</v>
      </c>
      <c r="C318">
        <v>-0.36489987982352662</v>
      </c>
      <c r="D318">
        <v>0.45151416713226089</v>
      </c>
      <c r="E318">
        <v>-0.35288941052715639</v>
      </c>
      <c r="F318" s="8">
        <f t="shared" si="12"/>
        <v>-6.1687842204062003E-3</v>
      </c>
      <c r="G318" s="8">
        <f t="shared" si="13"/>
        <v>8.2040740508352E-2</v>
      </c>
      <c r="I318" s="10" t="s">
        <v>635</v>
      </c>
      <c r="J318" s="11">
        <v>-6.1687842204062003E-3</v>
      </c>
      <c r="L318" s="12" t="str">
        <f>_xlfn.XLOOKUP(I318,Sheet!$B$2:$B$900,Sheet!$A$2:$A$900)</f>
        <v>PM</v>
      </c>
      <c r="M318" s="9">
        <f t="shared" si="14"/>
        <v>-6.1687842204062003E-3</v>
      </c>
      <c r="P318" s="15"/>
      <c r="R318" s="10" t="s">
        <v>634</v>
      </c>
      <c r="S318" s="11">
        <v>8.2040740508352E-2</v>
      </c>
      <c r="V318" s="16"/>
    </row>
    <row r="319" spans="1:22">
      <c r="A319" s="1" t="s">
        <v>636</v>
      </c>
      <c r="B319">
        <v>-4.1203931597234837E-2</v>
      </c>
      <c r="C319">
        <v>-0.15935440737317999</v>
      </c>
      <c r="D319">
        <v>0.87388343556019754</v>
      </c>
      <c r="E319">
        <v>-0.1181504757759451</v>
      </c>
      <c r="F319" s="8">
        <f t="shared" si="12"/>
        <v>3.5665584154048E-3</v>
      </c>
      <c r="G319" s="8">
        <f t="shared" si="13"/>
        <v>8.7903948206649096E-2</v>
      </c>
      <c r="I319" s="10" t="s">
        <v>637</v>
      </c>
      <c r="J319" s="11">
        <v>3.5665584154048E-3</v>
      </c>
      <c r="L319" s="12" t="str">
        <f>_xlfn.XLOOKUP(I319,Sheet!$B$2:$B$900,Sheet!$A$2:$A$900)</f>
        <v>PNC</v>
      </c>
      <c r="M319" s="9">
        <f t="shared" si="14"/>
        <v>3.5665584154048E-3</v>
      </c>
      <c r="P319" s="15"/>
      <c r="R319" s="10" t="s">
        <v>636</v>
      </c>
      <c r="S319" s="11">
        <v>8.7903948206649096E-2</v>
      </c>
      <c r="V319" s="16"/>
    </row>
    <row r="320" spans="1:22">
      <c r="A320" s="1" t="s">
        <v>638</v>
      </c>
      <c r="B320">
        <v>-4.003528801819517E-2</v>
      </c>
      <c r="C320">
        <v>-0.18443831267739291</v>
      </c>
      <c r="D320">
        <v>0.85697557007836433</v>
      </c>
      <c r="E320">
        <v>-0.14440302465919769</v>
      </c>
      <c r="F320" s="8">
        <f t="shared" si="12"/>
        <v>5.5664573589876004E-3</v>
      </c>
      <c r="G320" s="8">
        <f t="shared" si="13"/>
        <v>-3.48756968577911E-2</v>
      </c>
      <c r="I320" s="10" t="s">
        <v>639</v>
      </c>
      <c r="J320" s="11">
        <v>5.5664573589876004E-3</v>
      </c>
      <c r="L320" s="12" t="str">
        <f>_xlfn.XLOOKUP(I320,Sheet!$B$2:$B$900,Sheet!$A$2:$A$900)</f>
        <v>PNR</v>
      </c>
      <c r="M320" s="9">
        <f t="shared" si="14"/>
        <v>5.5664573589876004E-3</v>
      </c>
      <c r="P320" s="15"/>
      <c r="R320" s="10" t="s">
        <v>638</v>
      </c>
      <c r="S320" s="11">
        <v>-3.48756968577911E-2</v>
      </c>
      <c r="V320" s="16"/>
    </row>
    <row r="321" spans="1:22">
      <c r="A321" s="1" t="s">
        <v>640</v>
      </c>
      <c r="B321">
        <v>5.0058723389665421E-3</v>
      </c>
      <c r="C321">
        <v>5.1663425589791201E-2</v>
      </c>
      <c r="D321">
        <v>0.20532275298046671</v>
      </c>
      <c r="E321">
        <v>4.6657553250824657E-2</v>
      </c>
      <c r="F321" s="8">
        <f t="shared" si="12"/>
        <v>-1.0056482420726501E-2</v>
      </c>
      <c r="G321" s="8">
        <f t="shared" si="13"/>
        <v>9.9139081021172706E-2</v>
      </c>
      <c r="I321" s="10" t="s">
        <v>641</v>
      </c>
      <c r="J321" s="11">
        <v>-1.0056482420726501E-2</v>
      </c>
      <c r="L321" s="12" t="str">
        <f>_xlfn.XLOOKUP(I321,Sheet!$B$2:$B$900,Sheet!$A$2:$A$900)</f>
        <v>PNW</v>
      </c>
      <c r="M321" s="9">
        <f t="shared" si="14"/>
        <v>-1.0056482420726501E-2</v>
      </c>
      <c r="P321" s="15"/>
      <c r="R321" s="10" t="s">
        <v>640</v>
      </c>
      <c r="S321" s="11">
        <v>9.9139081021172706E-2</v>
      </c>
      <c r="V321" s="16"/>
    </row>
    <row r="322" spans="1:22">
      <c r="A322" s="1" t="s">
        <v>642</v>
      </c>
      <c r="B322">
        <v>-5.5096866492617358E-2</v>
      </c>
      <c r="C322">
        <v>0.20696389225349099</v>
      </c>
      <c r="D322">
        <v>1.074885587603871</v>
      </c>
      <c r="E322">
        <v>0.26206075874610829</v>
      </c>
      <c r="F322" s="8">
        <f t="shared" ref="F322:F385" si="15">_xlfn.XLOOKUP(A322,$L$2:$L$900,$M$2:$M$900)</f>
        <v>7.1532375897162001E-3</v>
      </c>
      <c r="G322" s="8">
        <f t="shared" ref="G322:G385" si="16">_xlfn.XLOOKUP(A322,$R$2:$R$900,$S$2:$S$900)</f>
        <v>6.1259209968065997E-2</v>
      </c>
      <c r="I322" s="10" t="s">
        <v>643</v>
      </c>
      <c r="J322" s="11">
        <v>7.1532375897162001E-3</v>
      </c>
      <c r="L322" s="12" t="str">
        <f>_xlfn.XLOOKUP(I322,Sheet!$B$2:$B$900,Sheet!$A$2:$A$900)</f>
        <v>PODD</v>
      </c>
      <c r="M322" s="9">
        <f t="shared" ref="M322:M385" si="17">J322</f>
        <v>7.1532375897162001E-3</v>
      </c>
      <c r="P322" s="15"/>
      <c r="R322" s="10" t="s">
        <v>642</v>
      </c>
      <c r="S322" s="11">
        <v>6.1259209968065997E-2</v>
      </c>
      <c r="V322" s="16"/>
    </row>
    <row r="323" spans="1:22">
      <c r="A323" s="1" t="s">
        <v>644</v>
      </c>
      <c r="B323">
        <v>-3.1360188832625147E-2</v>
      </c>
      <c r="C323">
        <v>0.1731628271857851</v>
      </c>
      <c r="D323">
        <v>0.73146475334867256</v>
      </c>
      <c r="E323">
        <v>0.2045230160184103</v>
      </c>
      <c r="F323" s="8">
        <f t="shared" si="15"/>
        <v>-5.7957395963959999E-4</v>
      </c>
      <c r="G323" s="8">
        <f t="shared" si="16"/>
        <v>0.12621743071121169</v>
      </c>
      <c r="I323" s="10" t="s">
        <v>645</v>
      </c>
      <c r="J323" s="11">
        <v>-5.7957395963959999E-4</v>
      </c>
      <c r="L323" s="12" t="str">
        <f>_xlfn.XLOOKUP(I323,Sheet!$B$2:$B$900,Sheet!$A$2:$A$900)</f>
        <v>POOL</v>
      </c>
      <c r="M323" s="9">
        <f t="shared" si="17"/>
        <v>-5.7957395963959999E-4</v>
      </c>
      <c r="P323" s="15"/>
      <c r="R323" s="10" t="s">
        <v>644</v>
      </c>
      <c r="S323" s="11">
        <v>0.12621743071121169</v>
      </c>
      <c r="V323" s="16"/>
    </row>
    <row r="324" spans="1:22">
      <c r="A324" s="1" t="s">
        <v>646</v>
      </c>
      <c r="B324">
        <v>-3.7058263004307548E-2</v>
      </c>
      <c r="C324">
        <v>-8.7137436911673527E-2</v>
      </c>
      <c r="D324">
        <v>0.81390415003751015</v>
      </c>
      <c r="E324">
        <v>-5.0079173907365979E-2</v>
      </c>
      <c r="F324" s="8">
        <f t="shared" si="15"/>
        <v>2.8411475232836998E-3</v>
      </c>
      <c r="G324" s="8">
        <f t="shared" si="16"/>
        <v>8.7541173807691997E-3</v>
      </c>
      <c r="I324" s="10" t="s">
        <v>647</v>
      </c>
      <c r="J324" s="11">
        <v>2.8411475232836998E-3</v>
      </c>
      <c r="L324" s="12" t="str">
        <f>_xlfn.XLOOKUP(I324,Sheet!$B$2:$B$900,Sheet!$A$2:$A$900)</f>
        <v>PPG</v>
      </c>
      <c r="M324" s="9">
        <f t="shared" si="17"/>
        <v>2.8411475232836998E-3</v>
      </c>
      <c r="P324" s="15"/>
      <c r="R324" s="10" t="s">
        <v>646</v>
      </c>
      <c r="S324" s="11">
        <v>8.7541173807691997E-3</v>
      </c>
      <c r="V324" s="16"/>
    </row>
    <row r="325" spans="1:22">
      <c r="A325" s="1" t="s">
        <v>648</v>
      </c>
      <c r="B325">
        <v>5.8540008096712778E-3</v>
      </c>
      <c r="C325">
        <v>-6.6051888333891204E-3</v>
      </c>
      <c r="D325">
        <v>0.19305208093709439</v>
      </c>
      <c r="E325">
        <v>-1.2459189643060401E-2</v>
      </c>
      <c r="F325" s="8">
        <f t="shared" si="15"/>
        <v>-8.3960927568981006E-3</v>
      </c>
      <c r="G325" s="8">
        <f t="shared" si="16"/>
        <v>6.3429819012568903E-2</v>
      </c>
      <c r="I325" s="10" t="s">
        <v>649</v>
      </c>
      <c r="J325" s="11">
        <v>-8.3960927568981006E-3</v>
      </c>
      <c r="L325" s="12" t="str">
        <f>_xlfn.XLOOKUP(I325,Sheet!$B$2:$B$900,Sheet!$A$2:$A$900)</f>
        <v>PPL</v>
      </c>
      <c r="M325" s="9">
        <f t="shared" si="17"/>
        <v>-8.3960927568981006E-3</v>
      </c>
      <c r="P325" s="15"/>
      <c r="R325" s="10" t="s">
        <v>648</v>
      </c>
      <c r="S325" s="11">
        <v>6.3429819012568903E-2</v>
      </c>
      <c r="V325" s="16"/>
    </row>
    <row r="326" spans="1:22">
      <c r="A326" s="1" t="s">
        <v>650</v>
      </c>
      <c r="B326">
        <v>-6.0137814426161632E-2</v>
      </c>
      <c r="C326">
        <v>-0.27234747583705721</v>
      </c>
      <c r="D326">
        <v>1.147817721138829</v>
      </c>
      <c r="E326">
        <v>-0.21220966141089559</v>
      </c>
      <c r="F326" s="8">
        <f t="shared" si="15"/>
        <v>9.4150748865932006E-3</v>
      </c>
      <c r="G326" s="8">
        <f t="shared" si="16"/>
        <v>6.2249754924570799E-2</v>
      </c>
      <c r="I326" s="10" t="s">
        <v>651</v>
      </c>
      <c r="J326" s="11">
        <v>9.4150748865932006E-3</v>
      </c>
      <c r="L326" s="12" t="str">
        <f>_xlfn.XLOOKUP(I326,Sheet!$B$2:$B$900,Sheet!$A$2:$A$900)</f>
        <v>PRU</v>
      </c>
      <c r="M326" s="9">
        <f t="shared" si="17"/>
        <v>9.4150748865932006E-3</v>
      </c>
      <c r="P326" s="15"/>
      <c r="R326" s="10" t="s">
        <v>650</v>
      </c>
      <c r="S326" s="11">
        <v>6.2249754924570799E-2</v>
      </c>
      <c r="V326" s="16"/>
    </row>
    <row r="327" spans="1:22">
      <c r="A327" s="1" t="s">
        <v>652</v>
      </c>
      <c r="B327">
        <v>-1.512153933153577E-3</v>
      </c>
      <c r="C327">
        <v>2.377816175750325E-2</v>
      </c>
      <c r="D327">
        <v>0.29962516767102909</v>
      </c>
      <c r="E327">
        <v>2.5290315690656821E-2</v>
      </c>
      <c r="F327" s="8">
        <f t="shared" si="15"/>
        <v>-7.7966491616684001E-3</v>
      </c>
      <c r="G327" s="8">
        <f t="shared" si="16"/>
        <v>5.8365660060462198E-2</v>
      </c>
      <c r="I327" s="10" t="s">
        <v>653</v>
      </c>
      <c r="J327" s="11">
        <v>-7.7966491616684001E-3</v>
      </c>
      <c r="L327" s="12" t="str">
        <f>_xlfn.XLOOKUP(I327,Sheet!$B$2:$B$900,Sheet!$A$2:$A$900)</f>
        <v>PSA</v>
      </c>
      <c r="M327" s="9">
        <f t="shared" si="17"/>
        <v>-7.7966491616684001E-3</v>
      </c>
      <c r="P327" s="15"/>
      <c r="R327" s="10" t="s">
        <v>652</v>
      </c>
      <c r="S327" s="11">
        <v>5.8365660060462198E-2</v>
      </c>
      <c r="V327" s="16"/>
    </row>
    <row r="328" spans="1:22">
      <c r="A328" s="1" t="s">
        <v>654</v>
      </c>
      <c r="B328">
        <v>-6.8917637323058875E-2</v>
      </c>
      <c r="C328">
        <v>0.36018908982747733</v>
      </c>
      <c r="D328">
        <v>1.274843674267365</v>
      </c>
      <c r="E328">
        <v>0.42910672715053622</v>
      </c>
      <c r="F328" s="8">
        <f t="shared" si="15"/>
        <v>3.3267203094253001E-3</v>
      </c>
      <c r="G328" s="8">
        <f t="shared" si="16"/>
        <v>8.6630627605637195E-2</v>
      </c>
      <c r="I328" s="10" t="s">
        <v>655</v>
      </c>
      <c r="J328" s="11">
        <v>3.3267203094253001E-3</v>
      </c>
      <c r="L328" s="12" t="str">
        <f>_xlfn.XLOOKUP(I328,Sheet!$B$2:$B$900,Sheet!$A$2:$A$900)</f>
        <v>PTC</v>
      </c>
      <c r="M328" s="9">
        <f t="shared" si="17"/>
        <v>3.3267203094253001E-3</v>
      </c>
      <c r="P328" s="15"/>
      <c r="R328" s="10" t="s">
        <v>654</v>
      </c>
      <c r="S328" s="11">
        <v>8.6630627605637195E-2</v>
      </c>
      <c r="V328" s="16"/>
    </row>
    <row r="329" spans="1:22">
      <c r="A329" s="1" t="s">
        <v>656</v>
      </c>
      <c r="B329">
        <v>-5.4194976798688753E-2</v>
      </c>
      <c r="C329">
        <v>-0.2273125014984583</v>
      </c>
      <c r="D329">
        <v>1.0618371013948189</v>
      </c>
      <c r="E329">
        <v>-0.17311752469976949</v>
      </c>
      <c r="F329" s="8">
        <f t="shared" si="15"/>
        <v>5.0173905056477E-3</v>
      </c>
      <c r="G329" s="8">
        <f t="shared" si="16"/>
        <v>-3.2543922397184999E-3</v>
      </c>
      <c r="I329" s="10" t="s">
        <v>657</v>
      </c>
      <c r="J329" s="11">
        <v>5.0173905056477E-3</v>
      </c>
      <c r="L329" s="12" t="str">
        <f>_xlfn.XLOOKUP(I329,Sheet!$B$2:$B$900,Sheet!$A$2:$A$900)</f>
        <v>PWR</v>
      </c>
      <c r="M329" s="9">
        <f t="shared" si="17"/>
        <v>5.0173905056477E-3</v>
      </c>
      <c r="P329" s="15"/>
      <c r="R329" s="10" t="s">
        <v>656</v>
      </c>
      <c r="S329" s="11">
        <v>-3.2543922397184999E-3</v>
      </c>
      <c r="V329" s="16"/>
    </row>
    <row r="330" spans="1:22">
      <c r="A330" s="1" t="s">
        <v>658</v>
      </c>
      <c r="B330">
        <v>-6.2467852948218973E-2</v>
      </c>
      <c r="C330">
        <v>-0.2186309876005598</v>
      </c>
      <c r="D330">
        <v>1.1815285792695931</v>
      </c>
      <c r="E330">
        <v>-0.1561631346523408</v>
      </c>
      <c r="F330" s="8">
        <f t="shared" si="15"/>
        <v>6.7119536223072002E-3</v>
      </c>
      <c r="G330" s="8">
        <f t="shared" si="16"/>
        <v>-6.3689514961638605E-2</v>
      </c>
      <c r="I330" s="10" t="s">
        <v>659</v>
      </c>
      <c r="J330" s="11">
        <v>6.7119536223072002E-3</v>
      </c>
      <c r="L330" s="12" t="str">
        <f>_xlfn.XLOOKUP(I330,Sheet!$B$2:$B$900,Sheet!$A$2:$A$900)</f>
        <v>PXD</v>
      </c>
      <c r="M330" s="9">
        <f t="shared" si="17"/>
        <v>6.7119536223072002E-3</v>
      </c>
      <c r="P330" s="15"/>
      <c r="R330" s="10" t="s">
        <v>658</v>
      </c>
      <c r="S330" s="11">
        <v>-6.3689514961638605E-2</v>
      </c>
      <c r="V330" s="16"/>
    </row>
    <row r="331" spans="1:22">
      <c r="A331" s="1" t="s">
        <v>660</v>
      </c>
      <c r="B331">
        <v>-5.8737601245072733E-2</v>
      </c>
      <c r="C331">
        <v>-3.4547481182503281E-2</v>
      </c>
      <c r="D331">
        <v>1.127559520489495</v>
      </c>
      <c r="E331">
        <v>2.4190120062569449E-2</v>
      </c>
      <c r="F331" s="8">
        <f t="shared" si="15"/>
        <v>1.0487929443661001E-3</v>
      </c>
      <c r="G331" s="8">
        <f t="shared" si="16"/>
        <v>-8.8800374472994395E-2</v>
      </c>
      <c r="I331" s="10" t="s">
        <v>661</v>
      </c>
      <c r="J331" s="11">
        <v>1.0487929443661001E-3</v>
      </c>
      <c r="L331" s="12" t="str">
        <f>_xlfn.XLOOKUP(I331,Sheet!$B$2:$B$900,Sheet!$A$2:$A$900)</f>
        <v>QCOM</v>
      </c>
      <c r="M331" s="9">
        <f t="shared" si="17"/>
        <v>1.0487929443661001E-3</v>
      </c>
      <c r="P331" s="15"/>
      <c r="R331" s="10" t="s">
        <v>660</v>
      </c>
      <c r="S331" s="11">
        <v>-8.8800374472994395E-2</v>
      </c>
      <c r="V331" s="16"/>
    </row>
    <row r="332" spans="1:22">
      <c r="A332" s="1" t="s">
        <v>662</v>
      </c>
      <c r="B332">
        <v>-6.0495993982347701E-2</v>
      </c>
      <c r="C332">
        <v>-0.1324651618602104</v>
      </c>
      <c r="D332">
        <v>1.1529998415585661</v>
      </c>
      <c r="E332">
        <v>-7.19691678778627E-2</v>
      </c>
      <c r="F332" s="8">
        <f t="shared" si="15"/>
        <v>7.9748227945512992E-3</v>
      </c>
      <c r="G332" s="8">
        <f t="shared" si="16"/>
        <v>0.11018477335647139</v>
      </c>
      <c r="I332" s="10" t="s">
        <v>663</v>
      </c>
      <c r="J332" s="11">
        <v>7.9748227945512992E-3</v>
      </c>
      <c r="L332" s="12" t="str">
        <f>_xlfn.XLOOKUP(I332,Sheet!$B$2:$B$900,Sheet!$A$2:$A$900)</f>
        <v>RCL</v>
      </c>
      <c r="M332" s="9">
        <f t="shared" si="17"/>
        <v>7.9748227945512992E-3</v>
      </c>
      <c r="P332" s="15"/>
      <c r="R332" s="10" t="s">
        <v>662</v>
      </c>
      <c r="S332" s="11">
        <v>0.11018477335647139</v>
      </c>
      <c r="V332" s="16"/>
    </row>
    <row r="333" spans="1:22">
      <c r="A333" s="1" t="s">
        <v>664</v>
      </c>
      <c r="B333">
        <v>-1.715699675518351E-2</v>
      </c>
      <c r="C333">
        <v>-0.1071715179842552</v>
      </c>
      <c r="D333">
        <v>0.52597381893104456</v>
      </c>
      <c r="E333">
        <v>-9.0014521229071665E-2</v>
      </c>
      <c r="F333" s="8">
        <f t="shared" si="15"/>
        <v>-6.4872230921576004E-3</v>
      </c>
      <c r="G333" s="8">
        <f t="shared" si="16"/>
        <v>5.3679036742459302E-2</v>
      </c>
      <c r="I333" s="10" t="s">
        <v>665</v>
      </c>
      <c r="J333" s="11">
        <v>-6.4872230921576004E-3</v>
      </c>
      <c r="L333" s="12" t="str">
        <f>_xlfn.XLOOKUP(I333,Sheet!$B$2:$B$900,Sheet!$A$2:$A$900)</f>
        <v>REG</v>
      </c>
      <c r="M333" s="9">
        <f t="shared" si="17"/>
        <v>-6.4872230921576004E-3</v>
      </c>
      <c r="P333" s="15"/>
      <c r="R333" s="10" t="s">
        <v>664</v>
      </c>
      <c r="S333" s="11">
        <v>5.3679036742459302E-2</v>
      </c>
      <c r="V333" s="16"/>
    </row>
    <row r="334" spans="1:22">
      <c r="A334" s="1" t="s">
        <v>666</v>
      </c>
      <c r="B334">
        <v>-5.4596217096557959E-2</v>
      </c>
      <c r="C334">
        <v>4.4890153477398442E-2</v>
      </c>
      <c r="D334">
        <v>1.067642222052597</v>
      </c>
      <c r="E334">
        <v>9.9486370573956401E-2</v>
      </c>
      <c r="F334" s="8">
        <f t="shared" si="15"/>
        <v>7.4821101168569999E-3</v>
      </c>
      <c r="G334" s="8">
        <f t="shared" si="16"/>
        <v>2.0044034853322599E-2</v>
      </c>
      <c r="I334" s="10" t="s">
        <v>667</v>
      </c>
      <c r="J334" s="11">
        <v>7.4821101168569999E-3</v>
      </c>
      <c r="L334" s="12" t="str">
        <f>_xlfn.XLOOKUP(I334,Sheet!$B$2:$B$900,Sheet!$A$2:$A$900)</f>
        <v>REGN</v>
      </c>
      <c r="M334" s="9">
        <f t="shared" si="17"/>
        <v>7.4821101168569999E-3</v>
      </c>
      <c r="P334" s="15"/>
      <c r="R334" s="10" t="s">
        <v>666</v>
      </c>
      <c r="S334" s="11">
        <v>2.0044034853322599E-2</v>
      </c>
      <c r="V334" s="16"/>
    </row>
    <row r="335" spans="1:22">
      <c r="A335" s="1" t="s">
        <v>668</v>
      </c>
      <c r="B335">
        <v>-5.0158332612528563E-2</v>
      </c>
      <c r="C335">
        <v>-0.19534885872961591</v>
      </c>
      <c r="D335">
        <v>1.003435174475658</v>
      </c>
      <c r="E335">
        <v>-0.14519052611708741</v>
      </c>
      <c r="F335" s="8">
        <f t="shared" si="15"/>
        <v>8.6355014021491008E-3</v>
      </c>
      <c r="G335" s="8">
        <f t="shared" si="16"/>
        <v>8.7896959432158306E-2</v>
      </c>
      <c r="I335" s="10" t="s">
        <v>669</v>
      </c>
      <c r="J335" s="11">
        <v>8.6355014021491008E-3</v>
      </c>
      <c r="L335" s="12" t="str">
        <f>_xlfn.XLOOKUP(I335,Sheet!$B$2:$B$900,Sheet!$A$2:$A$900)</f>
        <v>RF</v>
      </c>
      <c r="M335" s="9">
        <f t="shared" si="17"/>
        <v>8.6355014021491008E-3</v>
      </c>
      <c r="P335" s="15"/>
      <c r="R335" s="10" t="s">
        <v>668</v>
      </c>
      <c r="S335" s="11">
        <v>8.7896959432158306E-2</v>
      </c>
      <c r="V335" s="16"/>
    </row>
    <row r="336" spans="1:22">
      <c r="A336" s="1" t="s">
        <v>670</v>
      </c>
      <c r="B336">
        <v>-6.4094307346686086E-2</v>
      </c>
      <c r="C336">
        <v>9.0357817951945862E-2</v>
      </c>
      <c r="D336">
        <v>1.2050600243353471</v>
      </c>
      <c r="E336">
        <v>0.15445212529863189</v>
      </c>
      <c r="F336" s="8">
        <f t="shared" si="15"/>
        <v>3.9128557491165004E-3</v>
      </c>
      <c r="G336" s="8">
        <f t="shared" si="16"/>
        <v>-1.9469615999290899E-2</v>
      </c>
      <c r="I336" s="10" t="s">
        <v>671</v>
      </c>
      <c r="J336" s="11">
        <v>3.9128557491165004E-3</v>
      </c>
      <c r="L336" s="12" t="str">
        <f>_xlfn.XLOOKUP(I336,Sheet!$B$2:$B$900,Sheet!$A$2:$A$900)</f>
        <v>RHI</v>
      </c>
      <c r="M336" s="9">
        <f t="shared" si="17"/>
        <v>3.9128557491165004E-3</v>
      </c>
      <c r="P336" s="15"/>
      <c r="R336" s="10" t="s">
        <v>670</v>
      </c>
      <c r="S336" s="11">
        <v>-1.9469615999290899E-2</v>
      </c>
      <c r="V336" s="16"/>
    </row>
    <row r="337" spans="1:22">
      <c r="A337" s="1" t="s">
        <v>672</v>
      </c>
      <c r="B337">
        <v>-6.6478058472632898E-2</v>
      </c>
      <c r="C337">
        <v>-0.1324802434184357</v>
      </c>
      <c r="D337">
        <v>1.2395479932101661</v>
      </c>
      <c r="E337">
        <v>-6.6002184945802775E-2</v>
      </c>
      <c r="F337" s="8">
        <f t="shared" si="15"/>
        <v>7.6277878942616001E-3</v>
      </c>
      <c r="G337" s="8">
        <f t="shared" si="16"/>
        <v>8.7632089253979306E-2</v>
      </c>
      <c r="I337" s="10" t="s">
        <v>673</v>
      </c>
      <c r="J337" s="11">
        <v>7.6277878942616001E-3</v>
      </c>
      <c r="L337" s="12" t="str">
        <f>_xlfn.XLOOKUP(I337,Sheet!$B$2:$B$900,Sheet!$A$2:$A$900)</f>
        <v>RJF</v>
      </c>
      <c r="M337" s="9">
        <f t="shared" si="17"/>
        <v>7.6277878942616001E-3</v>
      </c>
      <c r="P337" s="15"/>
      <c r="R337" s="10" t="s">
        <v>672</v>
      </c>
      <c r="S337" s="11">
        <v>8.7632089253979306E-2</v>
      </c>
      <c r="V337" s="16"/>
    </row>
    <row r="338" spans="1:22">
      <c r="A338" s="1" t="s">
        <v>674</v>
      </c>
      <c r="B338">
        <v>-5.1510073095986972E-2</v>
      </c>
      <c r="C338">
        <v>7.6200264584307842E-2</v>
      </c>
      <c r="D338">
        <v>1.0229920750316379</v>
      </c>
      <c r="E338">
        <v>0.1277103376802948</v>
      </c>
      <c r="F338" s="8">
        <f t="shared" si="15"/>
        <v>-9.3273278836729996E-4</v>
      </c>
      <c r="G338" s="8">
        <f t="shared" si="16"/>
        <v>-0.41076541898485741</v>
      </c>
      <c r="I338" s="10" t="s">
        <v>675</v>
      </c>
      <c r="J338" s="11">
        <v>-9.3273278836729996E-4</v>
      </c>
      <c r="L338" s="12" t="str">
        <f>_xlfn.XLOOKUP(I338,Sheet!$B$2:$B$900,Sheet!$A$2:$A$900)</f>
        <v>RL</v>
      </c>
      <c r="M338" s="9">
        <f t="shared" si="17"/>
        <v>-9.3273278836729996E-4</v>
      </c>
      <c r="P338" s="15"/>
      <c r="R338" s="10" t="s">
        <v>674</v>
      </c>
      <c r="S338" s="11">
        <v>-0.41076541898485741</v>
      </c>
      <c r="V338" s="16"/>
    </row>
    <row r="339" spans="1:22">
      <c r="A339" s="1" t="s">
        <v>676</v>
      </c>
      <c r="B339">
        <v>-4.4766877042438119E-2</v>
      </c>
      <c r="C339">
        <v>0.34361574977491233</v>
      </c>
      <c r="D339">
        <v>0.92543191739596053</v>
      </c>
      <c r="E339">
        <v>0.38838262681735042</v>
      </c>
      <c r="F339" s="8">
        <f t="shared" si="15"/>
        <v>-3.1799864030560999E-3</v>
      </c>
      <c r="G339" s="8">
        <f t="shared" si="16"/>
        <v>8.5536198423280793E-2</v>
      </c>
      <c r="I339" s="10" t="s">
        <v>677</v>
      </c>
      <c r="J339" s="11">
        <v>-3.1799864030560999E-3</v>
      </c>
      <c r="L339" s="12" t="str">
        <f>_xlfn.XLOOKUP(I339,Sheet!$B$2:$B$900,Sheet!$A$2:$A$900)</f>
        <v>RMD</v>
      </c>
      <c r="M339" s="9">
        <f t="shared" si="17"/>
        <v>-3.1799864030560999E-3</v>
      </c>
      <c r="P339" s="15"/>
      <c r="R339" s="10" t="s">
        <v>676</v>
      </c>
      <c r="S339" s="11">
        <v>8.5536198423280793E-2</v>
      </c>
      <c r="V339" s="16"/>
    </row>
    <row r="340" spans="1:22">
      <c r="A340" s="1" t="s">
        <v>678</v>
      </c>
      <c r="B340">
        <v>-6.1289138762661843E-2</v>
      </c>
      <c r="C340">
        <v>-0.2110831168102428</v>
      </c>
      <c r="D340">
        <v>1.164475012854326</v>
      </c>
      <c r="E340">
        <v>-0.14979397804758099</v>
      </c>
      <c r="F340" s="8">
        <f t="shared" si="15"/>
        <v>4.6366202960516001E-3</v>
      </c>
      <c r="G340" s="8">
        <f t="shared" si="16"/>
        <v>8.2422395176744101E-2</v>
      </c>
      <c r="I340" s="10" t="s">
        <v>679</v>
      </c>
      <c r="J340" s="11">
        <v>4.6366202960516001E-3</v>
      </c>
      <c r="L340" s="12" t="str">
        <f>_xlfn.XLOOKUP(I340,Sheet!$B$2:$B$900,Sheet!$A$2:$A$900)</f>
        <v>ROK</v>
      </c>
      <c r="M340" s="9">
        <f t="shared" si="17"/>
        <v>4.6366202960516001E-3</v>
      </c>
      <c r="P340" s="15"/>
      <c r="R340" s="10" t="s">
        <v>678</v>
      </c>
      <c r="S340" s="11">
        <v>8.2422395176744101E-2</v>
      </c>
      <c r="V340" s="16"/>
    </row>
    <row r="341" spans="1:22">
      <c r="A341" s="1" t="s">
        <v>680</v>
      </c>
      <c r="B341">
        <v>-3.7573437297274838E-2</v>
      </c>
      <c r="C341">
        <v>0.18710826768314981</v>
      </c>
      <c r="D341">
        <v>0.82135766092946871</v>
      </c>
      <c r="E341">
        <v>0.2246817049804247</v>
      </c>
      <c r="F341" s="8">
        <f t="shared" si="15"/>
        <v>-3.2423375266055002E-3</v>
      </c>
      <c r="G341" s="8">
        <f t="shared" si="16"/>
        <v>0.13178678955395889</v>
      </c>
      <c r="I341" s="10" t="s">
        <v>681</v>
      </c>
      <c r="J341" s="11">
        <v>-3.2423375266055002E-3</v>
      </c>
      <c r="L341" s="12" t="str">
        <f>_xlfn.XLOOKUP(I341,Sheet!$B$2:$B$900,Sheet!$A$2:$A$900)</f>
        <v>ROL</v>
      </c>
      <c r="M341" s="9">
        <f t="shared" si="17"/>
        <v>-3.2423375266055002E-3</v>
      </c>
      <c r="P341" s="15"/>
      <c r="R341" s="10" t="s">
        <v>680</v>
      </c>
      <c r="S341" s="11">
        <v>0.13178678955395889</v>
      </c>
      <c r="V341" s="16"/>
    </row>
    <row r="342" spans="1:22">
      <c r="A342" s="1" t="s">
        <v>682</v>
      </c>
      <c r="B342">
        <v>-4.9840007070622902E-2</v>
      </c>
      <c r="C342">
        <v>6.3187210179559528E-2</v>
      </c>
      <c r="D342">
        <v>0.99882965955348224</v>
      </c>
      <c r="E342">
        <v>0.1130272172501824</v>
      </c>
      <c r="F342" s="8">
        <f t="shared" si="15"/>
        <v>1.2237617620694001E-3</v>
      </c>
      <c r="G342" s="8">
        <f t="shared" si="16"/>
        <v>8.5642812558988701E-2</v>
      </c>
      <c r="I342" s="10" t="s">
        <v>683</v>
      </c>
      <c r="J342" s="11">
        <v>1.2237617620694001E-3</v>
      </c>
      <c r="L342" s="12" t="str">
        <f>_xlfn.XLOOKUP(I342,Sheet!$B$2:$B$900,Sheet!$A$2:$A$900)</f>
        <v>ROP</v>
      </c>
      <c r="M342" s="9">
        <f t="shared" si="17"/>
        <v>1.2237617620694001E-3</v>
      </c>
      <c r="P342" s="15"/>
      <c r="R342" s="10" t="s">
        <v>682</v>
      </c>
      <c r="S342" s="11">
        <v>8.5642812558988701E-2</v>
      </c>
      <c r="V342" s="16"/>
    </row>
    <row r="343" spans="1:22">
      <c r="A343" s="1" t="s">
        <v>684</v>
      </c>
      <c r="B343">
        <v>-4.6856323728661928E-2</v>
      </c>
      <c r="C343">
        <v>8.3539182243329457E-2</v>
      </c>
      <c r="D343">
        <v>0.95566190721985966</v>
      </c>
      <c r="E343">
        <v>0.1303955059719914</v>
      </c>
      <c r="F343" s="8">
        <f t="shared" si="15"/>
        <v>-2.3233003296188998E-3</v>
      </c>
      <c r="G343" s="8">
        <f t="shared" si="16"/>
        <v>0.1026452017617376</v>
      </c>
      <c r="I343" s="10" t="s">
        <v>685</v>
      </c>
      <c r="J343" s="11">
        <v>-2.3233003296188998E-3</v>
      </c>
      <c r="L343" s="12" t="str">
        <f>_xlfn.XLOOKUP(I343,Sheet!$B$2:$B$900,Sheet!$A$2:$A$900)</f>
        <v>ROST</v>
      </c>
      <c r="M343" s="9">
        <f t="shared" si="17"/>
        <v>-2.3233003296188998E-3</v>
      </c>
      <c r="P343" s="15"/>
      <c r="R343" s="10" t="s">
        <v>684</v>
      </c>
      <c r="S343" s="11">
        <v>0.1026452017617376</v>
      </c>
      <c r="V343" s="16"/>
    </row>
    <row r="344" spans="1:22">
      <c r="A344" s="1" t="s">
        <v>686</v>
      </c>
      <c r="B344">
        <v>-2.0299791202476922E-2</v>
      </c>
      <c r="C344">
        <v>9.7978357139182015E-2</v>
      </c>
      <c r="D344">
        <v>0.57144358123064609</v>
      </c>
      <c r="E344">
        <v>0.1182781483416589</v>
      </c>
      <c r="F344" s="8">
        <f t="shared" si="15"/>
        <v>-6.4269340685093003E-3</v>
      </c>
      <c r="G344" s="8">
        <f t="shared" si="16"/>
        <v>0.11524556538757499</v>
      </c>
      <c r="I344" s="10" t="s">
        <v>687</v>
      </c>
      <c r="J344" s="11">
        <v>-6.4269340685093003E-3</v>
      </c>
      <c r="L344" s="12" t="str">
        <f>_xlfn.XLOOKUP(I344,Sheet!$B$2:$B$900,Sheet!$A$2:$A$900)</f>
        <v>RSG</v>
      </c>
      <c r="M344" s="9">
        <f t="shared" si="17"/>
        <v>-6.4269340685093003E-3</v>
      </c>
      <c r="P344" s="15"/>
      <c r="R344" s="10" t="s">
        <v>686</v>
      </c>
      <c r="S344" s="11">
        <v>0.11524556538757499</v>
      </c>
      <c r="V344" s="16"/>
    </row>
    <row r="345" spans="1:22">
      <c r="A345" s="1" t="s">
        <v>688</v>
      </c>
      <c r="B345">
        <v>-4.5466425269772348E-2</v>
      </c>
      <c r="C345">
        <v>-0.1334684712373865</v>
      </c>
      <c r="D345">
        <v>0.93555293935506079</v>
      </c>
      <c r="E345">
        <v>-8.8002045967614129E-2</v>
      </c>
      <c r="F345" s="8">
        <f t="shared" si="15"/>
        <v>-2.0315775774388E-3</v>
      </c>
      <c r="G345" s="8">
        <f t="shared" si="16"/>
        <v>9.3432970809598E-3</v>
      </c>
      <c r="I345" s="10" t="s">
        <v>689</v>
      </c>
      <c r="J345" s="11">
        <v>-2.0315775774388E-3</v>
      </c>
      <c r="L345" s="12" t="str">
        <f>_xlfn.XLOOKUP(I345,Sheet!$B$2:$B$900,Sheet!$A$2:$A$900)</f>
        <v>RTX</v>
      </c>
      <c r="M345" s="9">
        <f t="shared" si="17"/>
        <v>-2.0315775774388E-3</v>
      </c>
      <c r="P345" s="15"/>
      <c r="R345" s="10" t="s">
        <v>688</v>
      </c>
      <c r="S345" s="11">
        <v>9.3432970809598E-3</v>
      </c>
      <c r="V345" s="16"/>
    </row>
    <row r="346" spans="1:22">
      <c r="A346" s="1" t="s">
        <v>690</v>
      </c>
      <c r="B346">
        <v>-6.3927503788997239E-2</v>
      </c>
      <c r="C346">
        <v>0.1111616516943128</v>
      </c>
      <c r="D346">
        <v>1.2026467204282549</v>
      </c>
      <c r="E346">
        <v>0.17508915548331011</v>
      </c>
      <c r="F346" s="8">
        <f t="shared" si="15"/>
        <v>2.5049194092966998E-3</v>
      </c>
      <c r="G346" s="8">
        <f t="shared" si="16"/>
        <v>7.3586052385914799E-2</v>
      </c>
      <c r="I346" s="10" t="s">
        <v>691</v>
      </c>
      <c r="J346" s="11">
        <v>2.5049194092966998E-3</v>
      </c>
      <c r="L346" s="12" t="str">
        <f>_xlfn.XLOOKUP(I346,Sheet!$B$2:$B$900,Sheet!$A$2:$A$900)</f>
        <v>RVTY</v>
      </c>
      <c r="M346" s="9">
        <f t="shared" si="17"/>
        <v>2.5049194092966998E-3</v>
      </c>
      <c r="P346" s="15"/>
      <c r="R346" s="10" t="s">
        <v>690</v>
      </c>
      <c r="S346" s="11">
        <v>7.3586052385914799E-2</v>
      </c>
      <c r="V346" s="16"/>
    </row>
    <row r="347" spans="1:22">
      <c r="A347" s="1" t="s">
        <v>692</v>
      </c>
      <c r="B347">
        <v>-1.967160649781205E-2</v>
      </c>
      <c r="C347">
        <v>1.464361436051276E-2</v>
      </c>
      <c r="D347">
        <v>0.56235504245396728</v>
      </c>
      <c r="E347">
        <v>3.4315220858324808E-2</v>
      </c>
      <c r="F347" s="8">
        <f t="shared" si="15"/>
        <v>-1.039302387959E-3</v>
      </c>
      <c r="G347" s="8">
        <f t="shared" si="16"/>
        <v>4.8880274474664601E-2</v>
      </c>
      <c r="I347" s="10" t="s">
        <v>693</v>
      </c>
      <c r="J347" s="11">
        <v>-1.039302387959E-3</v>
      </c>
      <c r="L347" s="12" t="str">
        <f>_xlfn.XLOOKUP(I347,Sheet!$B$2:$B$900,Sheet!$A$2:$A$900)</f>
        <v>SBAC</v>
      </c>
      <c r="M347" s="9">
        <f t="shared" si="17"/>
        <v>-1.039302387959E-3</v>
      </c>
      <c r="P347" s="15"/>
      <c r="R347" s="10" t="s">
        <v>692</v>
      </c>
      <c r="S347" s="11">
        <v>4.8880274474664601E-2</v>
      </c>
      <c r="V347" s="16"/>
    </row>
    <row r="348" spans="1:22">
      <c r="A348" s="1" t="s">
        <v>694</v>
      </c>
      <c r="B348">
        <v>-2.77596430250069E-2</v>
      </c>
      <c r="C348">
        <v>0.16469056392537371</v>
      </c>
      <c r="D348">
        <v>0.67937227171589443</v>
      </c>
      <c r="E348">
        <v>0.19245020695038059</v>
      </c>
      <c r="F348" s="8">
        <f t="shared" si="15"/>
        <v>-1.1201231639947999E-3</v>
      </c>
      <c r="G348" s="8">
        <f t="shared" si="16"/>
        <v>7.8646305234614994E-2</v>
      </c>
      <c r="I348" s="10" t="s">
        <v>695</v>
      </c>
      <c r="J348" s="11">
        <v>-1.1201231639947999E-3</v>
      </c>
      <c r="L348" s="12" t="str">
        <f>_xlfn.XLOOKUP(I348,Sheet!$B$2:$B$900,Sheet!$A$2:$A$900)</f>
        <v>SBUX</v>
      </c>
      <c r="M348" s="9">
        <f t="shared" si="17"/>
        <v>-1.1201231639947999E-3</v>
      </c>
      <c r="P348" s="15"/>
      <c r="R348" s="10" t="s">
        <v>694</v>
      </c>
      <c r="S348" s="11">
        <v>7.8646305234614994E-2</v>
      </c>
      <c r="V348" s="16"/>
    </row>
    <row r="349" spans="1:22">
      <c r="A349" s="1" t="s">
        <v>696</v>
      </c>
      <c r="B349">
        <v>-6.6465337823642251E-2</v>
      </c>
      <c r="C349">
        <v>-0.16520594912430431</v>
      </c>
      <c r="D349">
        <v>1.239363951620555</v>
      </c>
      <c r="E349">
        <v>-9.8740611300662057E-2</v>
      </c>
      <c r="F349" s="8">
        <f t="shared" si="15"/>
        <v>1.3187523826501501E-2</v>
      </c>
      <c r="G349" s="8">
        <f t="shared" si="16"/>
        <v>8.7786489639808202E-2</v>
      </c>
      <c r="I349" s="10" t="s">
        <v>697</v>
      </c>
      <c r="J349" s="11">
        <v>1.3187523826501501E-2</v>
      </c>
      <c r="L349" s="12" t="str">
        <f>_xlfn.XLOOKUP(I349,Sheet!$B$2:$B$900,Sheet!$A$2:$A$900)</f>
        <v>SCHW</v>
      </c>
      <c r="M349" s="9">
        <f t="shared" si="17"/>
        <v>1.3187523826501501E-2</v>
      </c>
      <c r="P349" s="15"/>
      <c r="R349" s="10" t="s">
        <v>696</v>
      </c>
      <c r="S349" s="11">
        <v>8.7786489639808202E-2</v>
      </c>
      <c r="V349" s="16"/>
    </row>
    <row r="350" spans="1:22">
      <c r="A350" s="1" t="s">
        <v>698</v>
      </c>
      <c r="B350">
        <v>-4.1462615203247448E-2</v>
      </c>
      <c r="C350">
        <v>-5.5935127767197113E-3</v>
      </c>
      <c r="D350">
        <v>0.87762605451713471</v>
      </c>
      <c r="E350">
        <v>3.5869102426527737E-2</v>
      </c>
      <c r="F350" s="8">
        <f t="shared" si="15"/>
        <v>-1.578664641515E-4</v>
      </c>
      <c r="G350" s="8">
        <f t="shared" si="16"/>
        <v>9.0315280394608496E-2</v>
      </c>
      <c r="I350" s="10" t="s">
        <v>699</v>
      </c>
      <c r="J350" s="11">
        <v>-1.578664641515E-4</v>
      </c>
      <c r="L350" s="12" t="str">
        <f>_xlfn.XLOOKUP(I350,Sheet!$B$2:$B$900,Sheet!$A$2:$A$900)</f>
        <v>SHW</v>
      </c>
      <c r="M350" s="9">
        <f t="shared" si="17"/>
        <v>-1.578664641515E-4</v>
      </c>
      <c r="P350" s="15"/>
      <c r="R350" s="10" t="s">
        <v>698</v>
      </c>
      <c r="S350" s="11">
        <v>9.0315280394608496E-2</v>
      </c>
      <c r="V350" s="16"/>
    </row>
    <row r="351" spans="1:22">
      <c r="A351" s="1" t="s">
        <v>700</v>
      </c>
      <c r="B351">
        <v>-4.3799108801383206E-3</v>
      </c>
      <c r="C351">
        <v>-0.22364072692601369</v>
      </c>
      <c r="D351">
        <v>0.34111570384806911</v>
      </c>
      <c r="E351">
        <v>-0.21926081604587541</v>
      </c>
      <c r="F351" s="8">
        <f t="shared" si="15"/>
        <v>-6.8511010890915996E-3</v>
      </c>
      <c r="G351" s="8">
        <f t="shared" si="16"/>
        <v>5.0878217743631798E-2</v>
      </c>
      <c r="I351" s="10" t="s">
        <v>701</v>
      </c>
      <c r="J351" s="11">
        <v>-6.8511010890915996E-3</v>
      </c>
      <c r="L351" s="12" t="str">
        <f>_xlfn.XLOOKUP(I351,Sheet!$B$2:$B$900,Sheet!$A$2:$A$900)</f>
        <v>SJM</v>
      </c>
      <c r="M351" s="9">
        <f t="shared" si="17"/>
        <v>-6.8511010890915996E-3</v>
      </c>
      <c r="P351" s="15"/>
      <c r="R351" s="10" t="s">
        <v>700</v>
      </c>
      <c r="S351" s="11">
        <v>5.0878217743631798E-2</v>
      </c>
      <c r="V351" s="16"/>
    </row>
    <row r="352" spans="1:22">
      <c r="A352" s="1" t="s">
        <v>702</v>
      </c>
      <c r="B352">
        <v>-3.897067948563479E-2</v>
      </c>
      <c r="C352">
        <v>-0.55811740655237496</v>
      </c>
      <c r="D352">
        <v>0.84157287743349951</v>
      </c>
      <c r="E352">
        <v>-0.51914672706674014</v>
      </c>
      <c r="F352" s="8">
        <f t="shared" si="15"/>
        <v>4.8351554890719997E-4</v>
      </c>
      <c r="G352" s="8">
        <f t="shared" si="16"/>
        <v>-0.1173517228727272</v>
      </c>
      <c r="I352" s="10" t="s">
        <v>703</v>
      </c>
      <c r="J352" s="11">
        <v>4.8351554890719997E-4</v>
      </c>
      <c r="L352" s="12" t="str">
        <f>_xlfn.XLOOKUP(I352,Sheet!$B$2:$B$900,Sheet!$A$2:$A$900)</f>
        <v>SLB</v>
      </c>
      <c r="M352" s="9">
        <f t="shared" si="17"/>
        <v>4.8351554890719997E-4</v>
      </c>
      <c r="P352" s="15"/>
      <c r="R352" s="10" t="s">
        <v>702</v>
      </c>
      <c r="S352" s="11">
        <v>-0.1173517228727272</v>
      </c>
      <c r="V352" s="16"/>
    </row>
    <row r="353" spans="1:22">
      <c r="A353" s="1" t="s">
        <v>704</v>
      </c>
      <c r="B353">
        <v>-3.9760641693333237E-2</v>
      </c>
      <c r="C353">
        <v>-0.12758188855068581</v>
      </c>
      <c r="D353">
        <v>0.8530020034587954</v>
      </c>
      <c r="E353">
        <v>-8.7821246857352514E-2</v>
      </c>
      <c r="F353" s="8">
        <f t="shared" si="15"/>
        <v>1.4376352139911001E-3</v>
      </c>
      <c r="G353" s="8">
        <f t="shared" si="16"/>
        <v>5.9041838917558702E-2</v>
      </c>
      <c r="I353" s="10" t="s">
        <v>705</v>
      </c>
      <c r="J353" s="11">
        <v>1.4376352139911001E-3</v>
      </c>
      <c r="L353" s="12" t="str">
        <f>_xlfn.XLOOKUP(I353,Sheet!$B$2:$B$900,Sheet!$A$2:$A$900)</f>
        <v>SNA</v>
      </c>
      <c r="M353" s="9">
        <f t="shared" si="17"/>
        <v>1.4376352139911001E-3</v>
      </c>
      <c r="P353" s="15"/>
      <c r="R353" s="10" t="s">
        <v>704</v>
      </c>
      <c r="S353" s="11">
        <v>5.9041838917558702E-2</v>
      </c>
      <c r="V353" s="16"/>
    </row>
    <row r="354" spans="1:22">
      <c r="A354" s="1" t="s">
        <v>706</v>
      </c>
      <c r="B354">
        <v>-5.408811999617423E-2</v>
      </c>
      <c r="C354">
        <v>1.8042681270411309E-2</v>
      </c>
      <c r="D354">
        <v>1.0602911035601159</v>
      </c>
      <c r="E354">
        <v>7.213080126658554E-2</v>
      </c>
      <c r="F354" s="8">
        <f t="shared" si="15"/>
        <v>-3.7392038036679999E-4</v>
      </c>
      <c r="G354" s="8">
        <f t="shared" si="16"/>
        <v>0.1168868725639533</v>
      </c>
      <c r="I354" s="10" t="s">
        <v>707</v>
      </c>
      <c r="J354" s="11">
        <v>-3.7392038036679999E-4</v>
      </c>
      <c r="L354" s="12" t="str">
        <f>_xlfn.XLOOKUP(I354,Sheet!$B$2:$B$900,Sheet!$A$2:$A$900)</f>
        <v>SNPS</v>
      </c>
      <c r="M354" s="9">
        <f t="shared" si="17"/>
        <v>-3.7392038036679999E-4</v>
      </c>
      <c r="P354" s="15"/>
      <c r="R354" s="10" t="s">
        <v>706</v>
      </c>
      <c r="S354" s="11">
        <v>0.1168868725639533</v>
      </c>
      <c r="V354" s="16"/>
    </row>
    <row r="355" spans="1:22">
      <c r="A355" s="1" t="s">
        <v>708</v>
      </c>
      <c r="B355">
        <v>9.4950017753811337E-3</v>
      </c>
      <c r="C355">
        <v>-2.1274126163248641E-2</v>
      </c>
      <c r="D355">
        <v>0.1403742964940094</v>
      </c>
      <c r="E355">
        <v>-3.0769127938629771E-2</v>
      </c>
      <c r="F355" s="8">
        <f t="shared" si="15"/>
        <v>-1.3266686264802799E-2</v>
      </c>
      <c r="G355" s="8">
        <f t="shared" si="16"/>
        <v>5.28709756629775E-2</v>
      </c>
      <c r="I355" s="10" t="s">
        <v>709</v>
      </c>
      <c r="J355" s="11">
        <v>-1.3266686264802799E-2</v>
      </c>
      <c r="L355" s="12" t="str">
        <f>_xlfn.XLOOKUP(I355,Sheet!$B$2:$B$900,Sheet!$A$2:$A$900)</f>
        <v>SO</v>
      </c>
      <c r="M355" s="9">
        <f t="shared" si="17"/>
        <v>-1.3266686264802799E-2</v>
      </c>
      <c r="P355" s="15"/>
      <c r="R355" s="10" t="s">
        <v>708</v>
      </c>
      <c r="S355" s="11">
        <v>5.28709756629775E-2</v>
      </c>
      <c r="V355" s="16"/>
    </row>
    <row r="356" spans="1:22">
      <c r="A356" s="1" t="s">
        <v>710</v>
      </c>
      <c r="B356">
        <v>-1.7308880800835331E-2</v>
      </c>
      <c r="C356">
        <v>4.5257588710451269E-2</v>
      </c>
      <c r="D356">
        <v>0.52817126822933946</v>
      </c>
      <c r="E356">
        <v>6.2566469511286596E-2</v>
      </c>
      <c r="F356" s="8">
        <f t="shared" si="15"/>
        <v>-6.5186872842410001E-3</v>
      </c>
      <c r="G356" s="8">
        <f t="shared" si="16"/>
        <v>1.59532331059924E-2</v>
      </c>
      <c r="I356" s="10" t="s">
        <v>711</v>
      </c>
      <c r="J356" s="11">
        <v>-6.5186872842410001E-3</v>
      </c>
      <c r="L356" s="12" t="str">
        <f>_xlfn.XLOOKUP(I356,Sheet!$B$2:$B$900,Sheet!$A$2:$A$900)</f>
        <v>SPG</v>
      </c>
      <c r="M356" s="9">
        <f t="shared" si="17"/>
        <v>-6.5186872842410001E-3</v>
      </c>
      <c r="P356" s="15"/>
      <c r="R356" s="10" t="s">
        <v>710</v>
      </c>
      <c r="S356" s="11">
        <v>1.59532331059924E-2</v>
      </c>
      <c r="V356" s="16"/>
    </row>
    <row r="357" spans="1:22">
      <c r="A357" s="1" t="s">
        <v>712</v>
      </c>
      <c r="B357">
        <v>-5.5584003544517542E-2</v>
      </c>
      <c r="C357">
        <v>4.1425861998043538E-2</v>
      </c>
      <c r="D357">
        <v>1.081933457367134</v>
      </c>
      <c r="E357">
        <v>9.700986554256108E-2</v>
      </c>
      <c r="F357" s="8">
        <f t="shared" si="15"/>
        <v>4.1931546432316998E-3</v>
      </c>
      <c r="G357" s="8">
        <f t="shared" si="16"/>
        <v>0.1094740683928663</v>
      </c>
      <c r="I357" s="10" t="s">
        <v>713</v>
      </c>
      <c r="J357" s="11">
        <v>4.1931546432316998E-3</v>
      </c>
      <c r="L357" s="12" t="str">
        <f>_xlfn.XLOOKUP(I357,Sheet!$B$2:$B$900,Sheet!$A$2:$A$900)</f>
        <v>SPGI</v>
      </c>
      <c r="M357" s="9">
        <f t="shared" si="17"/>
        <v>4.1931546432316998E-3</v>
      </c>
      <c r="P357" s="15"/>
      <c r="R357" s="10" t="s">
        <v>712</v>
      </c>
      <c r="S357" s="11">
        <v>0.1094740683928663</v>
      </c>
      <c r="V357" s="16"/>
    </row>
    <row r="358" spans="1:22">
      <c r="A358" s="1" t="s">
        <v>714</v>
      </c>
      <c r="B358">
        <v>1.888242678463214E-3</v>
      </c>
      <c r="C358">
        <v>0.1033466163036348</v>
      </c>
      <c r="D358">
        <v>0.25042843264824027</v>
      </c>
      <c r="E358">
        <v>0.1014583736251716</v>
      </c>
      <c r="F358" s="8">
        <f t="shared" si="15"/>
        <v>-7.2141138613640004E-3</v>
      </c>
      <c r="G358" s="8">
        <f t="shared" si="16"/>
        <v>5.4030362540917698E-2</v>
      </c>
      <c r="I358" s="10" t="s">
        <v>715</v>
      </c>
      <c r="J358" s="11">
        <v>-7.2141138613640004E-3</v>
      </c>
      <c r="L358" s="12" t="str">
        <f>_xlfn.XLOOKUP(I358,Sheet!$B$2:$B$900,Sheet!$A$2:$A$900)</f>
        <v>SRE</v>
      </c>
      <c r="M358" s="9">
        <f t="shared" si="17"/>
        <v>-7.2141138613640004E-3</v>
      </c>
      <c r="P358" s="15"/>
      <c r="R358" s="10" t="s">
        <v>714</v>
      </c>
      <c r="S358" s="11">
        <v>5.4030362540917698E-2</v>
      </c>
      <c r="V358" s="16"/>
    </row>
    <row r="359" spans="1:22">
      <c r="A359" s="1" t="s">
        <v>716</v>
      </c>
      <c r="B359">
        <v>-3.7842720055484322E-2</v>
      </c>
      <c r="C359">
        <v>0.2320229354355248</v>
      </c>
      <c r="D359">
        <v>0.82525362778715194</v>
      </c>
      <c r="E359">
        <v>0.2698656554910091</v>
      </c>
      <c r="F359" s="8">
        <f t="shared" si="15"/>
        <v>-3.1171139365839998E-4</v>
      </c>
      <c r="G359" s="8">
        <f t="shared" si="16"/>
        <v>8.0803405532544406E-2</v>
      </c>
      <c r="I359" s="10" t="s">
        <v>717</v>
      </c>
      <c r="J359" s="11">
        <v>-3.1171139365839998E-4</v>
      </c>
      <c r="L359" s="12" t="str">
        <f>_xlfn.XLOOKUP(I359,Sheet!$B$2:$B$900,Sheet!$A$2:$A$900)</f>
        <v>STE</v>
      </c>
      <c r="M359" s="9">
        <f t="shared" si="17"/>
        <v>-3.1171139365839998E-4</v>
      </c>
      <c r="P359" s="15"/>
      <c r="R359" s="10" t="s">
        <v>716</v>
      </c>
      <c r="S359" s="11">
        <v>8.0803405532544406E-2</v>
      </c>
      <c r="V359" s="16"/>
    </row>
    <row r="360" spans="1:22">
      <c r="A360" s="1" t="s">
        <v>718</v>
      </c>
      <c r="B360">
        <v>-5.4530316229465373E-2</v>
      </c>
      <c r="C360">
        <v>-0.29264537196522461</v>
      </c>
      <c r="D360">
        <v>1.066688772244698</v>
      </c>
      <c r="E360">
        <v>-0.2381150557357592</v>
      </c>
      <c r="F360" s="8">
        <f t="shared" si="15"/>
        <v>7.8599778815964007E-3</v>
      </c>
      <c r="G360" s="8">
        <f t="shared" si="16"/>
        <v>0.1301459025073792</v>
      </c>
      <c r="I360" s="10" t="s">
        <v>719</v>
      </c>
      <c r="J360" s="11">
        <v>7.8599778815964007E-3</v>
      </c>
      <c r="L360" s="12" t="str">
        <f>_xlfn.XLOOKUP(I360,Sheet!$B$2:$B$900,Sheet!$A$2:$A$900)</f>
        <v>STLD</v>
      </c>
      <c r="M360" s="9">
        <f t="shared" si="17"/>
        <v>7.8599778815964007E-3</v>
      </c>
      <c r="P360" s="15"/>
      <c r="R360" s="10" t="s">
        <v>718</v>
      </c>
      <c r="S360" s="11">
        <v>0.1301459025073792</v>
      </c>
      <c r="V360" s="16"/>
    </row>
    <row r="361" spans="1:22">
      <c r="A361" s="1" t="s">
        <v>720</v>
      </c>
      <c r="B361">
        <v>-5.8095174821434309E-2</v>
      </c>
      <c r="C361">
        <v>-0.37400719368248792</v>
      </c>
      <c r="D361">
        <v>1.118264933373567</v>
      </c>
      <c r="E361">
        <v>-0.31591201886105358</v>
      </c>
      <c r="F361" s="8">
        <f t="shared" si="15"/>
        <v>7.8300629205363993E-3</v>
      </c>
      <c r="G361" s="8">
        <f t="shared" si="16"/>
        <v>4.9483333578469998E-2</v>
      </c>
      <c r="I361" s="10" t="s">
        <v>721</v>
      </c>
      <c r="J361" s="11">
        <v>7.8300629205363993E-3</v>
      </c>
      <c r="L361" s="12" t="str">
        <f>_xlfn.XLOOKUP(I361,Sheet!$B$2:$B$900,Sheet!$A$2:$A$900)</f>
        <v>STT</v>
      </c>
      <c r="M361" s="9">
        <f t="shared" si="17"/>
        <v>7.8300629205363993E-3</v>
      </c>
      <c r="P361" s="15"/>
      <c r="R361" s="10" t="s">
        <v>720</v>
      </c>
      <c r="S361" s="11">
        <v>4.9483333578469998E-2</v>
      </c>
      <c r="V361" s="16"/>
    </row>
    <row r="362" spans="1:22">
      <c r="A362" s="1" t="s">
        <v>722</v>
      </c>
      <c r="B362">
        <v>-6.4310297399325228E-2</v>
      </c>
      <c r="C362">
        <v>3.7793685401274812E-2</v>
      </c>
      <c r="D362">
        <v>1.2081849555127699</v>
      </c>
      <c r="E362">
        <v>0.1021039828006</v>
      </c>
      <c r="F362" s="8">
        <f t="shared" si="15"/>
        <v>8.2883846146868008E-3</v>
      </c>
      <c r="G362" s="8">
        <f t="shared" si="16"/>
        <v>-0.1403153586618163</v>
      </c>
      <c r="I362" s="10" t="s">
        <v>723</v>
      </c>
      <c r="J362" s="11">
        <v>8.2883846146868008E-3</v>
      </c>
      <c r="L362" s="12" t="str">
        <f>_xlfn.XLOOKUP(I362,Sheet!$B$2:$B$900,Sheet!$A$2:$A$900)</f>
        <v>STX</v>
      </c>
      <c r="M362" s="9">
        <f t="shared" si="17"/>
        <v>8.2883846146868008E-3</v>
      </c>
      <c r="P362" s="15"/>
      <c r="R362" s="10" t="s">
        <v>722</v>
      </c>
      <c r="S362" s="11">
        <v>-0.1403153586618163</v>
      </c>
      <c r="V362" s="16"/>
    </row>
    <row r="363" spans="1:22">
      <c r="A363" s="1" t="s">
        <v>724</v>
      </c>
      <c r="B363">
        <v>-2.678725088184063E-2</v>
      </c>
      <c r="C363">
        <v>-0.31343582316849389</v>
      </c>
      <c r="D363">
        <v>0.66530376028338634</v>
      </c>
      <c r="E363">
        <v>-0.2866485722866533</v>
      </c>
      <c r="F363" s="8">
        <f t="shared" si="15"/>
        <v>-2.8694890591887999E-3</v>
      </c>
      <c r="G363" s="8">
        <f t="shared" si="16"/>
        <v>0.1301256264201216</v>
      </c>
      <c r="I363" s="10" t="s">
        <v>725</v>
      </c>
      <c r="J363" s="11">
        <v>-2.8694890591887999E-3</v>
      </c>
      <c r="L363" s="12" t="str">
        <f>_xlfn.XLOOKUP(I363,Sheet!$B$2:$B$900,Sheet!$A$2:$A$900)</f>
        <v>STZ</v>
      </c>
      <c r="M363" s="9">
        <f t="shared" si="17"/>
        <v>-2.8694890591887999E-3</v>
      </c>
      <c r="P363" s="15"/>
      <c r="R363" s="10" t="s">
        <v>724</v>
      </c>
      <c r="S363" s="11">
        <v>0.1301256264201216</v>
      </c>
      <c r="V363" s="16"/>
    </row>
    <row r="364" spans="1:22">
      <c r="A364" s="1" t="s">
        <v>726</v>
      </c>
      <c r="B364">
        <v>-5.8250334853756157E-2</v>
      </c>
      <c r="C364">
        <v>-0.29056276892751881</v>
      </c>
      <c r="D364">
        <v>1.1205097794512831</v>
      </c>
      <c r="E364">
        <v>-0.23231243407376259</v>
      </c>
      <c r="F364" s="8">
        <f t="shared" si="15"/>
        <v>1.2497071288155E-3</v>
      </c>
      <c r="G364" s="8">
        <f t="shared" si="16"/>
        <v>0.103936901238892</v>
      </c>
      <c r="I364" s="10" t="s">
        <v>727</v>
      </c>
      <c r="J364" s="11">
        <v>1.2497071288155E-3</v>
      </c>
      <c r="L364" s="12" t="str">
        <f>_xlfn.XLOOKUP(I364,Sheet!$B$2:$B$900,Sheet!$A$2:$A$900)</f>
        <v>SWK</v>
      </c>
      <c r="M364" s="9">
        <f t="shared" si="17"/>
        <v>1.2497071288155E-3</v>
      </c>
      <c r="P364" s="15"/>
      <c r="R364" s="10" t="s">
        <v>726</v>
      </c>
      <c r="S364" s="11">
        <v>0.103936901238892</v>
      </c>
      <c r="V364" s="16"/>
    </row>
    <row r="365" spans="1:22">
      <c r="A365" s="1" t="s">
        <v>728</v>
      </c>
      <c r="B365">
        <v>-7.0305995413648015E-2</v>
      </c>
      <c r="C365">
        <v>-0.27836240342473578</v>
      </c>
      <c r="D365">
        <v>1.2949303561756209</v>
      </c>
      <c r="E365">
        <v>-0.2080564080110878</v>
      </c>
      <c r="F365" s="8">
        <f t="shared" si="15"/>
        <v>1.4464536952284701E-2</v>
      </c>
      <c r="G365" s="8">
        <f t="shared" si="16"/>
        <v>0.10796479999285399</v>
      </c>
      <c r="I365" s="10" t="s">
        <v>729</v>
      </c>
      <c r="J365" s="11">
        <v>1.4464536952284701E-2</v>
      </c>
      <c r="L365" s="12" t="str">
        <f>_xlfn.XLOOKUP(I365,Sheet!$B$2:$B$900,Sheet!$A$2:$A$900)</f>
        <v>SWKS</v>
      </c>
      <c r="M365" s="9">
        <f t="shared" si="17"/>
        <v>1.4464536952284701E-2</v>
      </c>
      <c r="P365" s="15"/>
      <c r="R365" s="10" t="s">
        <v>728</v>
      </c>
      <c r="S365" s="11">
        <v>0.10796479999285399</v>
      </c>
      <c r="V365" s="16"/>
    </row>
    <row r="366" spans="1:22">
      <c r="A366" s="1" t="s">
        <v>730</v>
      </c>
      <c r="B366">
        <v>-4.6056173317236701E-2</v>
      </c>
      <c r="C366">
        <v>4.8824547797502227E-2</v>
      </c>
      <c r="D366">
        <v>0.94408537887173105</v>
      </c>
      <c r="E366">
        <v>9.4880721114738928E-2</v>
      </c>
      <c r="F366" s="8">
        <f t="shared" si="15"/>
        <v>-2.0346361738124998E-3</v>
      </c>
      <c r="G366" s="8">
        <f t="shared" si="16"/>
        <v>0.1040788949680277</v>
      </c>
      <c r="I366" s="10" t="s">
        <v>731</v>
      </c>
      <c r="J366" s="11">
        <v>-2.0346361738124998E-3</v>
      </c>
      <c r="L366" s="12" t="str">
        <f>_xlfn.XLOOKUP(I366,Sheet!$B$2:$B$900,Sheet!$A$2:$A$900)</f>
        <v>SYK</v>
      </c>
      <c r="M366" s="9">
        <f t="shared" si="17"/>
        <v>-2.0346361738124998E-3</v>
      </c>
      <c r="P366" s="15"/>
      <c r="R366" s="10" t="s">
        <v>730</v>
      </c>
      <c r="S366" s="11">
        <v>0.1040788949680277</v>
      </c>
      <c r="V366" s="16"/>
    </row>
    <row r="367" spans="1:22">
      <c r="A367" s="1" t="s">
        <v>732</v>
      </c>
      <c r="B367">
        <v>-2.1863964774585729E-2</v>
      </c>
      <c r="C367">
        <v>7.7139933444804742E-2</v>
      </c>
      <c r="D367">
        <v>0.59407395102156801</v>
      </c>
      <c r="E367">
        <v>9.9003898219390471E-2</v>
      </c>
      <c r="F367" s="8">
        <f t="shared" si="15"/>
        <v>-7.1444699419609004E-3</v>
      </c>
      <c r="G367" s="8">
        <f t="shared" si="16"/>
        <v>9.3741589203595405E-2</v>
      </c>
      <c r="I367" s="10" t="s">
        <v>733</v>
      </c>
      <c r="J367" s="11">
        <v>-7.1444699419609004E-3</v>
      </c>
      <c r="L367" s="12" t="str">
        <f>_xlfn.XLOOKUP(I367,Sheet!$B$2:$B$900,Sheet!$A$2:$A$900)</f>
        <v>SYY</v>
      </c>
      <c r="M367" s="9">
        <f t="shared" si="17"/>
        <v>-7.1444699419609004E-3</v>
      </c>
      <c r="P367" s="15"/>
      <c r="R367" s="10" t="s">
        <v>732</v>
      </c>
      <c r="S367" s="11">
        <v>9.3741589203595405E-2</v>
      </c>
      <c r="V367" s="16"/>
    </row>
    <row r="368" spans="1:22">
      <c r="A368" s="1" t="s">
        <v>734</v>
      </c>
      <c r="B368">
        <v>-2.6988474964886121E-2</v>
      </c>
      <c r="C368">
        <v>-0.2052298203380967</v>
      </c>
      <c r="D368">
        <v>0.66821505829491035</v>
      </c>
      <c r="E368">
        <v>-0.17824134537321051</v>
      </c>
      <c r="F368" s="8">
        <f t="shared" si="15"/>
        <v>-7.4096687497805002E-3</v>
      </c>
      <c r="G368" s="8">
        <f t="shared" si="16"/>
        <v>6.7054958032057202E-2</v>
      </c>
      <c r="I368" s="10" t="s">
        <v>735</v>
      </c>
      <c r="J368" s="11">
        <v>-7.4096687497805002E-3</v>
      </c>
      <c r="L368" s="12" t="str">
        <f>_xlfn.XLOOKUP(I368,Sheet!$B$2:$B$900,Sheet!$A$2:$A$900)</f>
        <v>T</v>
      </c>
      <c r="M368" s="9">
        <f t="shared" si="17"/>
        <v>-7.4096687497805002E-3</v>
      </c>
      <c r="P368" s="15"/>
      <c r="R368" s="10" t="s">
        <v>734</v>
      </c>
      <c r="S368" s="11">
        <v>6.7054958032057202E-2</v>
      </c>
      <c r="V368" s="16"/>
    </row>
    <row r="369" spans="1:22">
      <c r="A369" s="1" t="s">
        <v>736</v>
      </c>
      <c r="B369">
        <v>-2.5827650496775961E-2</v>
      </c>
      <c r="C369">
        <v>-0.30783890076044051</v>
      </c>
      <c r="D369">
        <v>0.65142031924285837</v>
      </c>
      <c r="E369">
        <v>-0.28201125026366458</v>
      </c>
      <c r="F369" s="8">
        <f t="shared" si="15"/>
        <v>-3.0464444501624001E-3</v>
      </c>
      <c r="G369" s="8">
        <f t="shared" si="16"/>
        <v>7.3107319610569294E-2</v>
      </c>
      <c r="I369" s="10" t="s">
        <v>737</v>
      </c>
      <c r="J369" s="11">
        <v>-3.0464444501624001E-3</v>
      </c>
      <c r="L369" s="12" t="str">
        <f>_xlfn.XLOOKUP(I369,Sheet!$B$2:$B$900,Sheet!$A$2:$A$900)</f>
        <v>TAP</v>
      </c>
      <c r="M369" s="9">
        <f t="shared" si="17"/>
        <v>-3.0464444501624001E-3</v>
      </c>
      <c r="P369" s="15"/>
      <c r="R369" s="10" t="s">
        <v>736</v>
      </c>
      <c r="S369" s="11">
        <v>7.3107319610569294E-2</v>
      </c>
      <c r="V369" s="16"/>
    </row>
    <row r="370" spans="1:22">
      <c r="A370" s="1" t="s">
        <v>738</v>
      </c>
      <c r="B370">
        <v>-5.0152289745827597E-2</v>
      </c>
      <c r="C370">
        <v>0.2450099781079772</v>
      </c>
      <c r="D370">
        <v>1.003347746641255</v>
      </c>
      <c r="E370">
        <v>0.29516226785380478</v>
      </c>
      <c r="F370" s="8">
        <f t="shared" si="15"/>
        <v>-1.0726668822866E-3</v>
      </c>
      <c r="G370" s="8">
        <f t="shared" si="16"/>
        <v>9.6420712395451705E-2</v>
      </c>
      <c r="I370" s="10" t="s">
        <v>739</v>
      </c>
      <c r="J370" s="11">
        <v>-1.0726668822866E-3</v>
      </c>
      <c r="L370" s="12" t="str">
        <f>_xlfn.XLOOKUP(I370,Sheet!$B$2:$B$900,Sheet!$A$2:$A$900)</f>
        <v>TDG</v>
      </c>
      <c r="M370" s="9">
        <f t="shared" si="17"/>
        <v>-1.0726668822866E-3</v>
      </c>
      <c r="P370" s="15"/>
      <c r="R370" s="10" t="s">
        <v>738</v>
      </c>
      <c r="S370" s="11">
        <v>9.6420712395451705E-2</v>
      </c>
      <c r="V370" s="16"/>
    </row>
    <row r="371" spans="1:22">
      <c r="A371" s="1" t="s">
        <v>740</v>
      </c>
      <c r="B371">
        <v>-5.0616520054579839E-2</v>
      </c>
      <c r="C371">
        <v>0.16350012959523541</v>
      </c>
      <c r="D371">
        <v>1.0100642030132001</v>
      </c>
      <c r="E371">
        <v>0.21411664964981519</v>
      </c>
      <c r="F371" s="8">
        <f t="shared" si="15"/>
        <v>3.3676964158993001E-3</v>
      </c>
      <c r="G371" s="8">
        <f t="shared" si="16"/>
        <v>7.9653608477279897E-2</v>
      </c>
      <c r="I371" s="10" t="s">
        <v>741</v>
      </c>
      <c r="J371" s="11">
        <v>3.3676964158993001E-3</v>
      </c>
      <c r="L371" s="12" t="str">
        <f>_xlfn.XLOOKUP(I371,Sheet!$B$2:$B$900,Sheet!$A$2:$A$900)</f>
        <v>TDY</v>
      </c>
      <c r="M371" s="9">
        <f t="shared" si="17"/>
        <v>3.3676964158993001E-3</v>
      </c>
      <c r="P371" s="15"/>
      <c r="R371" s="10" t="s">
        <v>740</v>
      </c>
      <c r="S371" s="11">
        <v>7.9653608477279897E-2</v>
      </c>
      <c r="V371" s="16"/>
    </row>
    <row r="372" spans="1:22">
      <c r="A372" s="1" t="s">
        <v>742</v>
      </c>
      <c r="B372">
        <v>-5.1189265779101781E-2</v>
      </c>
      <c r="C372">
        <v>0.15421489113670511</v>
      </c>
      <c r="D372">
        <v>1.0183506539373299</v>
      </c>
      <c r="E372">
        <v>0.2054041569158068</v>
      </c>
      <c r="F372" s="8">
        <f t="shared" si="15"/>
        <v>-4.1529659895082E-3</v>
      </c>
      <c r="G372" s="8">
        <f t="shared" si="16"/>
        <v>5.49421385065577E-2</v>
      </c>
      <c r="I372" s="10" t="s">
        <v>743</v>
      </c>
      <c r="J372" s="11">
        <v>-4.1529659895082E-3</v>
      </c>
      <c r="L372" s="12" t="str">
        <f>_xlfn.XLOOKUP(I372,Sheet!$B$2:$B$900,Sheet!$A$2:$A$900)</f>
        <v>TECH</v>
      </c>
      <c r="M372" s="9">
        <f t="shared" si="17"/>
        <v>-4.1529659895082E-3</v>
      </c>
      <c r="P372" s="15"/>
      <c r="R372" s="10" t="s">
        <v>742</v>
      </c>
      <c r="S372" s="11">
        <v>5.49421385065577E-2</v>
      </c>
      <c r="V372" s="16"/>
    </row>
    <row r="373" spans="1:22">
      <c r="A373" s="1" t="s">
        <v>744</v>
      </c>
      <c r="B373">
        <v>-4.9239917951730647E-2</v>
      </c>
      <c r="C373">
        <v>-0.18310095060489251</v>
      </c>
      <c r="D373">
        <v>0.99014760603321239</v>
      </c>
      <c r="E373">
        <v>-0.13386103265316179</v>
      </c>
      <c r="F373" s="8">
        <f t="shared" si="15"/>
        <v>3.8986241389656002E-3</v>
      </c>
      <c r="G373" s="8">
        <f t="shared" si="16"/>
        <v>6.5614079100290407E-2</v>
      </c>
      <c r="I373" s="10" t="s">
        <v>745</v>
      </c>
      <c r="J373" s="11">
        <v>3.8986241389656002E-3</v>
      </c>
      <c r="L373" s="12" t="str">
        <f>_xlfn.XLOOKUP(I373,Sheet!$B$2:$B$900,Sheet!$A$2:$A$900)</f>
        <v>TEL</v>
      </c>
      <c r="M373" s="9">
        <f t="shared" si="17"/>
        <v>3.8986241389656002E-3</v>
      </c>
      <c r="P373" s="15"/>
      <c r="R373" s="10" t="s">
        <v>744</v>
      </c>
      <c r="S373" s="11">
        <v>6.5614079100290407E-2</v>
      </c>
      <c r="V373" s="16"/>
    </row>
    <row r="374" spans="1:22">
      <c r="A374" s="1" t="s">
        <v>746</v>
      </c>
      <c r="B374">
        <v>-7.6537723974562516E-2</v>
      </c>
      <c r="C374">
        <v>-0.2023124334623331</v>
      </c>
      <c r="D374">
        <v>1.3850906326850969</v>
      </c>
      <c r="E374">
        <v>-0.12577470948777059</v>
      </c>
      <c r="F374" s="8">
        <f t="shared" si="15"/>
        <v>6.9177529144650004E-3</v>
      </c>
      <c r="G374" s="8">
        <f t="shared" si="16"/>
        <v>0.1199953721380155</v>
      </c>
      <c r="I374" s="10" t="s">
        <v>747</v>
      </c>
      <c r="J374" s="11">
        <v>6.9177529144650004E-3</v>
      </c>
      <c r="L374" s="12" t="str">
        <f>_xlfn.XLOOKUP(I374,Sheet!$B$2:$B$900,Sheet!$A$2:$A$900)</f>
        <v>TER</v>
      </c>
      <c r="M374" s="9">
        <f t="shared" si="17"/>
        <v>6.9177529144650004E-3</v>
      </c>
      <c r="P374" s="15"/>
      <c r="R374" s="10" t="s">
        <v>746</v>
      </c>
      <c r="S374" s="11">
        <v>0.1199953721380155</v>
      </c>
      <c r="V374" s="16"/>
    </row>
    <row r="375" spans="1:22">
      <c r="A375" s="1" t="s">
        <v>748</v>
      </c>
      <c r="B375">
        <v>-3.5271996517705267E-2</v>
      </c>
      <c r="C375">
        <v>-8.4521316016452297E-2</v>
      </c>
      <c r="D375">
        <v>0.78806055322846713</v>
      </c>
      <c r="E375">
        <v>-4.924931949874703E-2</v>
      </c>
      <c r="F375" s="8">
        <f t="shared" si="15"/>
        <v>2.6465949668197002E-3</v>
      </c>
      <c r="G375" s="8">
        <f t="shared" si="16"/>
        <v>5.2928142645970899E-2</v>
      </c>
      <c r="I375" s="10" t="s">
        <v>749</v>
      </c>
      <c r="J375" s="11">
        <v>2.6465949668197002E-3</v>
      </c>
      <c r="L375" s="12" t="str">
        <f>_xlfn.XLOOKUP(I375,Sheet!$B$2:$B$900,Sheet!$A$2:$A$900)</f>
        <v>TFC</v>
      </c>
      <c r="M375" s="9">
        <f t="shared" si="17"/>
        <v>2.6465949668197002E-3</v>
      </c>
      <c r="P375" s="15"/>
      <c r="R375" s="10" t="s">
        <v>748</v>
      </c>
      <c r="S375" s="11">
        <v>5.2928142645970899E-2</v>
      </c>
      <c r="V375" s="16"/>
    </row>
    <row r="376" spans="1:22">
      <c r="A376" s="1" t="s">
        <v>750</v>
      </c>
      <c r="B376">
        <v>-4.996805861588216E-2</v>
      </c>
      <c r="C376">
        <v>8.1702776779249642E-2</v>
      </c>
      <c r="D376">
        <v>1.000682301659952</v>
      </c>
      <c r="E376">
        <v>0.1316708353951318</v>
      </c>
      <c r="F376" s="8">
        <f t="shared" si="15"/>
        <v>-3.2544263663718E-3</v>
      </c>
      <c r="G376" s="8">
        <f t="shared" si="16"/>
        <v>0.1253619332497807</v>
      </c>
      <c r="I376" s="10" t="s">
        <v>751</v>
      </c>
      <c r="J376" s="11">
        <v>-3.2544263663718E-3</v>
      </c>
      <c r="L376" s="12" t="str">
        <f>_xlfn.XLOOKUP(I376,Sheet!$B$2:$B$900,Sheet!$A$2:$A$900)</f>
        <v>TFX</v>
      </c>
      <c r="M376" s="9">
        <f t="shared" si="17"/>
        <v>-3.2544263663718E-3</v>
      </c>
      <c r="P376" s="15"/>
      <c r="R376" s="10" t="s">
        <v>750</v>
      </c>
      <c r="S376" s="11">
        <v>0.1253619332497807</v>
      </c>
      <c r="V376" s="16"/>
    </row>
    <row r="377" spans="1:22">
      <c r="A377" s="1" t="s">
        <v>752</v>
      </c>
      <c r="B377">
        <v>-3.8926613549448832E-2</v>
      </c>
      <c r="C377">
        <v>8.5736676051712424E-2</v>
      </c>
      <c r="D377">
        <v>0.84093533410144661</v>
      </c>
      <c r="E377">
        <v>0.1246632896011613</v>
      </c>
      <c r="F377" s="8">
        <f t="shared" si="15"/>
        <v>-5.8524070533619004E-3</v>
      </c>
      <c r="G377" s="8">
        <f t="shared" si="16"/>
        <v>-1.0061626167642E-2</v>
      </c>
      <c r="I377" s="10" t="s">
        <v>753</v>
      </c>
      <c r="J377" s="11">
        <v>-5.8524070533619004E-3</v>
      </c>
      <c r="L377" s="12" t="str">
        <f>_xlfn.XLOOKUP(I377,Sheet!$B$2:$B$900,Sheet!$A$2:$A$900)</f>
        <v>TGT</v>
      </c>
      <c r="M377" s="9">
        <f t="shared" si="17"/>
        <v>-5.8524070533619004E-3</v>
      </c>
      <c r="P377" s="15"/>
      <c r="R377" s="10" t="s">
        <v>752</v>
      </c>
      <c r="S377" s="11">
        <v>-1.0061626167642E-2</v>
      </c>
      <c r="V377" s="16"/>
    </row>
    <row r="378" spans="1:22">
      <c r="A378" s="1" t="s">
        <v>754</v>
      </c>
      <c r="B378">
        <v>-2.9593188955073471E-2</v>
      </c>
      <c r="C378">
        <v>0.19766403133764759</v>
      </c>
      <c r="D378">
        <v>0.70589990468830477</v>
      </c>
      <c r="E378">
        <v>0.22725722029272111</v>
      </c>
      <c r="F378" s="8">
        <f t="shared" si="15"/>
        <v>-3.2370483380479999E-3</v>
      </c>
      <c r="G378" s="8">
        <f t="shared" si="16"/>
        <v>4.81727647393922E-2</v>
      </c>
      <c r="I378" s="10" t="s">
        <v>755</v>
      </c>
      <c r="J378" s="11">
        <v>-3.2370483380479999E-3</v>
      </c>
      <c r="L378" s="12" t="str">
        <f>_xlfn.XLOOKUP(I378,Sheet!$B$2:$B$900,Sheet!$A$2:$A$900)</f>
        <v>TJX</v>
      </c>
      <c r="M378" s="9">
        <f t="shared" si="17"/>
        <v>-3.2370483380479999E-3</v>
      </c>
      <c r="P378" s="15"/>
      <c r="R378" s="10" t="s">
        <v>754</v>
      </c>
      <c r="S378" s="11">
        <v>4.81727647393922E-2</v>
      </c>
      <c r="V378" s="16"/>
    </row>
    <row r="379" spans="1:22">
      <c r="A379" s="1" t="s">
        <v>756</v>
      </c>
      <c r="B379">
        <v>-5.5755240546302043E-2</v>
      </c>
      <c r="C379">
        <v>0.1934065363990751</v>
      </c>
      <c r="D379">
        <v>1.084410904078529</v>
      </c>
      <c r="E379">
        <v>0.24916177694537719</v>
      </c>
      <c r="F379" s="8">
        <f t="shared" si="15"/>
        <v>2.6405447573112002E-3</v>
      </c>
      <c r="G379" s="8">
        <f t="shared" si="16"/>
        <v>7.4422473611587395E-2</v>
      </c>
      <c r="I379" s="10" t="s">
        <v>757</v>
      </c>
      <c r="J379" s="11">
        <v>2.6405447573112002E-3</v>
      </c>
      <c r="L379" s="12" t="str">
        <f>_xlfn.XLOOKUP(I379,Sheet!$B$2:$B$900,Sheet!$A$2:$A$900)</f>
        <v>TMO</v>
      </c>
      <c r="M379" s="9">
        <f t="shared" si="17"/>
        <v>2.6405447573112002E-3</v>
      </c>
      <c r="P379" s="15"/>
      <c r="R379" s="10" t="s">
        <v>756</v>
      </c>
      <c r="S379" s="11">
        <v>7.4422473611587395E-2</v>
      </c>
      <c r="V379" s="16"/>
    </row>
    <row r="380" spans="1:22">
      <c r="A380" s="1" t="s">
        <v>758</v>
      </c>
      <c r="B380">
        <v>-3.9680132241743722E-2</v>
      </c>
      <c r="C380">
        <v>3.2933816629917352E-2</v>
      </c>
      <c r="D380">
        <v>0.85183719752317355</v>
      </c>
      <c r="E380">
        <v>7.261394887166106E-2</v>
      </c>
      <c r="F380" s="8">
        <f t="shared" si="15"/>
        <v>-9.7794158570890799E-5</v>
      </c>
      <c r="G380" s="8">
        <f t="shared" si="16"/>
        <v>0.12534502335987091</v>
      </c>
      <c r="I380" s="10" t="s">
        <v>759</v>
      </c>
      <c r="J380" s="11">
        <v>-9.7794158570890799E-5</v>
      </c>
      <c r="L380" s="12" t="str">
        <f>_xlfn.XLOOKUP(I380,Sheet!$B$2:$B$900,Sheet!$A$2:$A$900)</f>
        <v>TMUS</v>
      </c>
      <c r="M380" s="9">
        <f t="shared" si="17"/>
        <v>-9.7794158570890799E-5</v>
      </c>
      <c r="P380" s="15"/>
      <c r="R380" s="10" t="s">
        <v>758</v>
      </c>
      <c r="S380" s="11">
        <v>0.12534502335987091</v>
      </c>
      <c r="V380" s="16"/>
    </row>
    <row r="381" spans="1:22">
      <c r="A381" s="1" t="s">
        <v>760</v>
      </c>
      <c r="B381">
        <v>-4.715847521490879E-2</v>
      </c>
      <c r="C381">
        <v>-0.19275892646799339</v>
      </c>
      <c r="D381">
        <v>0.9600334168710708</v>
      </c>
      <c r="E381">
        <v>-0.1456004512530846</v>
      </c>
      <c r="F381" s="8">
        <f t="shared" si="15"/>
        <v>-1.0808475723604999E-3</v>
      </c>
      <c r="G381" s="8">
        <f t="shared" si="16"/>
        <v>1.8030140723444998E-2</v>
      </c>
      <c r="I381" s="10" t="s">
        <v>761</v>
      </c>
      <c r="J381" s="11">
        <v>-1.0808475723604999E-3</v>
      </c>
      <c r="L381" s="12" t="str">
        <f>_xlfn.XLOOKUP(I381,Sheet!$B$2:$B$900,Sheet!$A$2:$A$900)</f>
        <v>TPR</v>
      </c>
      <c r="M381" s="9">
        <f t="shared" si="17"/>
        <v>-1.0808475723604999E-3</v>
      </c>
      <c r="P381" s="15"/>
      <c r="R381" s="10" t="s">
        <v>760</v>
      </c>
      <c r="S381" s="11">
        <v>1.8030140723444998E-2</v>
      </c>
      <c r="V381" s="16"/>
    </row>
    <row r="382" spans="1:22">
      <c r="A382" s="1" t="s">
        <v>762</v>
      </c>
      <c r="B382">
        <v>-6.8395445547695333E-2</v>
      </c>
      <c r="C382">
        <v>-0.15910441665035679</v>
      </c>
      <c r="D382">
        <v>1.2672886348593519</v>
      </c>
      <c r="E382">
        <v>-9.0708971102661462E-2</v>
      </c>
      <c r="F382" s="8">
        <f t="shared" si="15"/>
        <v>2.8688169179436999E-3</v>
      </c>
      <c r="G382" s="8">
        <f t="shared" si="16"/>
        <v>1.42822591347775E-2</v>
      </c>
      <c r="I382" s="10" t="s">
        <v>763</v>
      </c>
      <c r="J382" s="11">
        <v>2.8688169179436999E-3</v>
      </c>
      <c r="L382" s="12" t="str">
        <f>_xlfn.XLOOKUP(I382,Sheet!$B$2:$B$900,Sheet!$A$2:$A$900)</f>
        <v>TRMB</v>
      </c>
      <c r="M382" s="9">
        <f t="shared" si="17"/>
        <v>2.8688169179436999E-3</v>
      </c>
      <c r="P382" s="15"/>
      <c r="R382" s="10" t="s">
        <v>762</v>
      </c>
      <c r="S382" s="11">
        <v>1.42822591347775E-2</v>
      </c>
      <c r="V382" s="16"/>
    </row>
    <row r="383" spans="1:22">
      <c r="A383" s="1" t="s">
        <v>764</v>
      </c>
      <c r="B383">
        <v>-6.6626104673965195E-2</v>
      </c>
      <c r="C383">
        <v>-7.0081614033807305E-2</v>
      </c>
      <c r="D383">
        <v>1.2416899168061351</v>
      </c>
      <c r="E383">
        <v>-3.4555093598421099E-3</v>
      </c>
      <c r="F383" s="8">
        <f t="shared" si="15"/>
        <v>3.3321164231174998E-3</v>
      </c>
      <c r="G383" s="8">
        <f t="shared" si="16"/>
        <v>1.06229688493113E-2</v>
      </c>
      <c r="I383" s="10" t="s">
        <v>765</v>
      </c>
      <c r="J383" s="11">
        <v>3.3321164231174998E-3</v>
      </c>
      <c r="L383" s="12" t="str">
        <f>_xlfn.XLOOKUP(I383,Sheet!$B$2:$B$900,Sheet!$A$2:$A$900)</f>
        <v>TROW</v>
      </c>
      <c r="M383" s="9">
        <f t="shared" si="17"/>
        <v>3.3321164231174998E-3</v>
      </c>
      <c r="P383" s="15"/>
      <c r="R383" s="10" t="s">
        <v>764</v>
      </c>
      <c r="S383" s="11">
        <v>1.06229688493113E-2</v>
      </c>
      <c r="V383" s="16"/>
    </row>
    <row r="384" spans="1:22">
      <c r="A384" s="1" t="s">
        <v>766</v>
      </c>
      <c r="B384">
        <v>-3.4912220710365233E-2</v>
      </c>
      <c r="C384">
        <v>-8.0826207481279111E-2</v>
      </c>
      <c r="D384">
        <v>0.78285533834240073</v>
      </c>
      <c r="E384">
        <v>-4.5913986770913878E-2</v>
      </c>
      <c r="F384" s="8">
        <f t="shared" si="15"/>
        <v>-4.2782583750347004E-3</v>
      </c>
      <c r="G384" s="8">
        <f t="shared" si="16"/>
        <v>7.0663686800866196E-2</v>
      </c>
      <c r="I384" s="10" t="s">
        <v>767</v>
      </c>
      <c r="J384" s="11">
        <v>-4.2782583750347004E-3</v>
      </c>
      <c r="L384" s="12" t="str">
        <f>_xlfn.XLOOKUP(I384,Sheet!$B$2:$B$900,Sheet!$A$2:$A$900)</f>
        <v>TRV</v>
      </c>
      <c r="M384" s="9">
        <f t="shared" si="17"/>
        <v>-4.2782583750347004E-3</v>
      </c>
      <c r="P384" s="15"/>
      <c r="R384" s="10" t="s">
        <v>766</v>
      </c>
      <c r="S384" s="11">
        <v>7.0663686800866196E-2</v>
      </c>
      <c r="V384" s="16"/>
    </row>
    <row r="385" spans="1:22">
      <c r="A385" s="1" t="s">
        <v>768</v>
      </c>
      <c r="B385">
        <v>-4.7353107562125241E-2</v>
      </c>
      <c r="C385">
        <v>0.1673724326426467</v>
      </c>
      <c r="D385">
        <v>0.96284934604243844</v>
      </c>
      <c r="E385">
        <v>0.21472554020477189</v>
      </c>
      <c r="F385" s="8">
        <f t="shared" si="15"/>
        <v>7.511554978231E-4</v>
      </c>
      <c r="G385" s="8">
        <f t="shared" si="16"/>
        <v>-3.6060525032547697E-2</v>
      </c>
      <c r="I385" s="10" t="s">
        <v>769</v>
      </c>
      <c r="J385" s="11">
        <v>7.511554978231E-4</v>
      </c>
      <c r="L385" s="12" t="str">
        <f>_xlfn.XLOOKUP(I385,Sheet!$B$2:$B$900,Sheet!$A$2:$A$900)</f>
        <v>TSCO</v>
      </c>
      <c r="M385" s="9">
        <f t="shared" si="17"/>
        <v>7.511554978231E-4</v>
      </c>
      <c r="P385" s="15"/>
      <c r="R385" s="10" t="s">
        <v>768</v>
      </c>
      <c r="S385" s="11">
        <v>-3.6060525032547697E-2</v>
      </c>
      <c r="V385" s="16"/>
    </row>
    <row r="386" spans="1:22">
      <c r="A386" s="1" t="s">
        <v>770</v>
      </c>
      <c r="B386">
        <v>-1.8989944470938581E-2</v>
      </c>
      <c r="C386">
        <v>-0.37028461737297452</v>
      </c>
      <c r="D386">
        <v>0.55249279697453602</v>
      </c>
      <c r="E386">
        <v>-0.35129467290203592</v>
      </c>
      <c r="F386" s="8">
        <f t="shared" ref="F386:F433" si="18">_xlfn.XLOOKUP(A386,$L$2:$L$900,$M$2:$M$900)</f>
        <v>-5.4941486627009001E-3</v>
      </c>
      <c r="G386" s="8">
        <f t="shared" ref="G386:G433" si="19">_xlfn.XLOOKUP(A386,$R$2:$R$900,$S$2:$S$900)</f>
        <v>0.11360851720100069</v>
      </c>
      <c r="I386" s="10" t="s">
        <v>771</v>
      </c>
      <c r="J386" s="11">
        <v>-5.4941486627009001E-3</v>
      </c>
      <c r="L386" s="12" t="str">
        <f>_xlfn.XLOOKUP(I386,Sheet!$B$2:$B$900,Sheet!$A$2:$A$900)</f>
        <v>TSN</v>
      </c>
      <c r="M386" s="9">
        <f t="shared" ref="M386:M433" si="20">J386</f>
        <v>-5.4941486627009001E-3</v>
      </c>
      <c r="P386" s="15"/>
      <c r="R386" s="10" t="s">
        <v>770</v>
      </c>
      <c r="S386" s="11">
        <v>0.11360851720100069</v>
      </c>
      <c r="V386" s="16"/>
    </row>
    <row r="387" spans="1:22">
      <c r="A387" s="1" t="s">
        <v>772</v>
      </c>
      <c r="B387">
        <v>-5.0152733996532431E-2</v>
      </c>
      <c r="C387">
        <v>7.0863177652393916E-2</v>
      </c>
      <c r="D387">
        <v>1.0033541740339109</v>
      </c>
      <c r="E387">
        <v>0.12101591164892631</v>
      </c>
      <c r="F387" s="8">
        <f t="shared" si="18"/>
        <v>3.9159188560455999E-3</v>
      </c>
      <c r="G387" s="8">
        <f t="shared" si="19"/>
        <v>7.9262021868400298E-2</v>
      </c>
      <c r="I387" s="10" t="s">
        <v>773</v>
      </c>
      <c r="J387" s="11">
        <v>3.9159188560455999E-3</v>
      </c>
      <c r="L387" s="12" t="str">
        <f>_xlfn.XLOOKUP(I387,Sheet!$B$2:$B$900,Sheet!$A$2:$A$900)</f>
        <v>TT</v>
      </c>
      <c r="M387" s="9">
        <f t="shared" si="20"/>
        <v>3.9159188560455999E-3</v>
      </c>
      <c r="P387" s="15"/>
      <c r="R387" s="10" t="s">
        <v>772</v>
      </c>
      <c r="S387" s="11">
        <v>7.9262021868400298E-2</v>
      </c>
      <c r="V387" s="16"/>
    </row>
    <row r="388" spans="1:22">
      <c r="A388" s="1" t="s">
        <v>774</v>
      </c>
      <c r="B388">
        <v>-8.2193172929758737E-2</v>
      </c>
      <c r="C388">
        <v>1.8890125407125421E-2</v>
      </c>
      <c r="D388">
        <v>1.4669133302884241</v>
      </c>
      <c r="E388">
        <v>0.1010832983368842</v>
      </c>
      <c r="F388" s="8">
        <f t="shared" si="18"/>
        <v>3.5300478008543001E-3</v>
      </c>
      <c r="G388" s="8">
        <f t="shared" si="19"/>
        <v>0.18777008595576899</v>
      </c>
      <c r="I388" s="10" t="s">
        <v>775</v>
      </c>
      <c r="J388" s="11">
        <v>3.5300478008543001E-3</v>
      </c>
      <c r="L388" s="12" t="str">
        <f>_xlfn.XLOOKUP(I388,Sheet!$B$2:$B$900,Sheet!$A$2:$A$900)</f>
        <v>TTWO</v>
      </c>
      <c r="M388" s="9">
        <f t="shared" si="20"/>
        <v>3.5300478008543001E-3</v>
      </c>
      <c r="P388" s="15"/>
      <c r="R388" s="10" t="s">
        <v>774</v>
      </c>
      <c r="S388" s="11">
        <v>0.18777008595576899</v>
      </c>
      <c r="V388" s="16"/>
    </row>
    <row r="389" spans="1:22">
      <c r="A389" s="1" t="s">
        <v>776</v>
      </c>
      <c r="B389">
        <v>-7.0340797109886874E-2</v>
      </c>
      <c r="C389">
        <v>-2.6941855177771701E-2</v>
      </c>
      <c r="D389">
        <v>1.295433865037604</v>
      </c>
      <c r="E389">
        <v>4.3398941932115173E-2</v>
      </c>
      <c r="F389" s="8">
        <f t="shared" si="18"/>
        <v>4.5146877462848003E-3</v>
      </c>
      <c r="G389" s="8">
        <f t="shared" si="19"/>
        <v>0.1205747725720402</v>
      </c>
      <c r="I389" s="10" t="s">
        <v>777</v>
      </c>
      <c r="J389" s="11">
        <v>4.5146877462848003E-3</v>
      </c>
      <c r="L389" s="12" t="str">
        <f>_xlfn.XLOOKUP(I389,Sheet!$B$2:$B$900,Sheet!$A$2:$A$900)</f>
        <v>TXN</v>
      </c>
      <c r="M389" s="9">
        <f t="shared" si="20"/>
        <v>4.5146877462848003E-3</v>
      </c>
      <c r="P389" s="15"/>
      <c r="R389" s="10" t="s">
        <v>776</v>
      </c>
      <c r="S389" s="11">
        <v>0.1205747725720402</v>
      </c>
      <c r="V389" s="16"/>
    </row>
    <row r="390" spans="1:22">
      <c r="A390" s="1" t="s">
        <v>778</v>
      </c>
      <c r="B390">
        <v>-5.0127764861695512E-2</v>
      </c>
      <c r="C390">
        <v>-0.1731291164125934</v>
      </c>
      <c r="D390">
        <v>1.0029929220828531</v>
      </c>
      <c r="E390">
        <v>-0.12300135155089791</v>
      </c>
      <c r="F390" s="8">
        <f t="shared" si="18"/>
        <v>7.0451155987928003E-3</v>
      </c>
      <c r="G390" s="8">
        <f t="shared" si="19"/>
        <v>4.2756983383249299E-2</v>
      </c>
      <c r="I390" s="10" t="s">
        <v>779</v>
      </c>
      <c r="J390" s="11">
        <v>7.0451155987928003E-3</v>
      </c>
      <c r="L390" s="12" t="str">
        <f>_xlfn.XLOOKUP(I390,Sheet!$B$2:$B$900,Sheet!$A$2:$A$900)</f>
        <v>TXT</v>
      </c>
      <c r="M390" s="9">
        <f t="shared" si="20"/>
        <v>7.0451155987928003E-3</v>
      </c>
      <c r="P390" s="15"/>
      <c r="R390" s="10" t="s">
        <v>778</v>
      </c>
      <c r="S390" s="11">
        <v>4.2756983383249299E-2</v>
      </c>
      <c r="V390" s="16"/>
    </row>
    <row r="391" spans="1:22">
      <c r="A391" s="1" t="s">
        <v>780</v>
      </c>
      <c r="B391">
        <v>-3.7290670902080852E-2</v>
      </c>
      <c r="C391">
        <v>7.5944960466775235E-2</v>
      </c>
      <c r="D391">
        <v>0.817266613617463</v>
      </c>
      <c r="E391">
        <v>0.1132356313688561</v>
      </c>
      <c r="F391" s="8">
        <f t="shared" si="18"/>
        <v>3.2405172244056998E-3</v>
      </c>
      <c r="G391" s="8">
        <f t="shared" si="19"/>
        <v>9.8168023242213298E-2</v>
      </c>
      <c r="I391" s="10" t="s">
        <v>781</v>
      </c>
      <c r="J391" s="11">
        <v>3.2405172244056998E-3</v>
      </c>
      <c r="L391" s="12" t="str">
        <f>_xlfn.XLOOKUP(I391,Sheet!$B$2:$B$900,Sheet!$A$2:$A$900)</f>
        <v>TYL</v>
      </c>
      <c r="M391" s="9">
        <f t="shared" si="20"/>
        <v>3.2405172244056998E-3</v>
      </c>
      <c r="P391" s="15"/>
      <c r="R391" s="10" t="s">
        <v>780</v>
      </c>
      <c r="S391" s="11">
        <v>9.8168023242213298E-2</v>
      </c>
      <c r="V391" s="16"/>
    </row>
    <row r="392" spans="1:22">
      <c r="A392" s="1" t="s">
        <v>782</v>
      </c>
      <c r="B392">
        <v>-4.3383165700049062E-2</v>
      </c>
      <c r="C392">
        <v>0.26786161979973028</v>
      </c>
      <c r="D392">
        <v>0.90541246436304657</v>
      </c>
      <c r="E392">
        <v>0.31124478549977941</v>
      </c>
      <c r="F392" s="8">
        <f t="shared" si="18"/>
        <v>7.1879024017441999E-3</v>
      </c>
      <c r="G392" s="8">
        <f t="shared" si="19"/>
        <v>5.64766182147372E-2</v>
      </c>
      <c r="I392" s="10" t="s">
        <v>783</v>
      </c>
      <c r="J392" s="11">
        <v>7.1879024017441999E-3</v>
      </c>
      <c r="L392" s="12" t="str">
        <f>_xlfn.XLOOKUP(I392,Sheet!$B$2:$B$900,Sheet!$A$2:$A$900)</f>
        <v>UAL</v>
      </c>
      <c r="M392" s="9">
        <f t="shared" si="20"/>
        <v>7.1879024017441999E-3</v>
      </c>
      <c r="P392" s="15"/>
      <c r="R392" s="10" t="s">
        <v>782</v>
      </c>
      <c r="S392" s="11">
        <v>5.64766182147372E-2</v>
      </c>
      <c r="V392" s="16"/>
    </row>
    <row r="393" spans="1:22">
      <c r="A393" s="1" t="s">
        <v>784</v>
      </c>
      <c r="B393">
        <v>-1.51529338828991E-2</v>
      </c>
      <c r="C393">
        <v>7.9879253023302121E-2</v>
      </c>
      <c r="D393">
        <v>0.49697915702603013</v>
      </c>
      <c r="E393">
        <v>9.5032186906201216E-2</v>
      </c>
      <c r="F393" s="8">
        <f t="shared" si="18"/>
        <v>-7.2680854551464003E-3</v>
      </c>
      <c r="G393" s="8">
        <f t="shared" si="19"/>
        <v>7.6171234844254102E-2</v>
      </c>
      <c r="I393" s="10" t="s">
        <v>785</v>
      </c>
      <c r="J393" s="11">
        <v>-7.2680854551464003E-3</v>
      </c>
      <c r="L393" s="12" t="str">
        <f>_xlfn.XLOOKUP(I393,Sheet!$B$2:$B$900,Sheet!$A$2:$A$900)</f>
        <v>UDR</v>
      </c>
      <c r="M393" s="9">
        <f t="shared" si="20"/>
        <v>-7.2680854551464003E-3</v>
      </c>
      <c r="P393" s="15"/>
      <c r="R393" s="10" t="s">
        <v>784</v>
      </c>
      <c r="S393" s="11">
        <v>7.6171234844254102E-2</v>
      </c>
      <c r="V393" s="16"/>
    </row>
    <row r="394" spans="1:22">
      <c r="A394" s="1" t="s">
        <v>786</v>
      </c>
      <c r="B394">
        <v>-2.6157732926865709E-2</v>
      </c>
      <c r="C394">
        <v>6.1044857355141417E-2</v>
      </c>
      <c r="D394">
        <v>0.65619593212087568</v>
      </c>
      <c r="E394">
        <v>8.7202590282007136E-2</v>
      </c>
      <c r="F394" s="8">
        <f t="shared" si="18"/>
        <v>-8.2633657680459996E-4</v>
      </c>
      <c r="G394" s="8">
        <f t="shared" si="19"/>
        <v>2.8062835577389301E-2</v>
      </c>
      <c r="I394" s="10" t="s">
        <v>787</v>
      </c>
      <c r="J394" s="11">
        <v>-8.2633657680459996E-4</v>
      </c>
      <c r="L394" s="12" t="str">
        <f>_xlfn.XLOOKUP(I394,Sheet!$B$2:$B$900,Sheet!$A$2:$A$900)</f>
        <v>UHS</v>
      </c>
      <c r="M394" s="9">
        <f t="shared" si="20"/>
        <v>-8.2633657680459996E-4</v>
      </c>
      <c r="P394" s="15"/>
      <c r="R394" s="10" t="s">
        <v>786</v>
      </c>
      <c r="S394" s="11">
        <v>2.8062835577389301E-2</v>
      </c>
      <c r="V394" s="16"/>
    </row>
    <row r="395" spans="1:22">
      <c r="A395" s="1" t="s">
        <v>788</v>
      </c>
      <c r="B395">
        <v>-3.5511817842900931E-2</v>
      </c>
      <c r="C395">
        <v>0.1473034168559203</v>
      </c>
      <c r="D395">
        <v>0.7915302738334572</v>
      </c>
      <c r="E395">
        <v>0.18281523469882119</v>
      </c>
      <c r="F395" s="8">
        <f t="shared" si="18"/>
        <v>-1.3180348575689001E-3</v>
      </c>
      <c r="G395" s="8">
        <f t="shared" si="19"/>
        <v>0.1348910213120838</v>
      </c>
      <c r="I395" s="10" t="s">
        <v>789</v>
      </c>
      <c r="J395" s="11">
        <v>-1.3180348575689001E-3</v>
      </c>
      <c r="L395" s="12" t="str">
        <f>_xlfn.XLOOKUP(I395,Sheet!$B$2:$B$900,Sheet!$A$2:$A$900)</f>
        <v>ULTA</v>
      </c>
      <c r="M395" s="9">
        <f t="shared" si="20"/>
        <v>-1.3180348575689001E-3</v>
      </c>
      <c r="P395" s="15"/>
      <c r="R395" s="10" t="s">
        <v>788</v>
      </c>
      <c r="S395" s="11">
        <v>0.1348910213120838</v>
      </c>
      <c r="V395" s="16"/>
    </row>
    <row r="396" spans="1:22">
      <c r="A396" s="1" t="s">
        <v>790</v>
      </c>
      <c r="B396">
        <v>-4.951368854639375E-2</v>
      </c>
      <c r="C396">
        <v>0.16215234785299301</v>
      </c>
      <c r="D396">
        <v>0.99410850264058448</v>
      </c>
      <c r="E396">
        <v>0.2116660363993868</v>
      </c>
      <c r="F396" s="8">
        <f t="shared" si="18"/>
        <v>-1.171555877724E-4</v>
      </c>
      <c r="G396" s="8">
        <f t="shared" si="19"/>
        <v>0.1350061991835978</v>
      </c>
      <c r="I396" s="10" t="s">
        <v>791</v>
      </c>
      <c r="J396" s="11">
        <v>-1.171555877724E-4</v>
      </c>
      <c r="L396" s="12" t="str">
        <f>_xlfn.XLOOKUP(I396,Sheet!$B$2:$B$900,Sheet!$A$2:$A$900)</f>
        <v>UNH</v>
      </c>
      <c r="M396" s="9">
        <f t="shared" si="20"/>
        <v>-1.171555877724E-4</v>
      </c>
      <c r="P396" s="15"/>
      <c r="R396" s="10" t="s">
        <v>790</v>
      </c>
      <c r="S396" s="11">
        <v>0.1350061991835978</v>
      </c>
      <c r="V396" s="16"/>
    </row>
    <row r="397" spans="1:22">
      <c r="A397" s="1" t="s">
        <v>792</v>
      </c>
      <c r="B397">
        <v>-5.3672442737763199E-2</v>
      </c>
      <c r="C397">
        <v>8.3601652464632581E-2</v>
      </c>
      <c r="D397">
        <v>1.0542771098197441</v>
      </c>
      <c r="E397">
        <v>0.13727409520239581</v>
      </c>
      <c r="F397" s="8">
        <f t="shared" si="18"/>
        <v>2.798212655045E-3</v>
      </c>
      <c r="G397" s="8">
        <f t="shared" si="19"/>
        <v>2.19549930790491E-2</v>
      </c>
      <c r="I397" s="10" t="s">
        <v>793</v>
      </c>
      <c r="J397" s="11">
        <v>2.798212655045E-3</v>
      </c>
      <c r="L397" s="12" t="str">
        <f>_xlfn.XLOOKUP(I397,Sheet!$B$2:$B$900,Sheet!$A$2:$A$900)</f>
        <v>UNP</v>
      </c>
      <c r="M397" s="9">
        <f t="shared" si="20"/>
        <v>2.798212655045E-3</v>
      </c>
      <c r="P397" s="15"/>
      <c r="R397" s="10" t="s">
        <v>792</v>
      </c>
      <c r="S397" s="11">
        <v>2.19549930790491E-2</v>
      </c>
      <c r="V397" s="16"/>
    </row>
    <row r="398" spans="1:22">
      <c r="A398" s="1" t="s">
        <v>794</v>
      </c>
      <c r="B398">
        <v>-4.9505927298211787E-2</v>
      </c>
      <c r="C398">
        <v>-0.136359679972614</v>
      </c>
      <c r="D398">
        <v>0.99399621336557775</v>
      </c>
      <c r="E398">
        <v>-8.6853752674402207E-2</v>
      </c>
      <c r="F398" s="8">
        <f t="shared" si="18"/>
        <v>-3.4866179328900998E-3</v>
      </c>
      <c r="G398" s="8">
        <f t="shared" si="19"/>
        <v>3.9030176751923898E-2</v>
      </c>
      <c r="I398" s="10" t="s">
        <v>795</v>
      </c>
      <c r="J398" s="11">
        <v>-3.4866179328900998E-3</v>
      </c>
      <c r="L398" s="12" t="str">
        <f>_xlfn.XLOOKUP(I398,Sheet!$B$2:$B$900,Sheet!$A$2:$A$900)</f>
        <v>UPS</v>
      </c>
      <c r="M398" s="9">
        <f t="shared" si="20"/>
        <v>-3.4866179328900998E-3</v>
      </c>
      <c r="P398" s="15"/>
      <c r="R398" s="10" t="s">
        <v>794</v>
      </c>
      <c r="S398" s="11">
        <v>3.9030176751923898E-2</v>
      </c>
      <c r="V398" s="16"/>
    </row>
    <row r="399" spans="1:22">
      <c r="A399" s="1" t="s">
        <v>796</v>
      </c>
      <c r="B399">
        <v>-9.5238179664932796E-2</v>
      </c>
      <c r="C399">
        <v>-0.43299361712883511</v>
      </c>
      <c r="D399">
        <v>1.655647708369018</v>
      </c>
      <c r="E399">
        <v>-0.3377554374639023</v>
      </c>
      <c r="F399" s="8">
        <f t="shared" si="18"/>
        <v>1.6525261966783399E-2</v>
      </c>
      <c r="G399" s="8">
        <f t="shared" si="19"/>
        <v>4.6180376996605599E-2</v>
      </c>
      <c r="I399" s="10" t="s">
        <v>797</v>
      </c>
      <c r="J399" s="11">
        <v>1.6525261966783399E-2</v>
      </c>
      <c r="L399" s="12" t="str">
        <f>_xlfn.XLOOKUP(I399,Sheet!$B$2:$B$900,Sheet!$A$2:$A$900)</f>
        <v>URI</v>
      </c>
      <c r="M399" s="9">
        <f t="shared" si="20"/>
        <v>1.6525261966783399E-2</v>
      </c>
      <c r="P399" s="15"/>
      <c r="R399" s="10" t="s">
        <v>796</v>
      </c>
      <c r="S399" s="11">
        <v>4.6180376996605599E-2</v>
      </c>
      <c r="V399" s="16"/>
    </row>
    <row r="400" spans="1:22">
      <c r="A400" s="1" t="s">
        <v>798</v>
      </c>
      <c r="B400">
        <v>-3.36452178447193E-2</v>
      </c>
      <c r="C400">
        <v>-0.11417764651498639</v>
      </c>
      <c r="D400">
        <v>0.76452441657834802</v>
      </c>
      <c r="E400">
        <v>-8.0532428670267109E-2</v>
      </c>
      <c r="F400" s="8">
        <f t="shared" si="18"/>
        <v>2.0731994577211999E-3</v>
      </c>
      <c r="G400" s="8">
        <f t="shared" si="19"/>
        <v>5.5813700111975603E-2</v>
      </c>
      <c r="I400" s="10" t="s">
        <v>799</v>
      </c>
      <c r="J400" s="11">
        <v>2.0731994577211999E-3</v>
      </c>
      <c r="L400" s="12" t="str">
        <f>_xlfn.XLOOKUP(I400,Sheet!$B$2:$B$900,Sheet!$A$2:$A$900)</f>
        <v>USB</v>
      </c>
      <c r="M400" s="9">
        <f t="shared" si="20"/>
        <v>2.0731994577211999E-3</v>
      </c>
      <c r="P400" s="15"/>
      <c r="R400" s="10" t="s">
        <v>798</v>
      </c>
      <c r="S400" s="11">
        <v>5.5813700111975603E-2</v>
      </c>
      <c r="V400" s="16"/>
    </row>
    <row r="401" spans="1:22">
      <c r="A401" s="1" t="s">
        <v>800</v>
      </c>
      <c r="B401">
        <v>-6.8249716128555155E-2</v>
      </c>
      <c r="C401">
        <v>0.18442583127462939</v>
      </c>
      <c r="D401">
        <v>1.265180230329723</v>
      </c>
      <c r="E401">
        <v>0.25267554740318449</v>
      </c>
      <c r="F401" s="8">
        <f t="shared" si="18"/>
        <v>2.9400092897518999E-3</v>
      </c>
      <c r="G401" s="8">
        <f t="shared" si="19"/>
        <v>0.1051033941049405</v>
      </c>
      <c r="I401" s="10" t="s">
        <v>801</v>
      </c>
      <c r="J401" s="11">
        <v>2.9400092897518999E-3</v>
      </c>
      <c r="L401" s="12" t="str">
        <f>_xlfn.XLOOKUP(I401,Sheet!$B$2:$B$900,Sheet!$A$2:$A$900)</f>
        <v>V</v>
      </c>
      <c r="M401" s="9">
        <f t="shared" si="20"/>
        <v>2.9400092897518999E-3</v>
      </c>
      <c r="P401" s="15"/>
      <c r="R401" s="10" t="s">
        <v>800</v>
      </c>
      <c r="S401" s="11">
        <v>0.1051033941049405</v>
      </c>
      <c r="V401" s="16"/>
    </row>
    <row r="402" spans="1:22">
      <c r="A402" s="1" t="s">
        <v>802</v>
      </c>
      <c r="B402">
        <v>-3.7608000428152703E-2</v>
      </c>
      <c r="C402">
        <v>2.4176609068891412E-2</v>
      </c>
      <c r="D402">
        <v>0.82185771824206189</v>
      </c>
      <c r="E402">
        <v>6.1784609497044098E-2</v>
      </c>
      <c r="F402" s="8">
        <f t="shared" si="18"/>
        <v>-6.0386629666160001E-4</v>
      </c>
      <c r="G402" s="8">
        <f t="shared" si="19"/>
        <v>-2.65727344687233E-2</v>
      </c>
      <c r="I402" s="10" t="s">
        <v>803</v>
      </c>
      <c r="J402" s="11">
        <v>-6.0386629666160001E-4</v>
      </c>
      <c r="L402" s="12" t="str">
        <f>_xlfn.XLOOKUP(I402,Sheet!$B$2:$B$900,Sheet!$A$2:$A$900)</f>
        <v>VFC</v>
      </c>
      <c r="M402" s="9">
        <f t="shared" si="20"/>
        <v>-6.0386629666160001E-4</v>
      </c>
      <c r="P402" s="15"/>
      <c r="R402" s="10" t="s">
        <v>802</v>
      </c>
      <c r="S402" s="11">
        <v>-2.65727344687233E-2</v>
      </c>
      <c r="V402" s="16"/>
    </row>
    <row r="403" spans="1:22">
      <c r="A403" s="1" t="s">
        <v>804</v>
      </c>
      <c r="B403">
        <v>-5.0401548947383801E-2</v>
      </c>
      <c r="C403">
        <v>-0.12737506759570719</v>
      </c>
      <c r="D403">
        <v>1.006954013877571</v>
      </c>
      <c r="E403">
        <v>-7.6973518648323358E-2</v>
      </c>
      <c r="F403" s="8">
        <f t="shared" si="18"/>
        <v>3.8649676595673998E-3</v>
      </c>
      <c r="G403" s="8">
        <f t="shared" si="19"/>
        <v>7.6003454286593303E-2</v>
      </c>
      <c r="I403" s="10" t="s">
        <v>805</v>
      </c>
      <c r="J403" s="11">
        <v>3.8649676595673998E-3</v>
      </c>
      <c r="L403" s="12" t="str">
        <f>_xlfn.XLOOKUP(I403,Sheet!$B$2:$B$900,Sheet!$A$2:$A$900)</f>
        <v>VLO</v>
      </c>
      <c r="M403" s="9">
        <f t="shared" si="20"/>
        <v>3.8649676595673998E-3</v>
      </c>
      <c r="P403" s="15"/>
      <c r="R403" s="10" t="s">
        <v>804</v>
      </c>
      <c r="S403" s="11">
        <v>7.6003454286593303E-2</v>
      </c>
      <c r="V403" s="16"/>
    </row>
    <row r="404" spans="1:22">
      <c r="A404" s="1" t="s">
        <v>806</v>
      </c>
      <c r="B404">
        <v>-5.3486912954879118E-2</v>
      </c>
      <c r="C404">
        <v>-0.19851652846847531</v>
      </c>
      <c r="D404">
        <v>1.051592876005311</v>
      </c>
      <c r="E404">
        <v>-0.14502961551359619</v>
      </c>
      <c r="F404" s="8">
        <f t="shared" si="18"/>
        <v>4.6077984295091997E-3</v>
      </c>
      <c r="G404" s="8">
        <f t="shared" si="19"/>
        <v>0.1143122720784266</v>
      </c>
      <c r="I404" s="10" t="s">
        <v>807</v>
      </c>
      <c r="J404" s="11">
        <v>4.6077984295091997E-3</v>
      </c>
      <c r="L404" s="12" t="str">
        <f>_xlfn.XLOOKUP(I404,Sheet!$B$2:$B$900,Sheet!$A$2:$A$900)</f>
        <v>VMC</v>
      </c>
      <c r="M404" s="9">
        <f t="shared" si="20"/>
        <v>4.6077984295091997E-3</v>
      </c>
      <c r="P404" s="15"/>
      <c r="R404" s="10" t="s">
        <v>806</v>
      </c>
      <c r="S404" s="11">
        <v>0.1143122720784266</v>
      </c>
      <c r="V404" s="16"/>
    </row>
    <row r="405" spans="1:22">
      <c r="A405" s="1" t="s">
        <v>808</v>
      </c>
      <c r="B405">
        <v>-5.0655783949786093E-2</v>
      </c>
      <c r="C405">
        <v>0.30450830457918399</v>
      </c>
      <c r="D405">
        <v>1.010632270703252</v>
      </c>
      <c r="E405">
        <v>0.35516408852897008</v>
      </c>
      <c r="F405" s="8">
        <f t="shared" si="18"/>
        <v>-1.46279701655E-4</v>
      </c>
      <c r="G405" s="8">
        <f t="shared" si="19"/>
        <v>0.1041902665515871</v>
      </c>
      <c r="I405" s="10" t="s">
        <v>809</v>
      </c>
      <c r="J405" s="11">
        <v>-1.46279701655E-4</v>
      </c>
      <c r="L405" s="12" t="str">
        <f>_xlfn.XLOOKUP(I405,Sheet!$B$2:$B$900,Sheet!$A$2:$A$900)</f>
        <v>VRSN</v>
      </c>
      <c r="M405" s="9">
        <f t="shared" si="20"/>
        <v>-1.46279701655E-4</v>
      </c>
      <c r="P405" s="15"/>
      <c r="R405" s="10" t="s">
        <v>808</v>
      </c>
      <c r="S405" s="11">
        <v>0.1041902665515871</v>
      </c>
      <c r="V405" s="16"/>
    </row>
    <row r="406" spans="1:22">
      <c r="A406" s="1" t="s">
        <v>810</v>
      </c>
      <c r="B406">
        <v>-7.1831494170695717E-2</v>
      </c>
      <c r="C406">
        <v>0.15680770108512779</v>
      </c>
      <c r="D406">
        <v>1.3170011810528359</v>
      </c>
      <c r="E406">
        <v>0.22863919525582349</v>
      </c>
      <c r="F406" s="8">
        <f t="shared" si="18"/>
        <v>1.15984952875624E-2</v>
      </c>
      <c r="G406" s="8">
        <f t="shared" si="19"/>
        <v>4.8883794729378302E-2</v>
      </c>
      <c r="I406" s="10" t="s">
        <v>811</v>
      </c>
      <c r="J406" s="11">
        <v>1.15984952875624E-2</v>
      </c>
      <c r="L406" s="12" t="str">
        <f>_xlfn.XLOOKUP(I406,Sheet!$B$2:$B$900,Sheet!$A$2:$A$900)</f>
        <v>VRTX</v>
      </c>
      <c r="M406" s="9">
        <f t="shared" si="20"/>
        <v>1.15984952875624E-2</v>
      </c>
      <c r="P406" s="15"/>
      <c r="R406" s="10" t="s">
        <v>810</v>
      </c>
      <c r="S406" s="11">
        <v>4.8883794729378302E-2</v>
      </c>
      <c r="V406" s="16"/>
    </row>
    <row r="407" spans="1:22">
      <c r="A407" s="1" t="s">
        <v>812</v>
      </c>
      <c r="B407">
        <v>-2.5793048010687679E-3</v>
      </c>
      <c r="C407">
        <v>6.0822684332451298E-2</v>
      </c>
      <c r="D407">
        <v>0.31506464267191753</v>
      </c>
      <c r="E407">
        <v>6.3401989133520076E-2</v>
      </c>
      <c r="F407" s="8">
        <f t="shared" si="18"/>
        <v>-9.4273781116953007E-3</v>
      </c>
      <c r="G407" s="8">
        <f t="shared" si="19"/>
        <v>-2.2041600914568599E-2</v>
      </c>
      <c r="I407" s="10" t="s">
        <v>813</v>
      </c>
      <c r="J407" s="11">
        <v>-9.4273781116953007E-3</v>
      </c>
      <c r="L407" s="12" t="str">
        <f>_xlfn.XLOOKUP(I407,Sheet!$B$2:$B$900,Sheet!$A$2:$A$900)</f>
        <v>VTR</v>
      </c>
      <c r="M407" s="9">
        <f t="shared" si="20"/>
        <v>-9.4273781116953007E-3</v>
      </c>
      <c r="P407" s="15"/>
      <c r="R407" s="10" t="s">
        <v>812</v>
      </c>
      <c r="S407" s="11">
        <v>-2.2041600914568599E-2</v>
      </c>
      <c r="V407" s="16"/>
    </row>
    <row r="408" spans="1:22">
      <c r="A408" s="1" t="s">
        <v>814</v>
      </c>
      <c r="B408">
        <v>-5.6304167471349531E-2</v>
      </c>
      <c r="C408">
        <v>-0.37741526952184978</v>
      </c>
      <c r="D408">
        <v>1.092352746034899</v>
      </c>
      <c r="E408">
        <v>-0.32111110205050031</v>
      </c>
      <c r="F408" s="8">
        <f t="shared" si="18"/>
        <v>4.6407288832746004E-3</v>
      </c>
      <c r="G408" s="8">
        <f t="shared" si="19"/>
        <v>-0.17014323577167911</v>
      </c>
      <c r="I408" s="10" t="s">
        <v>815</v>
      </c>
      <c r="J408" s="11">
        <v>4.6407288832746004E-3</v>
      </c>
      <c r="L408" s="12" t="str">
        <f>_xlfn.XLOOKUP(I408,Sheet!$B$2:$B$900,Sheet!$A$2:$A$900)</f>
        <v>VTRS</v>
      </c>
      <c r="M408" s="9">
        <f t="shared" si="20"/>
        <v>4.6407288832746004E-3</v>
      </c>
      <c r="P408" s="15"/>
      <c r="R408" s="10" t="s">
        <v>814</v>
      </c>
      <c r="S408" s="11">
        <v>-0.17014323577167911</v>
      </c>
      <c r="V408" s="16"/>
    </row>
    <row r="409" spans="1:22">
      <c r="A409" s="1" t="s">
        <v>816</v>
      </c>
      <c r="B409">
        <v>-1.2991888925888199E-2</v>
      </c>
      <c r="C409">
        <v>0.12730828873991321</v>
      </c>
      <c r="D409">
        <v>0.46571328769796688</v>
      </c>
      <c r="E409">
        <v>0.14030017766580141</v>
      </c>
      <c r="F409" s="8">
        <f t="shared" si="18"/>
        <v>-6.9446279007003998E-3</v>
      </c>
      <c r="G409" s="8">
        <f t="shared" si="19"/>
        <v>2.52282965583468E-2</v>
      </c>
      <c r="I409" s="10" t="s">
        <v>817</v>
      </c>
      <c r="J409" s="11">
        <v>-6.9446279007003998E-3</v>
      </c>
      <c r="L409" s="12" t="str">
        <f>_xlfn.XLOOKUP(I409,Sheet!$B$2:$B$900,Sheet!$A$2:$A$900)</f>
        <v>VZ</v>
      </c>
      <c r="M409" s="9">
        <f t="shared" si="20"/>
        <v>-6.9446279007003998E-3</v>
      </c>
      <c r="P409" s="15"/>
      <c r="R409" s="10" t="s">
        <v>816</v>
      </c>
      <c r="S409" s="11">
        <v>2.52282965583468E-2</v>
      </c>
      <c r="V409" s="16"/>
    </row>
    <row r="410" spans="1:22">
      <c r="A410" s="1" t="s">
        <v>818</v>
      </c>
      <c r="B410">
        <v>-4.4166147496333838E-2</v>
      </c>
      <c r="C410">
        <v>-9.2333883207126655E-2</v>
      </c>
      <c r="D410">
        <v>0.91674059821304887</v>
      </c>
      <c r="E410">
        <v>-4.8167735710792817E-2</v>
      </c>
      <c r="F410" s="8">
        <f t="shared" si="18"/>
        <v>3.8653287601043002E-3</v>
      </c>
      <c r="G410" s="8">
        <f t="shared" si="19"/>
        <v>-3.3156678018988597E-2</v>
      </c>
      <c r="I410" s="10" t="s">
        <v>819</v>
      </c>
      <c r="J410" s="11">
        <v>3.8653287601043002E-3</v>
      </c>
      <c r="L410" s="12" t="str">
        <f>_xlfn.XLOOKUP(I410,Sheet!$B$2:$B$900,Sheet!$A$2:$A$900)</f>
        <v>WAB</v>
      </c>
      <c r="M410" s="9">
        <f t="shared" si="20"/>
        <v>3.8653287601043002E-3</v>
      </c>
      <c r="P410" s="15"/>
      <c r="R410" s="10" t="s">
        <v>818</v>
      </c>
      <c r="S410" s="11">
        <v>-3.3156678018988597E-2</v>
      </c>
      <c r="V410" s="16"/>
    </row>
    <row r="411" spans="1:22">
      <c r="A411" s="1" t="s">
        <v>820</v>
      </c>
      <c r="B411">
        <v>-4.8082214165442713E-2</v>
      </c>
      <c r="C411">
        <v>3.9183908878008822E-3</v>
      </c>
      <c r="D411">
        <v>0.97339801681932192</v>
      </c>
      <c r="E411">
        <v>5.2000605053243602E-2</v>
      </c>
      <c r="F411" s="8">
        <f t="shared" si="18"/>
        <v>5.2982276715329998E-4</v>
      </c>
      <c r="G411" s="8">
        <f t="shared" si="19"/>
        <v>9.0583065879526997E-2</v>
      </c>
      <c r="I411" s="10" t="s">
        <v>821</v>
      </c>
      <c r="J411" s="11">
        <v>5.2982276715329998E-4</v>
      </c>
      <c r="L411" s="12" t="str">
        <f>_xlfn.XLOOKUP(I411,Sheet!$B$2:$B$900,Sheet!$A$2:$A$900)</f>
        <v>WAT</v>
      </c>
      <c r="M411" s="9">
        <f t="shared" si="20"/>
        <v>5.2982276715329998E-4</v>
      </c>
      <c r="P411" s="15"/>
      <c r="R411" s="10" t="s">
        <v>820</v>
      </c>
      <c r="S411" s="11">
        <v>9.0583065879526997E-2</v>
      </c>
      <c r="V411" s="16"/>
    </row>
    <row r="412" spans="1:22">
      <c r="A412" s="1" t="s">
        <v>822</v>
      </c>
      <c r="B412">
        <v>-4.44881675002083E-2</v>
      </c>
      <c r="C412">
        <v>1.155482188465284E-3</v>
      </c>
      <c r="D412">
        <v>0.92139956439026682</v>
      </c>
      <c r="E412">
        <v>4.5643649688673578E-2</v>
      </c>
      <c r="F412" s="8">
        <f t="shared" si="18"/>
        <v>-1.0492892281410001E-4</v>
      </c>
      <c r="G412" s="8">
        <f t="shared" si="19"/>
        <v>3.0709644885202399E-2</v>
      </c>
      <c r="I412" s="10" t="s">
        <v>823</v>
      </c>
      <c r="J412" s="11">
        <v>-1.0492892281410001E-4</v>
      </c>
      <c r="L412" s="12" t="str">
        <f>_xlfn.XLOOKUP(I412,Sheet!$B$2:$B$900,Sheet!$A$2:$A$900)</f>
        <v>WBA</v>
      </c>
      <c r="M412" s="9">
        <f t="shared" si="20"/>
        <v>-1.0492892281410001E-4</v>
      </c>
      <c r="P412" s="15"/>
      <c r="R412" s="10" t="s">
        <v>822</v>
      </c>
      <c r="S412" s="11">
        <v>3.0709644885202399E-2</v>
      </c>
      <c r="V412" s="16"/>
    </row>
    <row r="413" spans="1:22">
      <c r="A413" s="1" t="s">
        <v>824</v>
      </c>
      <c r="B413">
        <v>-4.4422479693156477E-2</v>
      </c>
      <c r="C413">
        <v>0.16749020166494069</v>
      </c>
      <c r="D413">
        <v>0.92044919712230866</v>
      </c>
      <c r="E413">
        <v>0.21191268135809721</v>
      </c>
      <c r="F413" s="8">
        <f t="shared" si="18"/>
        <v>1.3513028007126999E-3</v>
      </c>
      <c r="G413" s="8">
        <f t="shared" si="19"/>
        <v>-0.29167980287886253</v>
      </c>
      <c r="I413" s="10" t="s">
        <v>825</v>
      </c>
      <c r="J413" s="11">
        <v>1.3513028007126999E-3</v>
      </c>
      <c r="L413" s="12" t="str">
        <f>_xlfn.XLOOKUP(I413,Sheet!$B$2:$B$900,Sheet!$A$2:$A$900)</f>
        <v>WBD</v>
      </c>
      <c r="M413" s="9">
        <f t="shared" si="20"/>
        <v>1.3513028007126999E-3</v>
      </c>
      <c r="P413" s="15"/>
      <c r="R413" s="10" t="s">
        <v>824</v>
      </c>
      <c r="S413" s="11">
        <v>-0.29167980287886253</v>
      </c>
      <c r="V413" s="16"/>
    </row>
    <row r="414" spans="1:22">
      <c r="A414" s="1" t="s">
        <v>826</v>
      </c>
      <c r="B414">
        <v>-7.1600917357938332E-2</v>
      </c>
      <c r="C414">
        <v>-0.64965210818411201</v>
      </c>
      <c r="D414">
        <v>1.3136652095014969</v>
      </c>
      <c r="E414">
        <v>-0.57805119082617362</v>
      </c>
      <c r="F414" s="8">
        <f t="shared" si="18"/>
        <v>9.5210913279595993E-3</v>
      </c>
      <c r="G414" s="8">
        <f t="shared" si="19"/>
        <v>-6.9364159555803606E-2</v>
      </c>
      <c r="I414" s="10" t="s">
        <v>827</v>
      </c>
      <c r="J414" s="11">
        <v>9.5210913279595993E-3</v>
      </c>
      <c r="L414" s="12" t="str">
        <f>_xlfn.XLOOKUP(I414,Sheet!$B$2:$B$900,Sheet!$A$2:$A$900)</f>
        <v>WDC</v>
      </c>
      <c r="M414" s="9">
        <f t="shared" si="20"/>
        <v>9.5210913279595993E-3</v>
      </c>
      <c r="P414" s="15"/>
      <c r="R414" s="10" t="s">
        <v>826</v>
      </c>
      <c r="S414" s="11">
        <v>-6.9364159555803606E-2</v>
      </c>
      <c r="V414" s="16"/>
    </row>
    <row r="415" spans="1:22">
      <c r="A415" s="1" t="s">
        <v>828</v>
      </c>
      <c r="B415">
        <v>6.3299801815056454E-3</v>
      </c>
      <c r="C415">
        <v>9.0783720972011817E-2</v>
      </c>
      <c r="D415">
        <v>0.18616563982241671</v>
      </c>
      <c r="E415">
        <v>8.4453740790506174E-2</v>
      </c>
      <c r="F415" s="8">
        <f t="shared" si="18"/>
        <v>-1.0652127496159E-2</v>
      </c>
      <c r="G415" s="8">
        <f t="shared" si="19"/>
        <v>8.4536135408493696E-2</v>
      </c>
      <c r="I415" s="10" t="s">
        <v>829</v>
      </c>
      <c r="J415" s="11">
        <v>-1.0652127496159E-2</v>
      </c>
      <c r="L415" s="12" t="str">
        <f>_xlfn.XLOOKUP(I415,Sheet!$B$2:$B$900,Sheet!$A$2:$A$900)</f>
        <v>WEC</v>
      </c>
      <c r="M415" s="9">
        <f t="shared" si="20"/>
        <v>-1.0652127496159E-2</v>
      </c>
      <c r="P415" s="15"/>
      <c r="R415" s="10" t="s">
        <v>828</v>
      </c>
      <c r="S415" s="11">
        <v>8.4536135408493696E-2</v>
      </c>
      <c r="V415" s="16"/>
    </row>
    <row r="416" spans="1:22">
      <c r="A416" s="1" t="s">
        <v>830</v>
      </c>
      <c r="B416">
        <v>-8.8295548166217007E-3</v>
      </c>
      <c r="C416">
        <v>0.17039129281448159</v>
      </c>
      <c r="D416">
        <v>0.40549288648055248</v>
      </c>
      <c r="E416">
        <v>0.1792208476311033</v>
      </c>
      <c r="F416" s="8">
        <f t="shared" si="18"/>
        <v>-9.3183364264207997E-3</v>
      </c>
      <c r="G416" s="8">
        <f t="shared" si="19"/>
        <v>4.0654149969953202E-2</v>
      </c>
      <c r="I416" s="10" t="s">
        <v>831</v>
      </c>
      <c r="J416" s="11">
        <v>-9.3183364264207997E-3</v>
      </c>
      <c r="L416" s="12" t="str">
        <f>_xlfn.XLOOKUP(I416,Sheet!$B$2:$B$900,Sheet!$A$2:$A$900)</f>
        <v>WELL</v>
      </c>
      <c r="M416" s="9">
        <f t="shared" si="20"/>
        <v>-9.3183364264207997E-3</v>
      </c>
      <c r="P416" s="15"/>
      <c r="R416" s="10" t="s">
        <v>830</v>
      </c>
      <c r="S416" s="11">
        <v>4.0654149969953202E-2</v>
      </c>
      <c r="V416" s="16"/>
    </row>
    <row r="417" spans="1:22">
      <c r="A417" s="1" t="s">
        <v>832</v>
      </c>
      <c r="B417">
        <v>-4.3282817563814337E-2</v>
      </c>
      <c r="C417">
        <v>-0.21857466140778911</v>
      </c>
      <c r="D417">
        <v>0.90396063352322498</v>
      </c>
      <c r="E417">
        <v>-0.17529184384397481</v>
      </c>
      <c r="F417" s="8">
        <f t="shared" si="18"/>
        <v>2.7920834069876999E-3</v>
      </c>
      <c r="G417" s="8">
        <f t="shared" si="19"/>
        <v>2.1633099419734101E-2</v>
      </c>
      <c r="I417" s="10" t="s">
        <v>833</v>
      </c>
      <c r="J417" s="11">
        <v>2.7920834069876999E-3</v>
      </c>
      <c r="L417" s="12" t="str">
        <f>_xlfn.XLOOKUP(I417,Sheet!$B$2:$B$900,Sheet!$A$2:$A$900)</f>
        <v>WFC</v>
      </c>
      <c r="M417" s="9">
        <f t="shared" si="20"/>
        <v>2.7920834069876999E-3</v>
      </c>
      <c r="P417" s="15"/>
      <c r="R417" s="10" t="s">
        <v>832</v>
      </c>
      <c r="S417" s="11">
        <v>2.1633099419734101E-2</v>
      </c>
      <c r="V417" s="16"/>
    </row>
    <row r="418" spans="1:22">
      <c r="A418" s="1" t="s">
        <v>834</v>
      </c>
      <c r="B418">
        <v>-4.3843588111936477E-2</v>
      </c>
      <c r="C418">
        <v>-0.36863305589481371</v>
      </c>
      <c r="D418">
        <v>0.91207382831065043</v>
      </c>
      <c r="E418">
        <v>-0.32478946778287721</v>
      </c>
      <c r="F418" s="8">
        <f t="shared" si="18"/>
        <v>3.4160867502074001E-3</v>
      </c>
      <c r="G418" s="8">
        <f t="shared" si="19"/>
        <v>2.6375086409898999E-2</v>
      </c>
      <c r="I418" s="10" t="s">
        <v>835</v>
      </c>
      <c r="J418" s="11">
        <v>3.4160867502074001E-3</v>
      </c>
      <c r="L418" s="12" t="str">
        <f>_xlfn.XLOOKUP(I418,Sheet!$B$2:$B$900,Sheet!$A$2:$A$900)</f>
        <v>WHR</v>
      </c>
      <c r="M418" s="9">
        <f t="shared" si="20"/>
        <v>3.4160867502074001E-3</v>
      </c>
      <c r="P418" s="15"/>
      <c r="R418" s="10" t="s">
        <v>834</v>
      </c>
      <c r="S418" s="11">
        <v>2.6375086409898999E-2</v>
      </c>
      <c r="V418" s="16"/>
    </row>
    <row r="419" spans="1:22">
      <c r="A419" s="1" t="s">
        <v>836</v>
      </c>
      <c r="B419">
        <v>-2.6829501662511541E-2</v>
      </c>
      <c r="C419">
        <v>6.8273333474343945E-2</v>
      </c>
      <c r="D419">
        <v>0.66591504205389263</v>
      </c>
      <c r="E419">
        <v>9.5102835136855482E-2</v>
      </c>
      <c r="F419" s="8">
        <f t="shared" si="18"/>
        <v>-7.3092446328206998E-3</v>
      </c>
      <c r="G419" s="8">
        <f t="shared" si="19"/>
        <v>0.1118632056186972</v>
      </c>
      <c r="I419" s="10" t="s">
        <v>837</v>
      </c>
      <c r="J419" s="11">
        <v>-7.3092446328206998E-3</v>
      </c>
      <c r="L419" s="12" t="str">
        <f>_xlfn.XLOOKUP(I419,Sheet!$B$2:$B$900,Sheet!$A$2:$A$900)</f>
        <v>WM</v>
      </c>
      <c r="M419" s="9">
        <f t="shared" si="20"/>
        <v>-7.3092446328206998E-3</v>
      </c>
      <c r="P419" s="15"/>
      <c r="R419" s="10" t="s">
        <v>836</v>
      </c>
      <c r="S419" s="11">
        <v>0.1118632056186972</v>
      </c>
      <c r="V419" s="16"/>
    </row>
    <row r="420" spans="1:22">
      <c r="A420" s="1" t="s">
        <v>838</v>
      </c>
      <c r="B420">
        <v>-3.8742522469312632E-2</v>
      </c>
      <c r="C420">
        <v>-0.24236488236331469</v>
      </c>
      <c r="D420">
        <v>0.83827191535241619</v>
      </c>
      <c r="E420">
        <v>-0.20362235989400199</v>
      </c>
      <c r="F420" s="8">
        <f t="shared" si="18"/>
        <v>1.647826986502E-2</v>
      </c>
      <c r="G420" s="8">
        <f t="shared" si="19"/>
        <v>-0.21665492365138439</v>
      </c>
      <c r="I420" s="10" t="s">
        <v>839</v>
      </c>
      <c r="J420" s="11">
        <v>1.647826986502E-2</v>
      </c>
      <c r="L420" s="12" t="str">
        <f>_xlfn.XLOOKUP(I420,Sheet!$B$2:$B$900,Sheet!$A$2:$A$900)</f>
        <v>WMB</v>
      </c>
      <c r="M420" s="9">
        <f t="shared" si="20"/>
        <v>1.647826986502E-2</v>
      </c>
      <c r="P420" s="15"/>
      <c r="R420" s="10" t="s">
        <v>838</v>
      </c>
      <c r="S420" s="11">
        <v>-0.21665492365138439</v>
      </c>
      <c r="V420" s="16"/>
    </row>
    <row r="421" spans="1:22">
      <c r="A421" s="1" t="s">
        <v>840</v>
      </c>
      <c r="B421">
        <v>-2.912756184704203E-2</v>
      </c>
      <c r="C421">
        <v>-6.2309406754021968E-3</v>
      </c>
      <c r="D421">
        <v>0.69916323950783976</v>
      </c>
      <c r="E421">
        <v>2.289662117163984E-2</v>
      </c>
      <c r="F421" s="8">
        <f t="shared" si="18"/>
        <v>-7.8443130524213991E-3</v>
      </c>
      <c r="G421" s="8">
        <f t="shared" si="19"/>
        <v>1.07879914280895E-2</v>
      </c>
      <c r="I421" s="10" t="s">
        <v>841</v>
      </c>
      <c r="J421" s="11">
        <v>-7.8443130524213991E-3</v>
      </c>
      <c r="L421" s="12" t="str">
        <f>_xlfn.XLOOKUP(I421,Sheet!$B$2:$B$900,Sheet!$A$2:$A$900)</f>
        <v>WMT</v>
      </c>
      <c r="M421" s="9">
        <f t="shared" si="20"/>
        <v>-7.8443130524213991E-3</v>
      </c>
      <c r="P421" s="15"/>
      <c r="R421" s="10" t="s">
        <v>840</v>
      </c>
      <c r="S421" s="11">
        <v>1.07879914280895E-2</v>
      </c>
      <c r="V421" s="16"/>
    </row>
    <row r="422" spans="1:22">
      <c r="A422" s="1" t="s">
        <v>842</v>
      </c>
      <c r="B422">
        <v>-2.2185438605761509E-2</v>
      </c>
      <c r="C422">
        <v>7.128034318658738E-2</v>
      </c>
      <c r="D422">
        <v>0.59872501520481225</v>
      </c>
      <c r="E422">
        <v>9.3465781792348893E-2</v>
      </c>
      <c r="F422" s="8">
        <f t="shared" si="18"/>
        <v>-4.2181836200399E-3</v>
      </c>
      <c r="G422" s="8">
        <f t="shared" si="19"/>
        <v>8.9729258602283798E-2</v>
      </c>
      <c r="I422" s="10" t="s">
        <v>843</v>
      </c>
      <c r="J422" s="11">
        <v>-4.2181836200399E-3</v>
      </c>
      <c r="L422" s="12" t="str">
        <f>_xlfn.XLOOKUP(I422,Sheet!$B$2:$B$900,Sheet!$A$2:$A$900)</f>
        <v>WRB</v>
      </c>
      <c r="M422" s="9">
        <f t="shared" si="20"/>
        <v>-4.2181836200399E-3</v>
      </c>
      <c r="P422" s="15"/>
      <c r="R422" s="10" t="s">
        <v>842</v>
      </c>
      <c r="S422" s="11">
        <v>8.9729258602283798E-2</v>
      </c>
      <c r="V422" s="16"/>
    </row>
    <row r="423" spans="1:22">
      <c r="A423" s="1" t="s">
        <v>844</v>
      </c>
      <c r="B423">
        <v>-3.6206809055459852E-2</v>
      </c>
      <c r="C423">
        <v>3.4769851761499049E-2</v>
      </c>
      <c r="D423">
        <v>0.80158536517504364</v>
      </c>
      <c r="E423">
        <v>7.09766608169589E-2</v>
      </c>
      <c r="F423" s="8">
        <f t="shared" si="18"/>
        <v>-4.5063264626770002E-4</v>
      </c>
      <c r="G423" s="8">
        <f t="shared" si="19"/>
        <v>0.12528354329767971</v>
      </c>
      <c r="I423" s="10" t="s">
        <v>845</v>
      </c>
      <c r="J423" s="11">
        <v>-4.5063264626770002E-4</v>
      </c>
      <c r="L423" s="12" t="str">
        <f>_xlfn.XLOOKUP(I423,Sheet!$B$2:$B$900,Sheet!$A$2:$A$900)</f>
        <v>WST</v>
      </c>
      <c r="M423" s="9">
        <f t="shared" si="20"/>
        <v>-4.5063264626770002E-4</v>
      </c>
      <c r="P423" s="15"/>
      <c r="R423" s="10" t="s">
        <v>844</v>
      </c>
      <c r="S423" s="11">
        <v>0.12528354329767971</v>
      </c>
      <c r="V423" s="16"/>
    </row>
    <row r="424" spans="1:22">
      <c r="A424" s="1" t="s">
        <v>846</v>
      </c>
      <c r="B424">
        <v>-2.674206129826337E-2</v>
      </c>
      <c r="C424">
        <v>4.4444974275607452E-2</v>
      </c>
      <c r="D424">
        <v>0.66464996008800759</v>
      </c>
      <c r="E424">
        <v>7.1187035573870822E-2</v>
      </c>
      <c r="F424" s="8">
        <f t="shared" si="18"/>
        <v>-3.7138369198485999E-3</v>
      </c>
      <c r="G424" s="8">
        <f t="shared" si="19"/>
        <v>5.7224811076243901E-2</v>
      </c>
      <c r="I424" s="10" t="s">
        <v>847</v>
      </c>
      <c r="J424" s="11">
        <v>-3.7138369198485999E-3</v>
      </c>
      <c r="L424" s="12" t="str">
        <f>_xlfn.XLOOKUP(I424,Sheet!$B$2:$B$900,Sheet!$A$2:$A$900)</f>
        <v>WTW</v>
      </c>
      <c r="M424" s="9">
        <f t="shared" si="20"/>
        <v>-3.7138369198485999E-3</v>
      </c>
      <c r="P424" s="15"/>
      <c r="R424" s="10" t="s">
        <v>846</v>
      </c>
      <c r="S424" s="11">
        <v>5.7224811076243901E-2</v>
      </c>
      <c r="V424" s="16"/>
    </row>
    <row r="425" spans="1:22">
      <c r="A425" s="1" t="s">
        <v>848</v>
      </c>
      <c r="B425">
        <v>-3.0868651680124089E-2</v>
      </c>
      <c r="C425">
        <v>-0.40865939729006617</v>
      </c>
      <c r="D425">
        <v>0.72435322319279671</v>
      </c>
      <c r="E425">
        <v>-0.37779074560994208</v>
      </c>
      <c r="F425" s="8">
        <f t="shared" si="18"/>
        <v>-3.8415864529540002E-4</v>
      </c>
      <c r="G425" s="8">
        <f t="shared" si="19"/>
        <v>2.7236166526310401E-2</v>
      </c>
      <c r="I425" s="10" t="s">
        <v>849</v>
      </c>
      <c r="J425" s="11">
        <v>-3.8415864529540002E-4</v>
      </c>
      <c r="L425" s="12" t="str">
        <f>_xlfn.XLOOKUP(I425,Sheet!$B$2:$B$900,Sheet!$A$2:$A$900)</f>
        <v>WY</v>
      </c>
      <c r="M425" s="9">
        <f t="shared" si="20"/>
        <v>-3.8415864529540002E-4</v>
      </c>
      <c r="P425" s="15"/>
      <c r="R425" s="10" t="s">
        <v>848</v>
      </c>
      <c r="S425" s="11">
        <v>2.7236166526310401E-2</v>
      </c>
      <c r="V425" s="16"/>
    </row>
    <row r="426" spans="1:22">
      <c r="A426" s="1" t="s">
        <v>850</v>
      </c>
      <c r="B426">
        <v>-6.1623460490597748E-2</v>
      </c>
      <c r="C426">
        <v>-0.40508841651452571</v>
      </c>
      <c r="D426">
        <v>1.1693119596403081</v>
      </c>
      <c r="E426">
        <v>-0.3434649560239279</v>
      </c>
      <c r="F426" s="8">
        <f t="shared" si="18"/>
        <v>9.1379158949183997E-3</v>
      </c>
      <c r="G426" s="8">
        <f t="shared" si="19"/>
        <v>-0.2229003577022842</v>
      </c>
      <c r="I426" s="10" t="s">
        <v>851</v>
      </c>
      <c r="J426" s="11">
        <v>9.1379158949183997E-3</v>
      </c>
      <c r="L426" s="12" t="str">
        <f>_xlfn.XLOOKUP(I426,Sheet!$B$2:$B$900,Sheet!$A$2:$A$900)</f>
        <v>WYNN</v>
      </c>
      <c r="M426" s="9">
        <f t="shared" si="20"/>
        <v>9.1379158949183997E-3</v>
      </c>
      <c r="P426" s="15"/>
      <c r="R426" s="10" t="s">
        <v>850</v>
      </c>
      <c r="S426" s="11">
        <v>-0.2229003577022842</v>
      </c>
      <c r="V426" s="16"/>
    </row>
    <row r="427" spans="1:22">
      <c r="A427" s="1" t="s">
        <v>852</v>
      </c>
      <c r="B427">
        <v>7.9977526622026715E-3</v>
      </c>
      <c r="C427">
        <v>7.2877293038672963E-2</v>
      </c>
      <c r="D427">
        <v>0.1620364072114775</v>
      </c>
      <c r="E427">
        <v>6.4879540376470285E-2</v>
      </c>
      <c r="F427" s="8">
        <f t="shared" si="18"/>
        <v>-1.0700622831610799E-2</v>
      </c>
      <c r="G427" s="8">
        <f t="shared" si="19"/>
        <v>9.7556316347021402E-2</v>
      </c>
      <c r="I427" s="10" t="s">
        <v>853</v>
      </c>
      <c r="J427" s="11">
        <v>-1.0700622831610799E-2</v>
      </c>
      <c r="L427" s="12" t="str">
        <f>_xlfn.XLOOKUP(I427,Sheet!$B$2:$B$900,Sheet!$A$2:$A$900)</f>
        <v>XEL</v>
      </c>
      <c r="M427" s="9">
        <f t="shared" si="20"/>
        <v>-1.0700622831610799E-2</v>
      </c>
      <c r="P427" s="15"/>
      <c r="R427" s="10" t="s">
        <v>852</v>
      </c>
      <c r="S427" s="11">
        <v>9.7556316347021402E-2</v>
      </c>
      <c r="V427" s="16"/>
    </row>
    <row r="428" spans="1:22">
      <c r="A428" s="1" t="s">
        <v>854</v>
      </c>
      <c r="B428">
        <v>-4.037060129701954E-2</v>
      </c>
      <c r="C428">
        <v>-0.13970129588345839</v>
      </c>
      <c r="D428">
        <v>0.86182686256336105</v>
      </c>
      <c r="E428">
        <v>-9.9330694586438825E-2</v>
      </c>
      <c r="F428" s="8">
        <f t="shared" si="18"/>
        <v>-1.5327732381599001E-3</v>
      </c>
      <c r="G428" s="8">
        <f t="shared" si="19"/>
        <v>-3.3094510462582598E-2</v>
      </c>
      <c r="I428" s="10" t="s">
        <v>855</v>
      </c>
      <c r="J428" s="11">
        <v>-1.5327732381599001E-3</v>
      </c>
      <c r="L428" s="12" t="str">
        <f>_xlfn.XLOOKUP(I428,Sheet!$B$2:$B$900,Sheet!$A$2:$A$900)</f>
        <v>XOM</v>
      </c>
      <c r="M428" s="9">
        <f t="shared" si="20"/>
        <v>-1.5327732381599001E-3</v>
      </c>
      <c r="P428" s="15"/>
      <c r="R428" s="10" t="s">
        <v>854</v>
      </c>
      <c r="S428" s="11">
        <v>-3.3094510462582598E-2</v>
      </c>
      <c r="V428" s="16"/>
    </row>
    <row r="429" spans="1:22">
      <c r="A429" s="1" t="s">
        <v>856</v>
      </c>
      <c r="B429">
        <v>-2.558713779882316E-2</v>
      </c>
      <c r="C429">
        <v>-0.51085700483251173</v>
      </c>
      <c r="D429">
        <v>0.64794059589812358</v>
      </c>
      <c r="E429">
        <v>-0.48526986703368857</v>
      </c>
      <c r="F429" s="8">
        <f t="shared" si="18"/>
        <v>-2.7008010619477001E-3</v>
      </c>
      <c r="G429" s="8">
        <f t="shared" si="19"/>
        <v>5.3639477621182603E-2</v>
      </c>
      <c r="I429" s="10" t="s">
        <v>857</v>
      </c>
      <c r="J429" s="11">
        <v>-2.7008010619477001E-3</v>
      </c>
      <c r="L429" s="12" t="str">
        <f>_xlfn.XLOOKUP(I429,Sheet!$B$2:$B$900,Sheet!$A$2:$A$900)</f>
        <v>XRAY</v>
      </c>
      <c r="M429" s="9">
        <f t="shared" si="20"/>
        <v>-2.7008010619477001E-3</v>
      </c>
      <c r="P429" s="15"/>
      <c r="R429" s="10" t="s">
        <v>856</v>
      </c>
      <c r="S429" s="11">
        <v>5.3639477621182603E-2</v>
      </c>
      <c r="V429" s="16"/>
    </row>
    <row r="430" spans="1:22">
      <c r="A430" s="1" t="s">
        <v>858</v>
      </c>
      <c r="B430">
        <v>-3.0965767428631951E-2</v>
      </c>
      <c r="C430">
        <v>0.15554795393293511</v>
      </c>
      <c r="D430">
        <v>0.72575828804010267</v>
      </c>
      <c r="E430">
        <v>0.18651372136156699</v>
      </c>
      <c r="F430" s="8">
        <f t="shared" si="18"/>
        <v>1.1485858099025E-3</v>
      </c>
      <c r="G430" s="8">
        <f t="shared" si="19"/>
        <v>7.1214083362860003E-2</v>
      </c>
      <c r="I430" s="10" t="s">
        <v>859</v>
      </c>
      <c r="J430" s="11">
        <v>1.1485858099025E-3</v>
      </c>
      <c r="L430" s="12" t="str">
        <f>_xlfn.XLOOKUP(I430,Sheet!$B$2:$B$900,Sheet!$A$2:$A$900)</f>
        <v>YUM</v>
      </c>
      <c r="M430" s="9">
        <f t="shared" si="20"/>
        <v>1.1485858099025E-3</v>
      </c>
      <c r="P430" s="15"/>
      <c r="R430" s="10" t="s">
        <v>858</v>
      </c>
      <c r="S430" s="11">
        <v>7.1214083362860003E-2</v>
      </c>
      <c r="V430" s="16"/>
    </row>
    <row r="431" spans="1:22">
      <c r="A431" s="1" t="s">
        <v>860</v>
      </c>
      <c r="B431">
        <v>-4.6268362819382673E-2</v>
      </c>
      <c r="C431">
        <v>-0.1154562850375315</v>
      </c>
      <c r="D431">
        <v>0.94715532391168011</v>
      </c>
      <c r="E431">
        <v>-6.9187922218148803E-2</v>
      </c>
      <c r="F431" s="8">
        <f t="shared" si="18"/>
        <v>-1.2103572014817E-3</v>
      </c>
      <c r="G431" s="8">
        <f t="shared" si="19"/>
        <v>2.93486498110412E-2</v>
      </c>
      <c r="I431" s="10" t="s">
        <v>861</v>
      </c>
      <c r="J431" s="11">
        <v>-1.2103572014817E-3</v>
      </c>
      <c r="L431" s="12" t="str">
        <f>_xlfn.XLOOKUP(I431,Sheet!$B$2:$B$900,Sheet!$A$2:$A$900)</f>
        <v>ZBH</v>
      </c>
      <c r="M431" s="9">
        <f t="shared" si="20"/>
        <v>-1.2103572014817E-3</v>
      </c>
      <c r="P431" s="15"/>
      <c r="R431" s="10" t="s">
        <v>860</v>
      </c>
      <c r="S431" s="11">
        <v>2.93486498110412E-2</v>
      </c>
      <c r="V431" s="16"/>
    </row>
    <row r="432" spans="1:22">
      <c r="A432" s="1" t="s">
        <v>862</v>
      </c>
      <c r="B432">
        <v>-7.0045127244130465E-2</v>
      </c>
      <c r="C432">
        <v>0.50660615623444305</v>
      </c>
      <c r="D432">
        <v>1.29115613108441</v>
      </c>
      <c r="E432">
        <v>0.57665128347857353</v>
      </c>
      <c r="F432" s="8">
        <f t="shared" si="18"/>
        <v>7.8043130275553003E-3</v>
      </c>
      <c r="G432" s="8">
        <f t="shared" si="19"/>
        <v>4.2942045484088899E-2</v>
      </c>
      <c r="I432" s="10" t="s">
        <v>863</v>
      </c>
      <c r="J432" s="11">
        <v>7.8043130275553003E-3</v>
      </c>
      <c r="L432" s="12" t="str">
        <f>_xlfn.XLOOKUP(I432,Sheet!$B$2:$B$900,Sheet!$A$2:$A$900)</f>
        <v>ZBRA</v>
      </c>
      <c r="M432" s="9">
        <f t="shared" si="20"/>
        <v>7.8043130275553003E-3</v>
      </c>
      <c r="P432" s="15"/>
      <c r="R432" s="10" t="s">
        <v>862</v>
      </c>
      <c r="S432" s="11">
        <v>4.2942045484088899E-2</v>
      </c>
      <c r="V432" s="16"/>
    </row>
    <row r="433" spans="1:22" ht="16" customHeight="1" thickBot="1">
      <c r="A433" s="1" t="s">
        <v>864</v>
      </c>
      <c r="B433">
        <v>-4.5133180773294021E-2</v>
      </c>
      <c r="C433">
        <v>-0.17045017180973041</v>
      </c>
      <c r="D433">
        <v>0.9307315778894486</v>
      </c>
      <c r="E433">
        <v>-0.1253169910364364</v>
      </c>
      <c r="F433" s="8">
        <f t="shared" si="18"/>
        <v>7.9676924715794996E-3</v>
      </c>
      <c r="G433" s="8">
        <f t="shared" si="19"/>
        <v>8.8979824127973797E-2</v>
      </c>
      <c r="I433" s="17" t="s">
        <v>865</v>
      </c>
      <c r="J433" s="11">
        <v>7.9676924715794996E-3</v>
      </c>
      <c r="K433" s="18"/>
      <c r="L433" s="12" t="str">
        <f>_xlfn.XLOOKUP(I433,Sheet!$B$2:$B$900,Sheet!$A$2:$A$900)</f>
        <v>ZION</v>
      </c>
      <c r="M433" s="19">
        <f t="shared" si="20"/>
        <v>7.9676924715794996E-3</v>
      </c>
      <c r="N433" s="18"/>
      <c r="O433" s="18"/>
      <c r="P433" s="20"/>
      <c r="R433" s="17" t="s">
        <v>864</v>
      </c>
      <c r="S433" s="21">
        <v>8.8979824127973797E-2</v>
      </c>
      <c r="T433" s="22"/>
      <c r="U433" s="22"/>
      <c r="V433" s="23"/>
    </row>
    <row r="436" spans="1:22">
      <c r="I436" t="s">
        <v>882</v>
      </c>
      <c r="R436" t="s">
        <v>883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36"/>
  <sheetViews>
    <sheetView topLeftCell="D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-5.7776710471862447E-2</v>
      </c>
      <c r="C2">
        <v>5.3124042058955823E-2</v>
      </c>
      <c r="D2">
        <v>1.11365741019037</v>
      </c>
      <c r="E2">
        <v>0.1109007525308183</v>
      </c>
      <c r="F2" s="8">
        <f t="shared" ref="F2:F65" si="0">_xlfn.XLOOKUP(A2,$L$2:$L$900,$M$2:$M$900)</f>
        <v>2.425988059534E-4</v>
      </c>
      <c r="G2" s="8">
        <f t="shared" ref="G2:G65" si="1">_xlfn.XLOOKUP(A2,$R$2:$R$900,$S$2:$S$900)</f>
        <v>0.12990272807294129</v>
      </c>
      <c r="I2" s="10" t="s">
        <v>3</v>
      </c>
      <c r="J2" s="11">
        <v>2.425988059534E-4</v>
      </c>
      <c r="L2" s="12" t="str">
        <f>_xlfn.XLOOKUP(I2,Sheet!$B$2:$B$900,Sheet!$A$2:$A$900)</f>
        <v>A</v>
      </c>
      <c r="M2" s="9">
        <f t="shared" ref="M2:M65" si="2">J2</f>
        <v>2.425988059534E-4</v>
      </c>
      <c r="O2" s="13" t="s">
        <v>890</v>
      </c>
      <c r="P2" s="24">
        <f>COUNTIFS(E:E,"&gt;0", F:F,"&gt;0")</f>
        <v>170</v>
      </c>
      <c r="R2" s="10" t="s">
        <v>2</v>
      </c>
      <c r="S2" s="11">
        <v>0.12990272807294129</v>
      </c>
      <c r="U2" s="13" t="s">
        <v>890</v>
      </c>
      <c r="V2" s="24">
        <f>COUNTIFS(E:E,"&gt;0", G:G,"&gt;0")</f>
        <v>200</v>
      </c>
    </row>
    <row r="3" spans="1:22">
      <c r="A3" s="1" t="s">
        <v>4</v>
      </c>
      <c r="B3">
        <v>-7.167466564713651E-2</v>
      </c>
      <c r="C3">
        <v>-0.3924772290514581</v>
      </c>
      <c r="D3">
        <v>1.3147321953435811</v>
      </c>
      <c r="E3">
        <v>-0.32080256340432162</v>
      </c>
      <c r="F3" s="8">
        <f t="shared" si="0"/>
        <v>-3.7617210557149998E-4</v>
      </c>
      <c r="G3" s="8">
        <f t="shared" si="1"/>
        <v>1.23995752436378E-2</v>
      </c>
      <c r="I3" s="10" t="s">
        <v>5</v>
      </c>
      <c r="J3" s="11">
        <v>-3.7617210557149998E-4</v>
      </c>
      <c r="L3" s="12" t="str">
        <f>_xlfn.XLOOKUP(I3,Sheet!$B$2:$B$900,Sheet!$A$2:$A$900)</f>
        <v>AAL</v>
      </c>
      <c r="M3" s="9">
        <f t="shared" si="2"/>
        <v>-3.7617210557149998E-4</v>
      </c>
      <c r="O3" s="14" t="s">
        <v>891</v>
      </c>
      <c r="P3" s="25">
        <f>COUNTIFS(E:E,"&lt;=0", F:F,"&lt;=0")</f>
        <v>84</v>
      </c>
      <c r="R3" s="10" t="s">
        <v>4</v>
      </c>
      <c r="S3" s="11">
        <v>1.23995752436378E-2</v>
      </c>
      <c r="U3" s="14" t="s">
        <v>891</v>
      </c>
      <c r="V3" s="25">
        <f>COUNTIFS(E:E,"&lt;=0", G:G,"&lt;=0")</f>
        <v>31</v>
      </c>
    </row>
    <row r="4" spans="1:22" ht="16" customHeight="1">
      <c r="A4" s="1" t="s">
        <v>6</v>
      </c>
      <c r="B4">
        <v>-6.7650570973434257E-2</v>
      </c>
      <c r="C4">
        <v>-1.4372462560046539E-2</v>
      </c>
      <c r="D4">
        <v>1.2565118340209009</v>
      </c>
      <c r="E4">
        <v>5.3278108413387718E-2</v>
      </c>
      <c r="F4" s="8">
        <f t="shared" si="0"/>
        <v>2.5543802080209998E-4</v>
      </c>
      <c r="G4" s="8">
        <f t="shared" si="1"/>
        <v>9.1728426250983305E-2</v>
      </c>
      <c r="I4" s="10" t="s">
        <v>7</v>
      </c>
      <c r="J4" s="11">
        <v>2.5543802080209998E-4</v>
      </c>
      <c r="L4" s="12" t="str">
        <f>_xlfn.XLOOKUP(I4,Sheet!$B$2:$B$900,Sheet!$A$2:$A$900)</f>
        <v>AAPL</v>
      </c>
      <c r="M4" s="9">
        <f t="shared" si="2"/>
        <v>2.5543802080209998E-4</v>
      </c>
      <c r="O4" s="14" t="s">
        <v>892</v>
      </c>
      <c r="P4" s="25">
        <f>COUNTIFS(E:E,"&lt;=0", F:F,"&gt;0")</f>
        <v>110</v>
      </c>
      <c r="R4" s="10" t="s">
        <v>6</v>
      </c>
      <c r="S4" s="11">
        <v>9.1728426250983305E-2</v>
      </c>
      <c r="U4" s="14" t="s">
        <v>892</v>
      </c>
      <c r="V4" s="25">
        <f>COUNTIFS(E:E,"&lt;=0", G:G,"&gt;0")</f>
        <v>163</v>
      </c>
    </row>
    <row r="5" spans="1:22" ht="16" customHeight="1">
      <c r="A5" s="1" t="s">
        <v>8</v>
      </c>
      <c r="B5">
        <v>-5.470170394850854E-2</v>
      </c>
      <c r="C5">
        <v>0.28035344245457772</v>
      </c>
      <c r="D5">
        <v>1.069168399524387</v>
      </c>
      <c r="E5">
        <v>0.33505514640308631</v>
      </c>
      <c r="F5" s="8">
        <f t="shared" si="0"/>
        <v>-4.8729321222338944E-6</v>
      </c>
      <c r="G5" s="8">
        <f t="shared" si="1"/>
        <v>3.3008044784831103E-2</v>
      </c>
      <c r="I5" s="10" t="s">
        <v>9</v>
      </c>
      <c r="J5" s="11">
        <v>-4.8729321222338944E-6</v>
      </c>
      <c r="L5" s="12" t="str">
        <f>_xlfn.XLOOKUP(I5,Sheet!$B$2:$B$900,Sheet!$A$2:$A$900)</f>
        <v>ABT</v>
      </c>
      <c r="M5" s="9">
        <f t="shared" si="2"/>
        <v>-4.8729321222338944E-6</v>
      </c>
      <c r="O5" s="14" t="s">
        <v>893</v>
      </c>
      <c r="P5" s="25">
        <f>COUNTIFS(E:E,"&gt;0", F:F,"&lt;=0")</f>
        <v>68</v>
      </c>
      <c r="R5" s="10" t="s">
        <v>8</v>
      </c>
      <c r="S5" s="11">
        <v>3.3008044784831103E-2</v>
      </c>
      <c r="U5" s="14" t="s">
        <v>893</v>
      </c>
      <c r="V5" s="25">
        <f>COUNTIFS(E:E,"&gt;0", G:G,"&lt;=0")</f>
        <v>38</v>
      </c>
    </row>
    <row r="6" spans="1:22" ht="16" customHeight="1">
      <c r="A6" s="1" t="s">
        <v>10</v>
      </c>
      <c r="B6">
        <v>-2.4763884229170412E-2</v>
      </c>
      <c r="C6">
        <v>-0.10488595246086189</v>
      </c>
      <c r="D6">
        <v>0.6360298124370396</v>
      </c>
      <c r="E6">
        <v>-8.0122068231691448E-2</v>
      </c>
      <c r="F6" s="8">
        <f t="shared" si="0"/>
        <v>3.3317321792939998E-4</v>
      </c>
      <c r="G6" s="8">
        <f t="shared" si="1"/>
        <v>0.10983572216182361</v>
      </c>
      <c r="I6" s="10" t="s">
        <v>11</v>
      </c>
      <c r="J6" s="11">
        <v>3.3317321792939998E-4</v>
      </c>
      <c r="L6" s="12" t="str">
        <f>_xlfn.XLOOKUP(I6,Sheet!$B$2:$B$900,Sheet!$A$2:$A$900)</f>
        <v>ACGL</v>
      </c>
      <c r="M6" s="9">
        <f t="shared" si="2"/>
        <v>3.3317321792939998E-4</v>
      </c>
      <c r="O6" s="14" t="s">
        <v>894</v>
      </c>
      <c r="P6" s="26">
        <f>P2/(P2+P4)</f>
        <v>0.6071428571428571</v>
      </c>
      <c r="R6" s="10" t="s">
        <v>10</v>
      </c>
      <c r="S6" s="11">
        <v>0.10983572216182361</v>
      </c>
      <c r="U6" s="14" t="s">
        <v>894</v>
      </c>
      <c r="V6" s="26">
        <f>V2/(V2+V4)</f>
        <v>0.55096418732782371</v>
      </c>
    </row>
    <row r="7" spans="1:22">
      <c r="A7" s="1" t="s">
        <v>12</v>
      </c>
      <c r="B7">
        <v>-5.7892847530131478E-2</v>
      </c>
      <c r="C7">
        <v>-3.7346684944595032E-2</v>
      </c>
      <c r="D7">
        <v>1.115337674210886</v>
      </c>
      <c r="E7">
        <v>2.0546162585536449E-2</v>
      </c>
      <c r="F7" s="8">
        <f t="shared" si="0"/>
        <v>3.9878337474179998E-4</v>
      </c>
      <c r="G7" s="8">
        <f t="shared" si="1"/>
        <v>0.10243833669638409</v>
      </c>
      <c r="I7" s="10" t="s">
        <v>13</v>
      </c>
      <c r="J7" s="11">
        <v>3.9878337474179998E-4</v>
      </c>
      <c r="L7" s="12" t="str">
        <f>_xlfn.XLOOKUP(I7,Sheet!$B$2:$B$900,Sheet!$A$2:$A$900)</f>
        <v>ACN</v>
      </c>
      <c r="M7" s="9">
        <f t="shared" si="2"/>
        <v>3.9878337474179998E-4</v>
      </c>
      <c r="O7" s="14" t="s">
        <v>895</v>
      </c>
      <c r="P7" s="26">
        <f>P2/(P2+P5)</f>
        <v>0.7142857142857143</v>
      </c>
      <c r="R7" s="10" t="s">
        <v>12</v>
      </c>
      <c r="S7" s="11">
        <v>0.10243833669638409</v>
      </c>
      <c r="U7" s="14" t="s">
        <v>895</v>
      </c>
      <c r="V7" s="26">
        <f>V2/(V2+V5)</f>
        <v>0.84033613445378152</v>
      </c>
    </row>
    <row r="8" spans="1:22" ht="16" customHeight="1">
      <c r="A8" s="1" t="s">
        <v>14</v>
      </c>
      <c r="B8">
        <v>-9.1177206936489952E-2</v>
      </c>
      <c r="C8">
        <v>0.31795404496676177</v>
      </c>
      <c r="D8">
        <v>1.5968937975536019</v>
      </c>
      <c r="E8">
        <v>0.40913125190325178</v>
      </c>
      <c r="F8" s="8">
        <f t="shared" si="0"/>
        <v>7.6258822078640004E-4</v>
      </c>
      <c r="G8" s="8">
        <f t="shared" si="1"/>
        <v>0.16051666672790099</v>
      </c>
      <c r="I8" s="10" t="s">
        <v>15</v>
      </c>
      <c r="J8" s="11">
        <v>7.6258822078640004E-4</v>
      </c>
      <c r="L8" s="12" t="str">
        <f>_xlfn.XLOOKUP(I8,Sheet!$B$2:$B$900,Sheet!$A$2:$A$900)</f>
        <v>ADBE</v>
      </c>
      <c r="M8" s="9">
        <f t="shared" si="2"/>
        <v>7.6258822078640004E-4</v>
      </c>
      <c r="O8" s="27" t="s">
        <v>896</v>
      </c>
      <c r="P8" s="28">
        <f>2*P6*P7/(P6+P7)</f>
        <v>0.65637065637065639</v>
      </c>
      <c r="R8" s="10" t="s">
        <v>14</v>
      </c>
      <c r="S8" s="11">
        <v>0.16051666672790099</v>
      </c>
      <c r="U8" s="27" t="s">
        <v>896</v>
      </c>
      <c r="V8" s="28">
        <f>2*V6*V7/(V6+V7)</f>
        <v>0.6655574043261232</v>
      </c>
    </row>
    <row r="9" spans="1:22" ht="16" thickBot="1">
      <c r="A9" s="1" t="s">
        <v>16</v>
      </c>
      <c r="B9">
        <v>-5.8377287103397638E-2</v>
      </c>
      <c r="C9">
        <v>2.086219539382517E-2</v>
      </c>
      <c r="D9">
        <v>1.1223465170144311</v>
      </c>
      <c r="E9">
        <v>7.9239482497222805E-2</v>
      </c>
      <c r="F9" s="8">
        <f t="shared" si="0"/>
        <v>2.9496859608649998E-4</v>
      </c>
      <c r="G9" s="8">
        <f t="shared" si="1"/>
        <v>0.11594747458902641</v>
      </c>
      <c r="I9" s="10" t="s">
        <v>17</v>
      </c>
      <c r="J9" s="11">
        <v>2.9496859608649998E-4</v>
      </c>
      <c r="L9" s="12" t="str">
        <f>_xlfn.XLOOKUP(I9,Sheet!$B$2:$B$900,Sheet!$A$2:$A$900)</f>
        <v>ADI</v>
      </c>
      <c r="M9" s="9">
        <f t="shared" si="2"/>
        <v>2.9496859608649998E-4</v>
      </c>
      <c r="O9" s="29" t="s">
        <v>875</v>
      </c>
      <c r="P9" s="30">
        <f>(P2+P3)/(P2+P3+P4+P5)</f>
        <v>0.58796296296296291</v>
      </c>
      <c r="R9" s="10" t="s">
        <v>16</v>
      </c>
      <c r="S9" s="11">
        <v>0.11594747458902641</v>
      </c>
      <c r="U9" s="29" t="s">
        <v>875</v>
      </c>
      <c r="V9" s="30">
        <f>(V2+V3)/(V2+V3+V4+V5)</f>
        <v>0.53472222222222221</v>
      </c>
    </row>
    <row r="10" spans="1:22" ht="16" thickBot="1">
      <c r="A10" s="1" t="s">
        <v>18</v>
      </c>
      <c r="B10">
        <v>-2.9108272163113239E-2</v>
      </c>
      <c r="C10">
        <v>6.8964427002879858E-2</v>
      </c>
      <c r="D10">
        <v>0.69888415751320532</v>
      </c>
      <c r="E10">
        <v>9.8072699165993094E-2</v>
      </c>
      <c r="F10" s="8">
        <f t="shared" si="0"/>
        <v>-6.0043414749340004E-4</v>
      </c>
      <c r="G10" s="8">
        <f t="shared" si="1"/>
        <v>-2.4702129228284402E-2</v>
      </c>
      <c r="I10" s="10" t="s">
        <v>19</v>
      </c>
      <c r="J10" s="11">
        <v>-6.0043414749340004E-4</v>
      </c>
      <c r="L10" s="12" t="str">
        <f>_xlfn.XLOOKUP(I10,Sheet!$B$2:$B$900,Sheet!$A$2:$A$900)</f>
        <v>ADM</v>
      </c>
      <c r="M10" s="9">
        <f t="shared" si="2"/>
        <v>-6.0043414749340004E-4</v>
      </c>
      <c r="P10" s="31"/>
      <c r="R10" s="10" t="s">
        <v>18</v>
      </c>
      <c r="S10" s="11">
        <v>-2.4702129228284402E-2</v>
      </c>
      <c r="U10" s="12"/>
      <c r="V10" s="31"/>
    </row>
    <row r="11" spans="1:22" ht="16" thickBot="1">
      <c r="A11" s="1" t="s">
        <v>20</v>
      </c>
      <c r="B11">
        <v>-5.2667091884123142E-2</v>
      </c>
      <c r="C11">
        <v>0.15910569526747451</v>
      </c>
      <c r="D11">
        <v>1.039731753733194</v>
      </c>
      <c r="E11">
        <v>0.2117727871515977</v>
      </c>
      <c r="F11" s="8">
        <f t="shared" si="0"/>
        <v>1.5656256338489999E-4</v>
      </c>
      <c r="G11" s="8">
        <f t="shared" si="1"/>
        <v>8.6568477035161601E-2</v>
      </c>
      <c r="I11" s="10" t="s">
        <v>21</v>
      </c>
      <c r="J11" s="11">
        <v>1.5656256338489999E-4</v>
      </c>
      <c r="L11" s="12" t="str">
        <f>_xlfn.XLOOKUP(I11,Sheet!$B$2:$B$900,Sheet!$A$2:$A$900)</f>
        <v>ADP</v>
      </c>
      <c r="M11" s="9">
        <f t="shared" si="2"/>
        <v>1.5656256338489999E-4</v>
      </c>
      <c r="O11" s="37" t="s">
        <v>876</v>
      </c>
      <c r="P11" s="38"/>
      <c r="R11" s="10" t="s">
        <v>20</v>
      </c>
      <c r="S11" s="11">
        <v>8.6568477035161601E-2</v>
      </c>
      <c r="U11" s="37" t="s">
        <v>877</v>
      </c>
      <c r="V11" s="38"/>
    </row>
    <row r="12" spans="1:22">
      <c r="A12" s="1" t="s">
        <v>22</v>
      </c>
      <c r="B12">
        <v>-9.2759047853142582E-2</v>
      </c>
      <c r="C12">
        <v>0.28752000491696927</v>
      </c>
      <c r="D12">
        <v>1.6197797774298619</v>
      </c>
      <c r="E12">
        <v>0.38027905277011192</v>
      </c>
      <c r="F12" s="8">
        <f t="shared" si="0"/>
        <v>3.3720053594060002E-4</v>
      </c>
      <c r="G12" s="8">
        <f t="shared" si="1"/>
        <v>0.16807065599973869</v>
      </c>
      <c r="I12" s="10" t="s">
        <v>23</v>
      </c>
      <c r="J12" s="11">
        <v>3.3720053594060002E-4</v>
      </c>
      <c r="L12" s="12" t="str">
        <f>_xlfn.XLOOKUP(I12,Sheet!$B$2:$B$900,Sheet!$A$2:$A$900)</f>
        <v>ADSK</v>
      </c>
      <c r="M12" s="9">
        <f t="shared" si="2"/>
        <v>3.3720053594060002E-4</v>
      </c>
      <c r="O12" s="32" t="s">
        <v>878</v>
      </c>
      <c r="P12" s="33">
        <f>SQRT(SUMXMY2(E:E, F:F)/COUNT(E:E))</f>
        <v>0.22704904768370662</v>
      </c>
      <c r="R12" s="10" t="s">
        <v>22</v>
      </c>
      <c r="S12" s="11">
        <v>0.16807065599973869</v>
      </c>
      <c r="U12" s="32" t="s">
        <v>878</v>
      </c>
      <c r="V12" s="33">
        <f>SQRT(SUMXMY2($E$2:$E$433, $G$2:$G$433)/COUNT($E$2:$E$433))</f>
        <v>0.24730207944525484</v>
      </c>
    </row>
    <row r="13" spans="1:22" ht="16" thickBot="1">
      <c r="A13" s="1" t="s">
        <v>24</v>
      </c>
      <c r="B13">
        <v>2.882275844426407E-3</v>
      </c>
      <c r="C13">
        <v>0.14787660420778809</v>
      </c>
      <c r="D13">
        <v>0.23604682019083251</v>
      </c>
      <c r="E13">
        <v>0.14499432836336171</v>
      </c>
      <c r="F13" s="8">
        <f t="shared" si="0"/>
        <v>2.623797971954E-4</v>
      </c>
      <c r="G13" s="8">
        <f t="shared" si="1"/>
        <v>0.11328134248205481</v>
      </c>
      <c r="I13" s="10" t="s">
        <v>25</v>
      </c>
      <c r="J13" s="11">
        <v>2.623797971954E-4</v>
      </c>
      <c r="L13" s="12" t="str">
        <f>_xlfn.XLOOKUP(I13,Sheet!$B$2:$B$900,Sheet!$A$2:$A$900)</f>
        <v>AEE</v>
      </c>
      <c r="M13" s="9">
        <f t="shared" si="2"/>
        <v>2.623797971954E-4</v>
      </c>
      <c r="O13" s="29" t="s">
        <v>879</v>
      </c>
      <c r="P13" s="34">
        <f>RSQ(F:F, E:E)</f>
        <v>3.3302987717116719E-2</v>
      </c>
      <c r="R13" s="10" t="s">
        <v>24</v>
      </c>
      <c r="S13" s="11">
        <v>0.11328134248205481</v>
      </c>
      <c r="U13" s="29" t="s">
        <v>879</v>
      </c>
      <c r="V13" s="34">
        <f>RSQ(G:G, E:E)</f>
        <v>3.275756459888245E-3</v>
      </c>
    </row>
    <row r="14" spans="1:22">
      <c r="A14" s="1" t="s">
        <v>26</v>
      </c>
      <c r="B14">
        <v>1.24275146861489E-2</v>
      </c>
      <c r="C14">
        <v>6.7307200169134274E-2</v>
      </c>
      <c r="D14">
        <v>9.7946874901751982E-2</v>
      </c>
      <c r="E14">
        <v>5.4879685482985371E-2</v>
      </c>
      <c r="F14" s="8">
        <f t="shared" si="0"/>
        <v>1.746624953187E-4</v>
      </c>
      <c r="G14" s="8">
        <f t="shared" si="1"/>
        <v>8.5248286789897196E-2</v>
      </c>
      <c r="I14" s="10" t="s">
        <v>27</v>
      </c>
      <c r="J14" s="11">
        <v>1.746624953187E-4</v>
      </c>
      <c r="L14" s="12" t="str">
        <f>_xlfn.XLOOKUP(I14,Sheet!$B$2:$B$900,Sheet!$A$2:$A$900)</f>
        <v>AEP</v>
      </c>
      <c r="M14" s="9">
        <f t="shared" si="2"/>
        <v>1.746624953187E-4</v>
      </c>
      <c r="P14" s="15"/>
      <c r="R14" s="10" t="s">
        <v>26</v>
      </c>
      <c r="S14" s="11">
        <v>8.5248286789897196E-2</v>
      </c>
      <c r="V14" s="16"/>
    </row>
    <row r="15" spans="1:22">
      <c r="A15" s="1" t="s">
        <v>28</v>
      </c>
      <c r="B15">
        <v>-2.208664258577088E-2</v>
      </c>
      <c r="C15">
        <v>0.36437317376193429</v>
      </c>
      <c r="D15">
        <v>0.59729564029008009</v>
      </c>
      <c r="E15">
        <v>0.38645981634770521</v>
      </c>
      <c r="F15" s="8">
        <f t="shared" si="0"/>
        <v>-4.911670650418E-4</v>
      </c>
      <c r="G15" s="8">
        <f t="shared" si="1"/>
        <v>-1.54641179264365E-2</v>
      </c>
      <c r="I15" s="10" t="s">
        <v>29</v>
      </c>
      <c r="J15" s="11">
        <v>-4.911670650418E-4</v>
      </c>
      <c r="L15" s="12" t="str">
        <f>_xlfn.XLOOKUP(I15,Sheet!$B$2:$B$900,Sheet!$A$2:$A$900)</f>
        <v>AES</v>
      </c>
      <c r="M15" s="9">
        <f t="shared" si="2"/>
        <v>-4.911670650418E-4</v>
      </c>
      <c r="P15" s="15"/>
      <c r="R15" s="10" t="s">
        <v>28</v>
      </c>
      <c r="S15" s="11">
        <v>-1.54641179264365E-2</v>
      </c>
      <c r="V15" s="16"/>
    </row>
    <row r="16" spans="1:22">
      <c r="A16" s="1" t="s">
        <v>30</v>
      </c>
      <c r="B16">
        <v>-2.9689918000433621E-2</v>
      </c>
      <c r="C16">
        <v>8.0381471172136454E-2</v>
      </c>
      <c r="D16">
        <v>0.70729937473757309</v>
      </c>
      <c r="E16">
        <v>0.1100713891725701</v>
      </c>
      <c r="F16" s="8">
        <f t="shared" si="0"/>
        <v>2.018830330253E-4</v>
      </c>
      <c r="G16" s="8">
        <f t="shared" si="1"/>
        <v>9.30350046833089E-2</v>
      </c>
      <c r="I16" s="10" t="s">
        <v>31</v>
      </c>
      <c r="J16" s="11">
        <v>2.018830330253E-4</v>
      </c>
      <c r="L16" s="12" t="str">
        <f>_xlfn.XLOOKUP(I16,Sheet!$B$2:$B$900,Sheet!$A$2:$A$900)</f>
        <v>AFL</v>
      </c>
      <c r="M16" s="9">
        <f t="shared" si="2"/>
        <v>2.018830330253E-4</v>
      </c>
      <c r="P16" s="15"/>
      <c r="R16" s="10" t="s">
        <v>30</v>
      </c>
      <c r="S16" s="11">
        <v>9.30350046833089E-2</v>
      </c>
      <c r="V16" s="16"/>
    </row>
    <row r="17" spans="1:22">
      <c r="A17" s="1" t="s">
        <v>32</v>
      </c>
      <c r="B17">
        <v>-3.2586720768389338E-2</v>
      </c>
      <c r="C17">
        <v>-0.35871446235033472</v>
      </c>
      <c r="D17">
        <v>0.74921014411710063</v>
      </c>
      <c r="E17">
        <v>-0.32612774158194541</v>
      </c>
      <c r="F17" s="8">
        <f t="shared" si="0"/>
        <v>-2.4934847576950001E-4</v>
      </c>
      <c r="G17" s="8">
        <f t="shared" si="1"/>
        <v>3.2030404641393798E-2</v>
      </c>
      <c r="I17" s="10" t="s">
        <v>33</v>
      </c>
      <c r="J17" s="11">
        <v>-2.4934847576950001E-4</v>
      </c>
      <c r="L17" s="12" t="str">
        <f>_xlfn.XLOOKUP(I17,Sheet!$B$2:$B$900,Sheet!$A$2:$A$900)</f>
        <v>AIG</v>
      </c>
      <c r="M17" s="9">
        <f t="shared" si="2"/>
        <v>-2.4934847576950001E-4</v>
      </c>
      <c r="P17" s="15"/>
      <c r="R17" s="10" t="s">
        <v>32</v>
      </c>
      <c r="S17" s="11">
        <v>3.2030404641393798E-2</v>
      </c>
      <c r="V17" s="16"/>
    </row>
    <row r="18" spans="1:22">
      <c r="A18" s="1" t="s">
        <v>34</v>
      </c>
      <c r="B18">
        <v>-3.3557457487996857E-2</v>
      </c>
      <c r="C18">
        <v>-6.9476571201170456E-2</v>
      </c>
      <c r="D18">
        <v>0.76325470498046288</v>
      </c>
      <c r="E18">
        <v>-3.5919113713173592E-2</v>
      </c>
      <c r="F18" s="8">
        <f t="shared" si="0"/>
        <v>2.9628988393420001E-4</v>
      </c>
      <c r="G18" s="8">
        <f t="shared" si="1"/>
        <v>0.11215768438486561</v>
      </c>
      <c r="I18" s="10" t="s">
        <v>35</v>
      </c>
      <c r="J18" s="11">
        <v>2.9628988393420001E-4</v>
      </c>
      <c r="L18" s="12" t="str">
        <f>_xlfn.XLOOKUP(I18,Sheet!$B$2:$B$900,Sheet!$A$2:$A$900)</f>
        <v>AIZ</v>
      </c>
      <c r="M18" s="9">
        <f t="shared" si="2"/>
        <v>2.9628988393420001E-4</v>
      </c>
      <c r="P18" s="15"/>
      <c r="R18" s="10" t="s">
        <v>34</v>
      </c>
      <c r="S18" s="11">
        <v>0.11215768438486561</v>
      </c>
      <c r="V18" s="16"/>
    </row>
    <row r="19" spans="1:22">
      <c r="A19" s="1" t="s">
        <v>36</v>
      </c>
      <c r="B19">
        <v>-3.1690150982616093E-2</v>
      </c>
      <c r="C19">
        <v>0.19213870003178499</v>
      </c>
      <c r="D19">
        <v>0.73623862602140622</v>
      </c>
      <c r="E19">
        <v>0.22382885101440109</v>
      </c>
      <c r="F19" s="8">
        <f t="shared" si="0"/>
        <v>1.6908011979500001E-4</v>
      </c>
      <c r="G19" s="8">
        <f t="shared" si="1"/>
        <v>9.9914011693190405E-2</v>
      </c>
      <c r="I19" s="10" t="s">
        <v>37</v>
      </c>
      <c r="J19" s="11">
        <v>1.6908011979500001E-4</v>
      </c>
      <c r="L19" s="12" t="str">
        <f>_xlfn.XLOOKUP(I19,Sheet!$B$2:$B$900,Sheet!$A$2:$A$900)</f>
        <v>AJG</v>
      </c>
      <c r="M19" s="9">
        <f t="shared" si="2"/>
        <v>1.6908011979500001E-4</v>
      </c>
      <c r="P19" s="15"/>
      <c r="R19" s="10" t="s">
        <v>36</v>
      </c>
      <c r="S19" s="11">
        <v>9.9914011693190405E-2</v>
      </c>
      <c r="V19" s="16"/>
    </row>
    <row r="20" spans="1:22">
      <c r="A20" s="1" t="s">
        <v>38</v>
      </c>
      <c r="B20">
        <v>-6.2166659163726858E-2</v>
      </c>
      <c r="C20">
        <v>-1.2109907160597681E-2</v>
      </c>
      <c r="D20">
        <v>1.1771709255901519</v>
      </c>
      <c r="E20">
        <v>5.0056752003129187E-2</v>
      </c>
      <c r="F20" s="8">
        <f t="shared" si="0"/>
        <v>-2.6591311805169998E-4</v>
      </c>
      <c r="G20" s="8">
        <f t="shared" si="1"/>
        <v>-0.143024056123979</v>
      </c>
      <c r="I20" s="10" t="s">
        <v>39</v>
      </c>
      <c r="J20" s="11">
        <v>-2.6591311805169998E-4</v>
      </c>
      <c r="L20" s="12" t="str">
        <f>_xlfn.XLOOKUP(I20,Sheet!$B$2:$B$900,Sheet!$A$2:$A$900)</f>
        <v>AKAM</v>
      </c>
      <c r="M20" s="9">
        <f t="shared" si="2"/>
        <v>-2.6591311805169998E-4</v>
      </c>
      <c r="P20" s="15"/>
      <c r="R20" s="10" t="s">
        <v>38</v>
      </c>
      <c r="S20" s="11">
        <v>-0.143024056123979</v>
      </c>
      <c r="V20" s="16"/>
    </row>
    <row r="21" spans="1:22">
      <c r="A21" s="1" t="s">
        <v>40</v>
      </c>
      <c r="B21">
        <v>-4.8295331641008479E-2</v>
      </c>
      <c r="C21">
        <v>-0.43371013683889947</v>
      </c>
      <c r="D21">
        <v>0.97648138772326742</v>
      </c>
      <c r="E21">
        <v>-0.38541480519789101</v>
      </c>
      <c r="F21" s="8">
        <f t="shared" si="0"/>
        <v>6.7767292067099998E-4</v>
      </c>
      <c r="G21" s="8">
        <f t="shared" si="1"/>
        <v>0.19323014642321171</v>
      </c>
      <c r="I21" s="10" t="s">
        <v>41</v>
      </c>
      <c r="J21" s="11">
        <v>6.7767292067099998E-4</v>
      </c>
      <c r="L21" s="12" t="str">
        <f>_xlfn.XLOOKUP(I21,Sheet!$B$2:$B$900,Sheet!$A$2:$A$900)</f>
        <v>ALB</v>
      </c>
      <c r="M21" s="9">
        <f t="shared" si="2"/>
        <v>6.7767292067099998E-4</v>
      </c>
      <c r="P21" s="15"/>
      <c r="R21" s="10" t="s">
        <v>40</v>
      </c>
      <c r="S21" s="11">
        <v>0.19323014642321171</v>
      </c>
      <c r="V21" s="16"/>
    </row>
    <row r="22" spans="1:22">
      <c r="A22" s="1" t="s">
        <v>42</v>
      </c>
      <c r="B22">
        <v>-9.3538308494635E-2</v>
      </c>
      <c r="C22">
        <v>5.2701419891724277E-2</v>
      </c>
      <c r="D22">
        <v>1.631054073834646</v>
      </c>
      <c r="E22">
        <v>0.14623972838635929</v>
      </c>
      <c r="F22" s="8">
        <f t="shared" si="0"/>
        <v>1.5102622755637E-3</v>
      </c>
      <c r="G22" s="8">
        <f t="shared" si="1"/>
        <v>0.22351336322483409</v>
      </c>
      <c r="I22" s="10" t="s">
        <v>43</v>
      </c>
      <c r="J22" s="11">
        <v>1.5102622755637E-3</v>
      </c>
      <c r="L22" s="12" t="str">
        <f>_xlfn.XLOOKUP(I22,Sheet!$B$2:$B$900,Sheet!$A$2:$A$900)</f>
        <v>ALGN</v>
      </c>
      <c r="M22" s="9">
        <f t="shared" si="2"/>
        <v>1.5102622755637E-3</v>
      </c>
      <c r="P22" s="15"/>
      <c r="R22" s="10" t="s">
        <v>42</v>
      </c>
      <c r="S22" s="11">
        <v>0.22351336322483409</v>
      </c>
      <c r="V22" s="16"/>
    </row>
    <row r="23" spans="1:22">
      <c r="A23" s="1" t="s">
        <v>44</v>
      </c>
      <c r="B23">
        <v>-3.529743917254001E-2</v>
      </c>
      <c r="C23">
        <v>-0.1945686068018582</v>
      </c>
      <c r="D23">
        <v>0.78842865603856427</v>
      </c>
      <c r="E23">
        <v>-0.15927116762931809</v>
      </c>
      <c r="F23" s="8">
        <f t="shared" si="0"/>
        <v>2.8858147649199998E-4</v>
      </c>
      <c r="G23" s="8">
        <f t="shared" si="1"/>
        <v>0.10283365762260591</v>
      </c>
      <c r="I23" s="10" t="s">
        <v>45</v>
      </c>
      <c r="J23" s="11">
        <v>2.8858147649199998E-4</v>
      </c>
      <c r="L23" s="12" t="str">
        <f>_xlfn.XLOOKUP(I23,Sheet!$B$2:$B$900,Sheet!$A$2:$A$900)</f>
        <v>ALL</v>
      </c>
      <c r="M23" s="9">
        <f t="shared" si="2"/>
        <v>2.8858147649199998E-4</v>
      </c>
      <c r="P23" s="15"/>
      <c r="R23" s="10" t="s">
        <v>44</v>
      </c>
      <c r="S23" s="11">
        <v>0.10283365762260591</v>
      </c>
      <c r="V23" s="16"/>
    </row>
    <row r="24" spans="1:22">
      <c r="A24" s="1" t="s">
        <v>46</v>
      </c>
      <c r="B24">
        <v>-9.1739670152063649E-2</v>
      </c>
      <c r="C24">
        <v>-0.34969645246972503</v>
      </c>
      <c r="D24">
        <v>1.6050314817525899</v>
      </c>
      <c r="E24">
        <v>-0.25795678231766139</v>
      </c>
      <c r="F24" s="8">
        <f t="shared" si="0"/>
        <v>5.9146209081799999E-4</v>
      </c>
      <c r="G24" s="8">
        <f t="shared" si="1"/>
        <v>0.20844192846447379</v>
      </c>
      <c r="I24" s="10" t="s">
        <v>47</v>
      </c>
      <c r="J24" s="11">
        <v>5.9146209081799999E-4</v>
      </c>
      <c r="L24" s="12" t="str">
        <f>_xlfn.XLOOKUP(I24,Sheet!$B$2:$B$900,Sheet!$A$2:$A$900)</f>
        <v>AMAT</v>
      </c>
      <c r="M24" s="9">
        <f t="shared" si="2"/>
        <v>5.9146209081799999E-4</v>
      </c>
      <c r="P24" s="15"/>
      <c r="R24" s="10" t="s">
        <v>46</v>
      </c>
      <c r="S24" s="11">
        <v>0.20844192846447379</v>
      </c>
      <c r="V24" s="16"/>
    </row>
    <row r="25" spans="1:22">
      <c r="A25" s="1" t="s">
        <v>48</v>
      </c>
      <c r="B25">
        <v>-0.10344271645140191</v>
      </c>
      <c r="C25">
        <v>0.78372786393476868</v>
      </c>
      <c r="D25">
        <v>1.7743504564219059</v>
      </c>
      <c r="E25">
        <v>0.88717058038617058</v>
      </c>
      <c r="F25" s="8">
        <f t="shared" si="0"/>
        <v>1.9580565653570998E-3</v>
      </c>
      <c r="G25" s="8">
        <f t="shared" si="1"/>
        <v>0.27352891592993189</v>
      </c>
      <c r="I25" s="10" t="s">
        <v>49</v>
      </c>
      <c r="J25" s="11">
        <v>1.9580565653570998E-3</v>
      </c>
      <c r="L25" s="12" t="str">
        <f>_xlfn.XLOOKUP(I25,Sheet!$B$2:$B$900,Sheet!$A$2:$A$900)</f>
        <v>AMD</v>
      </c>
      <c r="M25" s="9">
        <f t="shared" si="2"/>
        <v>1.9580565653570998E-3</v>
      </c>
      <c r="P25" s="15"/>
      <c r="R25" s="10" t="s">
        <v>48</v>
      </c>
      <c r="S25" s="11">
        <v>0.27352891592993189</v>
      </c>
      <c r="V25" s="16"/>
    </row>
    <row r="26" spans="1:22">
      <c r="A26" s="1" t="s">
        <v>50</v>
      </c>
      <c r="B26">
        <v>-5.4263966696441707E-2</v>
      </c>
      <c r="C26">
        <v>-3.4059911810442767E-2</v>
      </c>
      <c r="D26">
        <v>1.06283524311376</v>
      </c>
      <c r="E26">
        <v>2.020405488599894E-2</v>
      </c>
      <c r="F26" s="8">
        <f t="shared" si="0"/>
        <v>3.7059613732112913E-5</v>
      </c>
      <c r="G26" s="8">
        <f t="shared" si="1"/>
        <v>5.4770942447624101E-2</v>
      </c>
      <c r="I26" s="10" t="s">
        <v>51</v>
      </c>
      <c r="J26" s="11">
        <v>3.7059613732112913E-5</v>
      </c>
      <c r="L26" s="12" t="str">
        <f>_xlfn.XLOOKUP(I26,Sheet!$B$2:$B$900,Sheet!$A$2:$A$900)</f>
        <v>AME</v>
      </c>
      <c r="M26" s="9">
        <f t="shared" si="2"/>
        <v>3.7059613732112913E-5</v>
      </c>
      <c r="P26" s="15"/>
      <c r="R26" s="10" t="s">
        <v>50</v>
      </c>
      <c r="S26" s="11">
        <v>5.4770942447624101E-2</v>
      </c>
      <c r="V26" s="16"/>
    </row>
    <row r="27" spans="1:22">
      <c r="A27" s="1" t="s">
        <v>52</v>
      </c>
      <c r="B27">
        <v>-5.0400911413379143E-2</v>
      </c>
      <c r="C27">
        <v>0.17006216620618961</v>
      </c>
      <c r="D27">
        <v>1.006944790073681</v>
      </c>
      <c r="E27">
        <v>0.22046307761956879</v>
      </c>
      <c r="F27" s="8">
        <f t="shared" si="0"/>
        <v>-2.356516884327E-4</v>
      </c>
      <c r="G27" s="8">
        <f t="shared" si="1"/>
        <v>3.6393407134940103E-2</v>
      </c>
      <c r="I27" s="10" t="s">
        <v>53</v>
      </c>
      <c r="J27" s="11">
        <v>-2.356516884327E-4</v>
      </c>
      <c r="L27" s="12" t="str">
        <f>_xlfn.XLOOKUP(I27,Sheet!$B$2:$B$900,Sheet!$A$2:$A$900)</f>
        <v>AMGN</v>
      </c>
      <c r="M27" s="9">
        <f t="shared" si="2"/>
        <v>-2.356516884327E-4</v>
      </c>
      <c r="P27" s="15"/>
      <c r="R27" s="10" t="s">
        <v>52</v>
      </c>
      <c r="S27" s="11">
        <v>3.6393407134940103E-2</v>
      </c>
      <c r="V27" s="16"/>
    </row>
    <row r="28" spans="1:22">
      <c r="A28" s="1" t="s">
        <v>54</v>
      </c>
      <c r="B28">
        <v>-7.2817185799468512E-2</v>
      </c>
      <c r="C28">
        <v>-0.41631489495248941</v>
      </c>
      <c r="D28">
        <v>1.3312621086485319</v>
      </c>
      <c r="E28">
        <v>-0.34349770915302091</v>
      </c>
      <c r="F28" s="8">
        <f t="shared" si="0"/>
        <v>-8.2309926370993994E-5</v>
      </c>
      <c r="G28" s="8">
        <f t="shared" si="1"/>
        <v>6.2701175546559101E-2</v>
      </c>
      <c r="I28" s="10" t="s">
        <v>55</v>
      </c>
      <c r="J28" s="11">
        <v>-8.2309926370993994E-5</v>
      </c>
      <c r="L28" s="12" t="str">
        <f>_xlfn.XLOOKUP(I28,Sheet!$B$2:$B$900,Sheet!$A$2:$A$900)</f>
        <v>AMP</v>
      </c>
      <c r="M28" s="9">
        <f t="shared" si="2"/>
        <v>-8.2309926370993994E-5</v>
      </c>
      <c r="P28" s="15"/>
      <c r="R28" s="10" t="s">
        <v>54</v>
      </c>
      <c r="S28" s="11">
        <v>6.2701175546559101E-2</v>
      </c>
      <c r="V28" s="16"/>
    </row>
    <row r="29" spans="1:22">
      <c r="A29" s="1" t="s">
        <v>56</v>
      </c>
      <c r="B29">
        <v>-1.2874790972624121E-2</v>
      </c>
      <c r="C29">
        <v>0.14580679355131601</v>
      </c>
      <c r="D29">
        <v>0.46401912150606961</v>
      </c>
      <c r="E29">
        <v>0.1586815845239401</v>
      </c>
      <c r="F29" s="8">
        <f t="shared" si="0"/>
        <v>2.3363291058590001E-4</v>
      </c>
      <c r="G29" s="8">
        <f t="shared" si="1"/>
        <v>0.10819762949434079</v>
      </c>
      <c r="I29" s="10" t="s">
        <v>57</v>
      </c>
      <c r="J29" s="11">
        <v>2.3363291058590001E-4</v>
      </c>
      <c r="L29" s="12" t="str">
        <f>_xlfn.XLOOKUP(I29,Sheet!$B$2:$B$900,Sheet!$A$2:$A$900)</f>
        <v>AMT</v>
      </c>
      <c r="M29" s="9">
        <f t="shared" si="2"/>
        <v>2.3363291058590001E-4</v>
      </c>
      <c r="P29" s="15"/>
      <c r="R29" s="10" t="s">
        <v>56</v>
      </c>
      <c r="S29" s="11">
        <v>0.10819762949434079</v>
      </c>
      <c r="V29" s="16"/>
    </row>
    <row r="30" spans="1:22">
      <c r="A30" s="1" t="s">
        <v>58</v>
      </c>
      <c r="B30">
        <v>-9.3000108002697326E-2</v>
      </c>
      <c r="C30">
        <v>0.31514018170730529</v>
      </c>
      <c r="D30">
        <v>1.6232674212716669</v>
      </c>
      <c r="E30">
        <v>0.4081402897100026</v>
      </c>
      <c r="F30" s="8">
        <f t="shared" si="0"/>
        <v>1.4209347864363E-3</v>
      </c>
      <c r="G30" s="8">
        <f t="shared" si="1"/>
        <v>0.1852818684495495</v>
      </c>
      <c r="I30" s="10" t="s">
        <v>59</v>
      </c>
      <c r="J30" s="11">
        <v>1.4209347864363E-3</v>
      </c>
      <c r="L30" s="12" t="str">
        <f>_xlfn.XLOOKUP(I30,Sheet!$B$2:$B$900,Sheet!$A$2:$A$900)</f>
        <v>AMZN</v>
      </c>
      <c r="M30" s="9">
        <f t="shared" si="2"/>
        <v>1.4209347864363E-3</v>
      </c>
      <c r="P30" s="15"/>
      <c r="R30" s="10" t="s">
        <v>58</v>
      </c>
      <c r="S30" s="11">
        <v>0.1852818684495495</v>
      </c>
      <c r="V30" s="16"/>
    </row>
    <row r="31" spans="1:22">
      <c r="A31" s="1" t="s">
        <v>60</v>
      </c>
      <c r="B31">
        <v>-6.3817009528310736E-2</v>
      </c>
      <c r="C31">
        <v>5.4950246673859393E-3</v>
      </c>
      <c r="D31">
        <v>1.201048096066037</v>
      </c>
      <c r="E31">
        <v>6.9312034195696676E-2</v>
      </c>
      <c r="F31" s="8">
        <f t="shared" si="0"/>
        <v>3.981540604319E-4</v>
      </c>
      <c r="G31" s="8">
        <f t="shared" si="1"/>
        <v>0.1022306462823767</v>
      </c>
      <c r="I31" s="10" t="s">
        <v>61</v>
      </c>
      <c r="J31" s="11">
        <v>3.981540604319E-4</v>
      </c>
      <c r="L31" s="12" t="str">
        <f>_xlfn.XLOOKUP(I31,Sheet!$B$2:$B$900,Sheet!$A$2:$A$900)</f>
        <v>ANSS</v>
      </c>
      <c r="M31" s="9">
        <f t="shared" si="2"/>
        <v>3.981540604319E-4</v>
      </c>
      <c r="P31" s="15"/>
      <c r="R31" s="10" t="s">
        <v>60</v>
      </c>
      <c r="S31" s="11">
        <v>0.1022306462823767</v>
      </c>
      <c r="V31" s="16"/>
    </row>
    <row r="32" spans="1:22">
      <c r="A32" s="1" t="s">
        <v>62</v>
      </c>
      <c r="B32">
        <v>-3.1309025493497393E-2</v>
      </c>
      <c r="C32">
        <v>0.1106501812209383</v>
      </c>
      <c r="D32">
        <v>0.73072452521488651</v>
      </c>
      <c r="E32">
        <v>0.14195920671443571</v>
      </c>
      <c r="F32" s="8">
        <f t="shared" si="0"/>
        <v>1.5035994199359999E-4</v>
      </c>
      <c r="G32" s="8">
        <f t="shared" si="1"/>
        <v>0.10197196817357521</v>
      </c>
      <c r="I32" s="10" t="s">
        <v>63</v>
      </c>
      <c r="J32" s="11">
        <v>1.5035994199359999E-4</v>
      </c>
      <c r="L32" s="12" t="str">
        <f>_xlfn.XLOOKUP(I32,Sheet!$B$2:$B$900,Sheet!$A$2:$A$900)</f>
        <v>AON</v>
      </c>
      <c r="M32" s="9">
        <f t="shared" si="2"/>
        <v>1.5035994199359999E-4</v>
      </c>
      <c r="P32" s="15"/>
      <c r="R32" s="10" t="s">
        <v>62</v>
      </c>
      <c r="S32" s="11">
        <v>0.10197196817357521</v>
      </c>
      <c r="V32" s="16"/>
    </row>
    <row r="33" spans="1:22">
      <c r="A33" s="1" t="s">
        <v>64</v>
      </c>
      <c r="B33">
        <v>-5.1223367809321983E-2</v>
      </c>
      <c r="C33">
        <v>-0.31373753878394861</v>
      </c>
      <c r="D33">
        <v>1.018844040073156</v>
      </c>
      <c r="E33">
        <v>-0.26251417097462659</v>
      </c>
      <c r="F33" s="8">
        <f t="shared" si="0"/>
        <v>6.4223481745150004E-4</v>
      </c>
      <c r="G33" s="8">
        <f t="shared" si="1"/>
        <v>0.14746331830769829</v>
      </c>
      <c r="I33" s="10" t="s">
        <v>65</v>
      </c>
      <c r="J33" s="11">
        <v>6.4223481745150004E-4</v>
      </c>
      <c r="L33" s="12" t="str">
        <f>_xlfn.XLOOKUP(I33,Sheet!$B$2:$B$900,Sheet!$A$2:$A$900)</f>
        <v>AOS</v>
      </c>
      <c r="M33" s="9">
        <f t="shared" si="2"/>
        <v>6.4223481745150004E-4</v>
      </c>
      <c r="P33" s="15"/>
      <c r="R33" s="10" t="s">
        <v>64</v>
      </c>
      <c r="S33" s="11">
        <v>0.14746331830769829</v>
      </c>
      <c r="V33" s="16"/>
    </row>
    <row r="34" spans="1:22">
      <c r="A34" s="1" t="s">
        <v>66</v>
      </c>
      <c r="B34">
        <v>-5.815816250592927E-2</v>
      </c>
      <c r="C34">
        <v>-0.37833702849282769</v>
      </c>
      <c r="D34">
        <v>1.1191762354296899</v>
      </c>
      <c r="E34">
        <v>-0.32017886598689838</v>
      </c>
      <c r="F34" s="8">
        <f t="shared" si="0"/>
        <v>-8.0920160349959996E-4</v>
      </c>
      <c r="G34" s="8">
        <f t="shared" si="1"/>
        <v>-7.4736447245353096E-2</v>
      </c>
      <c r="I34" s="10" t="s">
        <v>67</v>
      </c>
      <c r="J34" s="11">
        <v>-8.0920160349959996E-4</v>
      </c>
      <c r="L34" s="12" t="str">
        <f>_xlfn.XLOOKUP(I34,Sheet!$B$2:$B$900,Sheet!$A$2:$A$900)</f>
        <v>APA</v>
      </c>
      <c r="M34" s="9">
        <f t="shared" si="2"/>
        <v>-8.0920160349959996E-4</v>
      </c>
      <c r="P34" s="15"/>
      <c r="R34" s="10" t="s">
        <v>66</v>
      </c>
      <c r="S34" s="11">
        <v>-7.4736447245353096E-2</v>
      </c>
      <c r="V34" s="16"/>
    </row>
    <row r="35" spans="1:22">
      <c r="A35" s="1" t="s">
        <v>68</v>
      </c>
      <c r="B35">
        <v>-4.2869355139049492E-2</v>
      </c>
      <c r="C35">
        <v>2.223688503069288E-2</v>
      </c>
      <c r="D35">
        <v>0.89797868386372204</v>
      </c>
      <c r="E35">
        <v>6.5106240169742369E-2</v>
      </c>
      <c r="F35" s="8">
        <f t="shared" si="0"/>
        <v>-3.0632910728593133E-5</v>
      </c>
      <c r="G35" s="8">
        <f t="shared" si="1"/>
        <v>4.9768319550784597E-2</v>
      </c>
      <c r="I35" s="10" t="s">
        <v>69</v>
      </c>
      <c r="J35" s="11">
        <v>-3.0632910728593133E-5</v>
      </c>
      <c r="L35" s="12" t="str">
        <f>_xlfn.XLOOKUP(I35,Sheet!$B$2:$B$900,Sheet!$A$2:$A$900)</f>
        <v>APD</v>
      </c>
      <c r="M35" s="9">
        <f t="shared" si="2"/>
        <v>-3.0632910728593133E-5</v>
      </c>
      <c r="P35" s="15"/>
      <c r="R35" s="10" t="s">
        <v>68</v>
      </c>
      <c r="S35" s="11">
        <v>4.9768319550784597E-2</v>
      </c>
      <c r="V35" s="16"/>
    </row>
    <row r="36" spans="1:22">
      <c r="A36" s="1" t="s">
        <v>70</v>
      </c>
      <c r="B36">
        <v>-4.6047781130440307E-2</v>
      </c>
      <c r="C36">
        <v>-4.9485354098628642E-2</v>
      </c>
      <c r="D36">
        <v>0.94396396121454562</v>
      </c>
      <c r="E36">
        <v>-3.4375729681883349E-3</v>
      </c>
      <c r="F36" s="8">
        <f t="shared" si="0"/>
        <v>2.847847776352E-4</v>
      </c>
      <c r="G36" s="8">
        <f t="shared" si="1"/>
        <v>0.1146671808621858</v>
      </c>
      <c r="I36" s="10" t="s">
        <v>71</v>
      </c>
      <c r="J36" s="11">
        <v>2.847847776352E-4</v>
      </c>
      <c r="L36" s="12" t="str">
        <f>_xlfn.XLOOKUP(I36,Sheet!$B$2:$B$900,Sheet!$A$2:$A$900)</f>
        <v>APH</v>
      </c>
      <c r="M36" s="9">
        <f t="shared" si="2"/>
        <v>2.847847776352E-4</v>
      </c>
      <c r="P36" s="15"/>
      <c r="R36" s="10" t="s">
        <v>70</v>
      </c>
      <c r="S36" s="11">
        <v>0.1146671808621858</v>
      </c>
      <c r="V36" s="16"/>
    </row>
    <row r="37" spans="1:22">
      <c r="A37" s="1" t="s">
        <v>72</v>
      </c>
      <c r="B37">
        <v>-2.4080682459860229E-2</v>
      </c>
      <c r="C37">
        <v>-7.2944390672955994E-2</v>
      </c>
      <c r="D37">
        <v>0.62614529005602471</v>
      </c>
      <c r="E37">
        <v>-4.8863708213095769E-2</v>
      </c>
      <c r="F37" s="8">
        <f t="shared" si="0"/>
        <v>3.3313291885090002E-4</v>
      </c>
      <c r="G37" s="8">
        <f t="shared" si="1"/>
        <v>9.9934804023821003E-2</v>
      </c>
      <c r="I37" s="10" t="s">
        <v>73</v>
      </c>
      <c r="J37" s="11">
        <v>3.3313291885090002E-4</v>
      </c>
      <c r="L37" s="12" t="str">
        <f>_xlfn.XLOOKUP(I37,Sheet!$B$2:$B$900,Sheet!$A$2:$A$900)</f>
        <v>ARE</v>
      </c>
      <c r="M37" s="9">
        <f t="shared" si="2"/>
        <v>3.3313291885090002E-4</v>
      </c>
      <c r="P37" s="15"/>
      <c r="R37" s="10" t="s">
        <v>72</v>
      </c>
      <c r="S37" s="11">
        <v>9.9934804023821003E-2</v>
      </c>
      <c r="V37" s="16"/>
    </row>
    <row r="38" spans="1:22">
      <c r="A38" s="1" t="s">
        <v>74</v>
      </c>
      <c r="B38">
        <v>-4.5273189862829808E-4</v>
      </c>
      <c r="C38">
        <v>0.1141793315128766</v>
      </c>
      <c r="D38">
        <v>0.28429751296987282</v>
      </c>
      <c r="E38">
        <v>0.11463206341150491</v>
      </c>
      <c r="F38" s="8">
        <f t="shared" si="0"/>
        <v>4.4133437067389998E-4</v>
      </c>
      <c r="G38" s="8">
        <f t="shared" si="1"/>
        <v>0.124170500137992</v>
      </c>
      <c r="I38" s="10" t="s">
        <v>75</v>
      </c>
      <c r="J38" s="11">
        <v>4.4133437067389998E-4</v>
      </c>
      <c r="L38" s="12" t="str">
        <f>_xlfn.XLOOKUP(I38,Sheet!$B$2:$B$900,Sheet!$A$2:$A$900)</f>
        <v>ATO</v>
      </c>
      <c r="M38" s="9">
        <f t="shared" si="2"/>
        <v>4.4133437067389998E-4</v>
      </c>
      <c r="P38" s="15"/>
      <c r="R38" s="10" t="s">
        <v>74</v>
      </c>
      <c r="S38" s="11">
        <v>0.124170500137992</v>
      </c>
      <c r="V38" s="16"/>
    </row>
    <row r="39" spans="1:22">
      <c r="A39" s="1" t="s">
        <v>76</v>
      </c>
      <c r="B39">
        <v>-1.444799635836669E-2</v>
      </c>
      <c r="C39">
        <v>2.7000554992278051E-2</v>
      </c>
      <c r="D39">
        <v>0.48678016303704608</v>
      </c>
      <c r="E39">
        <v>4.1448551350644743E-2</v>
      </c>
      <c r="F39" s="8">
        <f t="shared" si="0"/>
        <v>-4.1363710505261332E-5</v>
      </c>
      <c r="G39" s="8">
        <f t="shared" si="1"/>
        <v>3.3580178816754597E-2</v>
      </c>
      <c r="I39" s="10" t="s">
        <v>77</v>
      </c>
      <c r="J39" s="11">
        <v>-4.1363710505261332E-5</v>
      </c>
      <c r="L39" s="12" t="str">
        <f>_xlfn.XLOOKUP(I39,Sheet!$B$2:$B$900,Sheet!$A$2:$A$900)</f>
        <v>AVB</v>
      </c>
      <c r="M39" s="9">
        <f t="shared" si="2"/>
        <v>-4.1363710505261332E-5</v>
      </c>
      <c r="P39" s="15"/>
      <c r="R39" s="10" t="s">
        <v>76</v>
      </c>
      <c r="S39" s="11">
        <v>3.3580178816754597E-2</v>
      </c>
      <c r="V39" s="16"/>
    </row>
    <row r="40" spans="1:22">
      <c r="A40" s="1" t="s">
        <v>78</v>
      </c>
      <c r="B40">
        <v>-4.3066826012320092E-2</v>
      </c>
      <c r="C40">
        <v>-0.1981355929370289</v>
      </c>
      <c r="D40">
        <v>0.90083568066045538</v>
      </c>
      <c r="E40">
        <v>-0.15506876692470881</v>
      </c>
      <c r="F40" s="8">
        <f t="shared" si="0"/>
        <v>7.7250289932949997E-4</v>
      </c>
      <c r="G40" s="8">
        <f t="shared" si="1"/>
        <v>0.14234350252494141</v>
      </c>
      <c r="I40" s="10" t="s">
        <v>79</v>
      </c>
      <c r="J40" s="11">
        <v>7.7250289932949997E-4</v>
      </c>
      <c r="L40" s="12" t="str">
        <f>_xlfn.XLOOKUP(I40,Sheet!$B$2:$B$900,Sheet!$A$2:$A$900)</f>
        <v>AVY</v>
      </c>
      <c r="M40" s="9">
        <f t="shared" si="2"/>
        <v>7.7250289932949997E-4</v>
      </c>
      <c r="P40" s="15"/>
      <c r="R40" s="10" t="s">
        <v>78</v>
      </c>
      <c r="S40" s="11">
        <v>0.14234350252494141</v>
      </c>
      <c r="V40" s="16"/>
    </row>
    <row r="41" spans="1:22">
      <c r="A41" s="1" t="s">
        <v>80</v>
      </c>
      <c r="B41">
        <v>-4.6294241581523966E-3</v>
      </c>
      <c r="C41">
        <v>3.0733687224465119E-2</v>
      </c>
      <c r="D41">
        <v>0.34472564704739761</v>
      </c>
      <c r="E41">
        <v>3.5363111382617517E-2</v>
      </c>
      <c r="F41" s="8">
        <f t="shared" si="0"/>
        <v>5.9337262742460001E-4</v>
      </c>
      <c r="G41" s="8">
        <f t="shared" si="1"/>
        <v>0.1237111849692064</v>
      </c>
      <c r="I41" s="10" t="s">
        <v>81</v>
      </c>
      <c r="J41" s="11">
        <v>5.9337262742460001E-4</v>
      </c>
      <c r="L41" s="12" t="str">
        <f>_xlfn.XLOOKUP(I41,Sheet!$B$2:$B$900,Sheet!$A$2:$A$900)</f>
        <v>AWK</v>
      </c>
      <c r="M41" s="9">
        <f t="shared" si="2"/>
        <v>5.9337262742460001E-4</v>
      </c>
      <c r="P41" s="15"/>
      <c r="R41" s="10" t="s">
        <v>80</v>
      </c>
      <c r="S41" s="11">
        <v>0.1237111849692064</v>
      </c>
      <c r="V41" s="16"/>
    </row>
    <row r="42" spans="1:22">
      <c r="A42" s="1" t="s">
        <v>82</v>
      </c>
      <c r="B42">
        <v>-4.628590885210522E-2</v>
      </c>
      <c r="C42">
        <v>0.65631049342907843</v>
      </c>
      <c r="D42">
        <v>0.94740917886483578</v>
      </c>
      <c r="E42">
        <v>0.7025964022811837</v>
      </c>
      <c r="F42" s="8">
        <f t="shared" si="0"/>
        <v>-1.9555246434800001E-4</v>
      </c>
      <c r="G42" s="8">
        <f t="shared" si="1"/>
        <v>-4.83311920599842E-2</v>
      </c>
      <c r="I42" s="10" t="s">
        <v>83</v>
      </c>
      <c r="J42" s="11">
        <v>-1.9555246434800001E-4</v>
      </c>
      <c r="L42" s="12" t="str">
        <f>_xlfn.XLOOKUP(I42,Sheet!$B$2:$B$900,Sheet!$A$2:$A$900)</f>
        <v>AXON</v>
      </c>
      <c r="M42" s="9">
        <f t="shared" si="2"/>
        <v>-1.9555246434800001E-4</v>
      </c>
      <c r="P42" s="15"/>
      <c r="R42" s="10" t="s">
        <v>82</v>
      </c>
      <c r="S42" s="11">
        <v>-4.83311920599842E-2</v>
      </c>
      <c r="V42" s="16"/>
    </row>
    <row r="43" spans="1:22">
      <c r="A43" s="1" t="s">
        <v>84</v>
      </c>
      <c r="B43">
        <v>-5.3953768490314448E-2</v>
      </c>
      <c r="C43">
        <v>2.4639391277446738E-3</v>
      </c>
      <c r="D43">
        <v>1.058347314000065</v>
      </c>
      <c r="E43">
        <v>5.6417707618059129E-2</v>
      </c>
      <c r="F43" s="8">
        <f t="shared" si="0"/>
        <v>-1.6962523823619999E-4</v>
      </c>
      <c r="G43" s="8">
        <f t="shared" si="1"/>
        <v>4.0282949148499302E-2</v>
      </c>
      <c r="I43" s="10" t="s">
        <v>85</v>
      </c>
      <c r="J43" s="11">
        <v>-1.6962523823619999E-4</v>
      </c>
      <c r="L43" s="12" t="str">
        <f>_xlfn.XLOOKUP(I43,Sheet!$B$2:$B$900,Sheet!$A$2:$A$900)</f>
        <v>AXP</v>
      </c>
      <c r="M43" s="9">
        <f t="shared" si="2"/>
        <v>-1.6962523823619999E-4</v>
      </c>
      <c r="P43" s="15"/>
      <c r="R43" s="10" t="s">
        <v>84</v>
      </c>
      <c r="S43" s="11">
        <v>4.0282949148499302E-2</v>
      </c>
      <c r="V43" s="16"/>
    </row>
    <row r="44" spans="1:22">
      <c r="A44" s="1" t="s">
        <v>86</v>
      </c>
      <c r="B44">
        <v>-1.261366383215139E-2</v>
      </c>
      <c r="C44">
        <v>0.20245615767545899</v>
      </c>
      <c r="D44">
        <v>0.4602411496385504</v>
      </c>
      <c r="E44">
        <v>0.21506982150761039</v>
      </c>
      <c r="F44" s="8">
        <f t="shared" si="0"/>
        <v>-5.9717212536638311E-5</v>
      </c>
      <c r="G44" s="8">
        <f t="shared" si="1"/>
        <v>-4.9968944913247798E-2</v>
      </c>
      <c r="I44" s="10" t="s">
        <v>87</v>
      </c>
      <c r="J44" s="11">
        <v>-5.9717212536638311E-5</v>
      </c>
      <c r="L44" s="12" t="str">
        <f>_xlfn.XLOOKUP(I44,Sheet!$B$2:$B$900,Sheet!$A$2:$A$900)</f>
        <v>AZO</v>
      </c>
      <c r="M44" s="9">
        <f t="shared" si="2"/>
        <v>-5.9717212536638311E-5</v>
      </c>
      <c r="P44" s="15"/>
      <c r="R44" s="10" t="s">
        <v>86</v>
      </c>
      <c r="S44" s="11">
        <v>-4.9968944913247798E-2</v>
      </c>
      <c r="V44" s="16"/>
    </row>
    <row r="45" spans="1:22">
      <c r="A45" s="1" t="s">
        <v>88</v>
      </c>
      <c r="B45">
        <v>-7.1088358986087646E-2</v>
      </c>
      <c r="C45">
        <v>0.157731116832285</v>
      </c>
      <c r="D45">
        <v>1.306249545599967</v>
      </c>
      <c r="E45">
        <v>0.2288194758183727</v>
      </c>
      <c r="F45" s="8">
        <f t="shared" si="0"/>
        <v>8.0473948580860001E-4</v>
      </c>
      <c r="G45" s="8">
        <f t="shared" si="1"/>
        <v>0.14417269776941621</v>
      </c>
      <c r="I45" s="10" t="s">
        <v>89</v>
      </c>
      <c r="J45" s="11">
        <v>8.0473948580860001E-4</v>
      </c>
      <c r="L45" s="12" t="str">
        <f>_xlfn.XLOOKUP(I45,Sheet!$B$2:$B$900,Sheet!$A$2:$A$900)</f>
        <v>BA</v>
      </c>
      <c r="M45" s="9">
        <f t="shared" si="2"/>
        <v>8.0473948580860001E-4</v>
      </c>
      <c r="P45" s="15"/>
      <c r="R45" s="10" t="s">
        <v>88</v>
      </c>
      <c r="S45" s="11">
        <v>0.14417269776941621</v>
      </c>
      <c r="V45" s="16"/>
    </row>
    <row r="46" spans="1:22">
      <c r="A46" s="1" t="s">
        <v>90</v>
      </c>
      <c r="B46">
        <v>-5.6526067367184157E-2</v>
      </c>
      <c r="C46">
        <v>-0.13211203121298001</v>
      </c>
      <c r="D46">
        <v>1.095563180470595</v>
      </c>
      <c r="E46">
        <v>-7.5585963845795828E-2</v>
      </c>
      <c r="F46" s="8">
        <f t="shared" si="0"/>
        <v>2.1544744530780001E-4</v>
      </c>
      <c r="G46" s="8">
        <f t="shared" si="1"/>
        <v>0.1383886146156314</v>
      </c>
      <c r="I46" s="10" t="s">
        <v>91</v>
      </c>
      <c r="J46" s="11">
        <v>2.1544744530780001E-4</v>
      </c>
      <c r="L46" s="12" t="str">
        <f>_xlfn.XLOOKUP(I46,Sheet!$B$2:$B$900,Sheet!$A$2:$A$900)</f>
        <v>BAC</v>
      </c>
      <c r="M46" s="9">
        <f t="shared" si="2"/>
        <v>2.1544744530780001E-4</v>
      </c>
      <c r="P46" s="15"/>
      <c r="R46" s="10" t="s">
        <v>90</v>
      </c>
      <c r="S46" s="11">
        <v>0.1383886146156314</v>
      </c>
      <c r="V46" s="16"/>
    </row>
    <row r="47" spans="1:22">
      <c r="A47" s="1" t="s">
        <v>92</v>
      </c>
      <c r="B47">
        <v>-3.1432524112673672E-2</v>
      </c>
      <c r="C47">
        <v>0.22814912828890749</v>
      </c>
      <c r="D47">
        <v>0.73251129585879882</v>
      </c>
      <c r="E47">
        <v>0.25958165240158121</v>
      </c>
      <c r="F47" s="8">
        <f t="shared" si="0"/>
        <v>-1.9727904984739999E-4</v>
      </c>
      <c r="G47" s="8">
        <f t="shared" si="1"/>
        <v>4.5630590231874303E-2</v>
      </c>
      <c r="I47" s="10" t="s">
        <v>93</v>
      </c>
      <c r="J47" s="11">
        <v>-1.9727904984739999E-4</v>
      </c>
      <c r="L47" s="12" t="str">
        <f>_xlfn.XLOOKUP(I47,Sheet!$B$2:$B$900,Sheet!$A$2:$A$900)</f>
        <v>BALL</v>
      </c>
      <c r="M47" s="9">
        <f t="shared" si="2"/>
        <v>-1.9727904984739999E-4</v>
      </c>
      <c r="P47" s="15"/>
      <c r="R47" s="10" t="s">
        <v>92</v>
      </c>
      <c r="S47" s="11">
        <v>4.5630590231874303E-2</v>
      </c>
      <c r="V47" s="16"/>
    </row>
    <row r="48" spans="1:22">
      <c r="A48" s="1" t="s">
        <v>94</v>
      </c>
      <c r="B48">
        <v>-4.5983385663984543E-2</v>
      </c>
      <c r="C48">
        <v>5.6182642385506083E-2</v>
      </c>
      <c r="D48">
        <v>0.94303229145312117</v>
      </c>
      <c r="E48">
        <v>0.1021660280494906</v>
      </c>
      <c r="F48" s="8">
        <f t="shared" si="0"/>
        <v>3.8041651037109999E-4</v>
      </c>
      <c r="G48" s="8">
        <f t="shared" si="1"/>
        <v>0.137108858541692</v>
      </c>
      <c r="I48" s="10" t="s">
        <v>95</v>
      </c>
      <c r="J48" s="11">
        <v>3.8041651037109999E-4</v>
      </c>
      <c r="L48" s="12" t="str">
        <f>_xlfn.XLOOKUP(I48,Sheet!$B$2:$B$900,Sheet!$A$2:$A$900)</f>
        <v>BAX</v>
      </c>
      <c r="M48" s="9">
        <f t="shared" si="2"/>
        <v>3.8041651037109999E-4</v>
      </c>
      <c r="P48" s="15"/>
      <c r="R48" s="10" t="s">
        <v>94</v>
      </c>
      <c r="S48" s="11">
        <v>0.137108858541692</v>
      </c>
      <c r="V48" s="16"/>
    </row>
    <row r="49" spans="1:22">
      <c r="A49" s="1" t="s">
        <v>96</v>
      </c>
      <c r="B49">
        <v>-4.4656334933776007E-2</v>
      </c>
      <c r="C49">
        <v>-0.67214558095145172</v>
      </c>
      <c r="D49">
        <v>0.92383260077209028</v>
      </c>
      <c r="E49">
        <v>-0.62748924601767575</v>
      </c>
      <c r="F49" s="8">
        <f t="shared" si="0"/>
        <v>-4.9775790036230005E-4</v>
      </c>
      <c r="G49" s="8">
        <f t="shared" si="1"/>
        <v>-0.4088245705500963</v>
      </c>
      <c r="I49" s="10" t="s">
        <v>97</v>
      </c>
      <c r="J49" s="11">
        <v>-4.9775790036230005E-4</v>
      </c>
      <c r="L49" s="12" t="str">
        <f>_xlfn.XLOOKUP(I49,Sheet!$B$2:$B$900,Sheet!$A$2:$A$900)</f>
        <v>BBWI</v>
      </c>
      <c r="M49" s="9">
        <f t="shared" si="2"/>
        <v>-4.9775790036230005E-4</v>
      </c>
      <c r="P49" s="15"/>
      <c r="R49" s="10" t="s">
        <v>96</v>
      </c>
      <c r="S49" s="11">
        <v>-0.4088245705500963</v>
      </c>
      <c r="V49" s="16"/>
    </row>
    <row r="50" spans="1:22">
      <c r="A50" s="1" t="s">
        <v>98</v>
      </c>
      <c r="B50">
        <v>-5.9013850227647449E-2</v>
      </c>
      <c r="C50">
        <v>-0.17633147443240779</v>
      </c>
      <c r="D50">
        <v>1.1315562742651031</v>
      </c>
      <c r="E50">
        <v>-0.1173176242047604</v>
      </c>
      <c r="F50" s="8">
        <f t="shared" si="0"/>
        <v>7.2979115034819996E-4</v>
      </c>
      <c r="G50" s="8">
        <f t="shared" si="1"/>
        <v>0.15097666663979731</v>
      </c>
      <c r="I50" s="10" t="s">
        <v>99</v>
      </c>
      <c r="J50" s="11">
        <v>7.2979115034819996E-4</v>
      </c>
      <c r="L50" s="12" t="str">
        <f>_xlfn.XLOOKUP(I50,Sheet!$B$2:$B$900,Sheet!$A$2:$A$900)</f>
        <v>BBY</v>
      </c>
      <c r="M50" s="9">
        <f t="shared" si="2"/>
        <v>7.2979115034819996E-4</v>
      </c>
      <c r="P50" s="15"/>
      <c r="R50" s="10" t="s">
        <v>98</v>
      </c>
      <c r="S50" s="11">
        <v>0.15097666663979731</v>
      </c>
      <c r="V50" s="16"/>
    </row>
    <row r="51" spans="1:22">
      <c r="A51" s="1" t="s">
        <v>100</v>
      </c>
      <c r="B51">
        <v>-4.560712550563778E-2</v>
      </c>
      <c r="C51">
        <v>8.534119765545356E-2</v>
      </c>
      <c r="D51">
        <v>0.93758858196153438</v>
      </c>
      <c r="E51">
        <v>0.13094832316109131</v>
      </c>
      <c r="F51" s="8">
        <f t="shared" si="0"/>
        <v>3.0346138969260001E-4</v>
      </c>
      <c r="G51" s="8">
        <f t="shared" si="1"/>
        <v>0.101827859467243</v>
      </c>
      <c r="I51" s="10" t="s">
        <v>101</v>
      </c>
      <c r="J51" s="11">
        <v>3.0346138969260001E-4</v>
      </c>
      <c r="L51" s="12" t="str">
        <f>_xlfn.XLOOKUP(I51,Sheet!$B$2:$B$900,Sheet!$A$2:$A$900)</f>
        <v>BDX</v>
      </c>
      <c r="M51" s="9">
        <f t="shared" si="2"/>
        <v>3.0346138969260001E-4</v>
      </c>
      <c r="P51" s="15"/>
      <c r="R51" s="10" t="s">
        <v>100</v>
      </c>
      <c r="S51" s="11">
        <v>0.101827859467243</v>
      </c>
      <c r="V51" s="16"/>
    </row>
    <row r="52" spans="1:22">
      <c r="A52" s="1" t="s">
        <v>102</v>
      </c>
      <c r="B52">
        <v>-4.9988852515306867E-2</v>
      </c>
      <c r="C52">
        <v>-0.23198044881267979</v>
      </c>
      <c r="D52">
        <v>1.0009831465545129</v>
      </c>
      <c r="E52">
        <v>-0.18199159629737291</v>
      </c>
      <c r="F52" s="8">
        <f t="shared" si="0"/>
        <v>-7.5231439040440002E-4</v>
      </c>
      <c r="G52" s="8">
        <f t="shared" si="1"/>
        <v>-5.4120415961429802E-2</v>
      </c>
      <c r="I52" s="10" t="s">
        <v>103</v>
      </c>
      <c r="J52" s="11">
        <v>-7.5231439040440002E-4</v>
      </c>
      <c r="L52" s="12" t="str">
        <f>_xlfn.XLOOKUP(I52,Sheet!$B$2:$B$900,Sheet!$A$2:$A$900)</f>
        <v>BEN</v>
      </c>
      <c r="M52" s="9">
        <f t="shared" si="2"/>
        <v>-7.5231439040440002E-4</v>
      </c>
      <c r="P52" s="15"/>
      <c r="R52" s="10" t="s">
        <v>102</v>
      </c>
      <c r="S52" s="11">
        <v>-5.4120415961429802E-2</v>
      </c>
      <c r="V52" s="16"/>
    </row>
    <row r="53" spans="1:22">
      <c r="A53" s="1" t="s">
        <v>104</v>
      </c>
      <c r="B53">
        <v>-1.1999391888840119E-2</v>
      </c>
      <c r="C53">
        <v>-0.1609984942097564</v>
      </c>
      <c r="D53">
        <v>0.4513538998619282</v>
      </c>
      <c r="E53">
        <v>-0.14899910232091629</v>
      </c>
      <c r="F53" s="8">
        <f t="shared" si="0"/>
        <v>-5.2515624999359997E-4</v>
      </c>
      <c r="G53" s="8">
        <f t="shared" si="1"/>
        <v>-4.6398250538032398E-2</v>
      </c>
      <c r="I53" s="10" t="s">
        <v>105</v>
      </c>
      <c r="J53" s="11">
        <v>-5.2515624999359997E-4</v>
      </c>
      <c r="L53" s="12" t="str">
        <f>_xlfn.XLOOKUP(I53,Sheet!$B$2:$B$900,Sheet!$A$2:$A$900)</f>
        <v>BG</v>
      </c>
      <c r="M53" s="9">
        <f t="shared" si="2"/>
        <v>-5.2515624999359997E-4</v>
      </c>
      <c r="P53" s="15"/>
      <c r="R53" s="10" t="s">
        <v>104</v>
      </c>
      <c r="S53" s="11">
        <v>-4.6398250538032398E-2</v>
      </c>
      <c r="V53" s="16"/>
    </row>
    <row r="54" spans="1:22">
      <c r="A54" s="1" t="s">
        <v>106</v>
      </c>
      <c r="B54">
        <v>-5.1963786567877472E-2</v>
      </c>
      <c r="C54">
        <v>4.8973377617449474E-3</v>
      </c>
      <c r="D54">
        <v>1.0295563744361871</v>
      </c>
      <c r="E54">
        <v>5.6861124329622412E-2</v>
      </c>
      <c r="F54" s="8">
        <f t="shared" si="0"/>
        <v>-4.1041319046940001E-4</v>
      </c>
      <c r="G54" s="8">
        <f t="shared" si="1"/>
        <v>-0.12818967416831389</v>
      </c>
      <c r="I54" s="10" t="s">
        <v>107</v>
      </c>
      <c r="J54" s="11">
        <v>-4.1041319046940001E-4</v>
      </c>
      <c r="L54" s="12" t="str">
        <f>_xlfn.XLOOKUP(I54,Sheet!$B$2:$B$900,Sheet!$A$2:$A$900)</f>
        <v>BIIB</v>
      </c>
      <c r="M54" s="9">
        <f t="shared" si="2"/>
        <v>-4.1041319046940001E-4</v>
      </c>
      <c r="P54" s="15"/>
      <c r="R54" s="10" t="s">
        <v>106</v>
      </c>
      <c r="S54" s="11">
        <v>-0.12818967416831389</v>
      </c>
      <c r="V54" s="16"/>
    </row>
    <row r="55" spans="1:22">
      <c r="A55" s="1" t="s">
        <v>108</v>
      </c>
      <c r="B55">
        <v>-4.7839518522020952E-2</v>
      </c>
      <c r="C55">
        <v>6.2947858333661788E-3</v>
      </c>
      <c r="D55">
        <v>0.96988671074996058</v>
      </c>
      <c r="E55">
        <v>5.4134304355387131E-2</v>
      </c>
      <c r="F55" s="8">
        <f t="shared" si="0"/>
        <v>6.3197934500009996E-4</v>
      </c>
      <c r="G55" s="8">
        <f t="shared" si="1"/>
        <v>0.13532727875107639</v>
      </c>
      <c r="I55" s="10" t="s">
        <v>109</v>
      </c>
      <c r="J55" s="11">
        <v>6.3197934500009996E-4</v>
      </c>
      <c r="L55" s="12" t="str">
        <f>_xlfn.XLOOKUP(I55,Sheet!$B$2:$B$900,Sheet!$A$2:$A$900)</f>
        <v>BIO</v>
      </c>
      <c r="M55" s="9">
        <f t="shared" si="2"/>
        <v>6.3197934500009996E-4</v>
      </c>
      <c r="P55" s="15"/>
      <c r="R55" s="10" t="s">
        <v>108</v>
      </c>
      <c r="S55" s="11">
        <v>0.13532727875107639</v>
      </c>
      <c r="V55" s="16"/>
    </row>
    <row r="56" spans="1:22">
      <c r="A56" s="1" t="s">
        <v>110</v>
      </c>
      <c r="B56">
        <v>-4.1171744414533237E-2</v>
      </c>
      <c r="C56">
        <v>-8.7544664053811783E-2</v>
      </c>
      <c r="D56">
        <v>0.87341775332386917</v>
      </c>
      <c r="E56">
        <v>-4.6372919639278552E-2</v>
      </c>
      <c r="F56" s="8">
        <f t="shared" si="0"/>
        <v>-2.181194856221749E-5</v>
      </c>
      <c r="G56" s="8">
        <f t="shared" si="1"/>
        <v>8.0223536439212206E-2</v>
      </c>
      <c r="I56" s="10" t="s">
        <v>111</v>
      </c>
      <c r="J56" s="11">
        <v>-2.181194856221749E-5</v>
      </c>
      <c r="L56" s="12" t="str">
        <f>_xlfn.XLOOKUP(I56,Sheet!$B$2:$B$900,Sheet!$A$2:$A$900)</f>
        <v>BK</v>
      </c>
      <c r="M56" s="9">
        <f t="shared" si="2"/>
        <v>-2.181194856221749E-5</v>
      </c>
      <c r="P56" s="15"/>
      <c r="R56" s="10" t="s">
        <v>110</v>
      </c>
      <c r="S56" s="11">
        <v>8.0223536439212206E-2</v>
      </c>
      <c r="V56" s="16"/>
    </row>
    <row r="57" spans="1:22">
      <c r="A57" s="1" t="s">
        <v>112</v>
      </c>
      <c r="B57">
        <v>-4.6346558140714103E-2</v>
      </c>
      <c r="C57">
        <v>2.2462525660916551E-2</v>
      </c>
      <c r="D57">
        <v>0.94828664914898397</v>
      </c>
      <c r="E57">
        <v>6.8809083801630658E-2</v>
      </c>
      <c r="F57" s="8">
        <f t="shared" si="0"/>
        <v>1.7406704743989999E-4</v>
      </c>
      <c r="G57" s="8">
        <f t="shared" si="1"/>
        <v>5.8206821902855303E-2</v>
      </c>
      <c r="I57" s="10" t="s">
        <v>113</v>
      </c>
      <c r="J57" s="11">
        <v>1.7406704743989999E-4</v>
      </c>
      <c r="L57" s="12" t="str">
        <f>_xlfn.XLOOKUP(I57,Sheet!$B$2:$B$900,Sheet!$A$2:$A$900)</f>
        <v>BKNG</v>
      </c>
      <c r="M57" s="9">
        <f t="shared" si="2"/>
        <v>1.7406704743989999E-4</v>
      </c>
      <c r="P57" s="15"/>
      <c r="R57" s="10" t="s">
        <v>112</v>
      </c>
      <c r="S57" s="11">
        <v>5.8206821902855303E-2</v>
      </c>
      <c r="V57" s="16"/>
    </row>
    <row r="58" spans="1:22">
      <c r="A58" s="1" t="s">
        <v>114</v>
      </c>
      <c r="B58">
        <v>-4.5611854854149467E-2</v>
      </c>
      <c r="C58">
        <v>-0.30509944852132398</v>
      </c>
      <c r="D58">
        <v>0.93765700589325018</v>
      </c>
      <c r="E58">
        <v>-0.2594875936671745</v>
      </c>
      <c r="F58" s="8">
        <f t="shared" si="0"/>
        <v>-5.5112988124930002E-4</v>
      </c>
      <c r="G58" s="8">
        <f t="shared" si="1"/>
        <v>-5.1884254897600297E-2</v>
      </c>
      <c r="I58" s="10" t="s">
        <v>115</v>
      </c>
      <c r="J58" s="11">
        <v>-5.5112988124930002E-4</v>
      </c>
      <c r="L58" s="12" t="str">
        <f>_xlfn.XLOOKUP(I58,Sheet!$B$2:$B$900,Sheet!$A$2:$A$900)</f>
        <v>BKR</v>
      </c>
      <c r="M58" s="9">
        <f t="shared" si="2"/>
        <v>-5.5112988124930002E-4</v>
      </c>
      <c r="P58" s="15"/>
      <c r="R58" s="10" t="s">
        <v>114</v>
      </c>
      <c r="S58" s="11">
        <v>-5.1884254897600297E-2</v>
      </c>
      <c r="V58" s="16"/>
    </row>
    <row r="59" spans="1:22">
      <c r="A59" s="1" t="s">
        <v>116</v>
      </c>
      <c r="B59">
        <v>-5.1176290552131479E-2</v>
      </c>
      <c r="C59">
        <v>-0.60171802429615806</v>
      </c>
      <c r="D59">
        <v>1.018162929128718</v>
      </c>
      <c r="E59">
        <v>-0.5505417337440266</v>
      </c>
      <c r="F59" s="8">
        <f t="shared" si="0"/>
        <v>1.4546765824397E-3</v>
      </c>
      <c r="G59" s="8">
        <f t="shared" si="1"/>
        <v>0.12603324737240779</v>
      </c>
      <c r="I59" s="10" t="s">
        <v>117</v>
      </c>
      <c r="J59" s="11">
        <v>1.4546765824397E-3</v>
      </c>
      <c r="L59" s="12" t="str">
        <f>_xlfn.XLOOKUP(I59,Sheet!$B$2:$B$900,Sheet!$A$2:$A$900)</f>
        <v>BLDR</v>
      </c>
      <c r="M59" s="9">
        <f t="shared" si="2"/>
        <v>1.4546765824397E-3</v>
      </c>
      <c r="P59" s="15"/>
      <c r="R59" s="10" t="s">
        <v>116</v>
      </c>
      <c r="S59" s="11">
        <v>0.12603324737240779</v>
      </c>
      <c r="V59" s="16"/>
    </row>
    <row r="60" spans="1:22">
      <c r="A60" s="1" t="s">
        <v>118</v>
      </c>
      <c r="B60">
        <v>-6.4789963685651861E-2</v>
      </c>
      <c r="C60">
        <v>-0.20806183052843491</v>
      </c>
      <c r="D60">
        <v>1.21512473868605</v>
      </c>
      <c r="E60">
        <v>-0.14327186684278301</v>
      </c>
      <c r="F60" s="8">
        <f t="shared" si="0"/>
        <v>7.8721963755485486E-5</v>
      </c>
      <c r="G60" s="8">
        <f t="shared" si="1"/>
        <v>7.6254740648429103E-2</v>
      </c>
      <c r="I60" s="10" t="s">
        <v>119</v>
      </c>
      <c r="J60" s="11">
        <v>7.8721963755485486E-5</v>
      </c>
      <c r="L60" s="12" t="str">
        <f>_xlfn.XLOOKUP(I60,Sheet!$B$2:$B$900,Sheet!$A$2:$A$900)</f>
        <v>BLK</v>
      </c>
      <c r="M60" s="9">
        <f t="shared" si="2"/>
        <v>7.8721963755485486E-5</v>
      </c>
      <c r="P60" s="15"/>
      <c r="R60" s="10" t="s">
        <v>118</v>
      </c>
      <c r="S60" s="11">
        <v>7.6254740648429103E-2</v>
      </c>
      <c r="V60" s="16"/>
    </row>
    <row r="61" spans="1:22">
      <c r="A61" s="1" t="s">
        <v>120</v>
      </c>
      <c r="B61">
        <v>-3.1822475089631708E-2</v>
      </c>
      <c r="C61">
        <v>-0.10410700041797399</v>
      </c>
      <c r="D61">
        <v>0.73815308329610618</v>
      </c>
      <c r="E61">
        <v>-7.2284525328342342E-2</v>
      </c>
      <c r="F61" s="8">
        <f t="shared" si="0"/>
        <v>-1.4061880327159999E-4</v>
      </c>
      <c r="G61" s="8">
        <f t="shared" si="1"/>
        <v>-4.4989177521468499E-2</v>
      </c>
      <c r="I61" s="10" t="s">
        <v>121</v>
      </c>
      <c r="J61" s="11">
        <v>-1.4061880327159999E-4</v>
      </c>
      <c r="L61" s="12" t="str">
        <f>_xlfn.XLOOKUP(I61,Sheet!$B$2:$B$900,Sheet!$A$2:$A$900)</f>
        <v>BMY</v>
      </c>
      <c r="M61" s="9">
        <f t="shared" si="2"/>
        <v>-1.4061880327159999E-4</v>
      </c>
      <c r="P61" s="15"/>
      <c r="R61" s="10" t="s">
        <v>120</v>
      </c>
      <c r="S61" s="11">
        <v>-4.4989177521468499E-2</v>
      </c>
      <c r="V61" s="16"/>
    </row>
    <row r="62" spans="1:22">
      <c r="A62" s="1" t="s">
        <v>122</v>
      </c>
      <c r="B62">
        <v>-4.4107406054123222E-2</v>
      </c>
      <c r="C62">
        <v>0.10924889952765431</v>
      </c>
      <c r="D62">
        <v>0.91589073053660797</v>
      </c>
      <c r="E62">
        <v>0.15335630558177751</v>
      </c>
      <c r="F62" s="8">
        <f t="shared" si="0"/>
        <v>6.3109564254329995E-4</v>
      </c>
      <c r="G62" s="8">
        <f t="shared" si="1"/>
        <v>0.1224477150087198</v>
      </c>
      <c r="I62" s="10" t="s">
        <v>123</v>
      </c>
      <c r="J62" s="11">
        <v>6.3109564254329995E-4</v>
      </c>
      <c r="L62" s="12" t="str">
        <f>_xlfn.XLOOKUP(I62,Sheet!$B$2:$B$900,Sheet!$A$2:$A$900)</f>
        <v>BR</v>
      </c>
      <c r="M62" s="9">
        <f t="shared" si="2"/>
        <v>6.3109564254329995E-4</v>
      </c>
      <c r="P62" s="15"/>
      <c r="R62" s="10" t="s">
        <v>122</v>
      </c>
      <c r="S62" s="11">
        <v>0.1224477150087198</v>
      </c>
      <c r="V62" s="16"/>
    </row>
    <row r="63" spans="1:22">
      <c r="A63" s="1" t="s">
        <v>124</v>
      </c>
      <c r="B63">
        <v>-2.6328742601482252E-2</v>
      </c>
      <c r="C63">
        <v>9.2816597617929153E-2</v>
      </c>
      <c r="D63">
        <v>0.6586700898763862</v>
      </c>
      <c r="E63">
        <v>0.11914534021941139</v>
      </c>
      <c r="F63" s="8">
        <f t="shared" si="0"/>
        <v>3.221806867936E-4</v>
      </c>
      <c r="G63" s="8">
        <f t="shared" si="1"/>
        <v>0.11390092091200869</v>
      </c>
      <c r="I63" s="10" t="s">
        <v>125</v>
      </c>
      <c r="J63" s="11">
        <v>3.221806867936E-4</v>
      </c>
      <c r="L63" s="12" t="str">
        <f>_xlfn.XLOOKUP(I63,Sheet!$B$2:$B$900,Sheet!$A$2:$A$900)</f>
        <v>BRO</v>
      </c>
      <c r="M63" s="9">
        <f t="shared" si="2"/>
        <v>3.221806867936E-4</v>
      </c>
      <c r="P63" s="15"/>
      <c r="R63" s="10" t="s">
        <v>124</v>
      </c>
      <c r="S63" s="11">
        <v>0.11390092091200869</v>
      </c>
      <c r="V63" s="16"/>
    </row>
    <row r="64" spans="1:22">
      <c r="A64" s="1" t="s">
        <v>126</v>
      </c>
      <c r="B64">
        <v>-6.2710326489759466E-2</v>
      </c>
      <c r="C64">
        <v>0.39598504310062049</v>
      </c>
      <c r="D64">
        <v>1.185036671982205</v>
      </c>
      <c r="E64">
        <v>0.45869536959037999</v>
      </c>
      <c r="F64" s="8">
        <f t="shared" si="0"/>
        <v>4.863289619913E-4</v>
      </c>
      <c r="G64" s="8">
        <f t="shared" si="1"/>
        <v>0.1282377236122034</v>
      </c>
      <c r="I64" s="10" t="s">
        <v>127</v>
      </c>
      <c r="J64" s="11">
        <v>4.863289619913E-4</v>
      </c>
      <c r="L64" s="12" t="str">
        <f>_xlfn.XLOOKUP(I64,Sheet!$B$2:$B$900,Sheet!$A$2:$A$900)</f>
        <v>BSX</v>
      </c>
      <c r="M64" s="9">
        <f t="shared" si="2"/>
        <v>4.863289619913E-4</v>
      </c>
      <c r="P64" s="15"/>
      <c r="R64" s="10" t="s">
        <v>126</v>
      </c>
      <c r="S64" s="11">
        <v>0.1282377236122034</v>
      </c>
      <c r="V64" s="16"/>
    </row>
    <row r="65" spans="1:22">
      <c r="A65" s="1" t="s">
        <v>128</v>
      </c>
      <c r="B65">
        <v>-5.97403805890169E-2</v>
      </c>
      <c r="C65">
        <v>-0.3200278166130448</v>
      </c>
      <c r="D65">
        <v>1.1420676721273979</v>
      </c>
      <c r="E65">
        <v>-0.26028743602402787</v>
      </c>
      <c r="F65" s="8">
        <f t="shared" si="0"/>
        <v>-4.8419081131600002E-4</v>
      </c>
      <c r="G65" s="8">
        <f t="shared" si="1"/>
        <v>-7.7107570174385201E-2</v>
      </c>
      <c r="I65" s="10" t="s">
        <v>129</v>
      </c>
      <c r="J65" s="11">
        <v>-4.8419081131600002E-4</v>
      </c>
      <c r="L65" s="12" t="str">
        <f>_xlfn.XLOOKUP(I65,Sheet!$B$2:$B$900,Sheet!$A$2:$A$900)</f>
        <v>BWA</v>
      </c>
      <c r="M65" s="9">
        <f t="shared" si="2"/>
        <v>-4.8419081131600002E-4</v>
      </c>
      <c r="P65" s="15"/>
      <c r="R65" s="10" t="s">
        <v>128</v>
      </c>
      <c r="S65" s="11">
        <v>-7.7107570174385201E-2</v>
      </c>
      <c r="V65" s="16"/>
    </row>
    <row r="66" spans="1:22">
      <c r="A66" s="1" t="s">
        <v>130</v>
      </c>
      <c r="B66">
        <v>-4.7383631304748687E-2</v>
      </c>
      <c r="C66">
        <v>3.4008564902860527E-2</v>
      </c>
      <c r="D66">
        <v>0.96329096172709705</v>
      </c>
      <c r="E66">
        <v>8.1392196207609221E-2</v>
      </c>
      <c r="F66" s="8">
        <f t="shared" ref="F66:F129" si="3">_xlfn.XLOOKUP(A66,$L$2:$L$900,$M$2:$M$900)</f>
        <v>-2.7799535603089998E-4</v>
      </c>
      <c r="G66" s="8">
        <f t="shared" ref="G66:G129" si="4">_xlfn.XLOOKUP(A66,$R$2:$R$900,$S$2:$S$900)</f>
        <v>-2.2232568344216701E-2</v>
      </c>
      <c r="I66" s="10" t="s">
        <v>131</v>
      </c>
      <c r="J66" s="11">
        <v>-2.7799535603089998E-4</v>
      </c>
      <c r="L66" s="12" t="str">
        <f>_xlfn.XLOOKUP(I66,Sheet!$B$2:$B$900,Sheet!$A$2:$A$900)</f>
        <v>BX</v>
      </c>
      <c r="M66" s="9">
        <f t="shared" ref="M66:M129" si="5">J66</f>
        <v>-2.7799535603089998E-4</v>
      </c>
      <c r="P66" s="15"/>
      <c r="R66" s="10" t="s">
        <v>130</v>
      </c>
      <c r="S66" s="11">
        <v>-2.2232568344216701E-2</v>
      </c>
      <c r="V66" s="16"/>
    </row>
    <row r="67" spans="1:22">
      <c r="A67" s="1" t="s">
        <v>132</v>
      </c>
      <c r="B67">
        <v>-2.5002306789040422E-2</v>
      </c>
      <c r="C67">
        <v>-9.346520144084236E-2</v>
      </c>
      <c r="D67">
        <v>0.63947929578886631</v>
      </c>
      <c r="E67">
        <v>-6.8462894651801942E-2</v>
      </c>
      <c r="F67" s="8">
        <f t="shared" si="3"/>
        <v>-2.4287298760469999E-4</v>
      </c>
      <c r="G67" s="8">
        <f t="shared" si="4"/>
        <v>-8.6182809214034005E-3</v>
      </c>
      <c r="I67" s="10" t="s">
        <v>133</v>
      </c>
      <c r="J67" s="11">
        <v>-2.4287298760469999E-4</v>
      </c>
      <c r="L67" s="12" t="str">
        <f>_xlfn.XLOOKUP(I67,Sheet!$B$2:$B$900,Sheet!$A$2:$A$900)</f>
        <v>BXP</v>
      </c>
      <c r="M67" s="9">
        <f t="shared" si="5"/>
        <v>-2.4287298760469999E-4</v>
      </c>
      <c r="P67" s="15"/>
      <c r="R67" s="10" t="s">
        <v>132</v>
      </c>
      <c r="S67" s="11">
        <v>-8.6182809214034005E-3</v>
      </c>
      <c r="V67" s="16"/>
    </row>
    <row r="68" spans="1:22">
      <c r="A68" s="1" t="s">
        <v>134</v>
      </c>
      <c r="B68">
        <v>-5.2408717424088043E-2</v>
      </c>
      <c r="C68">
        <v>-0.30642939353192711</v>
      </c>
      <c r="D68">
        <v>1.035993607481789</v>
      </c>
      <c r="E68">
        <v>-0.25402067610783913</v>
      </c>
      <c r="F68" s="8">
        <f t="shared" si="3"/>
        <v>-8.0234100219652446E-5</v>
      </c>
      <c r="G68" s="8">
        <f t="shared" si="4"/>
        <v>8.5330063174228907E-2</v>
      </c>
      <c r="I68" s="10" t="s">
        <v>135</v>
      </c>
      <c r="J68" s="11">
        <v>-8.0234100219652446E-5</v>
      </c>
      <c r="L68" s="12" t="str">
        <f>_xlfn.XLOOKUP(I68,Sheet!$B$2:$B$900,Sheet!$A$2:$A$900)</f>
        <v>C</v>
      </c>
      <c r="M68" s="9">
        <f t="shared" si="5"/>
        <v>-8.0234100219652446E-5</v>
      </c>
      <c r="P68" s="15"/>
      <c r="R68" s="10" t="s">
        <v>134</v>
      </c>
      <c r="S68" s="11">
        <v>8.5330063174228907E-2</v>
      </c>
      <c r="V68" s="16"/>
    </row>
    <row r="69" spans="1:22">
      <c r="A69" s="1" t="s">
        <v>136</v>
      </c>
      <c r="B69">
        <v>-1.875154369296754E-2</v>
      </c>
      <c r="C69">
        <v>-0.49638069395973727</v>
      </c>
      <c r="D69">
        <v>0.54904362876192214</v>
      </c>
      <c r="E69">
        <v>-0.47762915026676972</v>
      </c>
      <c r="F69" s="8">
        <f t="shared" si="3"/>
        <v>2.21178153672E-4</v>
      </c>
      <c r="G69" s="8">
        <f t="shared" si="4"/>
        <v>6.8413290557089099E-2</v>
      </c>
      <c r="I69" s="10" t="s">
        <v>137</v>
      </c>
      <c r="J69" s="11">
        <v>2.21178153672E-4</v>
      </c>
      <c r="L69" s="12" t="str">
        <f>_xlfn.XLOOKUP(I69,Sheet!$B$2:$B$900,Sheet!$A$2:$A$900)</f>
        <v>CAG</v>
      </c>
      <c r="M69" s="9">
        <f t="shared" si="5"/>
        <v>2.21178153672E-4</v>
      </c>
      <c r="P69" s="15"/>
      <c r="R69" s="10" t="s">
        <v>136</v>
      </c>
      <c r="S69" s="11">
        <v>6.8413290557089099E-2</v>
      </c>
      <c r="V69" s="16"/>
    </row>
    <row r="70" spans="1:22">
      <c r="A70" s="1" t="s">
        <v>138</v>
      </c>
      <c r="B70">
        <v>-4.2888764466998561E-2</v>
      </c>
      <c r="C70">
        <v>-0.21438653832763299</v>
      </c>
      <c r="D70">
        <v>0.89825949686089379</v>
      </c>
      <c r="E70">
        <v>-0.17149777386063439</v>
      </c>
      <c r="F70" s="8">
        <f t="shared" si="3"/>
        <v>-6.1336950081350005E-4</v>
      </c>
      <c r="G70" s="8">
        <f t="shared" si="4"/>
        <v>-0.1059463665045373</v>
      </c>
      <c r="I70" s="10" t="s">
        <v>139</v>
      </c>
      <c r="J70" s="11">
        <v>-6.1336950081350005E-4</v>
      </c>
      <c r="L70" s="12" t="str">
        <f>_xlfn.XLOOKUP(I70,Sheet!$B$2:$B$900,Sheet!$A$2:$A$900)</f>
        <v>CAH</v>
      </c>
      <c r="M70" s="9">
        <f t="shared" si="5"/>
        <v>-6.1336950081350005E-4</v>
      </c>
      <c r="P70" s="15"/>
      <c r="R70" s="10" t="s">
        <v>138</v>
      </c>
      <c r="S70" s="11">
        <v>-0.1059463665045373</v>
      </c>
      <c r="V70" s="16"/>
    </row>
    <row r="71" spans="1:22">
      <c r="A71" s="1" t="s">
        <v>140</v>
      </c>
      <c r="B71">
        <v>-8.2528872676955578E-2</v>
      </c>
      <c r="C71">
        <v>-0.13992070418009811</v>
      </c>
      <c r="D71">
        <v>1.471770214174744</v>
      </c>
      <c r="E71">
        <v>-5.7391831503142483E-2</v>
      </c>
      <c r="F71" s="8">
        <f t="shared" si="3"/>
        <v>4.4174656730890002E-4</v>
      </c>
      <c r="G71" s="8">
        <f t="shared" si="4"/>
        <v>0.1361653277013187</v>
      </c>
      <c r="I71" s="10" t="s">
        <v>141</v>
      </c>
      <c r="J71" s="11">
        <v>4.4174656730890002E-4</v>
      </c>
      <c r="L71" s="12" t="str">
        <f>_xlfn.XLOOKUP(I71,Sheet!$B$2:$B$900,Sheet!$A$2:$A$900)</f>
        <v>CAT</v>
      </c>
      <c r="M71" s="9">
        <f t="shared" si="5"/>
        <v>4.4174656730890002E-4</v>
      </c>
      <c r="P71" s="15"/>
      <c r="R71" s="10" t="s">
        <v>140</v>
      </c>
      <c r="S71" s="11">
        <v>0.1361653277013187</v>
      </c>
      <c r="V71" s="16"/>
    </row>
    <row r="72" spans="1:22">
      <c r="A72" s="1" t="s">
        <v>142</v>
      </c>
      <c r="B72">
        <v>-2.8221565274119249E-2</v>
      </c>
      <c r="C72">
        <v>-8.3182645138532241E-2</v>
      </c>
      <c r="D72">
        <v>0.68605533521886208</v>
      </c>
      <c r="E72">
        <v>-5.4961079864413002E-2</v>
      </c>
      <c r="F72" s="8">
        <f t="shared" si="3"/>
        <v>6.0420325364464857E-5</v>
      </c>
      <c r="G72" s="8">
        <f t="shared" si="4"/>
        <v>9.1952903693774804E-2</v>
      </c>
      <c r="I72" s="10" t="s">
        <v>143</v>
      </c>
      <c r="J72" s="11">
        <v>6.0420325364464857E-5</v>
      </c>
      <c r="L72" s="12" t="str">
        <f>_xlfn.XLOOKUP(I72,Sheet!$B$2:$B$900,Sheet!$A$2:$A$900)</f>
        <v>CB</v>
      </c>
      <c r="M72" s="9">
        <f t="shared" si="5"/>
        <v>6.0420325364464857E-5</v>
      </c>
      <c r="P72" s="15"/>
      <c r="R72" s="10" t="s">
        <v>142</v>
      </c>
      <c r="S72" s="11">
        <v>9.1952903693774804E-2</v>
      </c>
      <c r="V72" s="16"/>
    </row>
    <row r="73" spans="1:22">
      <c r="A73" s="1" t="s">
        <v>144</v>
      </c>
      <c r="B73">
        <v>-5.0055817637542549E-2</v>
      </c>
      <c r="C73">
        <v>-5.0489984646011399E-2</v>
      </c>
      <c r="D73">
        <v>1.001951993942239</v>
      </c>
      <c r="E73">
        <v>-4.3416700846884981E-4</v>
      </c>
      <c r="F73" s="8">
        <f t="shared" si="3"/>
        <v>-1.997745677613E-4</v>
      </c>
      <c r="G73" s="8">
        <f t="shared" si="4"/>
        <v>3.0672141021620999E-3</v>
      </c>
      <c r="I73" s="10" t="s">
        <v>145</v>
      </c>
      <c r="J73" s="11">
        <v>-1.997745677613E-4</v>
      </c>
      <c r="L73" s="12" t="str">
        <f>_xlfn.XLOOKUP(I73,Sheet!$B$2:$B$900,Sheet!$A$2:$A$900)</f>
        <v>CBRE</v>
      </c>
      <c r="M73" s="9">
        <f t="shared" si="5"/>
        <v>-1.997745677613E-4</v>
      </c>
      <c r="P73" s="15"/>
      <c r="R73" s="10" t="s">
        <v>144</v>
      </c>
      <c r="S73" s="11">
        <v>3.0672141021620999E-3</v>
      </c>
      <c r="V73" s="16"/>
    </row>
    <row r="74" spans="1:22">
      <c r="A74" s="1" t="s">
        <v>146</v>
      </c>
      <c r="B74">
        <v>-1.196180666595641E-2</v>
      </c>
      <c r="C74">
        <v>3.7617474352988789E-2</v>
      </c>
      <c r="D74">
        <v>0.45081011910274699</v>
      </c>
      <c r="E74">
        <v>4.9579281018945202E-2</v>
      </c>
      <c r="F74" s="8">
        <f t="shared" si="3"/>
        <v>3.3183381248599999E-4</v>
      </c>
      <c r="G74" s="8">
        <f t="shared" si="4"/>
        <v>8.1306594876441596E-2</v>
      </c>
      <c r="I74" s="10" t="s">
        <v>147</v>
      </c>
      <c r="J74" s="11">
        <v>3.3183381248599999E-4</v>
      </c>
      <c r="L74" s="12" t="str">
        <f>_xlfn.XLOOKUP(I74,Sheet!$B$2:$B$900,Sheet!$A$2:$A$900)</f>
        <v>CCI</v>
      </c>
      <c r="M74" s="9">
        <f t="shared" si="5"/>
        <v>3.3183381248599999E-4</v>
      </c>
      <c r="P74" s="15"/>
      <c r="R74" s="10" t="s">
        <v>146</v>
      </c>
      <c r="S74" s="11">
        <v>8.1306594876441596E-2</v>
      </c>
      <c r="V74" s="16"/>
    </row>
    <row r="75" spans="1:22">
      <c r="A75" s="1" t="s">
        <v>148</v>
      </c>
      <c r="B75">
        <v>-4.0123940793191627E-2</v>
      </c>
      <c r="C75">
        <v>-0.233420910475438</v>
      </c>
      <c r="D75">
        <v>0.8582581931305211</v>
      </c>
      <c r="E75">
        <v>-0.19329696968224641</v>
      </c>
      <c r="F75" s="8">
        <f t="shared" si="3"/>
        <v>2.1782044530220001E-4</v>
      </c>
      <c r="G75" s="8">
        <f t="shared" si="4"/>
        <v>0.1000933092326219</v>
      </c>
      <c r="I75" s="10" t="s">
        <v>149</v>
      </c>
      <c r="J75" s="11">
        <v>2.1782044530220001E-4</v>
      </c>
      <c r="L75" s="12" t="str">
        <f>_xlfn.XLOOKUP(I75,Sheet!$B$2:$B$900,Sheet!$A$2:$A$900)</f>
        <v>CCL</v>
      </c>
      <c r="M75" s="9">
        <f t="shared" si="5"/>
        <v>2.1782044530220001E-4</v>
      </c>
      <c r="P75" s="15"/>
      <c r="R75" s="10" t="s">
        <v>148</v>
      </c>
      <c r="S75" s="11">
        <v>0.1000933092326219</v>
      </c>
      <c r="V75" s="16"/>
    </row>
    <row r="76" spans="1:22">
      <c r="A76" s="1" t="s">
        <v>150</v>
      </c>
      <c r="B76">
        <v>-5.7091549622721872E-2</v>
      </c>
      <c r="C76">
        <v>8.685808631625902E-2</v>
      </c>
      <c r="D76">
        <v>1.103744543959412</v>
      </c>
      <c r="E76">
        <v>0.14394963593898091</v>
      </c>
      <c r="F76" s="8">
        <f t="shared" si="3"/>
        <v>6.9821032123969999E-4</v>
      </c>
      <c r="G76" s="8">
        <f t="shared" si="4"/>
        <v>0.16692464887778691</v>
      </c>
      <c r="I76" s="10" t="s">
        <v>151</v>
      </c>
      <c r="J76" s="11">
        <v>6.9821032123969999E-4</v>
      </c>
      <c r="L76" s="12" t="str">
        <f>_xlfn.XLOOKUP(I76,Sheet!$B$2:$B$900,Sheet!$A$2:$A$900)</f>
        <v>CDNS</v>
      </c>
      <c r="M76" s="9">
        <f t="shared" si="5"/>
        <v>6.9821032123969999E-4</v>
      </c>
      <c r="P76" s="15"/>
      <c r="R76" s="10" t="s">
        <v>150</v>
      </c>
      <c r="S76" s="11">
        <v>0.16692464887778691</v>
      </c>
      <c r="V76" s="16"/>
    </row>
    <row r="77" spans="1:22">
      <c r="A77" s="1" t="s">
        <v>152</v>
      </c>
      <c r="B77">
        <v>-4.7795992602627867E-2</v>
      </c>
      <c r="C77">
        <v>-0.1193884916735183</v>
      </c>
      <c r="D77">
        <v>0.96925698034860408</v>
      </c>
      <c r="E77">
        <v>-7.1592499070890409E-2</v>
      </c>
      <c r="F77" s="8">
        <f t="shared" si="3"/>
        <v>4.1859274264060002E-4</v>
      </c>
      <c r="G77" s="8">
        <f t="shared" si="4"/>
        <v>0.13463191420414161</v>
      </c>
      <c r="I77" s="10" t="s">
        <v>153</v>
      </c>
      <c r="J77" s="11">
        <v>4.1859274264060002E-4</v>
      </c>
      <c r="L77" s="12" t="str">
        <f>_xlfn.XLOOKUP(I77,Sheet!$B$2:$B$900,Sheet!$A$2:$A$900)</f>
        <v>CE</v>
      </c>
      <c r="M77" s="9">
        <f t="shared" si="5"/>
        <v>4.1859274264060002E-4</v>
      </c>
      <c r="P77" s="15"/>
      <c r="R77" s="10" t="s">
        <v>152</v>
      </c>
      <c r="S77" s="11">
        <v>0.13463191420414161</v>
      </c>
      <c r="V77" s="16"/>
    </row>
    <row r="78" spans="1:22">
      <c r="A78" s="1" t="s">
        <v>154</v>
      </c>
      <c r="B78">
        <v>-6.1870769308492321E-2</v>
      </c>
      <c r="C78">
        <v>0.1185105415847614</v>
      </c>
      <c r="D78">
        <v>1.1728900088423311</v>
      </c>
      <c r="E78">
        <v>0.18038131089325371</v>
      </c>
      <c r="F78" s="8">
        <f t="shared" si="3"/>
        <v>-4.1389832875239998E-4</v>
      </c>
      <c r="G78" s="8">
        <f t="shared" si="4"/>
        <v>-0.52928186768752583</v>
      </c>
      <c r="I78" s="10" t="s">
        <v>155</v>
      </c>
      <c r="J78" s="11">
        <v>-4.1389832875239998E-4</v>
      </c>
      <c r="L78" s="12" t="str">
        <f>_xlfn.XLOOKUP(I78,Sheet!$B$2:$B$900,Sheet!$A$2:$A$900)</f>
        <v>CF</v>
      </c>
      <c r="M78" s="9">
        <f t="shared" si="5"/>
        <v>-4.1389832875239998E-4</v>
      </c>
      <c r="P78" s="15"/>
      <c r="R78" s="10" t="s">
        <v>154</v>
      </c>
      <c r="S78" s="11">
        <v>-0.52928186768752583</v>
      </c>
      <c r="V78" s="16"/>
    </row>
    <row r="79" spans="1:22">
      <c r="A79" s="1" t="s">
        <v>156</v>
      </c>
      <c r="B79">
        <v>-1.185559265764762E-2</v>
      </c>
      <c r="C79">
        <v>0.31540621088679838</v>
      </c>
      <c r="D79">
        <v>0.44927342117620972</v>
      </c>
      <c r="E79">
        <v>0.32726180354444612</v>
      </c>
      <c r="F79" s="8">
        <f t="shared" si="3"/>
        <v>1.166841122059E-4</v>
      </c>
      <c r="G79" s="8">
        <f t="shared" si="4"/>
        <v>5.1556933735022299E-2</v>
      </c>
      <c r="I79" s="10" t="s">
        <v>157</v>
      </c>
      <c r="J79" s="11">
        <v>1.166841122059E-4</v>
      </c>
      <c r="L79" s="12" t="str">
        <f>_xlfn.XLOOKUP(I79,Sheet!$B$2:$B$900,Sheet!$A$2:$A$900)</f>
        <v>CHD</v>
      </c>
      <c r="M79" s="9">
        <f t="shared" si="5"/>
        <v>1.166841122059E-4</v>
      </c>
      <c r="P79" s="15"/>
      <c r="R79" s="10" t="s">
        <v>156</v>
      </c>
      <c r="S79" s="11">
        <v>5.1556933735022299E-2</v>
      </c>
      <c r="V79" s="16"/>
    </row>
    <row r="80" spans="1:22">
      <c r="A80" s="1" t="s">
        <v>158</v>
      </c>
      <c r="B80">
        <v>-3.3851711116926753E-2</v>
      </c>
      <c r="C80">
        <v>-8.9500351287788993E-3</v>
      </c>
      <c r="D80">
        <v>0.76751194890386365</v>
      </c>
      <c r="E80">
        <v>2.490167598814785E-2</v>
      </c>
      <c r="F80" s="8">
        <f t="shared" si="3"/>
        <v>5.6321935357845673E-5</v>
      </c>
      <c r="G80" s="8">
        <f t="shared" si="4"/>
        <v>3.7798053654362E-2</v>
      </c>
      <c r="I80" s="10" t="s">
        <v>159</v>
      </c>
      <c r="J80" s="11">
        <v>5.6321935357845673E-5</v>
      </c>
      <c r="L80" s="12" t="str">
        <f>_xlfn.XLOOKUP(I80,Sheet!$B$2:$B$900,Sheet!$A$2:$A$900)</f>
        <v>CHRW</v>
      </c>
      <c r="M80" s="9">
        <f t="shared" si="5"/>
        <v>5.6321935357845673E-5</v>
      </c>
      <c r="P80" s="15"/>
      <c r="R80" s="10" t="s">
        <v>158</v>
      </c>
      <c r="S80" s="11">
        <v>3.7798053654362E-2</v>
      </c>
      <c r="V80" s="16"/>
    </row>
    <row r="81" spans="1:22">
      <c r="A81" s="1" t="s">
        <v>160</v>
      </c>
      <c r="B81">
        <v>-4.0874430327414377E-2</v>
      </c>
      <c r="C81">
        <v>-2.9855563343203498E-2</v>
      </c>
      <c r="D81">
        <v>0.86911623087423517</v>
      </c>
      <c r="E81">
        <v>1.101886698421088E-2</v>
      </c>
      <c r="F81" s="8">
        <f t="shared" si="3"/>
        <v>6.3659727273100003E-4</v>
      </c>
      <c r="G81" s="8">
        <f t="shared" si="4"/>
        <v>8.2549088691976899E-2</v>
      </c>
      <c r="I81" s="10" t="s">
        <v>161</v>
      </c>
      <c r="J81" s="11">
        <v>6.3659727273100003E-4</v>
      </c>
      <c r="L81" s="12" t="str">
        <f>_xlfn.XLOOKUP(I81,Sheet!$B$2:$B$900,Sheet!$A$2:$A$900)</f>
        <v>CI</v>
      </c>
      <c r="M81" s="9">
        <f t="shared" si="5"/>
        <v>6.3659727273100003E-4</v>
      </c>
      <c r="P81" s="15"/>
      <c r="R81" s="10" t="s">
        <v>160</v>
      </c>
      <c r="S81" s="11">
        <v>8.2549088691976899E-2</v>
      </c>
      <c r="V81" s="16"/>
    </row>
    <row r="82" spans="1:22">
      <c r="A82" s="1" t="s">
        <v>162</v>
      </c>
      <c r="B82">
        <v>-3.1814632988858421E-2</v>
      </c>
      <c r="C82">
        <v>8.3450159381028621E-2</v>
      </c>
      <c r="D82">
        <v>0.73803962425063863</v>
      </c>
      <c r="E82">
        <v>0.115264792369887</v>
      </c>
      <c r="F82" s="8">
        <f t="shared" si="3"/>
        <v>2.6681152003509999E-4</v>
      </c>
      <c r="G82" s="8">
        <f t="shared" si="4"/>
        <v>0.1095908600997158</v>
      </c>
      <c r="I82" s="10" t="s">
        <v>163</v>
      </c>
      <c r="J82" s="11">
        <v>2.6681152003509999E-4</v>
      </c>
      <c r="L82" s="12" t="str">
        <f>_xlfn.XLOOKUP(I82,Sheet!$B$2:$B$900,Sheet!$A$2:$A$900)</f>
        <v>CINF</v>
      </c>
      <c r="M82" s="9">
        <f t="shared" si="5"/>
        <v>2.6681152003509999E-4</v>
      </c>
      <c r="P82" s="15"/>
      <c r="R82" s="10" t="s">
        <v>162</v>
      </c>
      <c r="S82" s="11">
        <v>0.1095908600997158</v>
      </c>
      <c r="V82" s="16"/>
    </row>
    <row r="83" spans="1:22">
      <c r="A83" s="1" t="s">
        <v>164</v>
      </c>
      <c r="B83">
        <v>-1.4202122359743399E-2</v>
      </c>
      <c r="C83">
        <v>-0.19180159098408309</v>
      </c>
      <c r="D83">
        <v>0.48322287271451742</v>
      </c>
      <c r="E83">
        <v>-0.1775994686243397</v>
      </c>
      <c r="F83" s="8">
        <f t="shared" si="3"/>
        <v>-9.9279689031691779E-5</v>
      </c>
      <c r="G83" s="8">
        <f t="shared" si="4"/>
        <v>3.0402184258025398E-2</v>
      </c>
      <c r="I83" s="10" t="s">
        <v>165</v>
      </c>
      <c r="J83" s="11">
        <v>-9.9279689031691779E-5</v>
      </c>
      <c r="L83" s="12" t="str">
        <f>_xlfn.XLOOKUP(I83,Sheet!$B$2:$B$900,Sheet!$A$2:$A$900)</f>
        <v>CL</v>
      </c>
      <c r="M83" s="9">
        <f t="shared" si="5"/>
        <v>-9.9279689031691779E-5</v>
      </c>
      <c r="P83" s="15"/>
      <c r="R83" s="10" t="s">
        <v>164</v>
      </c>
      <c r="S83" s="11">
        <v>3.0402184258025398E-2</v>
      </c>
      <c r="V83" s="16"/>
    </row>
    <row r="84" spans="1:22">
      <c r="A84" s="1" t="s">
        <v>166</v>
      </c>
      <c r="B84">
        <v>-1.287417861806448E-2</v>
      </c>
      <c r="C84">
        <v>9.4381281907081838E-2</v>
      </c>
      <c r="D84">
        <v>0.46401026199688522</v>
      </c>
      <c r="E84">
        <v>0.1072554605251463</v>
      </c>
      <c r="F84" s="8">
        <f t="shared" si="3"/>
        <v>3.4558373725179998E-4</v>
      </c>
      <c r="G84" s="8">
        <f t="shared" si="4"/>
        <v>6.4004250426703893E-2</v>
      </c>
      <c r="I84" s="10" t="s">
        <v>167</v>
      </c>
      <c r="J84" s="11">
        <v>3.4558373725179998E-4</v>
      </c>
      <c r="L84" s="12" t="str">
        <f>_xlfn.XLOOKUP(I84,Sheet!$B$2:$B$900,Sheet!$A$2:$A$900)</f>
        <v>CLX</v>
      </c>
      <c r="M84" s="9">
        <f t="shared" si="5"/>
        <v>3.4558373725179998E-4</v>
      </c>
      <c r="P84" s="15"/>
      <c r="R84" s="10" t="s">
        <v>166</v>
      </c>
      <c r="S84" s="11">
        <v>6.4004250426703893E-2</v>
      </c>
      <c r="V84" s="16"/>
    </row>
    <row r="85" spans="1:22">
      <c r="A85" s="1" t="s">
        <v>168</v>
      </c>
      <c r="B85">
        <v>-4.6910382486097149E-2</v>
      </c>
      <c r="C85">
        <v>-0.18426668886707151</v>
      </c>
      <c r="D85">
        <v>0.95644402609273349</v>
      </c>
      <c r="E85">
        <v>-0.1373563063809744</v>
      </c>
      <c r="F85" s="8">
        <f t="shared" si="3"/>
        <v>4.2401608266579997E-4</v>
      </c>
      <c r="G85" s="8">
        <f t="shared" si="4"/>
        <v>0.15202563511716469</v>
      </c>
      <c r="I85" s="10" t="s">
        <v>169</v>
      </c>
      <c r="J85" s="11">
        <v>4.2401608266579997E-4</v>
      </c>
      <c r="L85" s="12" t="str">
        <f>_xlfn.XLOOKUP(I85,Sheet!$B$2:$B$900,Sheet!$A$2:$A$900)</f>
        <v>CMA</v>
      </c>
      <c r="M85" s="9">
        <f t="shared" si="5"/>
        <v>4.2401608266579997E-4</v>
      </c>
      <c r="P85" s="15"/>
      <c r="R85" s="10" t="s">
        <v>168</v>
      </c>
      <c r="S85" s="11">
        <v>0.15202563511716469</v>
      </c>
      <c r="V85" s="16"/>
    </row>
    <row r="86" spans="1:22">
      <c r="A86" s="1" t="s">
        <v>170</v>
      </c>
      <c r="B86">
        <v>-4.4949422201591163E-2</v>
      </c>
      <c r="C86">
        <v>-9.6560491423529626E-2</v>
      </c>
      <c r="D86">
        <v>0.92807296985256649</v>
      </c>
      <c r="E86">
        <v>-5.1611069221938463E-2</v>
      </c>
      <c r="F86" s="8">
        <f t="shared" si="3"/>
        <v>1.6493385065249999E-4</v>
      </c>
      <c r="G86" s="8">
        <f t="shared" si="4"/>
        <v>9.2219503150208701E-2</v>
      </c>
      <c r="I86" s="10" t="s">
        <v>171</v>
      </c>
      <c r="J86" s="11">
        <v>1.6493385065249999E-4</v>
      </c>
      <c r="L86" s="12" t="str">
        <f>_xlfn.XLOOKUP(I86,Sheet!$B$2:$B$900,Sheet!$A$2:$A$900)</f>
        <v>CMCSA</v>
      </c>
      <c r="M86" s="9">
        <f t="shared" si="5"/>
        <v>1.6493385065249999E-4</v>
      </c>
      <c r="P86" s="15"/>
      <c r="R86" s="10" t="s">
        <v>170</v>
      </c>
      <c r="S86" s="11">
        <v>9.2219503150208701E-2</v>
      </c>
      <c r="V86" s="16"/>
    </row>
    <row r="87" spans="1:22">
      <c r="A87" s="1" t="s">
        <v>172</v>
      </c>
      <c r="B87">
        <v>-2.5074937452267739E-2</v>
      </c>
      <c r="C87">
        <v>0.29929244349229078</v>
      </c>
      <c r="D87">
        <v>0.64053011188517595</v>
      </c>
      <c r="E87">
        <v>0.32436738094455853</v>
      </c>
      <c r="F87" s="8">
        <f t="shared" si="3"/>
        <v>5.504985939068E-4</v>
      </c>
      <c r="G87" s="8">
        <f t="shared" si="4"/>
        <v>0.1240539027554349</v>
      </c>
      <c r="I87" s="10" t="s">
        <v>173</v>
      </c>
      <c r="J87" s="11">
        <v>5.504985939068E-4</v>
      </c>
      <c r="L87" s="12" t="str">
        <f>_xlfn.XLOOKUP(I87,Sheet!$B$2:$B$900,Sheet!$A$2:$A$900)</f>
        <v>CME</v>
      </c>
      <c r="M87" s="9">
        <f t="shared" si="5"/>
        <v>5.504985939068E-4</v>
      </c>
      <c r="P87" s="15"/>
      <c r="R87" s="10" t="s">
        <v>172</v>
      </c>
      <c r="S87" s="11">
        <v>0.1240539027554349</v>
      </c>
      <c r="V87" s="16"/>
    </row>
    <row r="88" spans="1:22">
      <c r="A88" s="1" t="s">
        <v>174</v>
      </c>
      <c r="B88">
        <v>-3.8371473524752328E-2</v>
      </c>
      <c r="C88">
        <v>0.49337642458327541</v>
      </c>
      <c r="D88">
        <v>0.83290360139055175</v>
      </c>
      <c r="E88">
        <v>0.53174789810802769</v>
      </c>
      <c r="F88" s="8">
        <f t="shared" si="3"/>
        <v>-1.23658353096E-3</v>
      </c>
      <c r="G88" s="8">
        <f t="shared" si="4"/>
        <v>-0.65757858550715798</v>
      </c>
      <c r="I88" s="10" t="s">
        <v>175</v>
      </c>
      <c r="J88" s="11">
        <v>-1.23658353096E-3</v>
      </c>
      <c r="L88" s="12" t="str">
        <f>_xlfn.XLOOKUP(I88,Sheet!$B$2:$B$900,Sheet!$A$2:$A$900)</f>
        <v>CMG</v>
      </c>
      <c r="M88" s="9">
        <f t="shared" si="5"/>
        <v>-1.23658353096E-3</v>
      </c>
      <c r="P88" s="15"/>
      <c r="R88" s="10" t="s">
        <v>174</v>
      </c>
      <c r="S88" s="11">
        <v>-0.65757858550715798</v>
      </c>
      <c r="V88" s="16"/>
    </row>
    <row r="89" spans="1:22">
      <c r="A89" s="1" t="s">
        <v>176</v>
      </c>
      <c r="B89">
        <v>-4.4466923199990238E-2</v>
      </c>
      <c r="C89">
        <v>-0.21968177621389129</v>
      </c>
      <c r="D89">
        <v>0.92109220312393636</v>
      </c>
      <c r="E89">
        <v>-0.17521485301390111</v>
      </c>
      <c r="F89" s="8">
        <f t="shared" si="3"/>
        <v>-8.4786910819589344E-6</v>
      </c>
      <c r="G89" s="8">
        <f t="shared" si="4"/>
        <v>9.3547506824771198E-2</v>
      </c>
      <c r="I89" s="10" t="s">
        <v>177</v>
      </c>
      <c r="J89" s="11">
        <v>-8.4786910819589344E-6</v>
      </c>
      <c r="L89" s="12" t="str">
        <f>_xlfn.XLOOKUP(I89,Sheet!$B$2:$B$900,Sheet!$A$2:$A$900)</f>
        <v>CMI</v>
      </c>
      <c r="M89" s="9">
        <f t="shared" si="5"/>
        <v>-8.4786910819589344E-6</v>
      </c>
      <c r="P89" s="15"/>
      <c r="R89" s="10" t="s">
        <v>176</v>
      </c>
      <c r="S89" s="11">
        <v>9.3547506824771198E-2</v>
      </c>
      <c r="V89" s="16"/>
    </row>
    <row r="90" spans="1:22">
      <c r="A90" s="1" t="s">
        <v>178</v>
      </c>
      <c r="B90">
        <v>5.8326264675526481E-3</v>
      </c>
      <c r="C90">
        <v>9.4447246284535047E-2</v>
      </c>
      <c r="D90">
        <v>0.19336132364187311</v>
      </c>
      <c r="E90">
        <v>8.8614619816982404E-2</v>
      </c>
      <c r="F90" s="8">
        <f t="shared" si="3"/>
        <v>3.2087612090929998E-4</v>
      </c>
      <c r="G90" s="8">
        <f t="shared" si="4"/>
        <v>0.1038212625990431</v>
      </c>
      <c r="I90" s="10" t="s">
        <v>179</v>
      </c>
      <c r="J90" s="11">
        <v>3.2087612090929998E-4</v>
      </c>
      <c r="L90" s="12" t="str">
        <f>_xlfn.XLOOKUP(I90,Sheet!$B$2:$B$900,Sheet!$A$2:$A$900)</f>
        <v>CMS</v>
      </c>
      <c r="M90" s="9">
        <f t="shared" si="5"/>
        <v>3.2087612090929998E-4</v>
      </c>
      <c r="P90" s="15"/>
      <c r="R90" s="10" t="s">
        <v>178</v>
      </c>
      <c r="S90" s="11">
        <v>0.1038212625990431</v>
      </c>
      <c r="V90" s="16"/>
    </row>
    <row r="91" spans="1:22">
      <c r="A91" s="1" t="s">
        <v>180</v>
      </c>
      <c r="B91">
        <v>-5.4297485248458802E-2</v>
      </c>
      <c r="C91">
        <v>0.1725126277775928</v>
      </c>
      <c r="D91">
        <v>1.063320187521803</v>
      </c>
      <c r="E91">
        <v>0.22681011302605161</v>
      </c>
      <c r="F91" s="8">
        <f t="shared" si="3"/>
        <v>6.1022150366100004E-4</v>
      </c>
      <c r="G91" s="8">
        <f t="shared" si="4"/>
        <v>8.1438049448079197E-2</v>
      </c>
      <c r="I91" s="10" t="s">
        <v>181</v>
      </c>
      <c r="J91" s="11">
        <v>6.1022150366100004E-4</v>
      </c>
      <c r="L91" s="12" t="str">
        <f>_xlfn.XLOOKUP(I91,Sheet!$B$2:$B$900,Sheet!$A$2:$A$900)</f>
        <v>CNC</v>
      </c>
      <c r="M91" s="9">
        <f t="shared" si="5"/>
        <v>6.1022150366100004E-4</v>
      </c>
      <c r="P91" s="15"/>
      <c r="R91" s="10" t="s">
        <v>180</v>
      </c>
      <c r="S91" s="11">
        <v>8.1438049448079197E-2</v>
      </c>
      <c r="V91" s="16"/>
    </row>
    <row r="92" spans="1:22">
      <c r="A92" s="1" t="s">
        <v>182</v>
      </c>
      <c r="B92">
        <v>-6.8409175080143894E-3</v>
      </c>
      <c r="C92">
        <v>5.3204365084089877E-2</v>
      </c>
      <c r="D92">
        <v>0.37672140070922988</v>
      </c>
      <c r="E92">
        <v>6.0045282592104267E-2</v>
      </c>
      <c r="F92" s="8">
        <f t="shared" si="3"/>
        <v>1.278906422051E-4</v>
      </c>
      <c r="G92" s="8">
        <f t="shared" si="4"/>
        <v>0.13105120674462309</v>
      </c>
      <c r="I92" s="10" t="s">
        <v>183</v>
      </c>
      <c r="J92" s="11">
        <v>1.278906422051E-4</v>
      </c>
      <c r="L92" s="12" t="str">
        <f>_xlfn.XLOOKUP(I92,Sheet!$B$2:$B$900,Sheet!$A$2:$A$900)</f>
        <v>CNP</v>
      </c>
      <c r="M92" s="9">
        <f t="shared" si="5"/>
        <v>1.278906422051E-4</v>
      </c>
      <c r="P92" s="15"/>
      <c r="R92" s="10" t="s">
        <v>182</v>
      </c>
      <c r="S92" s="11">
        <v>0.13105120674462309</v>
      </c>
      <c r="V92" s="16"/>
    </row>
    <row r="93" spans="1:22">
      <c r="A93" s="1" t="s">
        <v>184</v>
      </c>
      <c r="B93">
        <v>-5.5334505141185208E-2</v>
      </c>
      <c r="C93">
        <v>-0.22949005486948371</v>
      </c>
      <c r="D93">
        <v>1.0783237293738119</v>
      </c>
      <c r="E93">
        <v>-0.1741555497282985</v>
      </c>
      <c r="F93" s="8">
        <f t="shared" si="3"/>
        <v>-1.140761207215E-4</v>
      </c>
      <c r="G93" s="8">
        <f t="shared" si="4"/>
        <v>3.6632381739976801E-2</v>
      </c>
      <c r="I93" s="10" t="s">
        <v>185</v>
      </c>
      <c r="J93" s="11">
        <v>-1.140761207215E-4</v>
      </c>
      <c r="L93" s="12" t="str">
        <f>_xlfn.XLOOKUP(I93,Sheet!$B$2:$B$900,Sheet!$A$2:$A$900)</f>
        <v>COF</v>
      </c>
      <c r="M93" s="9">
        <f t="shared" si="5"/>
        <v>-1.140761207215E-4</v>
      </c>
      <c r="P93" s="15"/>
      <c r="R93" s="10" t="s">
        <v>184</v>
      </c>
      <c r="S93" s="11">
        <v>3.6632381739976801E-2</v>
      </c>
      <c r="V93" s="16"/>
    </row>
    <row r="94" spans="1:22">
      <c r="A94" s="1" t="s">
        <v>186</v>
      </c>
      <c r="B94">
        <v>-4.9831022745381259E-2</v>
      </c>
      <c r="C94">
        <v>0.19179315949313261</v>
      </c>
      <c r="D94">
        <v>0.99869967487264777</v>
      </c>
      <c r="E94">
        <v>0.24162418223851381</v>
      </c>
      <c r="F94" s="8">
        <f t="shared" si="3"/>
        <v>1.6956499800959999E-4</v>
      </c>
      <c r="G94" s="8">
        <f t="shared" si="4"/>
        <v>9.1883663829807297E-2</v>
      </c>
      <c r="I94" s="10" t="s">
        <v>187</v>
      </c>
      <c r="J94" s="11">
        <v>1.6956499800959999E-4</v>
      </c>
      <c r="L94" s="12" t="str">
        <f>_xlfn.XLOOKUP(I94,Sheet!$B$2:$B$900,Sheet!$A$2:$A$900)</f>
        <v>COO</v>
      </c>
      <c r="M94" s="9">
        <f t="shared" si="5"/>
        <v>1.6956499800959999E-4</v>
      </c>
      <c r="P94" s="15"/>
      <c r="R94" s="10" t="s">
        <v>186</v>
      </c>
      <c r="S94" s="11">
        <v>9.1883663829807297E-2</v>
      </c>
      <c r="V94" s="16"/>
    </row>
    <row r="95" spans="1:22">
      <c r="A95" s="1" t="s">
        <v>188</v>
      </c>
      <c r="B95">
        <v>-5.4786197766142512E-2</v>
      </c>
      <c r="C95">
        <v>0.18880320732030181</v>
      </c>
      <c r="D95">
        <v>1.070390851029897</v>
      </c>
      <c r="E95">
        <v>0.24358940508644431</v>
      </c>
      <c r="F95" s="8">
        <f t="shared" si="3"/>
        <v>-5.6895991469759996E-4</v>
      </c>
      <c r="G95" s="8">
        <f t="shared" si="4"/>
        <v>-9.3471548556454204E-2</v>
      </c>
      <c r="I95" s="10" t="s">
        <v>189</v>
      </c>
      <c r="J95" s="11">
        <v>-5.6895991469759996E-4</v>
      </c>
      <c r="L95" s="12" t="str">
        <f>_xlfn.XLOOKUP(I95,Sheet!$B$2:$B$900,Sheet!$A$2:$A$900)</f>
        <v>COP</v>
      </c>
      <c r="M95" s="9">
        <f t="shared" si="5"/>
        <v>-5.6895991469759996E-4</v>
      </c>
      <c r="P95" s="15"/>
      <c r="R95" s="10" t="s">
        <v>188</v>
      </c>
      <c r="S95" s="11">
        <v>-9.3471548556454204E-2</v>
      </c>
      <c r="V95" s="16"/>
    </row>
    <row r="96" spans="1:22">
      <c r="A96" s="1" t="s">
        <v>190</v>
      </c>
      <c r="B96">
        <v>-4.3059357512705648E-2</v>
      </c>
      <c r="C96">
        <v>-0.14715572875107971</v>
      </c>
      <c r="D96">
        <v>0.90072762685423347</v>
      </c>
      <c r="E96">
        <v>-0.10409637123837411</v>
      </c>
      <c r="F96" s="8">
        <f t="shared" si="3"/>
        <v>-1.4822247089549999E-4</v>
      </c>
      <c r="G96" s="8">
        <f t="shared" si="4"/>
        <v>-0.11405692152196011</v>
      </c>
      <c r="I96" s="10" t="s">
        <v>191</v>
      </c>
      <c r="J96" s="11">
        <v>-1.4822247089549999E-4</v>
      </c>
      <c r="L96" s="12" t="str">
        <f>_xlfn.XLOOKUP(I96,Sheet!$B$2:$B$900,Sheet!$A$2:$A$900)</f>
        <v>COR</v>
      </c>
      <c r="M96" s="9">
        <f t="shared" si="5"/>
        <v>-1.4822247089549999E-4</v>
      </c>
      <c r="P96" s="15"/>
      <c r="R96" s="10" t="s">
        <v>190</v>
      </c>
      <c r="S96" s="11">
        <v>-0.11405692152196011</v>
      </c>
      <c r="V96" s="16"/>
    </row>
    <row r="97" spans="1:22">
      <c r="A97" s="1" t="s">
        <v>192</v>
      </c>
      <c r="B97">
        <v>-4.0329974540956333E-2</v>
      </c>
      <c r="C97">
        <v>0.12582075830383571</v>
      </c>
      <c r="D97">
        <v>0.86123907708385283</v>
      </c>
      <c r="E97">
        <v>0.16615073284479201</v>
      </c>
      <c r="F97" s="8">
        <f t="shared" si="3"/>
        <v>2.3158839410059999E-4</v>
      </c>
      <c r="G97" s="8">
        <f t="shared" si="4"/>
        <v>5.2342067668716102E-2</v>
      </c>
      <c r="I97" s="10" t="s">
        <v>193</v>
      </c>
      <c r="J97" s="11">
        <v>2.3158839410059999E-4</v>
      </c>
      <c r="L97" s="12" t="str">
        <f>_xlfn.XLOOKUP(I97,Sheet!$B$2:$B$900,Sheet!$A$2:$A$900)</f>
        <v>COST</v>
      </c>
      <c r="M97" s="9">
        <f t="shared" si="5"/>
        <v>2.3158839410059999E-4</v>
      </c>
      <c r="P97" s="15"/>
      <c r="R97" s="10" t="s">
        <v>192</v>
      </c>
      <c r="S97" s="11">
        <v>5.2342067668716102E-2</v>
      </c>
      <c r="V97" s="16"/>
    </row>
    <row r="98" spans="1:22">
      <c r="A98" s="1" t="s">
        <v>194</v>
      </c>
      <c r="B98">
        <v>7.0058807342446294E-4</v>
      </c>
      <c r="C98">
        <v>-0.29608781514726151</v>
      </c>
      <c r="D98">
        <v>0.26761134851842899</v>
      </c>
      <c r="E98">
        <v>-0.29678840322068589</v>
      </c>
      <c r="F98" s="8">
        <f t="shared" si="3"/>
        <v>1.0903836700515441E-6</v>
      </c>
      <c r="G98" s="8">
        <f t="shared" si="4"/>
        <v>3.1408284558719302E-2</v>
      </c>
      <c r="I98" s="10" t="s">
        <v>195</v>
      </c>
      <c r="J98" s="11">
        <v>1.0903836700515441E-6</v>
      </c>
      <c r="L98" s="12" t="str">
        <f>_xlfn.XLOOKUP(I98,Sheet!$B$2:$B$900,Sheet!$A$2:$A$900)</f>
        <v>CPB</v>
      </c>
      <c r="M98" s="9">
        <f t="shared" si="5"/>
        <v>1.0903836700515441E-6</v>
      </c>
      <c r="P98" s="15"/>
      <c r="R98" s="10" t="s">
        <v>194</v>
      </c>
      <c r="S98" s="11">
        <v>3.1408284558719302E-2</v>
      </c>
      <c r="V98" s="16"/>
    </row>
    <row r="99" spans="1:22">
      <c r="A99" s="1" t="s">
        <v>196</v>
      </c>
      <c r="B99">
        <v>-5.3024437902220722E-2</v>
      </c>
      <c r="C99">
        <v>0.14697911352909829</v>
      </c>
      <c r="D99">
        <v>1.0449018145736659</v>
      </c>
      <c r="E99">
        <v>0.20000355143131901</v>
      </c>
      <c r="F99" s="8">
        <f t="shared" si="3"/>
        <v>8.0889387272850002E-4</v>
      </c>
      <c r="G99" s="8">
        <f t="shared" si="4"/>
        <v>0.166237402587363</v>
      </c>
      <c r="I99" s="10" t="s">
        <v>197</v>
      </c>
      <c r="J99" s="11">
        <v>8.0889387272850002E-4</v>
      </c>
      <c r="L99" s="12" t="str">
        <f>_xlfn.XLOOKUP(I99,Sheet!$B$2:$B$900,Sheet!$A$2:$A$900)</f>
        <v>CPRT</v>
      </c>
      <c r="M99" s="9">
        <f t="shared" si="5"/>
        <v>8.0889387272850002E-4</v>
      </c>
      <c r="P99" s="15"/>
      <c r="R99" s="10" t="s">
        <v>196</v>
      </c>
      <c r="S99" s="11">
        <v>0.166237402587363</v>
      </c>
      <c r="V99" s="16"/>
    </row>
    <row r="100" spans="1:22">
      <c r="A100" s="1" t="s">
        <v>198</v>
      </c>
      <c r="B100">
        <v>-1.4285673906886171E-2</v>
      </c>
      <c r="C100">
        <v>8.6138977652300275E-3</v>
      </c>
      <c r="D100">
        <v>0.48443169150685611</v>
      </c>
      <c r="E100">
        <v>2.28995716721162E-2</v>
      </c>
      <c r="F100" s="8">
        <f t="shared" si="3"/>
        <v>2.200023713362E-4</v>
      </c>
      <c r="G100" s="8">
        <f t="shared" si="4"/>
        <v>8.1396980886562498E-2</v>
      </c>
      <c r="I100" s="10" t="s">
        <v>199</v>
      </c>
      <c r="J100" s="11">
        <v>2.200023713362E-4</v>
      </c>
      <c r="L100" s="12" t="str">
        <f>_xlfn.XLOOKUP(I100,Sheet!$B$2:$B$900,Sheet!$A$2:$A$900)</f>
        <v>CPT</v>
      </c>
      <c r="M100" s="9">
        <f t="shared" si="5"/>
        <v>2.200023713362E-4</v>
      </c>
      <c r="P100" s="15"/>
      <c r="R100" s="10" t="s">
        <v>198</v>
      </c>
      <c r="S100" s="11">
        <v>8.1396980886562498E-2</v>
      </c>
      <c r="V100" s="16"/>
    </row>
    <row r="101" spans="1:22">
      <c r="A101" s="1" t="s">
        <v>200</v>
      </c>
      <c r="B101">
        <v>-6.144767666808823E-2</v>
      </c>
      <c r="C101">
        <v>7.1817650521497023E-2</v>
      </c>
      <c r="D101">
        <v>1.1667687297983089</v>
      </c>
      <c r="E101">
        <v>0.13326532718958531</v>
      </c>
      <c r="F101" s="8">
        <f t="shared" si="3"/>
        <v>3.7149708954839998E-4</v>
      </c>
      <c r="G101" s="8">
        <f t="shared" si="4"/>
        <v>8.9609872428961498E-2</v>
      </c>
      <c r="I101" s="10" t="s">
        <v>201</v>
      </c>
      <c r="J101" s="11">
        <v>3.7149708954839998E-4</v>
      </c>
      <c r="L101" s="12" t="str">
        <f>_xlfn.XLOOKUP(I101,Sheet!$B$2:$B$900,Sheet!$A$2:$A$900)</f>
        <v>CRL</v>
      </c>
      <c r="M101" s="9">
        <f t="shared" si="5"/>
        <v>3.7149708954839998E-4</v>
      </c>
      <c r="P101" s="15"/>
      <c r="R101" s="10" t="s">
        <v>200</v>
      </c>
      <c r="S101" s="11">
        <v>8.9609872428961498E-2</v>
      </c>
      <c r="V101" s="16"/>
    </row>
    <row r="102" spans="1:22">
      <c r="A102" s="1" t="s">
        <v>202</v>
      </c>
      <c r="B102">
        <v>-8.458712206547854E-2</v>
      </c>
      <c r="C102">
        <v>0.35036238560057043</v>
      </c>
      <c r="D102">
        <v>1.501548843359366</v>
      </c>
      <c r="E102">
        <v>0.43494950766604901</v>
      </c>
      <c r="F102" s="8">
        <f t="shared" si="3"/>
        <v>3.3301228762680002E-4</v>
      </c>
      <c r="G102" s="8">
        <f t="shared" si="4"/>
        <v>8.4190985291586098E-2</v>
      </c>
      <c r="I102" s="10" t="s">
        <v>203</v>
      </c>
      <c r="J102" s="11">
        <v>3.3301228762680002E-4</v>
      </c>
      <c r="L102" s="12" t="str">
        <f>_xlfn.XLOOKUP(I102,Sheet!$B$2:$B$900,Sheet!$A$2:$A$900)</f>
        <v>CRM</v>
      </c>
      <c r="M102" s="9">
        <f t="shared" si="5"/>
        <v>3.3301228762680002E-4</v>
      </c>
      <c r="P102" s="15"/>
      <c r="R102" s="10" t="s">
        <v>202</v>
      </c>
      <c r="S102" s="11">
        <v>8.4190985291586098E-2</v>
      </c>
      <c r="V102" s="16"/>
    </row>
    <row r="103" spans="1:22">
      <c r="A103" s="1" t="s">
        <v>204</v>
      </c>
      <c r="B103">
        <v>-7.1051300434085904E-2</v>
      </c>
      <c r="C103">
        <v>0.18816020848407489</v>
      </c>
      <c r="D103">
        <v>1.3057133846836411</v>
      </c>
      <c r="E103">
        <v>0.2592115089181608</v>
      </c>
      <c r="F103" s="8">
        <f t="shared" si="3"/>
        <v>1.519510309359E-4</v>
      </c>
      <c r="G103" s="8">
        <f t="shared" si="4"/>
        <v>7.9329485750493506E-2</v>
      </c>
      <c r="I103" s="10" t="s">
        <v>205</v>
      </c>
      <c r="J103" s="11">
        <v>1.519510309359E-4</v>
      </c>
      <c r="L103" s="12" t="str">
        <f>_xlfn.XLOOKUP(I103,Sheet!$B$2:$B$900,Sheet!$A$2:$A$900)</f>
        <v>CSCO</v>
      </c>
      <c r="M103" s="9">
        <f t="shared" si="5"/>
        <v>1.519510309359E-4</v>
      </c>
      <c r="P103" s="15"/>
      <c r="R103" s="10" t="s">
        <v>204</v>
      </c>
      <c r="S103" s="11">
        <v>7.9329485750493506E-2</v>
      </c>
      <c r="V103" s="16"/>
    </row>
    <row r="104" spans="1:22">
      <c r="A104" s="1" t="s">
        <v>206</v>
      </c>
      <c r="B104">
        <v>-4.2784629579753222E-2</v>
      </c>
      <c r="C104">
        <v>0.162037349028991</v>
      </c>
      <c r="D104">
        <v>0.8967528795336871</v>
      </c>
      <c r="E104">
        <v>0.20482197860874421</v>
      </c>
      <c r="F104" s="8">
        <f t="shared" si="3"/>
        <v>2.6007697146540002E-4</v>
      </c>
      <c r="G104" s="8">
        <f t="shared" si="4"/>
        <v>9.3230538095592702E-2</v>
      </c>
      <c r="I104" s="10" t="s">
        <v>207</v>
      </c>
      <c r="J104" s="11">
        <v>2.6007697146540002E-4</v>
      </c>
      <c r="L104" s="12" t="str">
        <f>_xlfn.XLOOKUP(I104,Sheet!$B$2:$B$900,Sheet!$A$2:$A$900)</f>
        <v>CSGP</v>
      </c>
      <c r="M104" s="9">
        <f t="shared" si="5"/>
        <v>2.6007697146540002E-4</v>
      </c>
      <c r="P104" s="15"/>
      <c r="R104" s="10" t="s">
        <v>206</v>
      </c>
      <c r="S104" s="11">
        <v>9.3230538095592702E-2</v>
      </c>
      <c r="V104" s="16"/>
    </row>
    <row r="105" spans="1:22">
      <c r="A105" s="1" t="s">
        <v>208</v>
      </c>
      <c r="B105">
        <v>-6.0591051095825937E-2</v>
      </c>
      <c r="C105">
        <v>0.17070844688936301</v>
      </c>
      <c r="D105">
        <v>1.1543751221972549</v>
      </c>
      <c r="E105">
        <v>0.23129949798518901</v>
      </c>
      <c r="F105" s="8">
        <f t="shared" si="3"/>
        <v>2.7099078506840002E-4</v>
      </c>
      <c r="G105" s="8">
        <f t="shared" si="4"/>
        <v>0.15303525968514339</v>
      </c>
      <c r="I105" s="10" t="s">
        <v>209</v>
      </c>
      <c r="J105" s="11">
        <v>2.7099078506840002E-4</v>
      </c>
      <c r="L105" s="12" t="str">
        <f>_xlfn.XLOOKUP(I105,Sheet!$B$2:$B$900,Sheet!$A$2:$A$900)</f>
        <v>CSX</v>
      </c>
      <c r="M105" s="9">
        <f t="shared" si="5"/>
        <v>2.7099078506840002E-4</v>
      </c>
      <c r="P105" s="15"/>
      <c r="R105" s="10" t="s">
        <v>208</v>
      </c>
      <c r="S105" s="11">
        <v>0.15303525968514339</v>
      </c>
      <c r="V105" s="16"/>
    </row>
    <row r="106" spans="1:22">
      <c r="A106" s="1" t="s">
        <v>210</v>
      </c>
      <c r="B106">
        <v>-5.1052307081432803E-2</v>
      </c>
      <c r="C106">
        <v>0.11463160886688881</v>
      </c>
      <c r="D106">
        <v>1.0163691436819471</v>
      </c>
      <c r="E106">
        <v>0.1656839159483216</v>
      </c>
      <c r="F106" s="8">
        <f t="shared" si="3"/>
        <v>5.9912485625580002E-4</v>
      </c>
      <c r="G106" s="8">
        <f t="shared" si="4"/>
        <v>0.13726185516508241</v>
      </c>
      <c r="I106" s="10" t="s">
        <v>211</v>
      </c>
      <c r="J106" s="11">
        <v>5.9912485625580002E-4</v>
      </c>
      <c r="L106" s="12" t="str">
        <f>_xlfn.XLOOKUP(I106,Sheet!$B$2:$B$900,Sheet!$A$2:$A$900)</f>
        <v>CTAS</v>
      </c>
      <c r="M106" s="9">
        <f t="shared" si="5"/>
        <v>5.9912485625580002E-4</v>
      </c>
      <c r="P106" s="15"/>
      <c r="R106" s="10" t="s">
        <v>210</v>
      </c>
      <c r="S106" s="11">
        <v>0.13726185516508241</v>
      </c>
      <c r="V106" s="16"/>
    </row>
    <row r="107" spans="1:22">
      <c r="A107" s="1" t="s">
        <v>212</v>
      </c>
      <c r="B107">
        <v>-3.6715708550562179E-2</v>
      </c>
      <c r="C107">
        <v>-0.18861340288474171</v>
      </c>
      <c r="D107">
        <v>0.8089480926663748</v>
      </c>
      <c r="E107">
        <v>-0.15189769433417949</v>
      </c>
      <c r="F107" s="8">
        <f t="shared" si="3"/>
        <v>-2.7593685181720001E-4</v>
      </c>
      <c r="G107" s="8">
        <f t="shared" si="4"/>
        <v>-5.8308315455942498E-2</v>
      </c>
      <c r="I107" s="10" t="s">
        <v>213</v>
      </c>
      <c r="J107" s="11">
        <v>-2.7593685181720001E-4</v>
      </c>
      <c r="L107" s="12" t="str">
        <f>_xlfn.XLOOKUP(I107,Sheet!$B$2:$B$900,Sheet!$A$2:$A$900)</f>
        <v>CTRA</v>
      </c>
      <c r="M107" s="9">
        <f t="shared" si="5"/>
        <v>-2.7593685181720001E-4</v>
      </c>
      <c r="P107" s="15"/>
      <c r="R107" s="10" t="s">
        <v>212</v>
      </c>
      <c r="S107" s="11">
        <v>-5.8308315455942498E-2</v>
      </c>
      <c r="V107" s="16"/>
    </row>
    <row r="108" spans="1:22">
      <c r="A108" s="1" t="s">
        <v>214</v>
      </c>
      <c r="B108">
        <v>-4.2495934846440098E-2</v>
      </c>
      <c r="C108">
        <v>-7.4952707737359403E-2</v>
      </c>
      <c r="D108">
        <v>0.89257606137995782</v>
      </c>
      <c r="E108">
        <v>-3.2456772890919312E-2</v>
      </c>
      <c r="F108" s="8">
        <f t="shared" si="3"/>
        <v>-1.483000442821644E-5</v>
      </c>
      <c r="G108" s="8">
        <f t="shared" si="4"/>
        <v>1.8492258629495301E-2</v>
      </c>
      <c r="I108" s="10" t="s">
        <v>215</v>
      </c>
      <c r="J108" s="11">
        <v>-1.483000442821644E-5</v>
      </c>
      <c r="L108" s="12" t="str">
        <f>_xlfn.XLOOKUP(I108,Sheet!$B$2:$B$900,Sheet!$A$2:$A$900)</f>
        <v>CTSH</v>
      </c>
      <c r="M108" s="9">
        <f t="shared" si="5"/>
        <v>-1.483000442821644E-5</v>
      </c>
      <c r="P108" s="15"/>
      <c r="R108" s="10" t="s">
        <v>214</v>
      </c>
      <c r="S108" s="11">
        <v>1.8492258629495301E-2</v>
      </c>
      <c r="V108" s="16"/>
    </row>
    <row r="109" spans="1:22">
      <c r="A109" s="1" t="s">
        <v>216</v>
      </c>
      <c r="B109">
        <v>-4.2132772114256388E-2</v>
      </c>
      <c r="C109">
        <v>-3.053554043441431E-2</v>
      </c>
      <c r="D109">
        <v>0.88732184466760233</v>
      </c>
      <c r="E109">
        <v>1.159723167984208E-2</v>
      </c>
      <c r="F109" s="8">
        <f t="shared" si="3"/>
        <v>-5.7133692751009995E-4</v>
      </c>
      <c r="G109" s="8">
        <f t="shared" si="4"/>
        <v>-0.16217856793893359</v>
      </c>
      <c r="I109" s="10" t="s">
        <v>217</v>
      </c>
      <c r="J109" s="11">
        <v>-5.7133692751009995E-4</v>
      </c>
      <c r="L109" s="12" t="str">
        <f>_xlfn.XLOOKUP(I109,Sheet!$B$2:$B$900,Sheet!$A$2:$A$900)</f>
        <v>CVS</v>
      </c>
      <c r="M109" s="9">
        <f t="shared" si="5"/>
        <v>-5.7133692751009995E-4</v>
      </c>
      <c r="P109" s="15"/>
      <c r="R109" s="10" t="s">
        <v>216</v>
      </c>
      <c r="S109" s="11">
        <v>-0.16217856793893359</v>
      </c>
      <c r="V109" s="16"/>
    </row>
    <row r="110" spans="1:22">
      <c r="A110" s="1" t="s">
        <v>218</v>
      </c>
      <c r="B110">
        <v>-4.6157178525663603E-2</v>
      </c>
      <c r="C110">
        <v>-7.3392452586623969E-2</v>
      </c>
      <c r="D110">
        <v>0.94554671619277286</v>
      </c>
      <c r="E110">
        <v>-2.7235274060960369E-2</v>
      </c>
      <c r="F110" s="8">
        <f t="shared" si="3"/>
        <v>-9.5747464309358895E-5</v>
      </c>
      <c r="G110" s="8">
        <f t="shared" si="4"/>
        <v>7.0134775934198701E-2</v>
      </c>
      <c r="I110" s="10" t="s">
        <v>219</v>
      </c>
      <c r="J110" s="11">
        <v>-9.5747464309358895E-5</v>
      </c>
      <c r="L110" s="12" t="str">
        <f>_xlfn.XLOOKUP(I110,Sheet!$B$2:$B$900,Sheet!$A$2:$A$900)</f>
        <v>CVX</v>
      </c>
      <c r="M110" s="9">
        <f t="shared" si="5"/>
        <v>-9.5747464309358895E-5</v>
      </c>
      <c r="P110" s="15"/>
      <c r="R110" s="10" t="s">
        <v>218</v>
      </c>
      <c r="S110" s="11">
        <v>7.0134775934198701E-2</v>
      </c>
      <c r="V110" s="16"/>
    </row>
    <row r="111" spans="1:22">
      <c r="A111" s="1" t="s">
        <v>220</v>
      </c>
      <c r="B111">
        <v>9.9446166596757479E-3</v>
      </c>
      <c r="C111">
        <v>-6.2643396926151063E-2</v>
      </c>
      <c r="D111">
        <v>0.13386929520993071</v>
      </c>
      <c r="E111">
        <v>-7.2588013585826811E-2</v>
      </c>
      <c r="F111" s="8">
        <f t="shared" si="3"/>
        <v>5.6417208341130439E-6</v>
      </c>
      <c r="G111" s="8">
        <f t="shared" si="4"/>
        <v>5.1708717479104001E-2</v>
      </c>
      <c r="I111" s="10" t="s">
        <v>221</v>
      </c>
      <c r="J111" s="11">
        <v>5.6417208341130439E-6</v>
      </c>
      <c r="L111" s="12" t="str">
        <f>_xlfn.XLOOKUP(I111,Sheet!$B$2:$B$900,Sheet!$A$2:$A$900)</f>
        <v>D</v>
      </c>
      <c r="M111" s="9">
        <f t="shared" si="5"/>
        <v>5.6417208341130439E-6</v>
      </c>
      <c r="P111" s="15"/>
      <c r="R111" s="10" t="s">
        <v>220</v>
      </c>
      <c r="S111" s="11">
        <v>5.1708717479104001E-2</v>
      </c>
      <c r="V111" s="16"/>
    </row>
    <row r="112" spans="1:22">
      <c r="A112" s="1" t="s">
        <v>222</v>
      </c>
      <c r="B112">
        <v>-4.5115250292786901E-2</v>
      </c>
      <c r="C112">
        <v>-5.1950982876497021E-2</v>
      </c>
      <c r="D112">
        <v>0.93047216076871442</v>
      </c>
      <c r="E112">
        <v>-6.835732583710119E-3</v>
      </c>
      <c r="F112" s="8">
        <f t="shared" si="3"/>
        <v>-1.659510131759E-4</v>
      </c>
      <c r="G112" s="8">
        <f t="shared" si="4"/>
        <v>3.1600263254862301E-2</v>
      </c>
      <c r="I112" s="10" t="s">
        <v>223</v>
      </c>
      <c r="J112" s="11">
        <v>-1.659510131759E-4</v>
      </c>
      <c r="L112" s="12" t="str">
        <f>_xlfn.XLOOKUP(I112,Sheet!$B$2:$B$900,Sheet!$A$2:$A$900)</f>
        <v>DAL</v>
      </c>
      <c r="M112" s="9">
        <f t="shared" si="5"/>
        <v>-1.659510131759E-4</v>
      </c>
      <c r="P112" s="15"/>
      <c r="R112" s="10" t="s">
        <v>222</v>
      </c>
      <c r="S112" s="11">
        <v>3.1600263254862301E-2</v>
      </c>
      <c r="V112" s="16"/>
    </row>
    <row r="113" spans="1:22">
      <c r="A113" s="1" t="s">
        <v>224</v>
      </c>
      <c r="B113">
        <v>-6.7811048954989711E-2</v>
      </c>
      <c r="C113">
        <v>-0.22542094172936999</v>
      </c>
      <c r="D113">
        <v>1.258833619870412</v>
      </c>
      <c r="E113">
        <v>-0.15760989277438031</v>
      </c>
      <c r="F113" s="8">
        <f t="shared" si="3"/>
        <v>3.1262595881659998E-4</v>
      </c>
      <c r="G113" s="8">
        <f t="shared" si="4"/>
        <v>0.113150959655254</v>
      </c>
      <c r="I113" s="10" t="s">
        <v>225</v>
      </c>
      <c r="J113" s="11">
        <v>3.1262595881659998E-4</v>
      </c>
      <c r="L113" s="12" t="str">
        <f>_xlfn.XLOOKUP(I113,Sheet!$B$2:$B$900,Sheet!$A$2:$A$900)</f>
        <v>DD</v>
      </c>
      <c r="M113" s="9">
        <f t="shared" si="5"/>
        <v>3.1262595881659998E-4</v>
      </c>
      <c r="P113" s="15"/>
      <c r="R113" s="10" t="s">
        <v>224</v>
      </c>
      <c r="S113" s="11">
        <v>0.113150959655254</v>
      </c>
      <c r="V113" s="16"/>
    </row>
    <row r="114" spans="1:22">
      <c r="A114" s="1" t="s">
        <v>226</v>
      </c>
      <c r="B114">
        <v>-7.0297533411803878E-2</v>
      </c>
      <c r="C114">
        <v>1.9573902249692129E-2</v>
      </c>
      <c r="D114">
        <v>1.2948079284384959</v>
      </c>
      <c r="E114">
        <v>8.987143566149601E-2</v>
      </c>
      <c r="F114" s="8">
        <f t="shared" si="3"/>
        <v>5.366971337623E-4</v>
      </c>
      <c r="G114" s="8">
        <f t="shared" si="4"/>
        <v>0.12421857498907909</v>
      </c>
      <c r="I114" s="10" t="s">
        <v>227</v>
      </c>
      <c r="J114" s="11">
        <v>5.366971337623E-4</v>
      </c>
      <c r="L114" s="12" t="str">
        <f>_xlfn.XLOOKUP(I114,Sheet!$B$2:$B$900,Sheet!$A$2:$A$900)</f>
        <v>DE</v>
      </c>
      <c r="M114" s="9">
        <f t="shared" si="5"/>
        <v>5.366971337623E-4</v>
      </c>
      <c r="P114" s="15"/>
      <c r="R114" s="10" t="s">
        <v>226</v>
      </c>
      <c r="S114" s="11">
        <v>0.12421857498907909</v>
      </c>
      <c r="V114" s="16"/>
    </row>
    <row r="115" spans="1:22">
      <c r="A115" s="1" t="s">
        <v>228</v>
      </c>
      <c r="B115">
        <v>-6.0369068446913997E-2</v>
      </c>
      <c r="C115">
        <v>-0.21427310714666731</v>
      </c>
      <c r="D115">
        <v>1.1511634904949799</v>
      </c>
      <c r="E115">
        <v>-0.15390403869975319</v>
      </c>
      <c r="F115" s="8">
        <f t="shared" si="3"/>
        <v>-1.037526765183E-4</v>
      </c>
      <c r="G115" s="8">
        <f t="shared" si="4"/>
        <v>5.6150067697887898E-2</v>
      </c>
      <c r="I115" s="10" t="s">
        <v>229</v>
      </c>
      <c r="J115" s="11">
        <v>-1.037526765183E-4</v>
      </c>
      <c r="L115" s="12" t="str">
        <f>_xlfn.XLOOKUP(I115,Sheet!$B$2:$B$900,Sheet!$A$2:$A$900)</f>
        <v>DFS</v>
      </c>
      <c r="M115" s="9">
        <f t="shared" si="5"/>
        <v>-1.037526765183E-4</v>
      </c>
      <c r="P115" s="15"/>
      <c r="R115" s="10" t="s">
        <v>228</v>
      </c>
      <c r="S115" s="11">
        <v>5.6150067697887898E-2</v>
      </c>
      <c r="V115" s="16"/>
    </row>
    <row r="116" spans="1:22">
      <c r="A116" s="1" t="s">
        <v>230</v>
      </c>
      <c r="B116">
        <v>-2.9600074996863929E-2</v>
      </c>
      <c r="C116">
        <v>-0.1215634220881784</v>
      </c>
      <c r="D116">
        <v>0.70599953152952799</v>
      </c>
      <c r="E116">
        <v>-9.1963347091314457E-2</v>
      </c>
      <c r="F116" s="8">
        <f t="shared" si="3"/>
        <v>1.9460367743229999E-4</v>
      </c>
      <c r="G116" s="8">
        <f t="shared" si="4"/>
        <v>0.11427404119713221</v>
      </c>
      <c r="I116" s="10" t="s">
        <v>231</v>
      </c>
      <c r="J116" s="11">
        <v>1.9460367743229999E-4</v>
      </c>
      <c r="L116" s="12" t="str">
        <f>_xlfn.XLOOKUP(I116,Sheet!$B$2:$B$900,Sheet!$A$2:$A$900)</f>
        <v>DGX</v>
      </c>
      <c r="M116" s="9">
        <f t="shared" si="5"/>
        <v>1.9460367743229999E-4</v>
      </c>
      <c r="P116" s="15"/>
      <c r="R116" s="10" t="s">
        <v>230</v>
      </c>
      <c r="S116" s="11">
        <v>0.11427404119713221</v>
      </c>
      <c r="V116" s="16"/>
    </row>
    <row r="117" spans="1:22">
      <c r="A117" s="1" t="s">
        <v>232</v>
      </c>
      <c r="B117">
        <v>-4.1167288508538832E-2</v>
      </c>
      <c r="C117">
        <v>-0.32288419487425041</v>
      </c>
      <c r="D117">
        <v>0.87335328554215685</v>
      </c>
      <c r="E117">
        <v>-0.28171690636571151</v>
      </c>
      <c r="F117" s="8">
        <f t="shared" si="3"/>
        <v>5.6114528886620004E-4</v>
      </c>
      <c r="G117" s="8">
        <f t="shared" si="4"/>
        <v>0.10255694737969449</v>
      </c>
      <c r="I117" s="10" t="s">
        <v>233</v>
      </c>
      <c r="J117" s="11">
        <v>5.6114528886620004E-4</v>
      </c>
      <c r="L117" s="12" t="str">
        <f>_xlfn.XLOOKUP(I117,Sheet!$B$2:$B$900,Sheet!$A$2:$A$900)</f>
        <v>DHI</v>
      </c>
      <c r="M117" s="9">
        <f t="shared" si="5"/>
        <v>5.6114528886620004E-4</v>
      </c>
      <c r="P117" s="15"/>
      <c r="R117" s="10" t="s">
        <v>232</v>
      </c>
      <c r="S117" s="11">
        <v>0.10255694737969449</v>
      </c>
      <c r="V117" s="16"/>
    </row>
    <row r="118" spans="1:22">
      <c r="A118" s="1" t="s">
        <v>234</v>
      </c>
      <c r="B118">
        <v>-4.6822049180040182E-2</v>
      </c>
      <c r="C118">
        <v>0.1343365767692842</v>
      </c>
      <c r="D118">
        <v>0.95516602509810689</v>
      </c>
      <c r="E118">
        <v>0.18115862594932439</v>
      </c>
      <c r="F118" s="8">
        <f t="shared" si="3"/>
        <v>1.4228388369689999E-4</v>
      </c>
      <c r="G118" s="8">
        <f t="shared" si="4"/>
        <v>8.5012862230846295E-2</v>
      </c>
      <c r="I118" s="10" t="s">
        <v>235</v>
      </c>
      <c r="J118" s="11">
        <v>1.4228388369689999E-4</v>
      </c>
      <c r="L118" s="12" t="str">
        <f>_xlfn.XLOOKUP(I118,Sheet!$B$2:$B$900,Sheet!$A$2:$A$900)</f>
        <v>DHR</v>
      </c>
      <c r="M118" s="9">
        <f t="shared" si="5"/>
        <v>1.4228388369689999E-4</v>
      </c>
      <c r="P118" s="15"/>
      <c r="R118" s="10" t="s">
        <v>234</v>
      </c>
      <c r="S118" s="11">
        <v>8.5012862230846295E-2</v>
      </c>
      <c r="V118" s="16"/>
    </row>
    <row r="119" spans="1:22">
      <c r="A119" s="1" t="s">
        <v>236</v>
      </c>
      <c r="B119">
        <v>-4.0970194351631573E-2</v>
      </c>
      <c r="C119">
        <v>5.7411691032124512E-2</v>
      </c>
      <c r="D119">
        <v>0.87050173905526163</v>
      </c>
      <c r="E119">
        <v>9.8381885383756085E-2</v>
      </c>
      <c r="F119" s="8">
        <f t="shared" si="3"/>
        <v>-9.4857944936138698E-5</v>
      </c>
      <c r="G119" s="8">
        <f t="shared" si="4"/>
        <v>-1.16741618654307E-2</v>
      </c>
      <c r="I119" s="10" t="s">
        <v>237</v>
      </c>
      <c r="J119" s="11">
        <v>-9.4857944936138698E-5</v>
      </c>
      <c r="L119" s="12" t="str">
        <f>_xlfn.XLOOKUP(I119,Sheet!$B$2:$B$900,Sheet!$A$2:$A$900)</f>
        <v>DIS</v>
      </c>
      <c r="M119" s="9">
        <f t="shared" si="5"/>
        <v>-9.4857944936138698E-5</v>
      </c>
      <c r="P119" s="15"/>
      <c r="R119" s="10" t="s">
        <v>236</v>
      </c>
      <c r="S119" s="11">
        <v>-1.16741618654307E-2</v>
      </c>
      <c r="V119" s="16"/>
    </row>
    <row r="120" spans="1:22">
      <c r="A120" s="1" t="s">
        <v>238</v>
      </c>
      <c r="B120">
        <v>-2.088964821216565E-2</v>
      </c>
      <c r="C120">
        <v>-7.571952170122298E-4</v>
      </c>
      <c r="D120">
        <v>0.57997759720626874</v>
      </c>
      <c r="E120">
        <v>2.013245299515342E-2</v>
      </c>
      <c r="F120" s="8">
        <f t="shared" si="3"/>
        <v>6.4422493695599997E-4</v>
      </c>
      <c r="G120" s="8">
        <f t="shared" si="4"/>
        <v>0.15259489139428489</v>
      </c>
      <c r="I120" s="10" t="s">
        <v>239</v>
      </c>
      <c r="J120" s="11">
        <v>6.4422493695599997E-4</v>
      </c>
      <c r="L120" s="12" t="str">
        <f>_xlfn.XLOOKUP(I120,Sheet!$B$2:$B$900,Sheet!$A$2:$A$900)</f>
        <v>DLR</v>
      </c>
      <c r="M120" s="9">
        <f t="shared" si="5"/>
        <v>6.4422493695599997E-4</v>
      </c>
      <c r="P120" s="15"/>
      <c r="R120" s="10" t="s">
        <v>238</v>
      </c>
      <c r="S120" s="11">
        <v>0.15259489139428489</v>
      </c>
      <c r="V120" s="16"/>
    </row>
    <row r="121" spans="1:22">
      <c r="A121" s="1" t="s">
        <v>240</v>
      </c>
      <c r="B121">
        <v>-3.2764367966171021E-2</v>
      </c>
      <c r="C121">
        <v>-0.1059425347685136</v>
      </c>
      <c r="D121">
        <v>0.75178033316121085</v>
      </c>
      <c r="E121">
        <v>-7.3178166802342542E-2</v>
      </c>
      <c r="F121" s="8">
        <f t="shared" si="3"/>
        <v>2.9318841240160001E-4</v>
      </c>
      <c r="G121" s="8">
        <f t="shared" si="4"/>
        <v>2.4534204142947501E-2</v>
      </c>
      <c r="I121" s="10" t="s">
        <v>241</v>
      </c>
      <c r="J121" s="11">
        <v>2.9318841240160001E-4</v>
      </c>
      <c r="L121" s="12" t="str">
        <f>_xlfn.XLOOKUP(I121,Sheet!$B$2:$B$900,Sheet!$A$2:$A$900)</f>
        <v>DLTR</v>
      </c>
      <c r="M121" s="9">
        <f t="shared" si="5"/>
        <v>2.9318841240160001E-4</v>
      </c>
      <c r="P121" s="15"/>
      <c r="R121" s="10" t="s">
        <v>240</v>
      </c>
      <c r="S121" s="11">
        <v>2.4534204142947501E-2</v>
      </c>
      <c r="V121" s="16"/>
    </row>
    <row r="122" spans="1:22">
      <c r="A122" s="1" t="s">
        <v>242</v>
      </c>
      <c r="B122">
        <v>-4.324801741686328E-2</v>
      </c>
      <c r="C122">
        <v>-9.1879779856587129E-2</v>
      </c>
      <c r="D122">
        <v>0.90345714707624503</v>
      </c>
      <c r="E122">
        <v>-4.863176243972385E-2</v>
      </c>
      <c r="F122" s="8">
        <f t="shared" si="3"/>
        <v>1.2920375948539999E-4</v>
      </c>
      <c r="G122" s="8">
        <f t="shared" si="4"/>
        <v>9.1329196641519603E-2</v>
      </c>
      <c r="I122" s="10" t="s">
        <v>243</v>
      </c>
      <c r="J122" s="11">
        <v>1.2920375948539999E-4</v>
      </c>
      <c r="L122" s="12" t="str">
        <f>_xlfn.XLOOKUP(I122,Sheet!$B$2:$B$900,Sheet!$A$2:$A$900)</f>
        <v>DOV</v>
      </c>
      <c r="M122" s="9">
        <f t="shared" si="5"/>
        <v>1.2920375948539999E-4</v>
      </c>
      <c r="P122" s="15"/>
      <c r="R122" s="10" t="s">
        <v>242</v>
      </c>
      <c r="S122" s="11">
        <v>9.1329196641519603E-2</v>
      </c>
      <c r="V122" s="16"/>
    </row>
    <row r="123" spans="1:22">
      <c r="A123" s="1" t="s">
        <v>244</v>
      </c>
      <c r="B123">
        <v>-3.8181520716266897E-2</v>
      </c>
      <c r="C123">
        <v>0.31984811747572661</v>
      </c>
      <c r="D123">
        <v>0.8301553755059693</v>
      </c>
      <c r="E123">
        <v>0.35802963819199352</v>
      </c>
      <c r="F123" s="8">
        <f t="shared" si="3"/>
        <v>7.1110639364159998E-4</v>
      </c>
      <c r="G123" s="8">
        <f t="shared" si="4"/>
        <v>0.1522512121014265</v>
      </c>
      <c r="I123" s="10" t="s">
        <v>245</v>
      </c>
      <c r="J123" s="11">
        <v>7.1110639364159998E-4</v>
      </c>
      <c r="L123" s="12" t="str">
        <f>_xlfn.XLOOKUP(I123,Sheet!$B$2:$B$900,Sheet!$A$2:$A$900)</f>
        <v>DPZ</v>
      </c>
      <c r="M123" s="9">
        <f t="shared" si="5"/>
        <v>7.1110639364159998E-4</v>
      </c>
      <c r="P123" s="15"/>
      <c r="R123" s="10" t="s">
        <v>244</v>
      </c>
      <c r="S123" s="11">
        <v>0.1522512121014265</v>
      </c>
      <c r="V123" s="16"/>
    </row>
    <row r="124" spans="1:22">
      <c r="A124" s="1" t="s">
        <v>246</v>
      </c>
      <c r="B124">
        <v>-2.853293041488067E-2</v>
      </c>
      <c r="C124">
        <v>0.10385018583114081</v>
      </c>
      <c r="D124">
        <v>0.69056014747312722</v>
      </c>
      <c r="E124">
        <v>0.1323831162460215</v>
      </c>
      <c r="F124" s="8">
        <f t="shared" si="3"/>
        <v>6.8406817799480002E-4</v>
      </c>
      <c r="G124" s="8">
        <f t="shared" si="4"/>
        <v>0.1184937242207095</v>
      </c>
      <c r="I124" s="10" t="s">
        <v>247</v>
      </c>
      <c r="J124" s="11">
        <v>6.8406817799480002E-4</v>
      </c>
      <c r="L124" s="12" t="str">
        <f>_xlfn.XLOOKUP(I124,Sheet!$B$2:$B$900,Sheet!$A$2:$A$900)</f>
        <v>DRI</v>
      </c>
      <c r="M124" s="9">
        <f t="shared" si="5"/>
        <v>6.8406817799480002E-4</v>
      </c>
      <c r="P124" s="15"/>
      <c r="R124" s="10" t="s">
        <v>246</v>
      </c>
      <c r="S124" s="11">
        <v>0.1184937242207095</v>
      </c>
      <c r="V124" s="16"/>
    </row>
    <row r="125" spans="1:22">
      <c r="A125" s="1" t="s">
        <v>248</v>
      </c>
      <c r="B125">
        <v>1.061034936225802E-2</v>
      </c>
      <c r="C125">
        <v>5.6290755307108593E-2</v>
      </c>
      <c r="D125">
        <v>0.12423751424265921</v>
      </c>
      <c r="E125">
        <v>4.5680405944850573E-2</v>
      </c>
      <c r="F125" s="8">
        <f t="shared" si="3"/>
        <v>2.2816100895970001E-4</v>
      </c>
      <c r="G125" s="8">
        <f t="shared" si="4"/>
        <v>0.1035875966546146</v>
      </c>
      <c r="I125" s="10" t="s">
        <v>249</v>
      </c>
      <c r="J125" s="11">
        <v>2.2816100895970001E-4</v>
      </c>
      <c r="L125" s="12" t="str">
        <f>_xlfn.XLOOKUP(I125,Sheet!$B$2:$B$900,Sheet!$A$2:$A$900)</f>
        <v>DTE</v>
      </c>
      <c r="M125" s="9">
        <f t="shared" si="5"/>
        <v>2.2816100895970001E-4</v>
      </c>
      <c r="P125" s="15"/>
      <c r="R125" s="10" t="s">
        <v>248</v>
      </c>
      <c r="S125" s="11">
        <v>0.1035875966546146</v>
      </c>
      <c r="V125" s="16"/>
    </row>
    <row r="126" spans="1:22">
      <c r="A126" s="1" t="s">
        <v>250</v>
      </c>
      <c r="B126">
        <v>1.097089267556507E-2</v>
      </c>
      <c r="C126">
        <v>8.6036053832814319E-2</v>
      </c>
      <c r="D126">
        <v>0.1190211951261161</v>
      </c>
      <c r="E126">
        <v>7.5065161157249261E-2</v>
      </c>
      <c r="F126" s="8">
        <f t="shared" si="3"/>
        <v>-2.0119656546444681E-5</v>
      </c>
      <c r="G126" s="8">
        <f t="shared" si="4"/>
        <v>5.8860674328505898E-2</v>
      </c>
      <c r="I126" s="10" t="s">
        <v>251</v>
      </c>
      <c r="J126" s="11">
        <v>-2.0119656546444681E-5</v>
      </c>
      <c r="L126" s="12" t="str">
        <f>_xlfn.XLOOKUP(I126,Sheet!$B$2:$B$900,Sheet!$A$2:$A$900)</f>
        <v>DUK</v>
      </c>
      <c r="M126" s="9">
        <f t="shared" si="5"/>
        <v>-2.0119656546444681E-5</v>
      </c>
      <c r="P126" s="15"/>
      <c r="R126" s="10" t="s">
        <v>250</v>
      </c>
      <c r="S126" s="11">
        <v>5.8860674328505898E-2</v>
      </c>
      <c r="V126" s="16"/>
    </row>
    <row r="127" spans="1:22">
      <c r="A127" s="1" t="s">
        <v>252</v>
      </c>
      <c r="B127">
        <v>-4.8272567356317103E-2</v>
      </c>
      <c r="C127">
        <v>-0.2931541458392698</v>
      </c>
      <c r="D127">
        <v>0.97615203541238749</v>
      </c>
      <c r="E127">
        <v>-0.24488157848295269</v>
      </c>
      <c r="F127" s="8">
        <f t="shared" si="3"/>
        <v>-3.1752563375079997E-4</v>
      </c>
      <c r="G127" s="8">
        <f t="shared" si="4"/>
        <v>-0.14127051938871421</v>
      </c>
      <c r="I127" s="10" t="s">
        <v>253</v>
      </c>
      <c r="J127" s="11">
        <v>-3.1752563375079997E-4</v>
      </c>
      <c r="L127" s="12" t="str">
        <f>_xlfn.XLOOKUP(I127,Sheet!$B$2:$B$900,Sheet!$A$2:$A$900)</f>
        <v>DVA</v>
      </c>
      <c r="M127" s="9">
        <f t="shared" si="5"/>
        <v>-3.1752563375079997E-4</v>
      </c>
      <c r="P127" s="15"/>
      <c r="R127" s="10" t="s">
        <v>252</v>
      </c>
      <c r="S127" s="11">
        <v>-0.14127051938871421</v>
      </c>
      <c r="V127" s="16"/>
    </row>
    <row r="128" spans="1:22">
      <c r="A128" s="1" t="s">
        <v>254</v>
      </c>
      <c r="B128">
        <v>-7.2921461179742367E-2</v>
      </c>
      <c r="C128">
        <v>-0.51870307602523247</v>
      </c>
      <c r="D128">
        <v>1.332770758620482</v>
      </c>
      <c r="E128">
        <v>-0.44578161484549012</v>
      </c>
      <c r="F128" s="8">
        <f t="shared" si="3"/>
        <v>-7.9727734882640005E-4</v>
      </c>
      <c r="G128" s="8">
        <f t="shared" si="4"/>
        <v>-0.24873187961672921</v>
      </c>
      <c r="I128" s="10" t="s">
        <v>255</v>
      </c>
      <c r="J128" s="11">
        <v>-7.9727734882640005E-4</v>
      </c>
      <c r="L128" s="12" t="str">
        <f>_xlfn.XLOOKUP(I128,Sheet!$B$2:$B$900,Sheet!$A$2:$A$900)</f>
        <v>DVN</v>
      </c>
      <c r="M128" s="9">
        <f t="shared" si="5"/>
        <v>-7.9727734882640005E-4</v>
      </c>
      <c r="P128" s="15"/>
      <c r="R128" s="10" t="s">
        <v>254</v>
      </c>
      <c r="S128" s="11">
        <v>-0.24873187961672921</v>
      </c>
      <c r="V128" s="16"/>
    </row>
    <row r="129" spans="1:22">
      <c r="A129" s="1" t="s">
        <v>256</v>
      </c>
      <c r="B129">
        <v>-5.1319021309001817E-2</v>
      </c>
      <c r="C129">
        <v>0.86486823806562019</v>
      </c>
      <c r="D129">
        <v>1.0202279491917789</v>
      </c>
      <c r="E129">
        <v>0.91618725937462198</v>
      </c>
      <c r="F129" s="8">
        <f t="shared" si="3"/>
        <v>-3.6489962524005333E-5</v>
      </c>
      <c r="G129" s="8">
        <f t="shared" si="4"/>
        <v>-5.7986082940423803E-2</v>
      </c>
      <c r="I129" s="10" t="s">
        <v>257</v>
      </c>
      <c r="J129" s="11">
        <v>-3.6489962524005333E-5</v>
      </c>
      <c r="L129" s="12" t="str">
        <f>_xlfn.XLOOKUP(I129,Sheet!$B$2:$B$900,Sheet!$A$2:$A$900)</f>
        <v>DXCM</v>
      </c>
      <c r="M129" s="9">
        <f t="shared" si="5"/>
        <v>-3.6489962524005333E-5</v>
      </c>
      <c r="P129" s="15"/>
      <c r="R129" s="10" t="s">
        <v>256</v>
      </c>
      <c r="S129" s="11">
        <v>-5.7986082940423803E-2</v>
      </c>
      <c r="V129" s="16"/>
    </row>
    <row r="130" spans="1:22">
      <c r="A130" s="1" t="s">
        <v>258</v>
      </c>
      <c r="B130">
        <v>-5.5908190800253471E-2</v>
      </c>
      <c r="C130">
        <v>-0.23545031076847989</v>
      </c>
      <c r="D130">
        <v>1.086623779214803</v>
      </c>
      <c r="E130">
        <v>-0.17954211996822639</v>
      </c>
      <c r="F130" s="8">
        <f t="shared" ref="F130:F193" si="6">_xlfn.XLOOKUP(A130,$L$2:$L$900,$M$2:$M$900)</f>
        <v>7.8775564638899995E-4</v>
      </c>
      <c r="G130" s="8">
        <f t="shared" ref="G130:G193" si="7">_xlfn.XLOOKUP(A130,$R$2:$R$900,$S$2:$S$900)</f>
        <v>0.14549978944714911</v>
      </c>
      <c r="I130" s="10" t="s">
        <v>259</v>
      </c>
      <c r="J130" s="11">
        <v>7.8775564638899995E-4</v>
      </c>
      <c r="L130" s="12" t="str">
        <f>_xlfn.XLOOKUP(I130,Sheet!$B$2:$B$900,Sheet!$A$2:$A$900)</f>
        <v>EA</v>
      </c>
      <c r="M130" s="9">
        <f t="shared" ref="M130:M193" si="8">J130</f>
        <v>7.8775564638899995E-4</v>
      </c>
      <c r="P130" s="15"/>
      <c r="R130" s="10" t="s">
        <v>258</v>
      </c>
      <c r="S130" s="11">
        <v>0.14549978944714911</v>
      </c>
      <c r="V130" s="16"/>
    </row>
    <row r="131" spans="1:22">
      <c r="A131" s="1" t="s">
        <v>260</v>
      </c>
      <c r="B131">
        <v>-4.846067980448257E-2</v>
      </c>
      <c r="C131">
        <v>-0.24737939569201811</v>
      </c>
      <c r="D131">
        <v>0.97887363507381175</v>
      </c>
      <c r="E131">
        <v>-0.19891871588753551</v>
      </c>
      <c r="F131" s="8">
        <f t="shared" si="6"/>
        <v>2.809286149829E-4</v>
      </c>
      <c r="G131" s="8">
        <f t="shared" si="7"/>
        <v>0.1031390725235498</v>
      </c>
      <c r="I131" s="10" t="s">
        <v>261</v>
      </c>
      <c r="J131" s="11">
        <v>2.809286149829E-4</v>
      </c>
      <c r="L131" s="12" t="str">
        <f>_xlfn.XLOOKUP(I131,Sheet!$B$2:$B$900,Sheet!$A$2:$A$900)</f>
        <v>EBAY</v>
      </c>
      <c r="M131" s="9">
        <f t="shared" si="8"/>
        <v>2.809286149829E-4</v>
      </c>
      <c r="P131" s="15"/>
      <c r="R131" s="10" t="s">
        <v>260</v>
      </c>
      <c r="S131" s="11">
        <v>0.1031390725235498</v>
      </c>
      <c r="V131" s="16"/>
    </row>
    <row r="132" spans="1:22">
      <c r="A132" s="1" t="s">
        <v>262</v>
      </c>
      <c r="B132">
        <v>-3.3507637012056037E-2</v>
      </c>
      <c r="C132">
        <v>0.1205889183800555</v>
      </c>
      <c r="D132">
        <v>0.76253390531103715</v>
      </c>
      <c r="E132">
        <v>0.15409655539211151</v>
      </c>
      <c r="F132" s="8">
        <f t="shared" si="6"/>
        <v>-1.285838104766643E-5</v>
      </c>
      <c r="G132" s="8">
        <f t="shared" si="7"/>
        <v>4.8076175276812599E-2</v>
      </c>
      <c r="I132" s="10" t="s">
        <v>263</v>
      </c>
      <c r="J132" s="11">
        <v>-1.285838104766643E-5</v>
      </c>
      <c r="L132" s="12" t="str">
        <f>_xlfn.XLOOKUP(I132,Sheet!$B$2:$B$900,Sheet!$A$2:$A$900)</f>
        <v>ECL</v>
      </c>
      <c r="M132" s="9">
        <f t="shared" si="8"/>
        <v>-1.285838104766643E-5</v>
      </c>
      <c r="P132" s="15"/>
      <c r="R132" s="10" t="s">
        <v>262</v>
      </c>
      <c r="S132" s="11">
        <v>4.8076175276812599E-2</v>
      </c>
      <c r="V132" s="16"/>
    </row>
    <row r="133" spans="1:22">
      <c r="A133" s="1" t="s">
        <v>264</v>
      </c>
      <c r="B133">
        <v>8.9431653204275572E-3</v>
      </c>
      <c r="C133">
        <v>-5.2299849966998102E-2</v>
      </c>
      <c r="D133">
        <v>0.14835823335523271</v>
      </c>
      <c r="E133">
        <v>-6.1243015287425658E-2</v>
      </c>
      <c r="F133" s="8">
        <f t="shared" si="6"/>
        <v>3.311174629308E-4</v>
      </c>
      <c r="G133" s="8">
        <f t="shared" si="7"/>
        <v>9.6746296124383499E-2</v>
      </c>
      <c r="I133" s="10" t="s">
        <v>265</v>
      </c>
      <c r="J133" s="11">
        <v>3.311174629308E-4</v>
      </c>
      <c r="L133" s="12" t="str">
        <f>_xlfn.XLOOKUP(I133,Sheet!$B$2:$B$900,Sheet!$A$2:$A$900)</f>
        <v>ED</v>
      </c>
      <c r="M133" s="9">
        <f t="shared" si="8"/>
        <v>3.311174629308E-4</v>
      </c>
      <c r="P133" s="15"/>
      <c r="R133" s="10" t="s">
        <v>264</v>
      </c>
      <c r="S133" s="11">
        <v>9.6746296124383499E-2</v>
      </c>
      <c r="V133" s="16"/>
    </row>
    <row r="134" spans="1:22">
      <c r="A134" s="1" t="s">
        <v>266</v>
      </c>
      <c r="B134">
        <v>-2.895224517773911E-2</v>
      </c>
      <c r="C134">
        <v>-0.18487626138157071</v>
      </c>
      <c r="D134">
        <v>0.69662676841052473</v>
      </c>
      <c r="E134">
        <v>-0.15592401620383151</v>
      </c>
      <c r="F134" s="8">
        <f t="shared" si="6"/>
        <v>1.885275178814E-4</v>
      </c>
      <c r="G134" s="8">
        <f t="shared" si="7"/>
        <v>8.0539985469245901E-2</v>
      </c>
      <c r="I134" s="10" t="s">
        <v>267</v>
      </c>
      <c r="J134" s="11">
        <v>1.885275178814E-4</v>
      </c>
      <c r="L134" s="12" t="str">
        <f>_xlfn.XLOOKUP(I134,Sheet!$B$2:$B$900,Sheet!$A$2:$A$900)</f>
        <v>EFX</v>
      </c>
      <c r="M134" s="9">
        <f t="shared" si="8"/>
        <v>1.885275178814E-4</v>
      </c>
      <c r="P134" s="15"/>
      <c r="R134" s="10" t="s">
        <v>266</v>
      </c>
      <c r="S134" s="11">
        <v>8.0539985469245901E-2</v>
      </c>
      <c r="V134" s="16"/>
    </row>
    <row r="135" spans="1:22">
      <c r="A135" s="1" t="s">
        <v>268</v>
      </c>
      <c r="B135">
        <v>-1.891252203654582E-2</v>
      </c>
      <c r="C135">
        <v>2.5958524398435049E-2</v>
      </c>
      <c r="D135">
        <v>0.55137265381928535</v>
      </c>
      <c r="E135">
        <v>4.4871046434980869E-2</v>
      </c>
      <c r="F135" s="8">
        <f t="shared" si="6"/>
        <v>1.8245358221639999E-4</v>
      </c>
      <c r="G135" s="8">
        <f t="shared" si="7"/>
        <v>9.3168239245208104E-2</v>
      </c>
      <c r="I135" s="10" t="s">
        <v>269</v>
      </c>
      <c r="J135" s="11">
        <v>1.8245358221639999E-4</v>
      </c>
      <c r="L135" s="12" t="str">
        <f>_xlfn.XLOOKUP(I135,Sheet!$B$2:$B$900,Sheet!$A$2:$A$900)</f>
        <v>EG</v>
      </c>
      <c r="M135" s="9">
        <f t="shared" si="8"/>
        <v>1.8245358221639999E-4</v>
      </c>
      <c r="P135" s="15"/>
      <c r="R135" s="10" t="s">
        <v>268</v>
      </c>
      <c r="S135" s="11">
        <v>9.3168239245208104E-2</v>
      </c>
      <c r="V135" s="16"/>
    </row>
    <row r="136" spans="1:22">
      <c r="A136" s="1" t="s">
        <v>270</v>
      </c>
      <c r="B136">
        <v>-7.5855048616823989E-3</v>
      </c>
      <c r="C136">
        <v>-1.4206126310390419E-2</v>
      </c>
      <c r="D136">
        <v>0.38749404605729942</v>
      </c>
      <c r="E136">
        <v>-6.6206214487080223E-3</v>
      </c>
      <c r="F136" s="8">
        <f t="shared" si="6"/>
        <v>-9.9807376989032644E-5</v>
      </c>
      <c r="G136" s="8">
        <f t="shared" si="7"/>
        <v>8.3901621361496398E-2</v>
      </c>
      <c r="I136" s="10" t="s">
        <v>271</v>
      </c>
      <c r="J136" s="11">
        <v>-9.9807376989032644E-5</v>
      </c>
      <c r="L136" s="12" t="str">
        <f>_xlfn.XLOOKUP(I136,Sheet!$B$2:$B$900,Sheet!$A$2:$A$900)</f>
        <v>EIX</v>
      </c>
      <c r="M136" s="9">
        <f t="shared" si="8"/>
        <v>-9.9807376989032644E-5</v>
      </c>
      <c r="P136" s="15"/>
      <c r="R136" s="10" t="s">
        <v>270</v>
      </c>
      <c r="S136" s="11">
        <v>8.3901621361496398E-2</v>
      </c>
      <c r="V136" s="16"/>
    </row>
    <row r="137" spans="1:22">
      <c r="A137" s="1" t="s">
        <v>272</v>
      </c>
      <c r="B137">
        <v>-4.0335659519601767E-2</v>
      </c>
      <c r="C137">
        <v>6.6825541474707428E-2</v>
      </c>
      <c r="D137">
        <v>0.86132132701525044</v>
      </c>
      <c r="E137">
        <v>0.1071612009943092</v>
      </c>
      <c r="F137" s="8">
        <f t="shared" si="6"/>
        <v>4.1303588173920001E-4</v>
      </c>
      <c r="G137" s="8">
        <f t="shared" si="7"/>
        <v>6.8993658042613995E-2</v>
      </c>
      <c r="I137" s="10" t="s">
        <v>273</v>
      </c>
      <c r="J137" s="11">
        <v>4.1303588173920001E-4</v>
      </c>
      <c r="L137" s="12" t="str">
        <f>_xlfn.XLOOKUP(I137,Sheet!$B$2:$B$900,Sheet!$A$2:$A$900)</f>
        <v>EL</v>
      </c>
      <c r="M137" s="9">
        <f t="shared" si="8"/>
        <v>4.1303588173920001E-4</v>
      </c>
      <c r="P137" s="15"/>
      <c r="R137" s="10" t="s">
        <v>272</v>
      </c>
      <c r="S137" s="11">
        <v>6.8993658042613995E-2</v>
      </c>
      <c r="V137" s="16"/>
    </row>
    <row r="138" spans="1:22">
      <c r="A138" s="1" t="s">
        <v>274</v>
      </c>
      <c r="B138">
        <v>-3.9044772377467743E-2</v>
      </c>
      <c r="C138">
        <v>0.1941447029814799</v>
      </c>
      <c r="D138">
        <v>0.84264484896591574</v>
      </c>
      <c r="E138">
        <v>0.2331894753589476</v>
      </c>
      <c r="F138" s="8">
        <f t="shared" si="6"/>
        <v>5.2657859511239999E-4</v>
      </c>
      <c r="G138" s="8">
        <f t="shared" si="7"/>
        <v>8.6411697071962307E-2</v>
      </c>
      <c r="I138" s="10" t="s">
        <v>275</v>
      </c>
      <c r="J138" s="11">
        <v>5.2657859511239999E-4</v>
      </c>
      <c r="L138" s="12" t="str">
        <f>_xlfn.XLOOKUP(I138,Sheet!$B$2:$B$900,Sheet!$A$2:$A$900)</f>
        <v>ELV</v>
      </c>
      <c r="M138" s="9">
        <f t="shared" si="8"/>
        <v>5.2657859511239999E-4</v>
      </c>
      <c r="P138" s="15"/>
      <c r="R138" s="10" t="s">
        <v>274</v>
      </c>
      <c r="S138" s="11">
        <v>8.6411697071962307E-2</v>
      </c>
      <c r="V138" s="16"/>
    </row>
    <row r="139" spans="1:22">
      <c r="A139" s="1" t="s">
        <v>276</v>
      </c>
      <c r="B139">
        <v>-5.1918164347749422E-2</v>
      </c>
      <c r="C139">
        <v>-0.1824088727579912</v>
      </c>
      <c r="D139">
        <v>1.0288963148810391</v>
      </c>
      <c r="E139">
        <v>-0.1304907084102418</v>
      </c>
      <c r="F139" s="8">
        <f t="shared" si="6"/>
        <v>-6.6676057762581661E-5</v>
      </c>
      <c r="G139" s="8">
        <f t="shared" si="7"/>
        <v>6.0397731359634499E-2</v>
      </c>
      <c r="I139" s="10" t="s">
        <v>277</v>
      </c>
      <c r="J139" s="11">
        <v>-6.6676057762581661E-5</v>
      </c>
      <c r="L139" s="12" t="str">
        <f>_xlfn.XLOOKUP(I139,Sheet!$B$2:$B$900,Sheet!$A$2:$A$900)</f>
        <v>EMN</v>
      </c>
      <c r="M139" s="9">
        <f t="shared" si="8"/>
        <v>-6.6676057762581661E-5</v>
      </c>
      <c r="P139" s="15"/>
      <c r="R139" s="10" t="s">
        <v>276</v>
      </c>
      <c r="S139" s="11">
        <v>6.0397731359634499E-2</v>
      </c>
      <c r="V139" s="16"/>
    </row>
    <row r="140" spans="1:22">
      <c r="A140" s="1" t="s">
        <v>278</v>
      </c>
      <c r="B140">
        <v>-5.6944150125769449E-2</v>
      </c>
      <c r="C140">
        <v>-9.6914775277080367E-2</v>
      </c>
      <c r="D140">
        <v>1.101611976843774</v>
      </c>
      <c r="E140">
        <v>-3.9970625151310918E-2</v>
      </c>
      <c r="F140" s="8">
        <f t="shared" si="6"/>
        <v>-1.080614567635E-4</v>
      </c>
      <c r="G140" s="8">
        <f t="shared" si="7"/>
        <v>6.0844376255237698E-2</v>
      </c>
      <c r="I140" s="10" t="s">
        <v>279</v>
      </c>
      <c r="J140" s="11">
        <v>-1.080614567635E-4</v>
      </c>
      <c r="L140" s="12" t="str">
        <f>_xlfn.XLOOKUP(I140,Sheet!$B$2:$B$900,Sheet!$A$2:$A$900)</f>
        <v>EMR</v>
      </c>
      <c r="M140" s="9">
        <f t="shared" si="8"/>
        <v>-1.080614567635E-4</v>
      </c>
      <c r="P140" s="15"/>
      <c r="R140" s="10" t="s">
        <v>278</v>
      </c>
      <c r="S140" s="11">
        <v>6.0844376255237698E-2</v>
      </c>
      <c r="V140" s="16"/>
    </row>
    <row r="141" spans="1:22">
      <c r="A141" s="1" t="s">
        <v>280</v>
      </c>
      <c r="B141">
        <v>-5.4503545867687728E-2</v>
      </c>
      <c r="C141">
        <v>-0.15875261231173909</v>
      </c>
      <c r="D141">
        <v>1.0663014602498739</v>
      </c>
      <c r="E141">
        <v>-0.10424906644405139</v>
      </c>
      <c r="F141" s="8">
        <f t="shared" si="6"/>
        <v>-1.381876502619E-4</v>
      </c>
      <c r="G141" s="8">
        <f t="shared" si="7"/>
        <v>3.94745639226151E-2</v>
      </c>
      <c r="I141" s="10" t="s">
        <v>281</v>
      </c>
      <c r="J141" s="11">
        <v>-1.381876502619E-4</v>
      </c>
      <c r="L141" s="12" t="str">
        <f>_xlfn.XLOOKUP(I141,Sheet!$B$2:$B$900,Sheet!$A$2:$A$900)</f>
        <v>EOG</v>
      </c>
      <c r="M141" s="9">
        <f t="shared" si="8"/>
        <v>-1.381876502619E-4</v>
      </c>
      <c r="P141" s="15"/>
      <c r="R141" s="10" t="s">
        <v>280</v>
      </c>
      <c r="S141" s="11">
        <v>3.94745639226151E-2</v>
      </c>
      <c r="V141" s="16"/>
    </row>
    <row r="142" spans="1:22">
      <c r="A142" s="1" t="s">
        <v>282</v>
      </c>
      <c r="B142">
        <v>-2.0183655840609431E-2</v>
      </c>
      <c r="C142">
        <v>-0.19896828126173541</v>
      </c>
      <c r="D142">
        <v>0.56976334175356524</v>
      </c>
      <c r="E142">
        <v>-0.17878462542112589</v>
      </c>
      <c r="F142" s="8">
        <f t="shared" si="6"/>
        <v>7.3374414313850001E-4</v>
      </c>
      <c r="G142" s="8">
        <f t="shared" si="7"/>
        <v>0.13920146934939129</v>
      </c>
      <c r="I142" s="10" t="s">
        <v>283</v>
      </c>
      <c r="J142" s="11">
        <v>7.3374414313850001E-4</v>
      </c>
      <c r="L142" s="12" t="str">
        <f>_xlfn.XLOOKUP(I142,Sheet!$B$2:$B$900,Sheet!$A$2:$A$900)</f>
        <v>EQIX</v>
      </c>
      <c r="M142" s="9">
        <f t="shared" si="8"/>
        <v>7.3374414313850001E-4</v>
      </c>
      <c r="P142" s="15"/>
      <c r="R142" s="10" t="s">
        <v>282</v>
      </c>
      <c r="S142" s="11">
        <v>0.13920146934939129</v>
      </c>
      <c r="V142" s="16"/>
    </row>
    <row r="143" spans="1:22">
      <c r="A143" s="1" t="s">
        <v>284</v>
      </c>
      <c r="B143">
        <v>-1.413182509953837E-2</v>
      </c>
      <c r="C143">
        <v>8.601535869778576E-2</v>
      </c>
      <c r="D143">
        <v>0.48220581615372687</v>
      </c>
      <c r="E143">
        <v>0.1001471837973241</v>
      </c>
      <c r="F143" s="8">
        <f t="shared" si="6"/>
        <v>-1.296665894408E-4</v>
      </c>
      <c r="G143" s="8">
        <f t="shared" si="7"/>
        <v>1.14094989383914E-2</v>
      </c>
      <c r="I143" s="10" t="s">
        <v>285</v>
      </c>
      <c r="J143" s="11">
        <v>-1.296665894408E-4</v>
      </c>
      <c r="L143" s="12" t="str">
        <f>_xlfn.XLOOKUP(I143,Sheet!$B$2:$B$900,Sheet!$A$2:$A$900)</f>
        <v>EQR</v>
      </c>
      <c r="M143" s="9">
        <f t="shared" si="8"/>
        <v>-1.296665894408E-4</v>
      </c>
      <c r="P143" s="15"/>
      <c r="R143" s="10" t="s">
        <v>284</v>
      </c>
      <c r="S143" s="11">
        <v>1.14094989383914E-2</v>
      </c>
      <c r="V143" s="16"/>
    </row>
    <row r="144" spans="1:22">
      <c r="A144" s="1" t="s">
        <v>286</v>
      </c>
      <c r="B144">
        <v>-6.2972921643812296E-2</v>
      </c>
      <c r="C144">
        <v>-0.39918553739814677</v>
      </c>
      <c r="D144">
        <v>1.1888358829824961</v>
      </c>
      <c r="E144">
        <v>-0.33621261575433448</v>
      </c>
      <c r="F144" s="8">
        <f t="shared" si="6"/>
        <v>-6.2316712326499998E-4</v>
      </c>
      <c r="G144" s="8">
        <f t="shared" si="7"/>
        <v>-0.1444858313311515</v>
      </c>
      <c r="I144" s="10" t="s">
        <v>287</v>
      </c>
      <c r="J144" s="11">
        <v>-6.2316712326499998E-4</v>
      </c>
      <c r="L144" s="12" t="str">
        <f>_xlfn.XLOOKUP(I144,Sheet!$B$2:$B$900,Sheet!$A$2:$A$900)</f>
        <v>EQT</v>
      </c>
      <c r="M144" s="9">
        <f t="shared" si="8"/>
        <v>-6.2316712326499998E-4</v>
      </c>
      <c r="P144" s="15"/>
      <c r="R144" s="10" t="s">
        <v>286</v>
      </c>
      <c r="S144" s="11">
        <v>-0.1444858313311515</v>
      </c>
      <c r="V144" s="16"/>
    </row>
    <row r="145" spans="1:22">
      <c r="A145" s="1" t="s">
        <v>288</v>
      </c>
      <c r="B145">
        <v>3.3487926553238049E-3</v>
      </c>
      <c r="C145">
        <v>7.877647656012321E-2</v>
      </c>
      <c r="D145">
        <v>0.2292972828424574</v>
      </c>
      <c r="E145">
        <v>7.5427683904799397E-2</v>
      </c>
      <c r="F145" s="8">
        <f t="shared" si="6"/>
        <v>1.5645079697649999E-4</v>
      </c>
      <c r="G145" s="8">
        <f t="shared" si="7"/>
        <v>7.6576287436999096E-2</v>
      </c>
      <c r="I145" s="10" t="s">
        <v>289</v>
      </c>
      <c r="J145" s="11">
        <v>1.5645079697649999E-4</v>
      </c>
      <c r="L145" s="12" t="str">
        <f>_xlfn.XLOOKUP(I145,Sheet!$B$2:$B$900,Sheet!$A$2:$A$900)</f>
        <v>ES</v>
      </c>
      <c r="M145" s="9">
        <f t="shared" si="8"/>
        <v>1.5645079697649999E-4</v>
      </c>
      <c r="P145" s="15"/>
      <c r="R145" s="10" t="s">
        <v>288</v>
      </c>
      <c r="S145" s="11">
        <v>7.6576287436999096E-2</v>
      </c>
      <c r="V145" s="16"/>
    </row>
    <row r="146" spans="1:22">
      <c r="A146" s="1" t="s">
        <v>290</v>
      </c>
      <c r="B146">
        <v>-1.1615603613495919E-2</v>
      </c>
      <c r="C146">
        <v>6.7592152790941773E-2</v>
      </c>
      <c r="D146">
        <v>0.44580127402338399</v>
      </c>
      <c r="E146">
        <v>7.9207756404437696E-2</v>
      </c>
      <c r="F146" s="8">
        <f t="shared" si="6"/>
        <v>3.5567903731484199E-5</v>
      </c>
      <c r="G146" s="8">
        <f t="shared" si="7"/>
        <v>4.5643619791323302E-2</v>
      </c>
      <c r="I146" s="10" t="s">
        <v>291</v>
      </c>
      <c r="J146" s="11">
        <v>3.5567903731484199E-5</v>
      </c>
      <c r="L146" s="12" t="str">
        <f>_xlfn.XLOOKUP(I146,Sheet!$B$2:$B$900,Sheet!$A$2:$A$900)</f>
        <v>ESS</v>
      </c>
      <c r="M146" s="9">
        <f t="shared" si="8"/>
        <v>3.5567903731484199E-5</v>
      </c>
      <c r="P146" s="15"/>
      <c r="R146" s="10" t="s">
        <v>290</v>
      </c>
      <c r="S146" s="11">
        <v>4.5643619791323302E-2</v>
      </c>
      <c r="V146" s="16"/>
    </row>
    <row r="147" spans="1:22">
      <c r="A147" s="1" t="s">
        <v>292</v>
      </c>
      <c r="B147">
        <v>-4.8858381561956252E-2</v>
      </c>
      <c r="C147">
        <v>-9.732588504168016E-2</v>
      </c>
      <c r="D147">
        <v>0.98462756034055499</v>
      </c>
      <c r="E147">
        <v>-4.8467503479723908E-2</v>
      </c>
      <c r="F147" s="8">
        <f t="shared" si="6"/>
        <v>-1.1324081061540001E-4</v>
      </c>
      <c r="G147" s="8">
        <f t="shared" si="7"/>
        <v>7.5444124125499695E-2</v>
      </c>
      <c r="I147" s="10" t="s">
        <v>293</v>
      </c>
      <c r="J147" s="11">
        <v>-1.1324081061540001E-4</v>
      </c>
      <c r="L147" s="12" t="str">
        <f>_xlfn.XLOOKUP(I147,Sheet!$B$2:$B$900,Sheet!$A$2:$A$900)</f>
        <v>ETN</v>
      </c>
      <c r="M147" s="9">
        <f t="shared" si="8"/>
        <v>-1.1324081061540001E-4</v>
      </c>
      <c r="P147" s="15"/>
      <c r="R147" s="10" t="s">
        <v>292</v>
      </c>
      <c r="S147" s="11">
        <v>7.5444124125499695E-2</v>
      </c>
      <c r="V147" s="16"/>
    </row>
    <row r="148" spans="1:22">
      <c r="A148" s="1" t="s">
        <v>294</v>
      </c>
      <c r="B148">
        <v>5.7727129653413721E-3</v>
      </c>
      <c r="C148">
        <v>0.1167769201686422</v>
      </c>
      <c r="D148">
        <v>0.19422814861237969</v>
      </c>
      <c r="E148">
        <v>0.1110042072033008</v>
      </c>
      <c r="F148" s="8">
        <f t="shared" si="6"/>
        <v>-1.301033827291E-4</v>
      </c>
      <c r="G148" s="8">
        <f t="shared" si="7"/>
        <v>4.3893085158738201E-2</v>
      </c>
      <c r="I148" s="10" t="s">
        <v>295</v>
      </c>
      <c r="J148" s="11">
        <v>-1.301033827291E-4</v>
      </c>
      <c r="L148" s="12" t="str">
        <f>_xlfn.XLOOKUP(I148,Sheet!$B$2:$B$900,Sheet!$A$2:$A$900)</f>
        <v>ETR</v>
      </c>
      <c r="M148" s="9">
        <f t="shared" si="8"/>
        <v>-1.301033827291E-4</v>
      </c>
      <c r="P148" s="15"/>
      <c r="R148" s="10" t="s">
        <v>294</v>
      </c>
      <c r="S148" s="11">
        <v>4.3893085158738201E-2</v>
      </c>
      <c r="V148" s="16"/>
    </row>
    <row r="149" spans="1:22">
      <c r="A149" s="1" t="s">
        <v>296</v>
      </c>
      <c r="B149">
        <v>6.6871475216474709E-3</v>
      </c>
      <c r="C149">
        <v>0.1192697383782577</v>
      </c>
      <c r="D149">
        <v>0.18099816408393299</v>
      </c>
      <c r="E149">
        <v>0.11258259085661031</v>
      </c>
      <c r="F149" s="8">
        <f t="shared" si="6"/>
        <v>2.662919585113E-4</v>
      </c>
      <c r="G149" s="8">
        <f t="shared" si="7"/>
        <v>0.10803532056238049</v>
      </c>
      <c r="I149" s="10" t="s">
        <v>297</v>
      </c>
      <c r="J149" s="11">
        <v>2.662919585113E-4</v>
      </c>
      <c r="L149" s="12" t="str">
        <f>_xlfn.XLOOKUP(I149,Sheet!$B$2:$B$900,Sheet!$A$2:$A$900)</f>
        <v>EVRG</v>
      </c>
      <c r="M149" s="9">
        <f t="shared" si="8"/>
        <v>2.662919585113E-4</v>
      </c>
      <c r="P149" s="15"/>
      <c r="R149" s="10" t="s">
        <v>296</v>
      </c>
      <c r="S149" s="11">
        <v>0.10803532056238049</v>
      </c>
      <c r="V149" s="16"/>
    </row>
    <row r="150" spans="1:22">
      <c r="A150" s="1" t="s">
        <v>298</v>
      </c>
      <c r="B150">
        <v>-6.065515883825516E-2</v>
      </c>
      <c r="C150">
        <v>0.3515406020753028</v>
      </c>
      <c r="D150">
        <v>1.1553026291846531</v>
      </c>
      <c r="E150">
        <v>0.41219576091355797</v>
      </c>
      <c r="F150" s="8">
        <f t="shared" si="6"/>
        <v>4.5040102471000001E-4</v>
      </c>
      <c r="G150" s="8">
        <f t="shared" si="7"/>
        <v>0.118146922183422</v>
      </c>
      <c r="I150" s="10" t="s">
        <v>299</v>
      </c>
      <c r="J150" s="11">
        <v>4.5040102471000001E-4</v>
      </c>
      <c r="L150" s="12" t="str">
        <f>_xlfn.XLOOKUP(I150,Sheet!$B$2:$B$900,Sheet!$A$2:$A$900)</f>
        <v>EW</v>
      </c>
      <c r="M150" s="9">
        <f t="shared" si="8"/>
        <v>4.5040102471000001E-4</v>
      </c>
      <c r="P150" s="15"/>
      <c r="R150" s="10" t="s">
        <v>298</v>
      </c>
      <c r="S150" s="11">
        <v>0.118146922183422</v>
      </c>
      <c r="V150" s="16"/>
    </row>
    <row r="151" spans="1:22">
      <c r="A151" s="1" t="s">
        <v>300</v>
      </c>
      <c r="B151">
        <v>1.595983752111164E-3</v>
      </c>
      <c r="C151">
        <v>0.18178414599349629</v>
      </c>
      <c r="D151">
        <v>0.25465681733391671</v>
      </c>
      <c r="E151">
        <v>0.1801881622413852</v>
      </c>
      <c r="F151" s="8">
        <f t="shared" si="6"/>
        <v>-3.4254379859252242E-5</v>
      </c>
      <c r="G151" s="8">
        <f t="shared" si="7"/>
        <v>6.8526927266512994E-2</v>
      </c>
      <c r="I151" s="10" t="s">
        <v>301</v>
      </c>
      <c r="J151" s="11">
        <v>-3.4254379859252242E-5</v>
      </c>
      <c r="L151" s="12" t="str">
        <f>_xlfn.XLOOKUP(I151,Sheet!$B$2:$B$900,Sheet!$A$2:$A$900)</f>
        <v>EXC</v>
      </c>
      <c r="M151" s="9">
        <f t="shared" si="8"/>
        <v>-3.4254379859252242E-5</v>
      </c>
      <c r="P151" s="15"/>
      <c r="R151" s="10" t="s">
        <v>300</v>
      </c>
      <c r="S151" s="11">
        <v>6.8526927266512994E-2</v>
      </c>
      <c r="V151" s="16"/>
    </row>
    <row r="152" spans="1:22">
      <c r="A152" s="1" t="s">
        <v>302</v>
      </c>
      <c r="B152">
        <v>-4.7859349200696913E-2</v>
      </c>
      <c r="C152">
        <v>9.3805658232660849E-2</v>
      </c>
      <c r="D152">
        <v>0.97017361982427563</v>
      </c>
      <c r="E152">
        <v>0.14166500743335769</v>
      </c>
      <c r="F152" s="8">
        <f t="shared" si="6"/>
        <v>2.327156037957E-4</v>
      </c>
      <c r="G152" s="8">
        <f t="shared" si="7"/>
        <v>7.3347579189698697E-2</v>
      </c>
      <c r="I152" s="10" t="s">
        <v>303</v>
      </c>
      <c r="J152" s="11">
        <v>2.327156037957E-4</v>
      </c>
      <c r="L152" s="12" t="str">
        <f>_xlfn.XLOOKUP(I152,Sheet!$B$2:$B$900,Sheet!$A$2:$A$900)</f>
        <v>EXPD</v>
      </c>
      <c r="M152" s="9">
        <f t="shared" si="8"/>
        <v>2.327156037957E-4</v>
      </c>
      <c r="P152" s="15"/>
      <c r="R152" s="10" t="s">
        <v>302</v>
      </c>
      <c r="S152" s="11">
        <v>7.3347579189698697E-2</v>
      </c>
      <c r="V152" s="16"/>
    </row>
    <row r="153" spans="1:22">
      <c r="A153" s="1" t="s">
        <v>304</v>
      </c>
      <c r="B153">
        <v>-3.119162811883628E-2</v>
      </c>
      <c r="C153">
        <v>-1.511524778005757E-3</v>
      </c>
      <c r="D153">
        <v>0.7290260270121055</v>
      </c>
      <c r="E153">
        <v>2.968010334083053E-2</v>
      </c>
      <c r="F153" s="8">
        <f t="shared" si="6"/>
        <v>1.4257750810590001E-4</v>
      </c>
      <c r="G153" s="8">
        <f t="shared" si="7"/>
        <v>8.1017559173276896E-2</v>
      </c>
      <c r="I153" s="10" t="s">
        <v>305</v>
      </c>
      <c r="J153" s="11">
        <v>1.4257750810590001E-4</v>
      </c>
      <c r="L153" s="12" t="str">
        <f>_xlfn.XLOOKUP(I153,Sheet!$B$2:$B$900,Sheet!$A$2:$A$900)</f>
        <v>EXPE</v>
      </c>
      <c r="M153" s="9">
        <f t="shared" si="8"/>
        <v>1.4257750810590001E-4</v>
      </c>
      <c r="P153" s="15"/>
      <c r="R153" s="10" t="s">
        <v>304</v>
      </c>
      <c r="S153" s="11">
        <v>8.1017559173276896E-2</v>
      </c>
      <c r="V153" s="16"/>
    </row>
    <row r="154" spans="1:22">
      <c r="A154" s="1" t="s">
        <v>306</v>
      </c>
      <c r="B154">
        <v>-9.3503321367877298E-3</v>
      </c>
      <c r="C154">
        <v>9.0292777706325267E-2</v>
      </c>
      <c r="D154">
        <v>0.41302746163527382</v>
      </c>
      <c r="E154">
        <v>9.9643109843113004E-2</v>
      </c>
      <c r="F154" s="8">
        <f t="shared" si="6"/>
        <v>4.7158351817299998E-4</v>
      </c>
      <c r="G154" s="8">
        <f t="shared" si="7"/>
        <v>4.6377537209643702E-2</v>
      </c>
      <c r="I154" s="10" t="s">
        <v>307</v>
      </c>
      <c r="J154" s="11">
        <v>4.7158351817299998E-4</v>
      </c>
      <c r="L154" s="12" t="str">
        <f>_xlfn.XLOOKUP(I154,Sheet!$B$2:$B$900,Sheet!$A$2:$A$900)</f>
        <v>EXR</v>
      </c>
      <c r="M154" s="9">
        <f t="shared" si="8"/>
        <v>4.7158351817299998E-4</v>
      </c>
      <c r="P154" s="15"/>
      <c r="R154" s="10" t="s">
        <v>306</v>
      </c>
      <c r="S154" s="11">
        <v>4.6377537209643702E-2</v>
      </c>
      <c r="V154" s="16"/>
    </row>
    <row r="155" spans="1:22">
      <c r="A155" s="1" t="s">
        <v>308</v>
      </c>
      <c r="B155">
        <v>-3.7124300368372873E-2</v>
      </c>
      <c r="C155">
        <v>-0.38354384753690818</v>
      </c>
      <c r="D155">
        <v>0.81485957467545578</v>
      </c>
      <c r="E155">
        <v>-0.34641954716853529</v>
      </c>
      <c r="F155" s="8">
        <f t="shared" si="6"/>
        <v>-4.721858383269E-4</v>
      </c>
      <c r="G155" s="8">
        <f t="shared" si="7"/>
        <v>-8.3563324527199195E-2</v>
      </c>
      <c r="I155" s="10" t="s">
        <v>309</v>
      </c>
      <c r="J155" s="11">
        <v>-4.721858383269E-4</v>
      </c>
      <c r="L155" s="12" t="str">
        <f>_xlfn.XLOOKUP(I155,Sheet!$B$2:$B$900,Sheet!$A$2:$A$900)</f>
        <v>F</v>
      </c>
      <c r="M155" s="9">
        <f t="shared" si="8"/>
        <v>-4.721858383269E-4</v>
      </c>
      <c r="P155" s="15"/>
      <c r="R155" s="10" t="s">
        <v>308</v>
      </c>
      <c r="S155" s="11">
        <v>-8.3563324527199195E-2</v>
      </c>
      <c r="V155" s="16"/>
    </row>
    <row r="156" spans="1:22">
      <c r="A156" s="1" t="s">
        <v>310</v>
      </c>
      <c r="B156">
        <v>-4.5881483849339273E-2</v>
      </c>
      <c r="C156">
        <v>2.1772457677604939E-2</v>
      </c>
      <c r="D156">
        <v>0.94155798208687902</v>
      </c>
      <c r="E156">
        <v>6.7653941526944206E-2</v>
      </c>
      <c r="F156" s="8">
        <f t="shared" si="6"/>
        <v>-5.9612771778171818E-5</v>
      </c>
      <c r="G156" s="8">
        <f t="shared" si="7"/>
        <v>5.1151483769446802E-2</v>
      </c>
      <c r="I156" s="10" t="s">
        <v>311</v>
      </c>
      <c r="J156" s="11">
        <v>-5.9612771778171818E-5</v>
      </c>
      <c r="L156" s="12" t="str">
        <f>_xlfn.XLOOKUP(I156,Sheet!$B$2:$B$900,Sheet!$A$2:$A$900)</f>
        <v>FAST</v>
      </c>
      <c r="M156" s="9">
        <f t="shared" si="8"/>
        <v>-5.9612771778171818E-5</v>
      </c>
      <c r="P156" s="15"/>
      <c r="R156" s="10" t="s">
        <v>310</v>
      </c>
      <c r="S156" s="11">
        <v>5.1151483769446802E-2</v>
      </c>
      <c r="V156" s="16"/>
    </row>
    <row r="157" spans="1:22">
      <c r="A157" s="1" t="s">
        <v>312</v>
      </c>
      <c r="B157">
        <v>-7.8767870310449559E-2</v>
      </c>
      <c r="C157">
        <v>-0.50235504961961264</v>
      </c>
      <c r="D157">
        <v>1.4173562566343321</v>
      </c>
      <c r="E157">
        <v>-0.42358717930916312</v>
      </c>
      <c r="F157" s="8">
        <f t="shared" si="6"/>
        <v>-3.986460253012E-4</v>
      </c>
      <c r="G157" s="8">
        <f t="shared" si="7"/>
        <v>-9.1671216924172599E-2</v>
      </c>
      <c r="I157" s="10" t="s">
        <v>313</v>
      </c>
      <c r="J157" s="11">
        <v>-3.986460253012E-4</v>
      </c>
      <c r="L157" s="12" t="str">
        <f>_xlfn.XLOOKUP(I157,Sheet!$B$2:$B$900,Sheet!$A$2:$A$900)</f>
        <v>FCX</v>
      </c>
      <c r="M157" s="9">
        <f t="shared" si="8"/>
        <v>-3.986460253012E-4</v>
      </c>
      <c r="P157" s="15"/>
      <c r="R157" s="10" t="s">
        <v>312</v>
      </c>
      <c r="S157" s="11">
        <v>-9.1671216924172599E-2</v>
      </c>
      <c r="V157" s="16"/>
    </row>
    <row r="158" spans="1:22">
      <c r="A158" s="1" t="s">
        <v>314</v>
      </c>
      <c r="B158">
        <v>-3.9625888675722809E-2</v>
      </c>
      <c r="C158">
        <v>7.1463036955845438E-2</v>
      </c>
      <c r="D158">
        <v>0.85105240485072331</v>
      </c>
      <c r="E158">
        <v>0.11108892563156821</v>
      </c>
      <c r="F158" s="8">
        <f t="shared" si="6"/>
        <v>1.053118482134E-4</v>
      </c>
      <c r="G158" s="8">
        <f t="shared" si="7"/>
        <v>3.15964617134269E-2</v>
      </c>
      <c r="I158" s="10" t="s">
        <v>315</v>
      </c>
      <c r="J158" s="11">
        <v>1.053118482134E-4</v>
      </c>
      <c r="L158" s="12" t="str">
        <f>_xlfn.XLOOKUP(I158,Sheet!$B$2:$B$900,Sheet!$A$2:$A$900)</f>
        <v>FDS</v>
      </c>
      <c r="M158" s="9">
        <f t="shared" si="8"/>
        <v>1.053118482134E-4</v>
      </c>
      <c r="P158" s="15"/>
      <c r="R158" s="10" t="s">
        <v>314</v>
      </c>
      <c r="S158" s="11">
        <v>3.15964617134269E-2</v>
      </c>
      <c r="V158" s="16"/>
    </row>
    <row r="159" spans="1:22">
      <c r="A159" s="1" t="s">
        <v>316</v>
      </c>
      <c r="B159">
        <v>-6.2796845792622291E-2</v>
      </c>
      <c r="C159">
        <v>-0.38390835238628779</v>
      </c>
      <c r="D159">
        <v>1.186288428086995</v>
      </c>
      <c r="E159">
        <v>-0.32111150659366561</v>
      </c>
      <c r="F159" s="8">
        <f t="shared" si="6"/>
        <v>1.074912007685E-4</v>
      </c>
      <c r="G159" s="8">
        <f t="shared" si="7"/>
        <v>7.86450983769061E-2</v>
      </c>
      <c r="I159" s="10" t="s">
        <v>317</v>
      </c>
      <c r="J159" s="11">
        <v>1.074912007685E-4</v>
      </c>
      <c r="L159" s="12" t="str">
        <f>_xlfn.XLOOKUP(I159,Sheet!$B$2:$B$900,Sheet!$A$2:$A$900)</f>
        <v>FDX</v>
      </c>
      <c r="M159" s="9">
        <f t="shared" si="8"/>
        <v>1.074912007685E-4</v>
      </c>
      <c r="P159" s="15"/>
      <c r="R159" s="10" t="s">
        <v>316</v>
      </c>
      <c r="S159" s="11">
        <v>7.86450983769061E-2</v>
      </c>
      <c r="V159" s="16"/>
    </row>
    <row r="160" spans="1:22">
      <c r="A160" s="1" t="s">
        <v>318</v>
      </c>
      <c r="B160">
        <v>9.2637426176170323E-5</v>
      </c>
      <c r="C160">
        <v>0.26770124886704921</v>
      </c>
      <c r="D160">
        <v>0.27640714216127299</v>
      </c>
      <c r="E160">
        <v>0.267608611440873</v>
      </c>
      <c r="F160" s="8">
        <f t="shared" si="6"/>
        <v>-3.7123316344929999E-4</v>
      </c>
      <c r="G160" s="8">
        <f t="shared" si="7"/>
        <v>-2.2337866713713399E-2</v>
      </c>
      <c r="I160" s="10" t="s">
        <v>319</v>
      </c>
      <c r="J160" s="11">
        <v>-3.7123316344929999E-4</v>
      </c>
      <c r="L160" s="12" t="str">
        <f>_xlfn.XLOOKUP(I160,Sheet!$B$2:$B$900,Sheet!$A$2:$A$900)</f>
        <v>FE</v>
      </c>
      <c r="M160" s="9">
        <f t="shared" si="8"/>
        <v>-3.7123316344929999E-4</v>
      </c>
      <c r="P160" s="15"/>
      <c r="R160" s="10" t="s">
        <v>318</v>
      </c>
      <c r="S160" s="11">
        <v>-2.2337866713713399E-2</v>
      </c>
      <c r="V160" s="16"/>
    </row>
    <row r="161" spans="1:22">
      <c r="A161" s="1" t="s">
        <v>320</v>
      </c>
      <c r="B161">
        <v>-5.3951762126098327E-2</v>
      </c>
      <c r="C161">
        <v>0.24492160660991491</v>
      </c>
      <c r="D161">
        <v>1.058318286042454</v>
      </c>
      <c r="E161">
        <v>0.29887336873601322</v>
      </c>
      <c r="F161" s="8">
        <f t="shared" si="6"/>
        <v>-2.9495447433009999E-4</v>
      </c>
      <c r="G161" s="8">
        <f t="shared" si="7"/>
        <v>2.33629481585289E-2</v>
      </c>
      <c r="I161" s="10" t="s">
        <v>321</v>
      </c>
      <c r="J161" s="11">
        <v>-2.9495447433009999E-4</v>
      </c>
      <c r="L161" s="12" t="str">
        <f>_xlfn.XLOOKUP(I161,Sheet!$B$2:$B$900,Sheet!$A$2:$A$900)</f>
        <v>FFIV</v>
      </c>
      <c r="M161" s="9">
        <f t="shared" si="8"/>
        <v>-2.9495447433009999E-4</v>
      </c>
      <c r="P161" s="15"/>
      <c r="R161" s="10" t="s">
        <v>320</v>
      </c>
      <c r="S161" s="11">
        <v>2.33629481585289E-2</v>
      </c>
      <c r="V161" s="16"/>
    </row>
    <row r="162" spans="1:22">
      <c r="A162" s="1" t="s">
        <v>322</v>
      </c>
      <c r="B162">
        <v>-3.8341852773142782E-2</v>
      </c>
      <c r="C162">
        <v>0.1352936799011881</v>
      </c>
      <c r="D162">
        <v>0.83247505012593392</v>
      </c>
      <c r="E162">
        <v>0.17363553267433091</v>
      </c>
      <c r="F162" s="8">
        <f t="shared" si="6"/>
        <v>4.1936363121300002E-4</v>
      </c>
      <c r="G162" s="8">
        <f t="shared" si="7"/>
        <v>0.1114499852604286</v>
      </c>
      <c r="I162" s="10" t="s">
        <v>323</v>
      </c>
      <c r="J162" s="11">
        <v>4.1936363121300002E-4</v>
      </c>
      <c r="L162" s="12" t="str">
        <f>_xlfn.XLOOKUP(I162,Sheet!$B$2:$B$900,Sheet!$A$2:$A$900)</f>
        <v>FI</v>
      </c>
      <c r="M162" s="9">
        <f t="shared" si="8"/>
        <v>4.1936363121300002E-4</v>
      </c>
      <c r="P162" s="15"/>
      <c r="R162" s="10" t="s">
        <v>322</v>
      </c>
      <c r="S162" s="11">
        <v>0.1114499852604286</v>
      </c>
      <c r="V162" s="16"/>
    </row>
    <row r="163" spans="1:22">
      <c r="A163" s="1" t="s">
        <v>324</v>
      </c>
      <c r="B163">
        <v>-6.4663853273946775E-2</v>
      </c>
      <c r="C163">
        <v>0.2373296894969793</v>
      </c>
      <c r="D163">
        <v>1.213300180783871</v>
      </c>
      <c r="E163">
        <v>0.30199354277092599</v>
      </c>
      <c r="F163" s="8">
        <f t="shared" si="6"/>
        <v>5.8313347003400001E-4</v>
      </c>
      <c r="G163" s="8">
        <f t="shared" si="7"/>
        <v>0.1304493875958524</v>
      </c>
      <c r="I163" s="10" t="s">
        <v>325</v>
      </c>
      <c r="J163" s="11">
        <v>5.8313347003400001E-4</v>
      </c>
      <c r="L163" s="12" t="str">
        <f>_xlfn.XLOOKUP(I163,Sheet!$B$2:$B$900,Sheet!$A$2:$A$900)</f>
        <v>FICO</v>
      </c>
      <c r="M163" s="9">
        <f t="shared" si="8"/>
        <v>5.8313347003400001E-4</v>
      </c>
      <c r="P163" s="15"/>
      <c r="R163" s="10" t="s">
        <v>324</v>
      </c>
      <c r="S163" s="11">
        <v>0.1304493875958524</v>
      </c>
      <c r="V163" s="16"/>
    </row>
    <row r="164" spans="1:22">
      <c r="A164" s="1" t="s">
        <v>326</v>
      </c>
      <c r="B164">
        <v>-4.2641185822748659E-2</v>
      </c>
      <c r="C164">
        <v>0.1176439781089591</v>
      </c>
      <c r="D164">
        <v>0.89467754382728204</v>
      </c>
      <c r="E164">
        <v>0.1602851639317078</v>
      </c>
      <c r="F164" s="8">
        <f t="shared" si="6"/>
        <v>2.324139068768E-4</v>
      </c>
      <c r="G164" s="8">
        <f t="shared" si="7"/>
        <v>0.1018850275687808</v>
      </c>
      <c r="I164" s="10" t="s">
        <v>327</v>
      </c>
      <c r="J164" s="11">
        <v>2.324139068768E-4</v>
      </c>
      <c r="L164" s="12" t="str">
        <f>_xlfn.XLOOKUP(I164,Sheet!$B$2:$B$900,Sheet!$A$2:$A$900)</f>
        <v>FIS</v>
      </c>
      <c r="M164" s="9">
        <f t="shared" si="8"/>
        <v>2.324139068768E-4</v>
      </c>
      <c r="P164" s="15"/>
      <c r="R164" s="10" t="s">
        <v>326</v>
      </c>
      <c r="S164" s="11">
        <v>0.1018850275687808</v>
      </c>
      <c r="V164" s="16"/>
    </row>
    <row r="165" spans="1:22">
      <c r="A165" s="1" t="s">
        <v>328</v>
      </c>
      <c r="B165">
        <v>-4.0715761017943622E-2</v>
      </c>
      <c r="C165">
        <v>-0.1925352894746489</v>
      </c>
      <c r="D165">
        <v>0.86682061278438827</v>
      </c>
      <c r="E165">
        <v>-0.15181952845670529</v>
      </c>
      <c r="F165" s="8">
        <f t="shared" si="6"/>
        <v>1.626110408292E-4</v>
      </c>
      <c r="G165" s="8">
        <f t="shared" si="7"/>
        <v>0.1179417826668492</v>
      </c>
      <c r="I165" s="10" t="s">
        <v>329</v>
      </c>
      <c r="J165" s="11">
        <v>1.626110408292E-4</v>
      </c>
      <c r="L165" s="12" t="str">
        <f>_xlfn.XLOOKUP(I165,Sheet!$B$2:$B$900,Sheet!$A$2:$A$900)</f>
        <v>FITB</v>
      </c>
      <c r="M165" s="9">
        <f t="shared" si="8"/>
        <v>1.626110408292E-4</v>
      </c>
      <c r="P165" s="15"/>
      <c r="R165" s="10" t="s">
        <v>328</v>
      </c>
      <c r="S165" s="11">
        <v>0.1179417826668492</v>
      </c>
      <c r="V165" s="16"/>
    </row>
    <row r="166" spans="1:22">
      <c r="A166" s="1" t="s">
        <v>330</v>
      </c>
      <c r="B166">
        <v>-5.2375906606209367E-2</v>
      </c>
      <c r="C166">
        <v>-0.19717600903243679</v>
      </c>
      <c r="D166">
        <v>1.0355189025289779</v>
      </c>
      <c r="E166">
        <v>-0.1448001024262274</v>
      </c>
      <c r="F166" s="8">
        <f t="shared" si="6"/>
        <v>3.2092119907030001E-4</v>
      </c>
      <c r="G166" s="8">
        <f t="shared" si="7"/>
        <v>0.1421192567026083</v>
      </c>
      <c r="I166" s="10" t="s">
        <v>331</v>
      </c>
      <c r="J166" s="11">
        <v>3.2092119907030001E-4</v>
      </c>
      <c r="L166" s="12" t="str">
        <f>_xlfn.XLOOKUP(I166,Sheet!$B$2:$B$900,Sheet!$A$2:$A$900)</f>
        <v>FMC</v>
      </c>
      <c r="M166" s="9">
        <f t="shared" si="8"/>
        <v>3.2092119907030001E-4</v>
      </c>
      <c r="P166" s="15"/>
      <c r="R166" s="10" t="s">
        <v>330</v>
      </c>
      <c r="S166" s="11">
        <v>0.1421192567026083</v>
      </c>
      <c r="V166" s="16"/>
    </row>
    <row r="167" spans="1:22">
      <c r="A167" s="1" t="s">
        <v>332</v>
      </c>
      <c r="B167">
        <v>-1.6514817121003091E-2</v>
      </c>
      <c r="C167">
        <v>-6.4641272107718084E-2</v>
      </c>
      <c r="D167">
        <v>0.5166828023502511</v>
      </c>
      <c r="E167">
        <v>-4.8126454986714987E-2</v>
      </c>
      <c r="F167" s="8">
        <f t="shared" si="6"/>
        <v>-1.8612230853769999E-4</v>
      </c>
      <c r="G167" s="8">
        <f t="shared" si="7"/>
        <v>-2.4013694111258602E-2</v>
      </c>
      <c r="I167" s="10" t="s">
        <v>333</v>
      </c>
      <c r="J167" s="11">
        <v>-1.8612230853769999E-4</v>
      </c>
      <c r="L167" s="12" t="str">
        <f>_xlfn.XLOOKUP(I167,Sheet!$B$2:$B$900,Sheet!$A$2:$A$900)</f>
        <v>FRT</v>
      </c>
      <c r="M167" s="9">
        <f t="shared" si="8"/>
        <v>-1.8612230853769999E-4</v>
      </c>
      <c r="P167" s="15"/>
      <c r="R167" s="10" t="s">
        <v>332</v>
      </c>
      <c r="S167" s="11">
        <v>-2.4013694111258602E-2</v>
      </c>
      <c r="V167" s="16"/>
    </row>
    <row r="168" spans="1:22">
      <c r="A168" s="1" t="s">
        <v>334</v>
      </c>
      <c r="B168">
        <v>-6.3302315529097861E-2</v>
      </c>
      <c r="C168">
        <v>-0.38386284632666812</v>
      </c>
      <c r="D168">
        <v>1.1936015340354229</v>
      </c>
      <c r="E168">
        <v>-0.32056053079757019</v>
      </c>
      <c r="F168" s="8">
        <f t="shared" si="6"/>
        <v>2.954384892677E-4</v>
      </c>
      <c r="G168" s="8">
        <f t="shared" si="7"/>
        <v>-0.1255481268706205</v>
      </c>
      <c r="I168" s="10" t="s">
        <v>335</v>
      </c>
      <c r="J168" s="11">
        <v>2.954384892677E-4</v>
      </c>
      <c r="L168" s="12" t="str">
        <f>_xlfn.XLOOKUP(I168,Sheet!$B$2:$B$900,Sheet!$A$2:$A$900)</f>
        <v>FSLR</v>
      </c>
      <c r="M168" s="9">
        <f t="shared" si="8"/>
        <v>2.954384892677E-4</v>
      </c>
      <c r="P168" s="15"/>
      <c r="R168" s="10" t="s">
        <v>334</v>
      </c>
      <c r="S168" s="11">
        <v>-0.1255481268706205</v>
      </c>
      <c r="V168" s="16"/>
    </row>
    <row r="169" spans="1:22">
      <c r="A169" s="1" t="s">
        <v>336</v>
      </c>
      <c r="B169">
        <v>-4.2254706657685853E-2</v>
      </c>
      <c r="C169">
        <v>-0.21117830117511879</v>
      </c>
      <c r="D169">
        <v>0.88908598635705416</v>
      </c>
      <c r="E169">
        <v>-0.168923594517433</v>
      </c>
      <c r="F169" s="8">
        <f t="shared" si="6"/>
        <v>2.2042579784640001E-4</v>
      </c>
      <c r="G169" s="8">
        <f t="shared" si="7"/>
        <v>0.1122250207881488</v>
      </c>
      <c r="I169" s="10" t="s">
        <v>337</v>
      </c>
      <c r="J169" s="11">
        <v>2.2042579784640001E-4</v>
      </c>
      <c r="L169" s="12" t="str">
        <f>_xlfn.XLOOKUP(I169,Sheet!$B$2:$B$900,Sheet!$A$2:$A$900)</f>
        <v>GD</v>
      </c>
      <c r="M169" s="9">
        <f t="shared" si="8"/>
        <v>2.2042579784640001E-4</v>
      </c>
      <c r="P169" s="15"/>
      <c r="R169" s="10" t="s">
        <v>336</v>
      </c>
      <c r="S169" s="11">
        <v>0.1122250207881488</v>
      </c>
      <c r="V169" s="16"/>
    </row>
    <row r="170" spans="1:22">
      <c r="A170" s="1" t="s">
        <v>338</v>
      </c>
      <c r="B170">
        <v>-3.6189929797692852E-2</v>
      </c>
      <c r="C170">
        <v>-0.72767543196116613</v>
      </c>
      <c r="D170">
        <v>0.80134115708210907</v>
      </c>
      <c r="E170">
        <v>-0.69148550216347326</v>
      </c>
      <c r="F170" s="8">
        <f t="shared" si="6"/>
        <v>-7.194239364437E-4</v>
      </c>
      <c r="G170" s="8">
        <f t="shared" si="7"/>
        <v>-1.36479246177521E-2</v>
      </c>
      <c r="I170" s="10" t="s">
        <v>339</v>
      </c>
      <c r="J170" s="11">
        <v>-7.194239364437E-4</v>
      </c>
      <c r="L170" s="12" t="str">
        <f>_xlfn.XLOOKUP(I170,Sheet!$B$2:$B$900,Sheet!$A$2:$A$900)</f>
        <v>GE</v>
      </c>
      <c r="M170" s="9">
        <f t="shared" si="8"/>
        <v>-7.194239364437E-4</v>
      </c>
      <c r="P170" s="15"/>
      <c r="R170" s="10" t="s">
        <v>338</v>
      </c>
      <c r="S170" s="11">
        <v>-1.36479246177521E-2</v>
      </c>
      <c r="V170" s="16"/>
    </row>
    <row r="171" spans="1:22">
      <c r="A171" s="1" t="s">
        <v>340</v>
      </c>
      <c r="B171">
        <v>-4.5020746786818708E-2</v>
      </c>
      <c r="C171">
        <v>-0.25972572150256268</v>
      </c>
      <c r="D171">
        <v>0.92910488969040594</v>
      </c>
      <c r="E171">
        <v>-0.21470497471574401</v>
      </c>
      <c r="F171" s="8">
        <f t="shared" si="6"/>
        <v>1.3568799898599999E-4</v>
      </c>
      <c r="G171" s="8">
        <f t="shared" si="7"/>
        <v>0.14777802332928619</v>
      </c>
      <c r="I171" s="10" t="s">
        <v>341</v>
      </c>
      <c r="J171" s="11">
        <v>1.3568799898599999E-4</v>
      </c>
      <c r="L171" s="12" t="str">
        <f>_xlfn.XLOOKUP(I171,Sheet!$B$2:$B$900,Sheet!$A$2:$A$900)</f>
        <v>GEN</v>
      </c>
      <c r="M171" s="9">
        <f t="shared" si="8"/>
        <v>1.3568799898599999E-4</v>
      </c>
      <c r="P171" s="15"/>
      <c r="R171" s="10" t="s">
        <v>340</v>
      </c>
      <c r="S171" s="11">
        <v>0.14777802332928619</v>
      </c>
      <c r="V171" s="16"/>
    </row>
    <row r="172" spans="1:22">
      <c r="A172" s="1" t="s">
        <v>342</v>
      </c>
      <c r="B172">
        <v>-5.1147144175021822E-2</v>
      </c>
      <c r="C172">
        <v>-6.6297829110863349E-2</v>
      </c>
      <c r="D172">
        <v>1.017741241086024</v>
      </c>
      <c r="E172">
        <v>-1.515068493584153E-2</v>
      </c>
      <c r="F172" s="8">
        <f t="shared" si="6"/>
        <v>-6.3796309146270001E-4</v>
      </c>
      <c r="G172" s="8">
        <f t="shared" si="7"/>
        <v>-0.242586754679116</v>
      </c>
      <c r="I172" s="10" t="s">
        <v>343</v>
      </c>
      <c r="J172" s="11">
        <v>-6.3796309146270001E-4</v>
      </c>
      <c r="L172" s="12" t="str">
        <f>_xlfn.XLOOKUP(I172,Sheet!$B$2:$B$900,Sheet!$A$2:$A$900)</f>
        <v>GILD</v>
      </c>
      <c r="M172" s="9">
        <f t="shared" si="8"/>
        <v>-6.3796309146270001E-4</v>
      </c>
      <c r="P172" s="15"/>
      <c r="R172" s="10" t="s">
        <v>342</v>
      </c>
      <c r="S172" s="11">
        <v>-0.242586754679116</v>
      </c>
      <c r="V172" s="16"/>
    </row>
    <row r="173" spans="1:22">
      <c r="A173" s="1" t="s">
        <v>344</v>
      </c>
      <c r="B173">
        <v>-7.1506117049010658E-3</v>
      </c>
      <c r="C173">
        <v>-0.34538290302950497</v>
      </c>
      <c r="D173">
        <v>0.38120203784734452</v>
      </c>
      <c r="E173">
        <v>-0.33823229132460397</v>
      </c>
      <c r="F173" s="8">
        <f t="shared" si="6"/>
        <v>-3.643711738653751E-6</v>
      </c>
      <c r="G173" s="8">
        <f t="shared" si="7"/>
        <v>1.4233263086013701E-2</v>
      </c>
      <c r="I173" s="10" t="s">
        <v>345</v>
      </c>
      <c r="J173" s="11">
        <v>-3.643711738653751E-6</v>
      </c>
      <c r="L173" s="12" t="str">
        <f>_xlfn.XLOOKUP(I173,Sheet!$B$2:$B$900,Sheet!$A$2:$A$900)</f>
        <v>GIS</v>
      </c>
      <c r="M173" s="9">
        <f t="shared" si="8"/>
        <v>-3.643711738653751E-6</v>
      </c>
      <c r="P173" s="15"/>
      <c r="R173" s="10" t="s">
        <v>344</v>
      </c>
      <c r="S173" s="11">
        <v>1.4233263086013701E-2</v>
      </c>
      <c r="V173" s="16"/>
    </row>
    <row r="174" spans="1:22">
      <c r="A174" s="1" t="s">
        <v>346</v>
      </c>
      <c r="B174">
        <v>-4.1988487432989392E-2</v>
      </c>
      <c r="C174">
        <v>-0.16784011070689039</v>
      </c>
      <c r="D174">
        <v>0.88523434251920863</v>
      </c>
      <c r="E174">
        <v>-0.12585162327390101</v>
      </c>
      <c r="F174" s="8">
        <f t="shared" si="6"/>
        <v>3.2600296638639998E-4</v>
      </c>
      <c r="G174" s="8">
        <f t="shared" si="7"/>
        <v>0.1098169256832866</v>
      </c>
      <c r="I174" s="10" t="s">
        <v>347</v>
      </c>
      <c r="J174" s="11">
        <v>3.2600296638639998E-4</v>
      </c>
      <c r="L174" s="12" t="str">
        <f>_xlfn.XLOOKUP(I174,Sheet!$B$2:$B$900,Sheet!$A$2:$A$900)</f>
        <v>GL</v>
      </c>
      <c r="M174" s="9">
        <f t="shared" si="8"/>
        <v>3.2600296638639998E-4</v>
      </c>
      <c r="P174" s="15"/>
      <c r="R174" s="10" t="s">
        <v>346</v>
      </c>
      <c r="S174" s="11">
        <v>0.1098169256832866</v>
      </c>
      <c r="V174" s="16"/>
    </row>
    <row r="175" spans="1:22">
      <c r="A175" s="1" t="s">
        <v>348</v>
      </c>
      <c r="B175">
        <v>-6.6018439908193893E-2</v>
      </c>
      <c r="C175">
        <v>5.9358119000453291E-3</v>
      </c>
      <c r="D175">
        <v>1.23289825927942</v>
      </c>
      <c r="E175">
        <v>7.1954251808239222E-2</v>
      </c>
      <c r="F175" s="8">
        <f t="shared" si="6"/>
        <v>1.2374632234050001E-4</v>
      </c>
      <c r="G175" s="8">
        <f t="shared" si="7"/>
        <v>0.1230712738634952</v>
      </c>
      <c r="I175" s="10" t="s">
        <v>349</v>
      </c>
      <c r="J175" s="11">
        <v>1.2374632234050001E-4</v>
      </c>
      <c r="L175" s="12" t="str">
        <f>_xlfn.XLOOKUP(I175,Sheet!$B$2:$B$900,Sheet!$A$2:$A$900)</f>
        <v>GLW</v>
      </c>
      <c r="M175" s="9">
        <f t="shared" si="8"/>
        <v>1.2374632234050001E-4</v>
      </c>
      <c r="P175" s="15"/>
      <c r="R175" s="10" t="s">
        <v>348</v>
      </c>
      <c r="S175" s="11">
        <v>0.1230712738634952</v>
      </c>
      <c r="V175" s="16"/>
    </row>
    <row r="176" spans="1:22">
      <c r="A176" s="1" t="s">
        <v>350</v>
      </c>
      <c r="B176">
        <v>-7.5572849932894093E-2</v>
      </c>
      <c r="C176">
        <v>2.9084464151375E-2</v>
      </c>
      <c r="D176">
        <v>1.3711308926958969</v>
      </c>
      <c r="E176">
        <v>0.10465731408426911</v>
      </c>
      <c r="F176" s="8">
        <f t="shared" si="6"/>
        <v>5.4163610948640005E-4</v>
      </c>
      <c r="G176" s="8">
        <f t="shared" si="7"/>
        <v>0.1294746424750875</v>
      </c>
      <c r="I176" s="10" t="s">
        <v>351</v>
      </c>
      <c r="J176" s="11">
        <v>5.4163610948640005E-4</v>
      </c>
      <c r="L176" s="12" t="str">
        <f>_xlfn.XLOOKUP(I176,Sheet!$B$2:$B$900,Sheet!$A$2:$A$900)</f>
        <v>GOOG</v>
      </c>
      <c r="M176" s="9">
        <f t="shared" si="8"/>
        <v>5.4163610948640005E-4</v>
      </c>
      <c r="P176" s="15"/>
      <c r="R176" s="10" t="s">
        <v>350</v>
      </c>
      <c r="S176" s="11">
        <v>0.1294746424750875</v>
      </c>
      <c r="V176" s="16"/>
    </row>
    <row r="177" spans="1:22">
      <c r="A177" s="1" t="s">
        <v>352</v>
      </c>
      <c r="B177">
        <v>-7.5066162485024845E-2</v>
      </c>
      <c r="C177">
        <v>3.1589537126238583E-2</v>
      </c>
      <c r="D177">
        <v>1.3638001689717769</v>
      </c>
      <c r="E177">
        <v>0.10665569961126339</v>
      </c>
      <c r="F177" s="8">
        <f t="shared" si="6"/>
        <v>5.3583531476299997E-4</v>
      </c>
      <c r="G177" s="8">
        <f t="shared" si="7"/>
        <v>0.1273780245633491</v>
      </c>
      <c r="I177" s="10" t="s">
        <v>353</v>
      </c>
      <c r="J177" s="11">
        <v>5.3583531476299997E-4</v>
      </c>
      <c r="L177" s="12" t="str">
        <f>_xlfn.XLOOKUP(I177,Sheet!$B$2:$B$900,Sheet!$A$2:$A$900)</f>
        <v>GOOGL</v>
      </c>
      <c r="M177" s="9">
        <f t="shared" si="8"/>
        <v>5.3583531476299997E-4</v>
      </c>
      <c r="P177" s="15"/>
      <c r="R177" s="10" t="s">
        <v>352</v>
      </c>
      <c r="S177" s="11">
        <v>0.1273780245633491</v>
      </c>
      <c r="V177" s="16"/>
    </row>
    <row r="178" spans="1:22">
      <c r="A178" s="1" t="s">
        <v>354</v>
      </c>
      <c r="B178">
        <v>-2.7586662153474429E-2</v>
      </c>
      <c r="C178">
        <v>5.8950881828897517E-2</v>
      </c>
      <c r="D178">
        <v>0.67686959480117193</v>
      </c>
      <c r="E178">
        <v>8.6537543982371942E-2</v>
      </c>
      <c r="F178" s="8">
        <f t="shared" si="6"/>
        <v>-3.9764765210469999E-4</v>
      </c>
      <c r="G178" s="8">
        <f t="shared" si="7"/>
        <v>5.4157622519189E-3</v>
      </c>
      <c r="I178" s="10" t="s">
        <v>355</v>
      </c>
      <c r="J178" s="11">
        <v>-3.9764765210469999E-4</v>
      </c>
      <c r="L178" s="12" t="str">
        <f>_xlfn.XLOOKUP(I178,Sheet!$B$2:$B$900,Sheet!$A$2:$A$900)</f>
        <v>GPC</v>
      </c>
      <c r="M178" s="9">
        <f t="shared" si="8"/>
        <v>-3.9764765210469999E-4</v>
      </c>
      <c r="P178" s="15"/>
      <c r="R178" s="10" t="s">
        <v>354</v>
      </c>
      <c r="S178" s="11">
        <v>5.4157622519189E-3</v>
      </c>
      <c r="V178" s="16"/>
    </row>
    <row r="179" spans="1:22">
      <c r="A179" s="1" t="s">
        <v>356</v>
      </c>
      <c r="B179">
        <v>-6.3667196783252569E-2</v>
      </c>
      <c r="C179">
        <v>6.2875302020837909E-2</v>
      </c>
      <c r="D179">
        <v>1.1988806142209829</v>
      </c>
      <c r="E179">
        <v>0.12654249880409049</v>
      </c>
      <c r="F179" s="8">
        <f t="shared" si="6"/>
        <v>8.0908820349530005E-4</v>
      </c>
      <c r="G179" s="8">
        <f t="shared" si="7"/>
        <v>0.14498929979790751</v>
      </c>
      <c r="I179" s="10" t="s">
        <v>357</v>
      </c>
      <c r="J179" s="11">
        <v>8.0908820349530005E-4</v>
      </c>
      <c r="L179" s="12" t="str">
        <f>_xlfn.XLOOKUP(I179,Sheet!$B$2:$B$900,Sheet!$A$2:$A$900)</f>
        <v>GPN</v>
      </c>
      <c r="M179" s="9">
        <f t="shared" si="8"/>
        <v>8.0908820349530005E-4</v>
      </c>
      <c r="P179" s="15"/>
      <c r="R179" s="10" t="s">
        <v>356</v>
      </c>
      <c r="S179" s="11">
        <v>0.14498929979790751</v>
      </c>
      <c r="V179" s="16"/>
    </row>
    <row r="180" spans="1:22">
      <c r="A180" s="1" t="s">
        <v>358</v>
      </c>
      <c r="B180">
        <v>-3.3896482821255278E-2</v>
      </c>
      <c r="C180">
        <v>0.11369817438085909</v>
      </c>
      <c r="D180">
        <v>0.76815970324723759</v>
      </c>
      <c r="E180">
        <v>0.14759465720211429</v>
      </c>
      <c r="F180" s="8">
        <f t="shared" si="6"/>
        <v>2.0226096499452338E-6</v>
      </c>
      <c r="G180" s="8">
        <f t="shared" si="7"/>
        <v>9.3189483800620004E-2</v>
      </c>
      <c r="I180" s="10" t="s">
        <v>359</v>
      </c>
      <c r="J180" s="11">
        <v>2.0226096499452338E-6</v>
      </c>
      <c r="L180" s="12" t="str">
        <f>_xlfn.XLOOKUP(I180,Sheet!$B$2:$B$900,Sheet!$A$2:$A$900)</f>
        <v>GRMN</v>
      </c>
      <c r="M180" s="9">
        <f t="shared" si="8"/>
        <v>2.0226096499452338E-6</v>
      </c>
      <c r="P180" s="15"/>
      <c r="R180" s="10" t="s">
        <v>358</v>
      </c>
      <c r="S180" s="11">
        <v>9.3189483800620004E-2</v>
      </c>
      <c r="V180" s="16"/>
    </row>
    <row r="181" spans="1:22">
      <c r="A181" s="1" t="s">
        <v>360</v>
      </c>
      <c r="B181">
        <v>-6.0659776397895583E-2</v>
      </c>
      <c r="C181">
        <v>-0.3751271517794077</v>
      </c>
      <c r="D181">
        <v>1.155369435761658</v>
      </c>
      <c r="E181">
        <v>-0.31446737538151209</v>
      </c>
      <c r="F181" s="8">
        <f t="shared" si="6"/>
        <v>-7.9582885962593028E-5</v>
      </c>
      <c r="G181" s="8">
        <f t="shared" si="7"/>
        <v>7.1137452602944906E-2</v>
      </c>
      <c r="I181" s="10" t="s">
        <v>361</v>
      </c>
      <c r="J181" s="11">
        <v>-7.9582885962593028E-5</v>
      </c>
      <c r="L181" s="12" t="str">
        <f>_xlfn.XLOOKUP(I181,Sheet!$B$2:$B$900,Sheet!$A$2:$A$900)</f>
        <v>GS</v>
      </c>
      <c r="M181" s="9">
        <f t="shared" si="8"/>
        <v>-7.9582885962593028E-5</v>
      </c>
      <c r="P181" s="15"/>
      <c r="R181" s="10" t="s">
        <v>360</v>
      </c>
      <c r="S181" s="11">
        <v>7.1137452602944906E-2</v>
      </c>
      <c r="V181" s="16"/>
    </row>
    <row r="182" spans="1:22">
      <c r="A182" s="1" t="s">
        <v>362</v>
      </c>
      <c r="B182">
        <v>-3.6045816677160822E-2</v>
      </c>
      <c r="C182">
        <v>0.25800474559776709</v>
      </c>
      <c r="D182">
        <v>0.79925613706417931</v>
      </c>
      <c r="E182">
        <v>0.29405056227492787</v>
      </c>
      <c r="F182" s="8">
        <f t="shared" si="6"/>
        <v>-2.9120307102180001E-4</v>
      </c>
      <c r="G182" s="8">
        <f t="shared" si="7"/>
        <v>-6.4007937468761697E-2</v>
      </c>
      <c r="I182" s="10" t="s">
        <v>363</v>
      </c>
      <c r="J182" s="11">
        <v>-2.9120307102180001E-4</v>
      </c>
      <c r="L182" s="12" t="str">
        <f>_xlfn.XLOOKUP(I182,Sheet!$B$2:$B$900,Sheet!$A$2:$A$900)</f>
        <v>GWW</v>
      </c>
      <c r="M182" s="9">
        <f t="shared" si="8"/>
        <v>-2.9120307102180001E-4</v>
      </c>
      <c r="P182" s="15"/>
      <c r="R182" s="10" t="s">
        <v>362</v>
      </c>
      <c r="S182" s="11">
        <v>-6.4007937468761697E-2</v>
      </c>
      <c r="V182" s="16"/>
    </row>
    <row r="183" spans="1:22">
      <c r="A183" s="1" t="s">
        <v>364</v>
      </c>
      <c r="B183">
        <v>-4.6595451398581511E-2</v>
      </c>
      <c r="C183">
        <v>-0.54564847331064315</v>
      </c>
      <c r="D183">
        <v>0.95188762193387311</v>
      </c>
      <c r="E183">
        <v>-0.49905302191206158</v>
      </c>
      <c r="F183" s="8">
        <f t="shared" si="6"/>
        <v>-5.3118237042906363E-5</v>
      </c>
      <c r="G183" s="8">
        <f t="shared" si="7"/>
        <v>4.2082108483862998E-2</v>
      </c>
      <c r="I183" s="10" t="s">
        <v>365</v>
      </c>
      <c r="J183" s="11">
        <v>-5.3118237042906363E-5</v>
      </c>
      <c r="L183" s="12" t="str">
        <f>_xlfn.XLOOKUP(I183,Sheet!$B$2:$B$900,Sheet!$A$2:$A$900)</f>
        <v>HAL</v>
      </c>
      <c r="M183" s="9">
        <f t="shared" si="8"/>
        <v>-5.3118237042906363E-5</v>
      </c>
      <c r="P183" s="15"/>
      <c r="R183" s="10" t="s">
        <v>364</v>
      </c>
      <c r="S183" s="11">
        <v>4.2082108483862998E-2</v>
      </c>
      <c r="V183" s="16"/>
    </row>
    <row r="184" spans="1:22">
      <c r="A184" s="1" t="s">
        <v>366</v>
      </c>
      <c r="B184">
        <v>-2.3065481940713312E-2</v>
      </c>
      <c r="C184">
        <v>-4.818917913005949E-2</v>
      </c>
      <c r="D184">
        <v>0.61145742959738203</v>
      </c>
      <c r="E184">
        <v>-2.5123697189346181E-2</v>
      </c>
      <c r="F184" s="8">
        <f t="shared" si="6"/>
        <v>4.9141609733839998E-4</v>
      </c>
      <c r="G184" s="8">
        <f t="shared" si="7"/>
        <v>0.111826610804854</v>
      </c>
      <c r="I184" s="10" t="s">
        <v>367</v>
      </c>
      <c r="J184" s="11">
        <v>4.9141609733839998E-4</v>
      </c>
      <c r="L184" s="12" t="str">
        <f>_xlfn.XLOOKUP(I184,Sheet!$B$2:$B$900,Sheet!$A$2:$A$900)</f>
        <v>HAS</v>
      </c>
      <c r="M184" s="9">
        <f t="shared" si="8"/>
        <v>4.9141609733839998E-4</v>
      </c>
      <c r="P184" s="15"/>
      <c r="R184" s="10" t="s">
        <v>366</v>
      </c>
      <c r="S184" s="11">
        <v>0.111826610804854</v>
      </c>
      <c r="V184" s="16"/>
    </row>
    <row r="185" spans="1:22">
      <c r="A185" s="1" t="s">
        <v>368</v>
      </c>
      <c r="B185">
        <v>-4.129511217127671E-2</v>
      </c>
      <c r="C185">
        <v>-0.13933564228348469</v>
      </c>
      <c r="D185">
        <v>0.87520263065792192</v>
      </c>
      <c r="E185">
        <v>-9.8040530112208008E-2</v>
      </c>
      <c r="F185" s="8">
        <f t="shared" si="6"/>
        <v>8.6606196572597965E-5</v>
      </c>
      <c r="G185" s="8">
        <f t="shared" si="7"/>
        <v>8.5439776324400904E-2</v>
      </c>
      <c r="I185" s="10" t="s">
        <v>369</v>
      </c>
      <c r="J185" s="11">
        <v>8.6606196572597965E-5</v>
      </c>
      <c r="L185" s="12" t="str">
        <f>_xlfn.XLOOKUP(I185,Sheet!$B$2:$B$900,Sheet!$A$2:$A$900)</f>
        <v>HBAN</v>
      </c>
      <c r="M185" s="9">
        <f t="shared" si="8"/>
        <v>8.6606196572597965E-5</v>
      </c>
      <c r="P185" s="15"/>
      <c r="R185" s="10" t="s">
        <v>368</v>
      </c>
      <c r="S185" s="11">
        <v>8.5439776324400904E-2</v>
      </c>
      <c r="V185" s="16"/>
    </row>
    <row r="186" spans="1:22">
      <c r="A186" s="1" t="s">
        <v>370</v>
      </c>
      <c r="B186">
        <v>-5.0572064925441078E-2</v>
      </c>
      <c r="C186">
        <v>-5.0220943024237963E-2</v>
      </c>
      <c r="D186">
        <v>1.0094210288607579</v>
      </c>
      <c r="E186">
        <v>3.5112190120312192E-4</v>
      </c>
      <c r="F186" s="8">
        <f t="shared" si="6"/>
        <v>5.1900951302879996E-4</v>
      </c>
      <c r="G186" s="8">
        <f t="shared" si="7"/>
        <v>0.1023613550002469</v>
      </c>
      <c r="I186" s="10" t="s">
        <v>371</v>
      </c>
      <c r="J186" s="11">
        <v>5.1900951302879996E-4</v>
      </c>
      <c r="L186" s="12" t="str">
        <f>_xlfn.XLOOKUP(I186,Sheet!$B$2:$B$900,Sheet!$A$2:$A$900)</f>
        <v>HD</v>
      </c>
      <c r="M186" s="9">
        <f t="shared" si="8"/>
        <v>5.1900951302879996E-4</v>
      </c>
      <c r="P186" s="15"/>
      <c r="R186" s="10" t="s">
        <v>370</v>
      </c>
      <c r="S186" s="11">
        <v>0.1023613550002469</v>
      </c>
      <c r="V186" s="16"/>
    </row>
    <row r="187" spans="1:22">
      <c r="A187" s="1" t="s">
        <v>372</v>
      </c>
      <c r="B187">
        <v>-8.5962240940688786E-2</v>
      </c>
      <c r="C187">
        <v>-6.2366935971591819E-2</v>
      </c>
      <c r="D187">
        <v>1.521443981090487</v>
      </c>
      <c r="E187">
        <v>2.359530496909697E-2</v>
      </c>
      <c r="F187" s="8">
        <f t="shared" si="6"/>
        <v>-8.7869296052510003E-4</v>
      </c>
      <c r="G187" s="8">
        <f t="shared" si="7"/>
        <v>-0.2070528774338721</v>
      </c>
      <c r="I187" s="10" t="s">
        <v>373</v>
      </c>
      <c r="J187" s="11">
        <v>-8.7869296052510003E-4</v>
      </c>
      <c r="L187" s="12" t="str">
        <f>_xlfn.XLOOKUP(I187,Sheet!$B$2:$B$900,Sheet!$A$2:$A$900)</f>
        <v>HES</v>
      </c>
      <c r="M187" s="9">
        <f t="shared" si="8"/>
        <v>-8.7869296052510003E-4</v>
      </c>
      <c r="P187" s="15"/>
      <c r="R187" s="10" t="s">
        <v>372</v>
      </c>
      <c r="S187" s="11">
        <v>-0.2070528774338721</v>
      </c>
      <c r="V187" s="16"/>
    </row>
    <row r="188" spans="1:22">
      <c r="A188" s="1" t="s">
        <v>374</v>
      </c>
      <c r="B188">
        <v>-3.6463281574072248E-2</v>
      </c>
      <c r="C188">
        <v>-0.1918877218470415</v>
      </c>
      <c r="D188">
        <v>0.80529599425157428</v>
      </c>
      <c r="E188">
        <v>-0.15542444027296931</v>
      </c>
      <c r="F188" s="8">
        <f t="shared" si="6"/>
        <v>7.2275764899752649E-5</v>
      </c>
      <c r="G188" s="8">
        <f t="shared" si="7"/>
        <v>7.3184809535882994E-2</v>
      </c>
      <c r="I188" s="10" t="s">
        <v>375</v>
      </c>
      <c r="J188" s="11">
        <v>7.2275764899752649E-5</v>
      </c>
      <c r="L188" s="12" t="str">
        <f>_xlfn.XLOOKUP(I188,Sheet!$B$2:$B$900,Sheet!$A$2:$A$900)</f>
        <v>HIG</v>
      </c>
      <c r="M188" s="9">
        <f t="shared" si="8"/>
        <v>7.2275764899752649E-5</v>
      </c>
      <c r="P188" s="15"/>
      <c r="R188" s="10" t="s">
        <v>374</v>
      </c>
      <c r="S188" s="11">
        <v>7.3184809535882994E-2</v>
      </c>
      <c r="V188" s="16"/>
    </row>
    <row r="189" spans="1:22">
      <c r="A189" s="1" t="s">
        <v>376</v>
      </c>
      <c r="B189">
        <v>-4.5467477735816497E-2</v>
      </c>
      <c r="C189">
        <v>-1.1206814854686661E-2</v>
      </c>
      <c r="D189">
        <v>0.93556816637090878</v>
      </c>
      <c r="E189">
        <v>3.4260662881129833E-2</v>
      </c>
      <c r="F189" s="8">
        <f t="shared" si="6"/>
        <v>3.1820406029619999E-4</v>
      </c>
      <c r="G189" s="8">
        <f t="shared" si="7"/>
        <v>4.5038431341357502E-2</v>
      </c>
      <c r="I189" s="10" t="s">
        <v>377</v>
      </c>
      <c r="J189" s="11">
        <v>3.1820406029619999E-4</v>
      </c>
      <c r="L189" s="12" t="str">
        <f>_xlfn.XLOOKUP(I189,Sheet!$B$2:$B$900,Sheet!$A$2:$A$900)</f>
        <v>HOLX</v>
      </c>
      <c r="M189" s="9">
        <f t="shared" si="8"/>
        <v>3.1820406029619999E-4</v>
      </c>
      <c r="P189" s="15"/>
      <c r="R189" s="10" t="s">
        <v>376</v>
      </c>
      <c r="S189" s="11">
        <v>4.5038431341357502E-2</v>
      </c>
      <c r="V189" s="16"/>
    </row>
    <row r="190" spans="1:22">
      <c r="A190" s="1" t="s">
        <v>378</v>
      </c>
      <c r="B190">
        <v>-4.3905120302059897E-2</v>
      </c>
      <c r="C190">
        <v>-6.7695451340232027E-2</v>
      </c>
      <c r="D190">
        <v>0.91296407236116262</v>
      </c>
      <c r="E190">
        <v>-2.379033103817213E-2</v>
      </c>
      <c r="F190" s="8">
        <f t="shared" si="6"/>
        <v>2.4560988548499998E-4</v>
      </c>
      <c r="G190" s="8">
        <f t="shared" si="7"/>
        <v>9.9601946629535795E-2</v>
      </c>
      <c r="I190" s="10" t="s">
        <v>379</v>
      </c>
      <c r="J190" s="11">
        <v>2.4560988548499998E-4</v>
      </c>
      <c r="L190" s="12" t="str">
        <f>_xlfn.XLOOKUP(I190,Sheet!$B$2:$B$900,Sheet!$A$2:$A$900)</f>
        <v>HON</v>
      </c>
      <c r="M190" s="9">
        <f t="shared" si="8"/>
        <v>2.4560988548499998E-4</v>
      </c>
      <c r="P190" s="15"/>
      <c r="R190" s="10" t="s">
        <v>378</v>
      </c>
      <c r="S190" s="11">
        <v>9.9601946629535795E-2</v>
      </c>
      <c r="V190" s="16"/>
    </row>
    <row r="191" spans="1:22">
      <c r="A191" s="1" t="s">
        <v>380</v>
      </c>
      <c r="B191">
        <v>-7.1020590417958177E-2</v>
      </c>
      <c r="C191">
        <v>3.6119012538800122E-2</v>
      </c>
      <c r="D191">
        <v>1.305269074005051</v>
      </c>
      <c r="E191">
        <v>0.1071396029567583</v>
      </c>
      <c r="F191" s="8">
        <f t="shared" si="6"/>
        <v>-8.5236983072369205E-5</v>
      </c>
      <c r="G191" s="8">
        <f t="shared" si="7"/>
        <v>0.1130509668776342</v>
      </c>
      <c r="I191" s="10" t="s">
        <v>381</v>
      </c>
      <c r="J191" s="11">
        <v>-8.5236983072369205E-5</v>
      </c>
      <c r="L191" s="12" t="str">
        <f>_xlfn.XLOOKUP(I191,Sheet!$B$2:$B$900,Sheet!$A$2:$A$900)</f>
        <v>HPQ</v>
      </c>
      <c r="M191" s="9">
        <f t="shared" si="8"/>
        <v>-8.5236983072369205E-5</v>
      </c>
      <c r="P191" s="15"/>
      <c r="R191" s="10" t="s">
        <v>380</v>
      </c>
      <c r="S191" s="11">
        <v>0.1130509668776342</v>
      </c>
      <c r="V191" s="16"/>
    </row>
    <row r="192" spans="1:22">
      <c r="A192" s="1" t="s">
        <v>382</v>
      </c>
      <c r="B192">
        <v>-1.550090654374415E-2</v>
      </c>
      <c r="C192">
        <v>0.2000841312744005</v>
      </c>
      <c r="D192">
        <v>0.50201360469377709</v>
      </c>
      <c r="E192">
        <v>0.21558503781814459</v>
      </c>
      <c r="F192" s="8">
        <f t="shared" si="6"/>
        <v>2.7966578207899999E-4</v>
      </c>
      <c r="G192" s="8">
        <f t="shared" si="7"/>
        <v>3.8586528279422598E-2</v>
      </c>
      <c r="I192" s="10" t="s">
        <v>383</v>
      </c>
      <c r="J192" s="11">
        <v>2.7966578207899999E-4</v>
      </c>
      <c r="L192" s="12" t="str">
        <f>_xlfn.XLOOKUP(I192,Sheet!$B$2:$B$900,Sheet!$A$2:$A$900)</f>
        <v>HRL</v>
      </c>
      <c r="M192" s="9">
        <f t="shared" si="8"/>
        <v>2.7966578207899999E-4</v>
      </c>
      <c r="P192" s="15"/>
      <c r="R192" s="10" t="s">
        <v>382</v>
      </c>
      <c r="S192" s="11">
        <v>3.8586528279422598E-2</v>
      </c>
      <c r="V192" s="16"/>
    </row>
    <row r="193" spans="1:22">
      <c r="A193" s="1" t="s">
        <v>384</v>
      </c>
      <c r="B193">
        <v>-3.678818665754699E-2</v>
      </c>
      <c r="C193">
        <v>0.15076410583893679</v>
      </c>
      <c r="D193">
        <v>0.80999670158808224</v>
      </c>
      <c r="E193">
        <v>0.18755229249648381</v>
      </c>
      <c r="F193" s="8">
        <f t="shared" si="6"/>
        <v>-3.0312168618349999E-4</v>
      </c>
      <c r="G193" s="8">
        <f t="shared" si="7"/>
        <v>3.3530679243101803E-2</v>
      </c>
      <c r="I193" s="10" t="s">
        <v>385</v>
      </c>
      <c r="J193" s="11">
        <v>-3.0312168618349999E-4</v>
      </c>
      <c r="L193" s="12" t="str">
        <f>_xlfn.XLOOKUP(I193,Sheet!$B$2:$B$900,Sheet!$A$2:$A$900)</f>
        <v>HSIC</v>
      </c>
      <c r="M193" s="9">
        <f t="shared" si="8"/>
        <v>-3.0312168618349999E-4</v>
      </c>
      <c r="P193" s="15"/>
      <c r="R193" s="10" t="s">
        <v>384</v>
      </c>
      <c r="S193" s="11">
        <v>3.3530679243101803E-2</v>
      </c>
      <c r="V193" s="16"/>
    </row>
    <row r="194" spans="1:22">
      <c r="A194" s="1" t="s">
        <v>386</v>
      </c>
      <c r="B194">
        <v>-3.5844970656982757E-2</v>
      </c>
      <c r="C194">
        <v>-0.1030460272595254</v>
      </c>
      <c r="D194">
        <v>0.79635030884363422</v>
      </c>
      <c r="E194">
        <v>-6.7201056602542622E-2</v>
      </c>
      <c r="F194" s="8">
        <f t="shared" ref="F194:F257" si="9">_xlfn.XLOOKUP(A194,$L$2:$L$900,$M$2:$M$900)</f>
        <v>-4.589794619952E-4</v>
      </c>
      <c r="G194" s="8">
        <f t="shared" ref="G194:G257" si="10">_xlfn.XLOOKUP(A194,$R$2:$R$900,$S$2:$S$900)</f>
        <v>4.7065312273297001E-3</v>
      </c>
      <c r="I194" s="10" t="s">
        <v>387</v>
      </c>
      <c r="J194" s="11">
        <v>-4.589794619952E-4</v>
      </c>
      <c r="L194" s="12" t="str">
        <f>_xlfn.XLOOKUP(I194,Sheet!$B$2:$B$900,Sheet!$A$2:$A$900)</f>
        <v>HST</v>
      </c>
      <c r="M194" s="9">
        <f t="shared" ref="M194:M257" si="11">J194</f>
        <v>-4.589794619952E-4</v>
      </c>
      <c r="P194" s="15"/>
      <c r="R194" s="10" t="s">
        <v>386</v>
      </c>
      <c r="S194" s="11">
        <v>4.7065312273297001E-3</v>
      </c>
      <c r="V194" s="16"/>
    </row>
    <row r="195" spans="1:22">
      <c r="A195" s="1" t="s">
        <v>388</v>
      </c>
      <c r="B195">
        <v>-4.7492964636165688E-3</v>
      </c>
      <c r="C195">
        <v>-8.3202620828844998E-3</v>
      </c>
      <c r="D195">
        <v>0.34645995240117439</v>
      </c>
      <c r="E195">
        <v>-3.5709656192679309E-3</v>
      </c>
      <c r="F195" s="8">
        <f t="shared" si="9"/>
        <v>-1.578931685504293E-5</v>
      </c>
      <c r="G195" s="8">
        <f t="shared" si="10"/>
        <v>5.2059214164045797E-2</v>
      </c>
      <c r="I195" s="10" t="s">
        <v>389</v>
      </c>
      <c r="J195" s="11">
        <v>-1.578931685504293E-5</v>
      </c>
      <c r="L195" s="12" t="str">
        <f>_xlfn.XLOOKUP(I195,Sheet!$B$2:$B$900,Sheet!$A$2:$A$900)</f>
        <v>HSY</v>
      </c>
      <c r="M195" s="9">
        <f t="shared" si="11"/>
        <v>-1.578931685504293E-5</v>
      </c>
      <c r="P195" s="15"/>
      <c r="R195" s="10" t="s">
        <v>388</v>
      </c>
      <c r="S195" s="11">
        <v>5.2059214164045797E-2</v>
      </c>
      <c r="V195" s="16"/>
    </row>
    <row r="196" spans="1:22">
      <c r="A196" s="1" t="s">
        <v>390</v>
      </c>
      <c r="B196">
        <v>-4.8530923475346342E-2</v>
      </c>
      <c r="C196">
        <v>-0.2446851936233668</v>
      </c>
      <c r="D196">
        <v>0.97988991630721456</v>
      </c>
      <c r="E196">
        <v>-0.1961542701480205</v>
      </c>
      <c r="F196" s="8">
        <f t="shared" si="9"/>
        <v>2.4299247223314769E-5</v>
      </c>
      <c r="G196" s="8">
        <f t="shared" si="10"/>
        <v>5.3300969983711102E-2</v>
      </c>
      <c r="I196" s="10" t="s">
        <v>391</v>
      </c>
      <c r="J196" s="11">
        <v>2.4299247223314769E-5</v>
      </c>
      <c r="L196" s="12" t="str">
        <f>_xlfn.XLOOKUP(I196,Sheet!$B$2:$B$900,Sheet!$A$2:$A$900)</f>
        <v>HUBB</v>
      </c>
      <c r="M196" s="9">
        <f t="shared" si="11"/>
        <v>2.4299247223314769E-5</v>
      </c>
      <c r="P196" s="15"/>
      <c r="R196" s="10" t="s">
        <v>390</v>
      </c>
      <c r="S196" s="11">
        <v>5.3300969983711102E-2</v>
      </c>
      <c r="V196" s="16"/>
    </row>
    <row r="197" spans="1:22">
      <c r="A197" s="1" t="s">
        <v>392</v>
      </c>
      <c r="B197">
        <v>-3.1393145423568691E-2</v>
      </c>
      <c r="C197">
        <v>0.17617482400755841</v>
      </c>
      <c r="D197">
        <v>0.73194156733747739</v>
      </c>
      <c r="E197">
        <v>0.20756796943112699</v>
      </c>
      <c r="F197" s="8">
        <f t="shared" si="9"/>
        <v>5.4806900546379997E-4</v>
      </c>
      <c r="G197" s="8">
        <f t="shared" si="10"/>
        <v>8.9871179095567494E-2</v>
      </c>
      <c r="I197" s="10" t="s">
        <v>393</v>
      </c>
      <c r="J197" s="11">
        <v>5.4806900546379997E-4</v>
      </c>
      <c r="L197" s="12" t="str">
        <f>_xlfn.XLOOKUP(I197,Sheet!$B$2:$B$900,Sheet!$A$2:$A$900)</f>
        <v>HUM</v>
      </c>
      <c r="M197" s="9">
        <f t="shared" si="11"/>
        <v>5.4806900546379997E-4</v>
      </c>
      <c r="P197" s="15"/>
      <c r="R197" s="10" t="s">
        <v>392</v>
      </c>
      <c r="S197" s="11">
        <v>8.9871179095567494E-2</v>
      </c>
      <c r="V197" s="16"/>
    </row>
    <row r="198" spans="1:22">
      <c r="A198" s="1" t="s">
        <v>394</v>
      </c>
      <c r="B198">
        <v>-4.6965951014227812E-2</v>
      </c>
      <c r="C198">
        <v>-0.225111600538906</v>
      </c>
      <c r="D198">
        <v>0.95724798823782875</v>
      </c>
      <c r="E198">
        <v>-0.17814564952467821</v>
      </c>
      <c r="F198" s="8">
        <f t="shared" si="9"/>
        <v>-2.9379765788649999E-4</v>
      </c>
      <c r="G198" s="8">
        <f t="shared" si="10"/>
        <v>1.43424563200934E-2</v>
      </c>
      <c r="I198" s="10" t="s">
        <v>395</v>
      </c>
      <c r="J198" s="11">
        <v>-2.9379765788649999E-4</v>
      </c>
      <c r="L198" s="12" t="str">
        <f>_xlfn.XLOOKUP(I198,Sheet!$B$2:$B$900,Sheet!$A$2:$A$900)</f>
        <v>IBM</v>
      </c>
      <c r="M198" s="9">
        <f t="shared" si="11"/>
        <v>-2.9379765788649999E-4</v>
      </c>
      <c r="P198" s="15"/>
      <c r="R198" s="10" t="s">
        <v>394</v>
      </c>
      <c r="S198" s="11">
        <v>1.43424563200934E-2</v>
      </c>
      <c r="V198" s="16"/>
    </row>
    <row r="199" spans="1:22">
      <c r="A199" s="1" t="s">
        <v>396</v>
      </c>
      <c r="B199">
        <v>-3.6923890634315407E-2</v>
      </c>
      <c r="C199">
        <v>9.8367258311576999E-2</v>
      </c>
      <c r="D199">
        <v>0.81196005861643794</v>
      </c>
      <c r="E199">
        <v>0.13529114894589239</v>
      </c>
      <c r="F199" s="8">
        <f t="shared" si="9"/>
        <v>3.629955095836E-4</v>
      </c>
      <c r="G199" s="8">
        <f t="shared" si="10"/>
        <v>0.10459747487058139</v>
      </c>
      <c r="I199" s="10" t="s">
        <v>397</v>
      </c>
      <c r="J199" s="11">
        <v>3.629955095836E-4</v>
      </c>
      <c r="L199" s="12" t="str">
        <f>_xlfn.XLOOKUP(I199,Sheet!$B$2:$B$900,Sheet!$A$2:$A$900)</f>
        <v>ICE</v>
      </c>
      <c r="M199" s="9">
        <f t="shared" si="11"/>
        <v>3.629955095836E-4</v>
      </c>
      <c r="P199" s="15"/>
      <c r="R199" s="10" t="s">
        <v>396</v>
      </c>
      <c r="S199" s="11">
        <v>0.10459747487058139</v>
      </c>
      <c r="V199" s="16"/>
    </row>
    <row r="200" spans="1:22">
      <c r="A200" s="1" t="s">
        <v>398</v>
      </c>
      <c r="B200">
        <v>-7.0668352225872311E-2</v>
      </c>
      <c r="C200">
        <v>0.2184851566672672</v>
      </c>
      <c r="D200">
        <v>1.300172912886153</v>
      </c>
      <c r="E200">
        <v>0.28915350889313951</v>
      </c>
      <c r="F200" s="8">
        <f t="shared" si="9"/>
        <v>7.3830549531590003E-4</v>
      </c>
      <c r="G200" s="8">
        <f t="shared" si="10"/>
        <v>0.18248708507163761</v>
      </c>
      <c r="I200" s="10" t="s">
        <v>399</v>
      </c>
      <c r="J200" s="11">
        <v>7.3830549531590003E-4</v>
      </c>
      <c r="L200" s="12" t="str">
        <f>_xlfn.XLOOKUP(I200,Sheet!$B$2:$B$900,Sheet!$A$2:$A$900)</f>
        <v>IDXX</v>
      </c>
      <c r="M200" s="9">
        <f t="shared" si="11"/>
        <v>7.3830549531590003E-4</v>
      </c>
      <c r="P200" s="15"/>
      <c r="R200" s="10" t="s">
        <v>398</v>
      </c>
      <c r="S200" s="11">
        <v>0.18248708507163761</v>
      </c>
      <c r="V200" s="16"/>
    </row>
    <row r="201" spans="1:22">
      <c r="A201" s="1" t="s">
        <v>400</v>
      </c>
      <c r="B201">
        <v>-4.6504439022195747E-2</v>
      </c>
      <c r="C201">
        <v>-7.3084531687057641E-3</v>
      </c>
      <c r="D201">
        <v>0.95057086030978843</v>
      </c>
      <c r="E201">
        <v>3.919598585348999E-2</v>
      </c>
      <c r="F201" s="8">
        <f t="shared" si="9"/>
        <v>3.71711792799E-4</v>
      </c>
      <c r="G201" s="8">
        <f t="shared" si="10"/>
        <v>0.12719634341153199</v>
      </c>
      <c r="I201" s="10" t="s">
        <v>401</v>
      </c>
      <c r="J201" s="11">
        <v>3.71711792799E-4</v>
      </c>
      <c r="L201" s="12" t="str">
        <f>_xlfn.XLOOKUP(I201,Sheet!$B$2:$B$900,Sheet!$A$2:$A$900)</f>
        <v>IEX</v>
      </c>
      <c r="M201" s="9">
        <f t="shared" si="11"/>
        <v>3.71711792799E-4</v>
      </c>
      <c r="P201" s="15"/>
      <c r="R201" s="10" t="s">
        <v>400</v>
      </c>
      <c r="S201" s="11">
        <v>0.12719634341153199</v>
      </c>
      <c r="V201" s="16"/>
    </row>
    <row r="202" spans="1:22">
      <c r="A202" s="1" t="s">
        <v>402</v>
      </c>
      <c r="B202">
        <v>-3.1272590986875473E-2</v>
      </c>
      <c r="C202">
        <v>-8.0294233854384056E-2</v>
      </c>
      <c r="D202">
        <v>0.73019739294983221</v>
      </c>
      <c r="E202">
        <v>-4.9021642867508583E-2</v>
      </c>
      <c r="F202" s="8">
        <f t="shared" si="9"/>
        <v>2.6053117032740001E-4</v>
      </c>
      <c r="G202" s="8">
        <f t="shared" si="10"/>
        <v>7.2428922743222796E-2</v>
      </c>
      <c r="I202" s="10" t="s">
        <v>403</v>
      </c>
      <c r="J202" s="11">
        <v>2.6053117032740001E-4</v>
      </c>
      <c r="L202" s="12" t="str">
        <f>_xlfn.XLOOKUP(I202,Sheet!$B$2:$B$900,Sheet!$A$2:$A$900)</f>
        <v>IFF</v>
      </c>
      <c r="M202" s="9">
        <f t="shared" si="11"/>
        <v>2.6053117032740001E-4</v>
      </c>
      <c r="P202" s="15"/>
      <c r="R202" s="10" t="s">
        <v>402</v>
      </c>
      <c r="S202" s="11">
        <v>7.2428922743222796E-2</v>
      </c>
      <c r="V202" s="16"/>
    </row>
    <row r="203" spans="1:22">
      <c r="A203" s="1" t="s">
        <v>404</v>
      </c>
      <c r="B203">
        <v>-9.0451038389739932E-2</v>
      </c>
      <c r="C203">
        <v>0.38374097640875893</v>
      </c>
      <c r="D203">
        <v>1.586387634403605</v>
      </c>
      <c r="E203">
        <v>0.47419201479849887</v>
      </c>
      <c r="F203" s="8">
        <f t="shared" si="9"/>
        <v>-1.9317762411468141E-5</v>
      </c>
      <c r="G203" s="8">
        <f t="shared" si="10"/>
        <v>-3.00170647424307E-2</v>
      </c>
      <c r="I203" s="10" t="s">
        <v>405</v>
      </c>
      <c r="J203" s="11">
        <v>-1.9317762411468141E-5</v>
      </c>
      <c r="L203" s="12" t="str">
        <f>_xlfn.XLOOKUP(I203,Sheet!$B$2:$B$900,Sheet!$A$2:$A$900)</f>
        <v>ILMN</v>
      </c>
      <c r="M203" s="9">
        <f t="shared" si="11"/>
        <v>-1.9317762411468141E-5</v>
      </c>
      <c r="P203" s="15"/>
      <c r="R203" s="10" t="s">
        <v>404</v>
      </c>
      <c r="S203" s="11">
        <v>-3.00170647424307E-2</v>
      </c>
      <c r="V203" s="16"/>
    </row>
    <row r="204" spans="1:22">
      <c r="A204" s="1" t="s">
        <v>406</v>
      </c>
      <c r="B204">
        <v>-7.4938565245159156E-2</v>
      </c>
      <c r="C204">
        <v>-0.30262867611361588</v>
      </c>
      <c r="D204">
        <v>1.361954099728599</v>
      </c>
      <c r="E204">
        <v>-0.2276901108684567</v>
      </c>
      <c r="F204" s="8">
        <f t="shared" si="9"/>
        <v>8.066463795709908E-5</v>
      </c>
      <c r="G204" s="8">
        <f t="shared" si="10"/>
        <v>5.8151682048983598E-2</v>
      </c>
      <c r="I204" s="10" t="s">
        <v>407</v>
      </c>
      <c r="J204" s="11">
        <v>8.066463795709908E-5</v>
      </c>
      <c r="L204" s="12" t="str">
        <f>_xlfn.XLOOKUP(I204,Sheet!$B$2:$B$900,Sheet!$A$2:$A$900)</f>
        <v>INCY</v>
      </c>
      <c r="M204" s="9">
        <f t="shared" si="11"/>
        <v>8.066463795709908E-5</v>
      </c>
      <c r="P204" s="15"/>
      <c r="R204" s="10" t="s">
        <v>406</v>
      </c>
      <c r="S204" s="11">
        <v>5.8151682048983598E-2</v>
      </c>
      <c r="V204" s="16"/>
    </row>
    <row r="205" spans="1:22">
      <c r="A205" s="1" t="s">
        <v>408</v>
      </c>
      <c r="B205">
        <v>-7.6905869790058798E-2</v>
      </c>
      <c r="C205">
        <v>9.8500567733272537E-2</v>
      </c>
      <c r="D205">
        <v>1.390416944349109</v>
      </c>
      <c r="E205">
        <v>0.17540643752333129</v>
      </c>
      <c r="F205" s="8">
        <f t="shared" si="9"/>
        <v>2.7629864617729669E-5</v>
      </c>
      <c r="G205" s="8">
        <f t="shared" si="10"/>
        <v>7.6396152528461395E-2</v>
      </c>
      <c r="I205" s="10" t="s">
        <v>409</v>
      </c>
      <c r="J205" s="11">
        <v>2.7629864617729669E-5</v>
      </c>
      <c r="L205" s="12" t="str">
        <f>_xlfn.XLOOKUP(I205,Sheet!$B$2:$B$900,Sheet!$A$2:$A$900)</f>
        <v>INTC</v>
      </c>
      <c r="M205" s="9">
        <f t="shared" si="11"/>
        <v>2.7629864617729669E-5</v>
      </c>
      <c r="P205" s="15"/>
      <c r="R205" s="10" t="s">
        <v>408</v>
      </c>
      <c r="S205" s="11">
        <v>7.6396152528461395E-2</v>
      </c>
      <c r="V205" s="16"/>
    </row>
    <row r="206" spans="1:22">
      <c r="A206" s="1" t="s">
        <v>410</v>
      </c>
      <c r="B206">
        <v>-6.8889365366887126E-2</v>
      </c>
      <c r="C206">
        <v>0.26900791647047417</v>
      </c>
      <c r="D206">
        <v>1.2744346372945581</v>
      </c>
      <c r="E206">
        <v>0.33789728183736129</v>
      </c>
      <c r="F206" s="8">
        <f t="shared" si="9"/>
        <v>3.5570667297440001E-4</v>
      </c>
      <c r="G206" s="8">
        <f t="shared" si="10"/>
        <v>0.1097282186933413</v>
      </c>
      <c r="I206" s="10" t="s">
        <v>411</v>
      </c>
      <c r="J206" s="11">
        <v>3.5570667297440001E-4</v>
      </c>
      <c r="L206" s="12" t="str">
        <f>_xlfn.XLOOKUP(I206,Sheet!$B$2:$B$900,Sheet!$A$2:$A$900)</f>
        <v>INTU</v>
      </c>
      <c r="M206" s="9">
        <f t="shared" si="11"/>
        <v>3.5570667297440001E-4</v>
      </c>
      <c r="P206" s="15"/>
      <c r="R206" s="10" t="s">
        <v>410</v>
      </c>
      <c r="S206" s="11">
        <v>0.1097282186933413</v>
      </c>
      <c r="V206" s="16"/>
    </row>
    <row r="207" spans="1:22">
      <c r="A207" s="1" t="s">
        <v>412</v>
      </c>
      <c r="B207">
        <v>-5.3600149391755787E-2</v>
      </c>
      <c r="C207">
        <v>-0.28421907525285289</v>
      </c>
      <c r="D207">
        <v>1.0532311740088189</v>
      </c>
      <c r="E207">
        <v>-0.2306189258610972</v>
      </c>
      <c r="F207" s="8">
        <f t="shared" si="9"/>
        <v>-1.4487742507960001E-4</v>
      </c>
      <c r="G207" s="8">
        <f t="shared" si="10"/>
        <v>6.5221697800205702E-2</v>
      </c>
      <c r="I207" s="10" t="s">
        <v>413</v>
      </c>
      <c r="J207" s="11">
        <v>-1.4487742507960001E-4</v>
      </c>
      <c r="L207" s="12" t="str">
        <f>_xlfn.XLOOKUP(I207,Sheet!$B$2:$B$900,Sheet!$A$2:$A$900)</f>
        <v>IP</v>
      </c>
      <c r="M207" s="9">
        <f t="shared" si="11"/>
        <v>-1.4487742507960001E-4</v>
      </c>
      <c r="P207" s="15"/>
      <c r="R207" s="10" t="s">
        <v>412</v>
      </c>
      <c r="S207" s="11">
        <v>6.5221697800205702E-2</v>
      </c>
      <c r="V207" s="16"/>
    </row>
    <row r="208" spans="1:22">
      <c r="A208" s="1" t="s">
        <v>414</v>
      </c>
      <c r="B208">
        <v>-3.9007680938489803E-2</v>
      </c>
      <c r="C208">
        <v>9.7474928261798932E-2</v>
      </c>
      <c r="D208">
        <v>0.84210821224278232</v>
      </c>
      <c r="E208">
        <v>0.13648260920028871</v>
      </c>
      <c r="F208" s="8">
        <f t="shared" si="9"/>
        <v>-2.8044633216240002E-4</v>
      </c>
      <c r="G208" s="8">
        <f t="shared" si="10"/>
        <v>2.4778478873485599E-2</v>
      </c>
      <c r="I208" s="10" t="s">
        <v>415</v>
      </c>
      <c r="J208" s="11">
        <v>-2.8044633216240002E-4</v>
      </c>
      <c r="L208" s="12" t="str">
        <f>_xlfn.XLOOKUP(I208,Sheet!$B$2:$B$900,Sheet!$A$2:$A$900)</f>
        <v>IPG</v>
      </c>
      <c r="M208" s="9">
        <f t="shared" si="11"/>
        <v>-2.8044633216240002E-4</v>
      </c>
      <c r="P208" s="15"/>
      <c r="R208" s="10" t="s">
        <v>414</v>
      </c>
      <c r="S208" s="11">
        <v>2.4778478873485599E-2</v>
      </c>
      <c r="V208" s="16"/>
    </row>
    <row r="209" spans="1:22">
      <c r="A209" s="1" t="s">
        <v>416</v>
      </c>
      <c r="B209">
        <v>-2.6795534065836929E-2</v>
      </c>
      <c r="C209">
        <v>-5.4104684017731268E-2</v>
      </c>
      <c r="D209">
        <v>0.66542360089457231</v>
      </c>
      <c r="E209">
        <v>-2.7309149951894349E-2</v>
      </c>
      <c r="F209" s="8">
        <f t="shared" si="9"/>
        <v>-1.0410806827500001E-4</v>
      </c>
      <c r="G209" s="8">
        <f t="shared" si="10"/>
        <v>6.9274908531423304E-2</v>
      </c>
      <c r="I209" s="10" t="s">
        <v>417</v>
      </c>
      <c r="J209" s="11">
        <v>-1.0410806827500001E-4</v>
      </c>
      <c r="L209" s="12" t="str">
        <f>_xlfn.XLOOKUP(I209,Sheet!$B$2:$B$900,Sheet!$A$2:$A$900)</f>
        <v>IRM</v>
      </c>
      <c r="M209" s="9">
        <f t="shared" si="11"/>
        <v>-1.0410806827500001E-4</v>
      </c>
      <c r="P209" s="15"/>
      <c r="R209" s="10" t="s">
        <v>416</v>
      </c>
      <c r="S209" s="11">
        <v>6.9274908531423304E-2</v>
      </c>
      <c r="V209" s="16"/>
    </row>
    <row r="210" spans="1:22">
      <c r="A210" s="1" t="s">
        <v>418</v>
      </c>
      <c r="B210">
        <v>-8.15672226818836E-2</v>
      </c>
      <c r="C210">
        <v>0.32707234780689298</v>
      </c>
      <c r="D210">
        <v>1.457857119499083</v>
      </c>
      <c r="E210">
        <v>0.40863957048877658</v>
      </c>
      <c r="F210" s="8">
        <f t="shared" si="9"/>
        <v>6.8754624898250002E-4</v>
      </c>
      <c r="G210" s="8">
        <f t="shared" si="10"/>
        <v>0.16410526989736551</v>
      </c>
      <c r="I210" s="10" t="s">
        <v>419</v>
      </c>
      <c r="J210" s="11">
        <v>6.8754624898250002E-4</v>
      </c>
      <c r="L210" s="12" t="str">
        <f>_xlfn.XLOOKUP(I210,Sheet!$B$2:$B$900,Sheet!$A$2:$A$900)</f>
        <v>ISRG</v>
      </c>
      <c r="M210" s="9">
        <f t="shared" si="11"/>
        <v>6.8754624898250002E-4</v>
      </c>
      <c r="P210" s="15"/>
      <c r="R210" s="10" t="s">
        <v>418</v>
      </c>
      <c r="S210" s="11">
        <v>0.16410526989736551</v>
      </c>
      <c r="V210" s="16"/>
    </row>
    <row r="211" spans="1:22">
      <c r="A211" s="1" t="s">
        <v>420</v>
      </c>
      <c r="B211">
        <v>-4.7674976658602611E-2</v>
      </c>
      <c r="C211">
        <v>6.6163579729838107E-2</v>
      </c>
      <c r="D211">
        <v>0.96750612890045118</v>
      </c>
      <c r="E211">
        <v>0.1138385563884407</v>
      </c>
      <c r="F211" s="8">
        <f t="shared" si="9"/>
        <v>1.8072566829309999E-4</v>
      </c>
      <c r="G211" s="8">
        <f t="shared" si="10"/>
        <v>9.4405552860804307E-2</v>
      </c>
      <c r="I211" s="10" t="s">
        <v>421</v>
      </c>
      <c r="J211" s="11">
        <v>1.8072566829309999E-4</v>
      </c>
      <c r="L211" s="12" t="str">
        <f>_xlfn.XLOOKUP(I211,Sheet!$B$2:$B$900,Sheet!$A$2:$A$900)</f>
        <v>IT</v>
      </c>
      <c r="M211" s="9">
        <f t="shared" si="11"/>
        <v>1.8072566829309999E-4</v>
      </c>
      <c r="P211" s="15"/>
      <c r="R211" s="10" t="s">
        <v>420</v>
      </c>
      <c r="S211" s="11">
        <v>9.4405552860804307E-2</v>
      </c>
      <c r="V211" s="16"/>
    </row>
    <row r="212" spans="1:22">
      <c r="A212" s="1" t="s">
        <v>422</v>
      </c>
      <c r="B212">
        <v>-5.0111201617567672E-2</v>
      </c>
      <c r="C212">
        <v>-0.21807951609272419</v>
      </c>
      <c r="D212">
        <v>1.002753286056369</v>
      </c>
      <c r="E212">
        <v>-0.16796831447515659</v>
      </c>
      <c r="F212" s="8">
        <f t="shared" si="9"/>
        <v>4.2156264659249997E-4</v>
      </c>
      <c r="G212" s="8">
        <f t="shared" si="10"/>
        <v>0.13654231282492391</v>
      </c>
      <c r="I212" s="10" t="s">
        <v>423</v>
      </c>
      <c r="J212" s="11">
        <v>4.2156264659249997E-4</v>
      </c>
      <c r="L212" s="12" t="str">
        <f>_xlfn.XLOOKUP(I212,Sheet!$B$2:$B$900,Sheet!$A$2:$A$900)</f>
        <v>ITW</v>
      </c>
      <c r="M212" s="9">
        <f t="shared" si="11"/>
        <v>4.2156264659249997E-4</v>
      </c>
      <c r="P212" s="15"/>
      <c r="R212" s="10" t="s">
        <v>422</v>
      </c>
      <c r="S212" s="11">
        <v>0.13654231282492391</v>
      </c>
      <c r="V212" s="16"/>
    </row>
    <row r="213" spans="1:22">
      <c r="A213" s="1" t="s">
        <v>424</v>
      </c>
      <c r="B213">
        <v>-5.1974758878098992E-2</v>
      </c>
      <c r="C213">
        <v>-0.69387392375892409</v>
      </c>
      <c r="D213">
        <v>1.02971512116494</v>
      </c>
      <c r="E213">
        <v>-0.6418991648808251</v>
      </c>
      <c r="F213" s="8">
        <f t="shared" si="9"/>
        <v>-5.1106772432229998E-4</v>
      </c>
      <c r="G213" s="8">
        <f t="shared" si="10"/>
        <v>-2.5402026387562698E-2</v>
      </c>
      <c r="I213" s="10" t="s">
        <v>425</v>
      </c>
      <c r="J213" s="11">
        <v>-5.1106772432229998E-4</v>
      </c>
      <c r="L213" s="12" t="str">
        <f>_xlfn.XLOOKUP(I213,Sheet!$B$2:$B$900,Sheet!$A$2:$A$900)</f>
        <v>IVZ</v>
      </c>
      <c r="M213" s="9">
        <f t="shared" si="11"/>
        <v>-5.1106772432229998E-4</v>
      </c>
      <c r="P213" s="15"/>
      <c r="R213" s="10" t="s">
        <v>424</v>
      </c>
      <c r="S213" s="11">
        <v>-2.5402026387562698E-2</v>
      </c>
      <c r="V213" s="16"/>
    </row>
    <row r="214" spans="1:22">
      <c r="A214" s="1" t="s">
        <v>426</v>
      </c>
      <c r="B214">
        <v>-6.1777144939895397E-2</v>
      </c>
      <c r="C214">
        <v>-6.7132328379079453E-2</v>
      </c>
      <c r="D214">
        <v>1.1715354570709871</v>
      </c>
      <c r="E214">
        <v>-5.3551834391840497E-3</v>
      </c>
      <c r="F214" s="8">
        <f t="shared" si="9"/>
        <v>1.2085457984360001E-4</v>
      </c>
      <c r="G214" s="8">
        <f t="shared" si="10"/>
        <v>9.65929334044065E-2</v>
      </c>
      <c r="I214" s="10" t="s">
        <v>427</v>
      </c>
      <c r="J214" s="11">
        <v>1.2085457984360001E-4</v>
      </c>
      <c r="L214" s="12" t="str">
        <f>_xlfn.XLOOKUP(I214,Sheet!$B$2:$B$900,Sheet!$A$2:$A$900)</f>
        <v>J</v>
      </c>
      <c r="M214" s="9">
        <f t="shared" si="11"/>
        <v>1.2085457984360001E-4</v>
      </c>
      <c r="P214" s="15"/>
      <c r="R214" s="10" t="s">
        <v>426</v>
      </c>
      <c r="S214" s="11">
        <v>9.65929334044065E-2</v>
      </c>
      <c r="V214" s="16"/>
    </row>
    <row r="215" spans="1:22">
      <c r="A215" s="1" t="s">
        <v>428</v>
      </c>
      <c r="B215">
        <v>-3.8033702871490577E-2</v>
      </c>
      <c r="C215">
        <v>-0.1749806848123647</v>
      </c>
      <c r="D215">
        <v>0.8280167557590089</v>
      </c>
      <c r="E215">
        <v>-0.13694698194087421</v>
      </c>
      <c r="F215" s="8">
        <f t="shared" si="9"/>
        <v>1.304767313794E-4</v>
      </c>
      <c r="G215" s="8">
        <f t="shared" si="10"/>
        <v>6.3340452454424004E-2</v>
      </c>
      <c r="I215" s="10" t="s">
        <v>429</v>
      </c>
      <c r="J215" s="11">
        <v>1.304767313794E-4</v>
      </c>
      <c r="L215" s="12" t="str">
        <f>_xlfn.XLOOKUP(I215,Sheet!$B$2:$B$900,Sheet!$A$2:$A$900)</f>
        <v>JBHT</v>
      </c>
      <c r="M215" s="9">
        <f t="shared" si="11"/>
        <v>1.304767313794E-4</v>
      </c>
      <c r="P215" s="15"/>
      <c r="R215" s="10" t="s">
        <v>428</v>
      </c>
      <c r="S215" s="11">
        <v>6.3340452454424004E-2</v>
      </c>
      <c r="V215" s="16"/>
    </row>
    <row r="216" spans="1:22">
      <c r="A216" s="1" t="s">
        <v>430</v>
      </c>
      <c r="B216">
        <v>-4.4005286288433802E-2</v>
      </c>
      <c r="C216">
        <v>-4.2289078905329847E-3</v>
      </c>
      <c r="D216">
        <v>0.91441326786768029</v>
      </c>
      <c r="E216">
        <v>3.9776378397900811E-2</v>
      </c>
      <c r="F216" s="8">
        <f t="shared" si="9"/>
        <v>-7.8220419656029267E-5</v>
      </c>
      <c r="G216" s="8">
        <f t="shared" si="10"/>
        <v>9.0791370757656698E-2</v>
      </c>
      <c r="I216" s="10" t="s">
        <v>431</v>
      </c>
      <c r="J216" s="11">
        <v>-7.8220419656029267E-5</v>
      </c>
      <c r="L216" s="12" t="str">
        <f>_xlfn.XLOOKUP(I216,Sheet!$B$2:$B$900,Sheet!$A$2:$A$900)</f>
        <v>JBL</v>
      </c>
      <c r="M216" s="9">
        <f t="shared" si="11"/>
        <v>-7.8220419656029267E-5</v>
      </c>
      <c r="P216" s="15"/>
      <c r="R216" s="10" t="s">
        <v>430</v>
      </c>
      <c r="S216" s="11">
        <v>9.0791370757656698E-2</v>
      </c>
      <c r="V216" s="16"/>
    </row>
    <row r="217" spans="1:22">
      <c r="A217" s="1" t="s">
        <v>432</v>
      </c>
      <c r="B217">
        <v>-4.4803284208942452E-2</v>
      </c>
      <c r="C217">
        <v>-0.18708378484279189</v>
      </c>
      <c r="D217">
        <v>0.92595865410582689</v>
      </c>
      <c r="E217">
        <v>-0.14228050063384939</v>
      </c>
      <c r="F217" s="8">
        <f t="shared" si="9"/>
        <v>-3.353826849491E-4</v>
      </c>
      <c r="G217" s="8">
        <f t="shared" si="10"/>
        <v>4.7200980080038202E-2</v>
      </c>
      <c r="I217" s="10" t="s">
        <v>433</v>
      </c>
      <c r="J217" s="11">
        <v>-3.353826849491E-4</v>
      </c>
      <c r="L217" s="12" t="str">
        <f>_xlfn.XLOOKUP(I217,Sheet!$B$2:$B$900,Sheet!$A$2:$A$900)</f>
        <v>JCI</v>
      </c>
      <c r="M217" s="9">
        <f t="shared" si="11"/>
        <v>-3.353826849491E-4</v>
      </c>
      <c r="P217" s="15"/>
      <c r="R217" s="10" t="s">
        <v>432</v>
      </c>
      <c r="S217" s="11">
        <v>4.7200980080038202E-2</v>
      </c>
      <c r="V217" s="16"/>
    </row>
    <row r="218" spans="1:22">
      <c r="A218" s="1" t="s">
        <v>434</v>
      </c>
      <c r="B218">
        <v>-3.3946066105988312E-2</v>
      </c>
      <c r="C218">
        <v>0.10951921440779989</v>
      </c>
      <c r="D218">
        <v>0.76887707124843996</v>
      </c>
      <c r="E218">
        <v>0.14346528051378821</v>
      </c>
      <c r="F218" s="8">
        <f t="shared" si="9"/>
        <v>5.5123452831900004E-4</v>
      </c>
      <c r="G218" s="8">
        <f t="shared" si="10"/>
        <v>0.1210624835367187</v>
      </c>
      <c r="I218" s="10" t="s">
        <v>435</v>
      </c>
      <c r="J218" s="11">
        <v>5.5123452831900004E-4</v>
      </c>
      <c r="L218" s="12" t="str">
        <f>_xlfn.XLOOKUP(I218,Sheet!$B$2:$B$900,Sheet!$A$2:$A$900)</f>
        <v>JKHY</v>
      </c>
      <c r="M218" s="9">
        <f t="shared" si="11"/>
        <v>5.5123452831900004E-4</v>
      </c>
      <c r="P218" s="15"/>
      <c r="R218" s="10" t="s">
        <v>434</v>
      </c>
      <c r="S218" s="11">
        <v>0.1210624835367187</v>
      </c>
      <c r="V218" s="16"/>
    </row>
    <row r="219" spans="1:22">
      <c r="A219" s="1" t="s">
        <v>436</v>
      </c>
      <c r="B219">
        <v>-3.3415321896985713E-2</v>
      </c>
      <c r="C219">
        <v>-2.8402352359518931E-2</v>
      </c>
      <c r="D219">
        <v>0.76119829574149522</v>
      </c>
      <c r="E219">
        <v>5.0129695374667724E-3</v>
      </c>
      <c r="F219" s="8">
        <f t="shared" si="9"/>
        <v>1.9127685037670001E-4</v>
      </c>
      <c r="G219" s="8">
        <f t="shared" si="10"/>
        <v>9.6601351591207002E-2</v>
      </c>
      <c r="I219" s="10" t="s">
        <v>437</v>
      </c>
      <c r="J219" s="11">
        <v>1.9127685037670001E-4</v>
      </c>
      <c r="L219" s="12" t="str">
        <f>_xlfn.XLOOKUP(I219,Sheet!$B$2:$B$900,Sheet!$A$2:$A$900)</f>
        <v>JNJ</v>
      </c>
      <c r="M219" s="9">
        <f t="shared" si="11"/>
        <v>1.9127685037670001E-4</v>
      </c>
      <c r="P219" s="15"/>
      <c r="R219" s="10" t="s">
        <v>436</v>
      </c>
      <c r="S219" s="11">
        <v>9.6601351591207002E-2</v>
      </c>
      <c r="V219" s="16"/>
    </row>
    <row r="220" spans="1:22">
      <c r="A220" s="1" t="s">
        <v>438</v>
      </c>
      <c r="B220">
        <v>-4.2447990295505687E-2</v>
      </c>
      <c r="C220">
        <v>-2.4001220262881431E-4</v>
      </c>
      <c r="D220">
        <v>0.89188240248144912</v>
      </c>
      <c r="E220">
        <v>4.220797809287688E-2</v>
      </c>
      <c r="F220" s="8">
        <f t="shared" si="9"/>
        <v>4.1409298108688081E-5</v>
      </c>
      <c r="G220" s="8">
        <f t="shared" si="10"/>
        <v>2.86846559946006E-2</v>
      </c>
      <c r="I220" s="10" t="s">
        <v>439</v>
      </c>
      <c r="J220" s="11">
        <v>4.1409298108688081E-5</v>
      </c>
      <c r="L220" s="12" t="str">
        <f>_xlfn.XLOOKUP(I220,Sheet!$B$2:$B$900,Sheet!$A$2:$A$900)</f>
        <v>JNPR</v>
      </c>
      <c r="M220" s="9">
        <f t="shared" si="11"/>
        <v>4.1409298108688081E-5</v>
      </c>
      <c r="P220" s="15"/>
      <c r="R220" s="10" t="s">
        <v>438</v>
      </c>
      <c r="S220" s="11">
        <v>2.86846559946006E-2</v>
      </c>
      <c r="V220" s="16"/>
    </row>
    <row r="221" spans="1:22">
      <c r="A221" s="1" t="s">
        <v>440</v>
      </c>
      <c r="B221">
        <v>-4.964504778603275E-2</v>
      </c>
      <c r="C221">
        <v>-4.4190227465006449E-2</v>
      </c>
      <c r="D221">
        <v>0.99600900027172456</v>
      </c>
      <c r="E221">
        <v>5.4548203210263019E-3</v>
      </c>
      <c r="F221" s="8">
        <f t="shared" si="9"/>
        <v>3.1803522108939998E-4</v>
      </c>
      <c r="G221" s="8">
        <f t="shared" si="10"/>
        <v>0.13039109190962939</v>
      </c>
      <c r="I221" s="10" t="s">
        <v>441</v>
      </c>
      <c r="J221" s="11">
        <v>3.1803522108939998E-4</v>
      </c>
      <c r="L221" s="12" t="str">
        <f>_xlfn.XLOOKUP(I221,Sheet!$B$2:$B$900,Sheet!$A$2:$A$900)</f>
        <v>JPM</v>
      </c>
      <c r="M221" s="9">
        <f t="shared" si="11"/>
        <v>3.1803522108939998E-4</v>
      </c>
      <c r="P221" s="15"/>
      <c r="R221" s="10" t="s">
        <v>440</v>
      </c>
      <c r="S221" s="11">
        <v>0.13039109190962939</v>
      </c>
      <c r="V221" s="16"/>
    </row>
    <row r="222" spans="1:22">
      <c r="A222" s="1" t="s">
        <v>442</v>
      </c>
      <c r="B222">
        <v>-6.7200909270626304E-3</v>
      </c>
      <c r="C222">
        <v>-0.1144049057973822</v>
      </c>
      <c r="D222">
        <v>0.3749732889547111</v>
      </c>
      <c r="E222">
        <v>-0.1076848148703195</v>
      </c>
      <c r="F222" s="8">
        <f t="shared" si="9"/>
        <v>-5.7188291417187367E-5</v>
      </c>
      <c r="G222" s="8">
        <f t="shared" si="10"/>
        <v>2.1136308974615801E-2</v>
      </c>
      <c r="I222" s="10" t="s">
        <v>443</v>
      </c>
      <c r="J222" s="11">
        <v>-5.7188291417187367E-5</v>
      </c>
      <c r="L222" s="12" t="str">
        <f>_xlfn.XLOOKUP(I222,Sheet!$B$2:$B$900,Sheet!$A$2:$A$900)</f>
        <v>K</v>
      </c>
      <c r="M222" s="9">
        <f t="shared" si="11"/>
        <v>-5.7188291417187367E-5</v>
      </c>
      <c r="P222" s="15"/>
      <c r="R222" s="10" t="s">
        <v>442</v>
      </c>
      <c r="S222" s="11">
        <v>2.1136308974615801E-2</v>
      </c>
      <c r="V222" s="16"/>
    </row>
    <row r="223" spans="1:22">
      <c r="A223" s="1" t="s">
        <v>444</v>
      </c>
      <c r="B223">
        <v>4.5616279463625998E-3</v>
      </c>
      <c r="C223">
        <v>0.55320260174393587</v>
      </c>
      <c r="D223">
        <v>0.21175005431162069</v>
      </c>
      <c r="E223">
        <v>0.54864097379757326</v>
      </c>
      <c r="F223" s="8">
        <f t="shared" si="9"/>
        <v>2.5509165537169998E-4</v>
      </c>
      <c r="G223" s="8">
        <f t="shared" si="10"/>
        <v>5.2459628110925999E-2</v>
      </c>
      <c r="I223" s="10" t="s">
        <v>445</v>
      </c>
      <c r="J223" s="11">
        <v>2.5509165537169998E-4</v>
      </c>
      <c r="L223" s="12" t="str">
        <f>_xlfn.XLOOKUP(I223,Sheet!$B$2:$B$900,Sheet!$A$2:$A$900)</f>
        <v>KDP</v>
      </c>
      <c r="M223" s="9">
        <f t="shared" si="11"/>
        <v>2.5509165537169998E-4</v>
      </c>
      <c r="P223" s="15"/>
      <c r="R223" s="10" t="s">
        <v>444</v>
      </c>
      <c r="S223" s="11">
        <v>5.2459628110925999E-2</v>
      </c>
      <c r="V223" s="16"/>
    </row>
    <row r="224" spans="1:22">
      <c r="A224" s="1" t="s">
        <v>446</v>
      </c>
      <c r="B224">
        <v>-5.3813864213156551E-2</v>
      </c>
      <c r="C224">
        <v>-0.2457369222468426</v>
      </c>
      <c r="D224">
        <v>1.056323187276617</v>
      </c>
      <c r="E224">
        <v>-0.19192305803368601</v>
      </c>
      <c r="F224" s="8">
        <f t="shared" si="9"/>
        <v>1.128526951928E-4</v>
      </c>
      <c r="G224" s="8">
        <f t="shared" si="10"/>
        <v>0.10557974279908811</v>
      </c>
      <c r="I224" s="10" t="s">
        <v>447</v>
      </c>
      <c r="J224" s="11">
        <v>1.128526951928E-4</v>
      </c>
      <c r="L224" s="12" t="str">
        <f>_xlfn.XLOOKUP(I224,Sheet!$B$2:$B$900,Sheet!$A$2:$A$900)</f>
        <v>KEY</v>
      </c>
      <c r="M224" s="9">
        <f t="shared" si="11"/>
        <v>1.128526951928E-4</v>
      </c>
      <c r="P224" s="15"/>
      <c r="R224" s="10" t="s">
        <v>446</v>
      </c>
      <c r="S224" s="11">
        <v>0.10557974279908811</v>
      </c>
      <c r="V224" s="16"/>
    </row>
    <row r="225" spans="1:22">
      <c r="A225" s="1" t="s">
        <v>448</v>
      </c>
      <c r="B225">
        <v>-2.641129410105237E-2</v>
      </c>
      <c r="C225">
        <v>-0.1054851288836923</v>
      </c>
      <c r="D225">
        <v>0.65986444004019085</v>
      </c>
      <c r="E225">
        <v>-7.9073834782639948E-2</v>
      </c>
      <c r="F225" s="8">
        <f t="shared" si="9"/>
        <v>-5.424998950421E-4</v>
      </c>
      <c r="G225" s="8">
        <f t="shared" si="10"/>
        <v>-8.9217081151256594E-2</v>
      </c>
      <c r="I225" s="10" t="s">
        <v>449</v>
      </c>
      <c r="J225" s="11">
        <v>-5.424998950421E-4</v>
      </c>
      <c r="L225" s="12" t="str">
        <f>_xlfn.XLOOKUP(I225,Sheet!$B$2:$B$900,Sheet!$A$2:$A$900)</f>
        <v>KIM</v>
      </c>
      <c r="M225" s="9">
        <f t="shared" si="11"/>
        <v>-5.424998950421E-4</v>
      </c>
      <c r="P225" s="15"/>
      <c r="R225" s="10" t="s">
        <v>448</v>
      </c>
      <c r="S225" s="11">
        <v>-8.9217081151256594E-2</v>
      </c>
      <c r="V225" s="16"/>
    </row>
    <row r="226" spans="1:22">
      <c r="A226" s="1" t="s">
        <v>450</v>
      </c>
      <c r="B226">
        <v>-8.6392282737244919E-2</v>
      </c>
      <c r="C226">
        <v>-6.8052143706917922E-2</v>
      </c>
      <c r="D226">
        <v>1.527665800110545</v>
      </c>
      <c r="E226">
        <v>1.8340139030327E-2</v>
      </c>
      <c r="F226" s="8">
        <f t="shared" si="9"/>
        <v>3.2586783816230001E-4</v>
      </c>
      <c r="G226" s="8">
        <f t="shared" si="10"/>
        <v>0.1489511966056371</v>
      </c>
      <c r="I226" s="10" t="s">
        <v>451</v>
      </c>
      <c r="J226" s="11">
        <v>3.2586783816230001E-4</v>
      </c>
      <c r="L226" s="12" t="str">
        <f>_xlfn.XLOOKUP(I226,Sheet!$B$2:$B$900,Sheet!$A$2:$A$900)</f>
        <v>KLAC</v>
      </c>
      <c r="M226" s="9">
        <f t="shared" si="11"/>
        <v>3.2586783816230001E-4</v>
      </c>
      <c r="P226" s="15"/>
      <c r="R226" s="10" t="s">
        <v>450</v>
      </c>
      <c r="S226" s="11">
        <v>0.1489511966056371</v>
      </c>
      <c r="V226" s="16"/>
    </row>
    <row r="227" spans="1:22">
      <c r="A227" s="1" t="s">
        <v>452</v>
      </c>
      <c r="B227">
        <v>-1.165760883542951E-2</v>
      </c>
      <c r="C227">
        <v>8.0958737791209101E-3</v>
      </c>
      <c r="D227">
        <v>0.44640900306474951</v>
      </c>
      <c r="E227">
        <v>1.975348261455042E-2</v>
      </c>
      <c r="F227" s="8">
        <f t="shared" si="9"/>
        <v>-1.114549523322E-4</v>
      </c>
      <c r="G227" s="8">
        <f t="shared" si="10"/>
        <v>3.6368603778235198E-2</v>
      </c>
      <c r="I227" s="10" t="s">
        <v>453</v>
      </c>
      <c r="J227" s="11">
        <v>-1.114549523322E-4</v>
      </c>
      <c r="L227" s="12" t="str">
        <f>_xlfn.XLOOKUP(I227,Sheet!$B$2:$B$900,Sheet!$A$2:$A$900)</f>
        <v>KMB</v>
      </c>
      <c r="M227" s="9">
        <f t="shared" si="11"/>
        <v>-1.114549523322E-4</v>
      </c>
      <c r="P227" s="15"/>
      <c r="R227" s="10" t="s">
        <v>452</v>
      </c>
      <c r="S227" s="11">
        <v>3.6368603778235198E-2</v>
      </c>
      <c r="V227" s="16"/>
    </row>
    <row r="228" spans="1:22">
      <c r="A228" s="1" t="s">
        <v>454</v>
      </c>
      <c r="B228">
        <v>-4.1784282060830152E-2</v>
      </c>
      <c r="C228">
        <v>1.9057726517776371E-2</v>
      </c>
      <c r="D228">
        <v>0.88227991139490203</v>
      </c>
      <c r="E228">
        <v>6.0842008578606527E-2</v>
      </c>
      <c r="F228" s="8">
        <f t="shared" si="9"/>
        <v>-4.4006769172130002E-4</v>
      </c>
      <c r="G228" s="8">
        <f t="shared" si="10"/>
        <v>-1.5934402107575E-3</v>
      </c>
      <c r="I228" s="10" t="s">
        <v>455</v>
      </c>
      <c r="J228" s="11">
        <v>-4.4006769172130002E-4</v>
      </c>
      <c r="L228" s="12" t="str">
        <f>_xlfn.XLOOKUP(I228,Sheet!$B$2:$B$900,Sheet!$A$2:$A$900)</f>
        <v>KMX</v>
      </c>
      <c r="M228" s="9">
        <f t="shared" si="11"/>
        <v>-4.4006769172130002E-4</v>
      </c>
      <c r="P228" s="15"/>
      <c r="R228" s="10" t="s">
        <v>454</v>
      </c>
      <c r="S228" s="11">
        <v>-1.5934402107575E-3</v>
      </c>
      <c r="V228" s="16"/>
    </row>
    <row r="229" spans="1:22">
      <c r="A229" s="1" t="s">
        <v>456</v>
      </c>
      <c r="B229">
        <v>-1.294368493813608E-2</v>
      </c>
      <c r="C229">
        <v>7.6734699187091748E-2</v>
      </c>
      <c r="D229">
        <v>0.46501587528307953</v>
      </c>
      <c r="E229">
        <v>8.9678384125227828E-2</v>
      </c>
      <c r="F229" s="8">
        <f t="shared" si="9"/>
        <v>-1.930326118565064E-5</v>
      </c>
      <c r="G229" s="8">
        <f t="shared" si="10"/>
        <v>3.9272271869212803E-2</v>
      </c>
      <c r="I229" s="10" t="s">
        <v>457</v>
      </c>
      <c r="J229" s="11">
        <v>-1.930326118565064E-5</v>
      </c>
      <c r="L229" s="12" t="str">
        <f>_xlfn.XLOOKUP(I229,Sheet!$B$2:$B$900,Sheet!$A$2:$A$900)</f>
        <v>KO</v>
      </c>
      <c r="M229" s="9">
        <f t="shared" si="11"/>
        <v>-1.930326118565064E-5</v>
      </c>
      <c r="P229" s="15"/>
      <c r="R229" s="10" t="s">
        <v>456</v>
      </c>
      <c r="S229" s="11">
        <v>3.9272271869212803E-2</v>
      </c>
      <c r="V229" s="16"/>
    </row>
    <row r="230" spans="1:22">
      <c r="A230" s="1" t="s">
        <v>458</v>
      </c>
      <c r="B230">
        <v>-2.1688922685756229E-2</v>
      </c>
      <c r="C230">
        <v>7.5751892344710137E-2</v>
      </c>
      <c r="D230">
        <v>0.59154145253813806</v>
      </c>
      <c r="E230">
        <v>9.7440815030466366E-2</v>
      </c>
      <c r="F230" s="8">
        <f t="shared" si="9"/>
        <v>-3.2597303519989998E-4</v>
      </c>
      <c r="G230" s="8">
        <f t="shared" si="10"/>
        <v>-0.22621448917510201</v>
      </c>
      <c r="I230" s="10" t="s">
        <v>459</v>
      </c>
      <c r="J230" s="11">
        <v>-3.2597303519989998E-4</v>
      </c>
      <c r="L230" s="12" t="str">
        <f>_xlfn.XLOOKUP(I230,Sheet!$B$2:$B$900,Sheet!$A$2:$A$900)</f>
        <v>KR</v>
      </c>
      <c r="M230" s="9">
        <f t="shared" si="11"/>
        <v>-3.2597303519989998E-4</v>
      </c>
      <c r="P230" s="15"/>
      <c r="R230" s="10" t="s">
        <v>458</v>
      </c>
      <c r="S230" s="11">
        <v>-0.22621448917510201</v>
      </c>
      <c r="V230" s="16"/>
    </row>
    <row r="231" spans="1:22">
      <c r="A231" s="1" t="s">
        <v>460</v>
      </c>
      <c r="B231">
        <v>-4.2626525549508049E-2</v>
      </c>
      <c r="C231">
        <v>-6.9436644374117562E-2</v>
      </c>
      <c r="D231">
        <v>0.89446543986990357</v>
      </c>
      <c r="E231">
        <v>-2.681011882460951E-2</v>
      </c>
      <c r="F231" s="8">
        <f t="shared" si="9"/>
        <v>-1.062269587736E-4</v>
      </c>
      <c r="G231" s="8">
        <f t="shared" si="10"/>
        <v>6.5659275048235793E-2</v>
      </c>
      <c r="I231" s="10" t="s">
        <v>461</v>
      </c>
      <c r="J231" s="11">
        <v>-1.062269587736E-4</v>
      </c>
      <c r="L231" s="12" t="str">
        <f>_xlfn.XLOOKUP(I231,Sheet!$B$2:$B$900,Sheet!$A$2:$A$900)</f>
        <v>L</v>
      </c>
      <c r="M231" s="9">
        <f t="shared" si="11"/>
        <v>-1.062269587736E-4</v>
      </c>
      <c r="P231" s="15"/>
      <c r="R231" s="10" t="s">
        <v>460</v>
      </c>
      <c r="S231" s="11">
        <v>6.5659275048235793E-2</v>
      </c>
      <c r="V231" s="16"/>
    </row>
    <row r="232" spans="1:22">
      <c r="A232" s="1" t="s">
        <v>462</v>
      </c>
      <c r="B232">
        <v>-4.0909729651401043E-2</v>
      </c>
      <c r="C232">
        <v>-0.15425883075100649</v>
      </c>
      <c r="D232">
        <v>0.86962693938474322</v>
      </c>
      <c r="E232">
        <v>-0.1133491010996055</v>
      </c>
      <c r="F232" s="8">
        <f t="shared" si="9"/>
        <v>6.7340775433909997E-4</v>
      </c>
      <c r="G232" s="8">
        <f t="shared" si="10"/>
        <v>0.16350694767620999</v>
      </c>
      <c r="I232" s="10" t="s">
        <v>463</v>
      </c>
      <c r="J232" s="11">
        <v>6.7340775433909997E-4</v>
      </c>
      <c r="L232" s="12" t="str">
        <f>_xlfn.XLOOKUP(I232,Sheet!$B$2:$B$900,Sheet!$A$2:$A$900)</f>
        <v>LDOS</v>
      </c>
      <c r="M232" s="9">
        <f t="shared" si="11"/>
        <v>6.7340775433909997E-4</v>
      </c>
      <c r="P232" s="15"/>
      <c r="R232" s="10" t="s">
        <v>462</v>
      </c>
      <c r="S232" s="11">
        <v>0.16350694767620999</v>
      </c>
      <c r="V232" s="16"/>
    </row>
    <row r="233" spans="1:22">
      <c r="A233" s="1" t="s">
        <v>464</v>
      </c>
      <c r="B233">
        <v>-4.2647700747617881E-2</v>
      </c>
      <c r="C233">
        <v>-0.42365851071783073</v>
      </c>
      <c r="D233">
        <v>0.89477180137106083</v>
      </c>
      <c r="E233">
        <v>-0.3810108099702128</v>
      </c>
      <c r="F233" s="8">
        <f t="shared" si="9"/>
        <v>9.182615153398928E-5</v>
      </c>
      <c r="G233" s="8">
        <f t="shared" si="10"/>
        <v>2.40303093259326E-2</v>
      </c>
      <c r="I233" s="10" t="s">
        <v>465</v>
      </c>
      <c r="J233" s="11">
        <v>9.182615153398928E-5</v>
      </c>
      <c r="L233" s="12" t="str">
        <f>_xlfn.XLOOKUP(I233,Sheet!$B$2:$B$900,Sheet!$A$2:$A$900)</f>
        <v>LEN</v>
      </c>
      <c r="M233" s="9">
        <f t="shared" si="11"/>
        <v>9.182615153398928E-5</v>
      </c>
      <c r="P233" s="15"/>
      <c r="R233" s="10" t="s">
        <v>464</v>
      </c>
      <c r="S233" s="11">
        <v>2.40303093259326E-2</v>
      </c>
      <c r="V233" s="16"/>
    </row>
    <row r="234" spans="1:22">
      <c r="A234" s="1" t="s">
        <v>466</v>
      </c>
      <c r="B234">
        <v>-3.7138452554554023E-2</v>
      </c>
      <c r="C234">
        <v>-0.2045464081984765</v>
      </c>
      <c r="D234">
        <v>0.81506432765961312</v>
      </c>
      <c r="E234">
        <v>-0.1674079556439225</v>
      </c>
      <c r="F234" s="8">
        <f t="shared" si="9"/>
        <v>1.6020388088190001E-4</v>
      </c>
      <c r="G234" s="8">
        <f t="shared" si="10"/>
        <v>6.4859369946936404E-2</v>
      </c>
      <c r="I234" s="10" t="s">
        <v>467</v>
      </c>
      <c r="J234" s="11">
        <v>1.6020388088190001E-4</v>
      </c>
      <c r="L234" s="12" t="str">
        <f>_xlfn.XLOOKUP(I234,Sheet!$B$2:$B$900,Sheet!$A$2:$A$900)</f>
        <v>LH</v>
      </c>
      <c r="M234" s="9">
        <f t="shared" si="11"/>
        <v>1.6020388088190001E-4</v>
      </c>
      <c r="P234" s="15"/>
      <c r="R234" s="10" t="s">
        <v>466</v>
      </c>
      <c r="S234" s="11">
        <v>6.4859369946936404E-2</v>
      </c>
      <c r="V234" s="16"/>
    </row>
    <row r="235" spans="1:22">
      <c r="A235" s="1" t="s">
        <v>468</v>
      </c>
      <c r="B235">
        <v>-2.957919677907548E-2</v>
      </c>
      <c r="C235">
        <v>5.2109169713789871E-3</v>
      </c>
      <c r="D235">
        <v>0.7056974667219178</v>
      </c>
      <c r="E235">
        <v>3.4790113750454467E-2</v>
      </c>
      <c r="F235" s="8">
        <f t="shared" si="9"/>
        <v>6.2527748135429999E-4</v>
      </c>
      <c r="G235" s="8">
        <f t="shared" si="10"/>
        <v>0.1415111950244545</v>
      </c>
      <c r="I235" s="10" t="s">
        <v>469</v>
      </c>
      <c r="J235" s="11">
        <v>6.2527748135429999E-4</v>
      </c>
      <c r="L235" s="12" t="str">
        <f>_xlfn.XLOOKUP(I235,Sheet!$B$2:$B$900,Sheet!$A$2:$A$900)</f>
        <v>LHX</v>
      </c>
      <c r="M235" s="9">
        <f t="shared" si="11"/>
        <v>6.2527748135429999E-4</v>
      </c>
      <c r="P235" s="15"/>
      <c r="R235" s="10" t="s">
        <v>468</v>
      </c>
      <c r="S235" s="11">
        <v>0.1415111950244545</v>
      </c>
      <c r="V235" s="16"/>
    </row>
    <row r="236" spans="1:22">
      <c r="A236" s="1" t="s">
        <v>470</v>
      </c>
      <c r="B236">
        <v>-4.5073645834234337E-2</v>
      </c>
      <c r="C236">
        <v>5.9556902775093852E-2</v>
      </c>
      <c r="D236">
        <v>0.92987022994800239</v>
      </c>
      <c r="E236">
        <v>0.1046305486093282</v>
      </c>
      <c r="F236" s="8">
        <f t="shared" si="9"/>
        <v>-2.7986492833714081E-5</v>
      </c>
      <c r="G236" s="8">
        <f t="shared" si="10"/>
        <v>5.7533551798941499E-2</v>
      </c>
      <c r="I236" s="10" t="s">
        <v>471</v>
      </c>
      <c r="J236" s="11">
        <v>-2.7986492833714081E-5</v>
      </c>
      <c r="L236" s="12" t="str">
        <f>_xlfn.XLOOKUP(I236,Sheet!$B$2:$B$900,Sheet!$A$2:$A$900)</f>
        <v>LIN</v>
      </c>
      <c r="M236" s="9">
        <f t="shared" si="11"/>
        <v>-2.7986492833714081E-5</v>
      </c>
      <c r="P236" s="15"/>
      <c r="R236" s="10" t="s">
        <v>470</v>
      </c>
      <c r="S236" s="11">
        <v>5.7533551798941499E-2</v>
      </c>
      <c r="V236" s="16"/>
    </row>
    <row r="237" spans="1:22">
      <c r="A237" s="1" t="s">
        <v>472</v>
      </c>
      <c r="B237">
        <v>-3.969629013637585E-2</v>
      </c>
      <c r="C237">
        <v>-0.48923363499282252</v>
      </c>
      <c r="D237">
        <v>0.85207096897737022</v>
      </c>
      <c r="E237">
        <v>-0.44953734485644659</v>
      </c>
      <c r="F237" s="8">
        <f t="shared" si="9"/>
        <v>1.199894797767E-4</v>
      </c>
      <c r="G237" s="8">
        <f t="shared" si="10"/>
        <v>6.2764235975583504E-2</v>
      </c>
      <c r="I237" s="10" t="s">
        <v>473</v>
      </c>
      <c r="J237" s="11">
        <v>1.199894797767E-4</v>
      </c>
      <c r="L237" s="12" t="str">
        <f>_xlfn.XLOOKUP(I237,Sheet!$B$2:$B$900,Sheet!$A$2:$A$900)</f>
        <v>LKQ</v>
      </c>
      <c r="M237" s="9">
        <f t="shared" si="11"/>
        <v>1.199894797767E-4</v>
      </c>
      <c r="P237" s="15"/>
      <c r="R237" s="10" t="s">
        <v>472</v>
      </c>
      <c r="S237" s="11">
        <v>6.2764235975583504E-2</v>
      </c>
      <c r="V237" s="16"/>
    </row>
    <row r="238" spans="1:22">
      <c r="A238" s="1" t="s">
        <v>474</v>
      </c>
      <c r="B238">
        <v>-3.3524891518113581E-2</v>
      </c>
      <c r="C238">
        <v>0.36512129592003162</v>
      </c>
      <c r="D238">
        <v>0.76278354247382041</v>
      </c>
      <c r="E238">
        <v>0.39864618743814523</v>
      </c>
      <c r="F238" s="8">
        <f t="shared" si="9"/>
        <v>5.3560655901429932E-5</v>
      </c>
      <c r="G238" s="8">
        <f t="shared" si="10"/>
        <v>2.9807624084906399E-2</v>
      </c>
      <c r="I238" s="10" t="s">
        <v>475</v>
      </c>
      <c r="J238" s="11">
        <v>5.3560655901429932E-5</v>
      </c>
      <c r="L238" s="12" t="str">
        <f>_xlfn.XLOOKUP(I238,Sheet!$B$2:$B$900,Sheet!$A$2:$A$900)</f>
        <v>LLY</v>
      </c>
      <c r="M238" s="9">
        <f t="shared" si="11"/>
        <v>5.3560655901429932E-5</v>
      </c>
      <c r="P238" s="15"/>
      <c r="R238" s="10" t="s">
        <v>474</v>
      </c>
      <c r="S238" s="11">
        <v>2.9807624084906399E-2</v>
      </c>
      <c r="V238" s="16"/>
    </row>
    <row r="239" spans="1:22">
      <c r="A239" s="1" t="s">
        <v>476</v>
      </c>
      <c r="B239">
        <v>-3.6596293496308441E-2</v>
      </c>
      <c r="C239">
        <v>-0.14986508356712661</v>
      </c>
      <c r="D239">
        <v>0.80722040279579232</v>
      </c>
      <c r="E239">
        <v>-0.1132687900708181</v>
      </c>
      <c r="F239" s="8">
        <f t="shared" si="9"/>
        <v>4.9722453654510001E-4</v>
      </c>
      <c r="G239" s="8">
        <f t="shared" si="10"/>
        <v>0.1167285577833647</v>
      </c>
      <c r="I239" s="10" t="s">
        <v>477</v>
      </c>
      <c r="J239" s="11">
        <v>4.9722453654510001E-4</v>
      </c>
      <c r="L239" s="12" t="str">
        <f>_xlfn.XLOOKUP(I239,Sheet!$B$2:$B$900,Sheet!$A$2:$A$900)</f>
        <v>LMT</v>
      </c>
      <c r="M239" s="9">
        <f t="shared" si="11"/>
        <v>4.9722453654510001E-4</v>
      </c>
      <c r="P239" s="15"/>
      <c r="R239" s="10" t="s">
        <v>476</v>
      </c>
      <c r="S239" s="11">
        <v>0.1167285577833647</v>
      </c>
      <c r="V239" s="16"/>
    </row>
    <row r="240" spans="1:22">
      <c r="A240" s="1" t="s">
        <v>478</v>
      </c>
      <c r="B240">
        <v>5.8887654075397058E-3</v>
      </c>
      <c r="C240">
        <v>3.9126300120771902E-2</v>
      </c>
      <c r="D240">
        <v>0.1925491088121182</v>
      </c>
      <c r="E240">
        <v>3.3237534713232188E-2</v>
      </c>
      <c r="F240" s="8">
        <f t="shared" si="9"/>
        <v>2.528576602315E-4</v>
      </c>
      <c r="G240" s="8">
        <f t="shared" si="10"/>
        <v>0.1060518023240177</v>
      </c>
      <c r="I240" s="10" t="s">
        <v>479</v>
      </c>
      <c r="J240" s="11">
        <v>2.528576602315E-4</v>
      </c>
      <c r="L240" s="12" t="str">
        <f>_xlfn.XLOOKUP(I240,Sheet!$B$2:$B$900,Sheet!$A$2:$A$900)</f>
        <v>LNT</v>
      </c>
      <c r="M240" s="9">
        <f t="shared" si="11"/>
        <v>2.528576602315E-4</v>
      </c>
      <c r="P240" s="15"/>
      <c r="R240" s="10" t="s">
        <v>478</v>
      </c>
      <c r="S240" s="11">
        <v>0.1060518023240177</v>
      </c>
      <c r="V240" s="16"/>
    </row>
    <row r="241" spans="1:22">
      <c r="A241" s="1" t="s">
        <v>480</v>
      </c>
      <c r="B241">
        <v>-5.765901666570819E-2</v>
      </c>
      <c r="C241">
        <v>5.3365439370421708E-2</v>
      </c>
      <c r="D241">
        <v>1.1119546232344559</v>
      </c>
      <c r="E241">
        <v>0.1110244560361299</v>
      </c>
      <c r="F241" s="8">
        <f t="shared" si="9"/>
        <v>1.339791114979E-4</v>
      </c>
      <c r="G241" s="8">
        <f t="shared" si="10"/>
        <v>3.9502302792699999E-2</v>
      </c>
      <c r="I241" s="10" t="s">
        <v>481</v>
      </c>
      <c r="J241" s="11">
        <v>1.339791114979E-4</v>
      </c>
      <c r="L241" s="12" t="str">
        <f>_xlfn.XLOOKUP(I241,Sheet!$B$2:$B$900,Sheet!$A$2:$A$900)</f>
        <v>LOW</v>
      </c>
      <c r="M241" s="9">
        <f t="shared" si="11"/>
        <v>1.339791114979E-4</v>
      </c>
      <c r="P241" s="15"/>
      <c r="R241" s="10" t="s">
        <v>480</v>
      </c>
      <c r="S241" s="11">
        <v>3.9502302792699999E-2</v>
      </c>
      <c r="V241" s="16"/>
    </row>
    <row r="242" spans="1:22">
      <c r="A242" s="1" t="s">
        <v>482</v>
      </c>
      <c r="B242">
        <v>-9.2521622666061537E-2</v>
      </c>
      <c r="C242">
        <v>-0.2004136017459266</v>
      </c>
      <c r="D242">
        <v>1.6163447240079589</v>
      </c>
      <c r="E242">
        <v>-0.1078919790798651</v>
      </c>
      <c r="F242" s="8">
        <f t="shared" si="9"/>
        <v>7.4013098390529998E-4</v>
      </c>
      <c r="G242" s="8">
        <f t="shared" si="10"/>
        <v>0.19203043449978821</v>
      </c>
      <c r="I242" s="10" t="s">
        <v>483</v>
      </c>
      <c r="J242" s="11">
        <v>7.4013098390529998E-4</v>
      </c>
      <c r="L242" s="12" t="str">
        <f>_xlfn.XLOOKUP(I242,Sheet!$B$2:$B$900,Sheet!$A$2:$A$900)</f>
        <v>LRCX</v>
      </c>
      <c r="M242" s="9">
        <f t="shared" si="11"/>
        <v>7.4013098390529998E-4</v>
      </c>
      <c r="P242" s="15"/>
      <c r="R242" s="10" t="s">
        <v>482</v>
      </c>
      <c r="S242" s="11">
        <v>0.19203043449978821</v>
      </c>
      <c r="V242" s="16"/>
    </row>
    <row r="243" spans="1:22">
      <c r="A243" s="1" t="s">
        <v>484</v>
      </c>
      <c r="B243">
        <v>-5.7163514763507943E-2</v>
      </c>
      <c r="C243">
        <v>0.51328914333234377</v>
      </c>
      <c r="D243">
        <v>1.104785731316803</v>
      </c>
      <c r="E243">
        <v>0.57045265809585166</v>
      </c>
      <c r="F243" s="8">
        <f t="shared" si="9"/>
        <v>3.5348031207029998E-4</v>
      </c>
      <c r="G243" s="8">
        <f t="shared" si="10"/>
        <v>-1.6952075105846499E-2</v>
      </c>
      <c r="I243" s="10" t="s">
        <v>485</v>
      </c>
      <c r="J243" s="11">
        <v>3.5348031207029998E-4</v>
      </c>
      <c r="L243" s="12" t="str">
        <f>_xlfn.XLOOKUP(I243,Sheet!$B$2:$B$900,Sheet!$A$2:$A$900)</f>
        <v>LULU</v>
      </c>
      <c r="M243" s="9">
        <f t="shared" si="11"/>
        <v>3.5348031207029998E-4</v>
      </c>
      <c r="P243" s="15"/>
      <c r="R243" s="10" t="s">
        <v>484</v>
      </c>
      <c r="S243" s="11">
        <v>-1.6952075105846499E-2</v>
      </c>
      <c r="V243" s="16"/>
    </row>
    <row r="244" spans="1:22">
      <c r="A244" s="1" t="s">
        <v>486</v>
      </c>
      <c r="B244">
        <v>-3.4879063149761677E-2</v>
      </c>
      <c r="C244">
        <v>-0.29311086580232948</v>
      </c>
      <c r="D244">
        <v>0.78237561673656153</v>
      </c>
      <c r="E244">
        <v>-0.25823180265256779</v>
      </c>
      <c r="F244" s="8">
        <f t="shared" si="9"/>
        <v>2.5915097951819999E-4</v>
      </c>
      <c r="G244" s="8">
        <f t="shared" si="10"/>
        <v>0.10350601715899239</v>
      </c>
      <c r="I244" s="10" t="s">
        <v>487</v>
      </c>
      <c r="J244" s="11">
        <v>2.5915097951819999E-4</v>
      </c>
      <c r="L244" s="12" t="str">
        <f>_xlfn.XLOOKUP(I244,Sheet!$B$2:$B$900,Sheet!$A$2:$A$900)</f>
        <v>LUV</v>
      </c>
      <c r="M244" s="9">
        <f t="shared" si="11"/>
        <v>2.5915097951819999E-4</v>
      </c>
      <c r="P244" s="15"/>
      <c r="R244" s="10" t="s">
        <v>486</v>
      </c>
      <c r="S244" s="11">
        <v>0.10350601715899239</v>
      </c>
      <c r="V244" s="16"/>
    </row>
    <row r="245" spans="1:22">
      <c r="A245" s="1" t="s">
        <v>488</v>
      </c>
      <c r="B245">
        <v>-5.9579698329965472E-2</v>
      </c>
      <c r="C245">
        <v>-0.19164879329429879</v>
      </c>
      <c r="D245">
        <v>1.13974293080328</v>
      </c>
      <c r="E245">
        <v>-0.13206909496433339</v>
      </c>
      <c r="F245" s="8">
        <f t="shared" si="9"/>
        <v>1.070794742017E-4</v>
      </c>
      <c r="G245" s="8">
        <f t="shared" si="10"/>
        <v>9.2655102732836794E-2</v>
      </c>
      <c r="I245" s="10" t="s">
        <v>489</v>
      </c>
      <c r="J245" s="11">
        <v>1.070794742017E-4</v>
      </c>
      <c r="L245" s="12" t="str">
        <f>_xlfn.XLOOKUP(I245,Sheet!$B$2:$B$900,Sheet!$A$2:$A$900)</f>
        <v>LVS</v>
      </c>
      <c r="M245" s="9">
        <f t="shared" si="11"/>
        <v>1.070794742017E-4</v>
      </c>
      <c r="P245" s="15"/>
      <c r="R245" s="10" t="s">
        <v>488</v>
      </c>
      <c r="S245" s="11">
        <v>9.2655102732836794E-2</v>
      </c>
      <c r="V245" s="16"/>
    </row>
    <row r="246" spans="1:22">
      <c r="A246" s="1" t="s">
        <v>490</v>
      </c>
      <c r="B246">
        <v>-6.2877861758298431E-2</v>
      </c>
      <c r="C246">
        <v>0.2009571434385935</v>
      </c>
      <c r="D246">
        <v>1.1874605622381611</v>
      </c>
      <c r="E246">
        <v>0.26383500519689201</v>
      </c>
      <c r="F246" s="8">
        <f t="shared" si="9"/>
        <v>2.7939908736850002E-4</v>
      </c>
      <c r="G246" s="8">
        <f t="shared" si="10"/>
        <v>0.1175502269561725</v>
      </c>
      <c r="I246" s="10" t="s">
        <v>491</v>
      </c>
      <c r="J246" s="11">
        <v>2.7939908736850002E-4</v>
      </c>
      <c r="L246" s="12" t="str">
        <f>_xlfn.XLOOKUP(I246,Sheet!$B$2:$B$900,Sheet!$A$2:$A$900)</f>
        <v>LYV</v>
      </c>
      <c r="M246" s="9">
        <f t="shared" si="11"/>
        <v>2.7939908736850002E-4</v>
      </c>
      <c r="P246" s="15"/>
      <c r="R246" s="10" t="s">
        <v>490</v>
      </c>
      <c r="S246" s="11">
        <v>0.1175502269561725</v>
      </c>
      <c r="V246" s="16"/>
    </row>
    <row r="247" spans="1:22">
      <c r="A247" s="1" t="s">
        <v>492</v>
      </c>
      <c r="B247">
        <v>-7.4751135976981992E-2</v>
      </c>
      <c r="C247">
        <v>0.26572367445487638</v>
      </c>
      <c r="D247">
        <v>1.3592423842744299</v>
      </c>
      <c r="E247">
        <v>0.34047481043185851</v>
      </c>
      <c r="F247" s="8">
        <f t="shared" si="9"/>
        <v>3.4466729517059998E-4</v>
      </c>
      <c r="G247" s="8">
        <f t="shared" si="10"/>
        <v>0.110471193632668</v>
      </c>
      <c r="I247" s="10" t="s">
        <v>493</v>
      </c>
      <c r="J247" s="11">
        <v>3.4466729517059998E-4</v>
      </c>
      <c r="L247" s="12" t="str">
        <f>_xlfn.XLOOKUP(I247,Sheet!$B$2:$B$900,Sheet!$A$2:$A$900)</f>
        <v>MA</v>
      </c>
      <c r="M247" s="9">
        <f t="shared" si="11"/>
        <v>3.4466729517059998E-4</v>
      </c>
      <c r="P247" s="15"/>
      <c r="R247" s="10" t="s">
        <v>492</v>
      </c>
      <c r="S247" s="11">
        <v>0.110471193632668</v>
      </c>
      <c r="V247" s="16"/>
    </row>
    <row r="248" spans="1:22">
      <c r="A248" s="1" t="s">
        <v>494</v>
      </c>
      <c r="B248">
        <v>-1.6283241110775101E-2</v>
      </c>
      <c r="C248">
        <v>8.2046785125946542E-3</v>
      </c>
      <c r="D248">
        <v>0.51333237446960323</v>
      </c>
      <c r="E248">
        <v>2.4487919623369749E-2</v>
      </c>
      <c r="F248" s="8">
        <f t="shared" si="9"/>
        <v>2.8030187916620002E-4</v>
      </c>
      <c r="G248" s="8">
        <f t="shared" si="10"/>
        <v>9.4309881758255207E-2</v>
      </c>
      <c r="I248" s="10" t="s">
        <v>495</v>
      </c>
      <c r="J248" s="11">
        <v>2.8030187916620002E-4</v>
      </c>
      <c r="L248" s="12" t="str">
        <f>_xlfn.XLOOKUP(I248,Sheet!$B$2:$B$900,Sheet!$A$2:$A$900)</f>
        <v>MAA</v>
      </c>
      <c r="M248" s="9">
        <f t="shared" si="11"/>
        <v>2.8030187916620002E-4</v>
      </c>
      <c r="P248" s="15"/>
      <c r="R248" s="10" t="s">
        <v>494</v>
      </c>
      <c r="S248" s="11">
        <v>9.4309881758255207E-2</v>
      </c>
      <c r="V248" s="16"/>
    </row>
    <row r="249" spans="1:22">
      <c r="A249" s="1" t="s">
        <v>496</v>
      </c>
      <c r="B249">
        <v>-4.8943004714145089E-2</v>
      </c>
      <c r="C249">
        <v>-0.17771029814620859</v>
      </c>
      <c r="D249">
        <v>0.98585188305067795</v>
      </c>
      <c r="E249">
        <v>-0.12876729343206361</v>
      </c>
      <c r="F249" s="8">
        <f t="shared" si="9"/>
        <v>3.6646826245440001E-4</v>
      </c>
      <c r="G249" s="8">
        <f t="shared" si="10"/>
        <v>0.1117688506843799</v>
      </c>
      <c r="I249" s="10" t="s">
        <v>497</v>
      </c>
      <c r="J249" s="11">
        <v>3.6646826245440001E-4</v>
      </c>
      <c r="L249" s="12" t="str">
        <f>_xlfn.XLOOKUP(I249,Sheet!$B$2:$B$900,Sheet!$A$2:$A$900)</f>
        <v>MAR</v>
      </c>
      <c r="M249" s="9">
        <f t="shared" si="11"/>
        <v>3.6646826245440001E-4</v>
      </c>
      <c r="P249" s="15"/>
      <c r="R249" s="10" t="s">
        <v>496</v>
      </c>
      <c r="S249" s="11">
        <v>0.1117688506843799</v>
      </c>
      <c r="V249" s="16"/>
    </row>
    <row r="250" spans="1:22">
      <c r="A250" s="1" t="s">
        <v>498</v>
      </c>
      <c r="B250">
        <v>-5.0841903789844711E-2</v>
      </c>
      <c r="C250">
        <v>-0.35925682613152399</v>
      </c>
      <c r="D250">
        <v>1.013325041429634</v>
      </c>
      <c r="E250">
        <v>-0.30841492234167928</v>
      </c>
      <c r="F250" s="8">
        <f t="shared" si="9"/>
        <v>5.4472476506250002E-4</v>
      </c>
      <c r="G250" s="8">
        <f t="shared" si="10"/>
        <v>0.12658503810158611</v>
      </c>
      <c r="I250" s="10" t="s">
        <v>499</v>
      </c>
      <c r="J250" s="11">
        <v>5.4472476506250002E-4</v>
      </c>
      <c r="L250" s="12" t="str">
        <f>_xlfn.XLOOKUP(I250,Sheet!$B$2:$B$900,Sheet!$A$2:$A$900)</f>
        <v>MAS</v>
      </c>
      <c r="M250" s="9">
        <f t="shared" si="11"/>
        <v>5.4472476506250002E-4</v>
      </c>
      <c r="P250" s="15"/>
      <c r="R250" s="10" t="s">
        <v>498</v>
      </c>
      <c r="S250" s="11">
        <v>0.12658503810158611</v>
      </c>
      <c r="V250" s="16"/>
    </row>
    <row r="251" spans="1:22">
      <c r="A251" s="1" t="s">
        <v>500</v>
      </c>
      <c r="B251">
        <v>-1.7471921354423641E-2</v>
      </c>
      <c r="C251">
        <v>7.7437534019437537E-2</v>
      </c>
      <c r="D251">
        <v>0.53053012921792253</v>
      </c>
      <c r="E251">
        <v>9.4909455373861182E-2</v>
      </c>
      <c r="F251" s="8">
        <f t="shared" si="9"/>
        <v>6.3930107618090002E-4</v>
      </c>
      <c r="G251" s="8">
        <f t="shared" si="10"/>
        <v>0.1308081602294813</v>
      </c>
      <c r="I251" s="10" t="s">
        <v>501</v>
      </c>
      <c r="J251" s="11">
        <v>6.3930107618090002E-4</v>
      </c>
      <c r="L251" s="12" t="str">
        <f>_xlfn.XLOOKUP(I251,Sheet!$B$2:$B$900,Sheet!$A$2:$A$900)</f>
        <v>MCD</v>
      </c>
      <c r="M251" s="9">
        <f t="shared" si="11"/>
        <v>6.3930107618090002E-4</v>
      </c>
      <c r="P251" s="15"/>
      <c r="R251" s="10" t="s">
        <v>500</v>
      </c>
      <c r="S251" s="11">
        <v>0.1308081602294813</v>
      </c>
      <c r="V251" s="16"/>
    </row>
    <row r="252" spans="1:22">
      <c r="A252" s="1" t="s">
        <v>502</v>
      </c>
      <c r="B252">
        <v>-7.1006964427976313E-2</v>
      </c>
      <c r="C252">
        <v>-0.11884345705826869</v>
      </c>
      <c r="D252">
        <v>1.3050719339960679</v>
      </c>
      <c r="E252">
        <v>-4.7836492630292403E-2</v>
      </c>
      <c r="F252" s="8">
        <f t="shared" si="9"/>
        <v>5.6537530828630004E-4</v>
      </c>
      <c r="G252" s="8">
        <f t="shared" si="10"/>
        <v>0.16861277464583299</v>
      </c>
      <c r="I252" s="10" t="s">
        <v>503</v>
      </c>
      <c r="J252" s="11">
        <v>5.6537530828630004E-4</v>
      </c>
      <c r="L252" s="12" t="str">
        <f>_xlfn.XLOOKUP(I252,Sheet!$B$2:$B$900,Sheet!$A$2:$A$900)</f>
        <v>MCHP</v>
      </c>
      <c r="M252" s="9">
        <f t="shared" si="11"/>
        <v>5.6537530828630004E-4</v>
      </c>
      <c r="P252" s="15"/>
      <c r="R252" s="10" t="s">
        <v>502</v>
      </c>
      <c r="S252" s="11">
        <v>0.16861277464583299</v>
      </c>
      <c r="V252" s="16"/>
    </row>
    <row r="253" spans="1:22">
      <c r="A253" s="1" t="s">
        <v>504</v>
      </c>
      <c r="B253">
        <v>-3.2444042412761331E-2</v>
      </c>
      <c r="C253">
        <v>-0.29861024093563471</v>
      </c>
      <c r="D253">
        <v>0.74714588219208333</v>
      </c>
      <c r="E253">
        <v>-0.26616619852287338</v>
      </c>
      <c r="F253" s="8">
        <f t="shared" si="9"/>
        <v>-6.1980612531440001E-4</v>
      </c>
      <c r="G253" s="8">
        <f t="shared" si="10"/>
        <v>-0.2527742204604545</v>
      </c>
      <c r="I253" s="10" t="s">
        <v>505</v>
      </c>
      <c r="J253" s="11">
        <v>-6.1980612531440001E-4</v>
      </c>
      <c r="L253" s="12" t="str">
        <f>_xlfn.XLOOKUP(I253,Sheet!$B$2:$B$900,Sheet!$A$2:$A$900)</f>
        <v>MCK</v>
      </c>
      <c r="M253" s="9">
        <f t="shared" si="11"/>
        <v>-6.1980612531440001E-4</v>
      </c>
      <c r="P253" s="15"/>
      <c r="R253" s="10" t="s">
        <v>504</v>
      </c>
      <c r="S253" s="11">
        <v>-0.2527742204604545</v>
      </c>
      <c r="V253" s="16"/>
    </row>
    <row r="254" spans="1:22">
      <c r="A254" s="1" t="s">
        <v>506</v>
      </c>
      <c r="B254">
        <v>-6.1219140974414103E-2</v>
      </c>
      <c r="C254">
        <v>-1.022078352221267E-2</v>
      </c>
      <c r="D254">
        <v>1.163462289035921</v>
      </c>
      <c r="E254">
        <v>5.0998357452201423E-2</v>
      </c>
      <c r="F254" s="8">
        <f t="shared" si="9"/>
        <v>1.730656211687E-4</v>
      </c>
      <c r="G254" s="8">
        <f t="shared" si="10"/>
        <v>8.2070824759102698E-2</v>
      </c>
      <c r="I254" s="10" t="s">
        <v>507</v>
      </c>
      <c r="J254" s="11">
        <v>1.730656211687E-4</v>
      </c>
      <c r="L254" s="12" t="str">
        <f>_xlfn.XLOOKUP(I254,Sheet!$B$2:$B$900,Sheet!$A$2:$A$900)</f>
        <v>MCO</v>
      </c>
      <c r="M254" s="9">
        <f t="shared" si="11"/>
        <v>1.730656211687E-4</v>
      </c>
      <c r="P254" s="15"/>
      <c r="R254" s="10" t="s">
        <v>506</v>
      </c>
      <c r="S254" s="11">
        <v>8.2070824759102698E-2</v>
      </c>
      <c r="V254" s="16"/>
    </row>
    <row r="255" spans="1:22">
      <c r="A255" s="1" t="s">
        <v>508</v>
      </c>
      <c r="B255">
        <v>-2.2453188896083949E-2</v>
      </c>
      <c r="C255">
        <v>-2.5843216250454382E-2</v>
      </c>
      <c r="D255">
        <v>0.60259881040866203</v>
      </c>
      <c r="E255">
        <v>-3.3900273543704292E-3</v>
      </c>
      <c r="F255" s="8">
        <f t="shared" si="9"/>
        <v>-1.069416602197E-4</v>
      </c>
      <c r="G255" s="8">
        <f t="shared" si="10"/>
        <v>2.7541335708118401E-2</v>
      </c>
      <c r="I255" s="10" t="s">
        <v>509</v>
      </c>
      <c r="J255" s="11">
        <v>-1.069416602197E-4</v>
      </c>
      <c r="L255" s="12" t="str">
        <f>_xlfn.XLOOKUP(I255,Sheet!$B$2:$B$900,Sheet!$A$2:$A$900)</f>
        <v>MDLZ</v>
      </c>
      <c r="M255" s="9">
        <f t="shared" si="11"/>
        <v>-1.069416602197E-4</v>
      </c>
      <c r="P255" s="15"/>
      <c r="R255" s="10" t="s">
        <v>508</v>
      </c>
      <c r="S255" s="11">
        <v>2.7541335708118401E-2</v>
      </c>
      <c r="V255" s="16"/>
    </row>
    <row r="256" spans="1:22">
      <c r="A256" s="1" t="s">
        <v>510</v>
      </c>
      <c r="B256">
        <v>-3.8677597196357119E-2</v>
      </c>
      <c r="C256">
        <v>0.1560274347672925</v>
      </c>
      <c r="D256">
        <v>0.83733258038220637</v>
      </c>
      <c r="E256">
        <v>0.19470503196364961</v>
      </c>
      <c r="F256" s="8">
        <f t="shared" si="9"/>
        <v>-1.053351218104E-4</v>
      </c>
      <c r="G256" s="8">
        <f t="shared" si="10"/>
        <v>3.1514216104129099E-2</v>
      </c>
      <c r="I256" s="10" t="s">
        <v>511</v>
      </c>
      <c r="J256" s="11">
        <v>-1.053351218104E-4</v>
      </c>
      <c r="L256" s="12" t="str">
        <f>_xlfn.XLOOKUP(I256,Sheet!$B$2:$B$900,Sheet!$A$2:$A$900)</f>
        <v>MDT</v>
      </c>
      <c r="M256" s="9">
        <f t="shared" si="11"/>
        <v>-1.053351218104E-4</v>
      </c>
      <c r="P256" s="15"/>
      <c r="R256" s="10" t="s">
        <v>510</v>
      </c>
      <c r="S256" s="11">
        <v>3.1514216104129099E-2</v>
      </c>
      <c r="V256" s="16"/>
    </row>
    <row r="257" spans="1:22">
      <c r="A257" s="1" t="s">
        <v>512</v>
      </c>
      <c r="B257">
        <v>-5.1820473324128119E-2</v>
      </c>
      <c r="C257">
        <v>-0.13614866184865521</v>
      </c>
      <c r="D257">
        <v>1.027482926987761</v>
      </c>
      <c r="E257">
        <v>-8.4328188524527031E-2</v>
      </c>
      <c r="F257" s="8">
        <f t="shared" si="9"/>
        <v>-2.7820162421320001E-4</v>
      </c>
      <c r="G257" s="8">
        <f t="shared" si="10"/>
        <v>4.6512456219606799E-2</v>
      </c>
      <c r="I257" s="10" t="s">
        <v>513</v>
      </c>
      <c r="J257" s="11">
        <v>-2.7820162421320001E-4</v>
      </c>
      <c r="L257" s="12" t="str">
        <f>_xlfn.XLOOKUP(I257,Sheet!$B$2:$B$900,Sheet!$A$2:$A$900)</f>
        <v>MET</v>
      </c>
      <c r="M257" s="9">
        <f t="shared" si="11"/>
        <v>-2.7820162421320001E-4</v>
      </c>
      <c r="P257" s="15"/>
      <c r="R257" s="10" t="s">
        <v>512</v>
      </c>
      <c r="S257" s="11">
        <v>4.6512456219606799E-2</v>
      </c>
      <c r="V257" s="16"/>
    </row>
    <row r="258" spans="1:22">
      <c r="A258" s="1" t="s">
        <v>514</v>
      </c>
      <c r="B258">
        <v>-7.425334360259854E-2</v>
      </c>
      <c r="C258">
        <v>-0.23670051369065459</v>
      </c>
      <c r="D258">
        <v>1.3520403539420729</v>
      </c>
      <c r="E258">
        <v>-0.16244717008805601</v>
      </c>
      <c r="F258" s="8">
        <f t="shared" ref="F258:F321" si="12">_xlfn.XLOOKUP(A258,$L$2:$L$900,$M$2:$M$900)</f>
        <v>1.7918845607400001E-4</v>
      </c>
      <c r="G258" s="8">
        <f t="shared" ref="G258:G321" si="13">_xlfn.XLOOKUP(A258,$R$2:$R$900,$S$2:$S$900)</f>
        <v>0.1247873410644679</v>
      </c>
      <c r="I258" s="10" t="s">
        <v>515</v>
      </c>
      <c r="J258" s="11">
        <v>1.7918845607400001E-4</v>
      </c>
      <c r="L258" s="12" t="str">
        <f>_xlfn.XLOOKUP(I258,Sheet!$B$2:$B$900,Sheet!$A$2:$A$900)</f>
        <v>MGM</v>
      </c>
      <c r="M258" s="9">
        <f t="shared" ref="M258:M321" si="14">J258</f>
        <v>1.7918845607400001E-4</v>
      </c>
      <c r="P258" s="15"/>
      <c r="R258" s="10" t="s">
        <v>514</v>
      </c>
      <c r="S258" s="11">
        <v>0.1247873410644679</v>
      </c>
      <c r="V258" s="16"/>
    </row>
    <row r="259" spans="1:22">
      <c r="A259" s="1" t="s">
        <v>516</v>
      </c>
      <c r="B259">
        <v>-4.6755630178410133E-2</v>
      </c>
      <c r="C259">
        <v>-0.77564940873787513</v>
      </c>
      <c r="D259">
        <v>0.95420507895067541</v>
      </c>
      <c r="E259">
        <v>-0.72889377855946502</v>
      </c>
      <c r="F259" s="8">
        <f t="shared" si="12"/>
        <v>3.5655807997389999E-4</v>
      </c>
      <c r="G259" s="8">
        <f t="shared" si="13"/>
        <v>8.4321238055106898E-2</v>
      </c>
      <c r="I259" s="10" t="s">
        <v>517</v>
      </c>
      <c r="J259" s="11">
        <v>3.5655807997389999E-4</v>
      </c>
      <c r="L259" s="12" t="str">
        <f>_xlfn.XLOOKUP(I259,Sheet!$B$2:$B$900,Sheet!$A$2:$A$900)</f>
        <v>MHK</v>
      </c>
      <c r="M259" s="9">
        <f t="shared" si="14"/>
        <v>3.5655807997389999E-4</v>
      </c>
      <c r="P259" s="15"/>
      <c r="R259" s="10" t="s">
        <v>516</v>
      </c>
      <c r="S259" s="11">
        <v>8.4321238055106898E-2</v>
      </c>
      <c r="V259" s="16"/>
    </row>
    <row r="260" spans="1:22">
      <c r="A260" s="1" t="s">
        <v>518</v>
      </c>
      <c r="B260">
        <v>-1.9588319630368081E-2</v>
      </c>
      <c r="C260">
        <v>0.35038881902123659</v>
      </c>
      <c r="D260">
        <v>0.56115005303169785</v>
      </c>
      <c r="E260">
        <v>0.3699771386516047</v>
      </c>
      <c r="F260" s="8">
        <f t="shared" si="12"/>
        <v>2.2839865731860001E-4</v>
      </c>
      <c r="G260" s="8">
        <f t="shared" si="13"/>
        <v>7.5647389932423995E-2</v>
      </c>
      <c r="I260" s="10" t="s">
        <v>519</v>
      </c>
      <c r="J260" s="11">
        <v>2.2839865731860001E-4</v>
      </c>
      <c r="L260" s="12" t="str">
        <f>_xlfn.XLOOKUP(I260,Sheet!$B$2:$B$900,Sheet!$A$2:$A$900)</f>
        <v>MKC</v>
      </c>
      <c r="M260" s="9">
        <f t="shared" si="14"/>
        <v>2.2839865731860001E-4</v>
      </c>
      <c r="P260" s="15"/>
      <c r="R260" s="10" t="s">
        <v>518</v>
      </c>
      <c r="S260" s="11">
        <v>7.5647389932423995E-2</v>
      </c>
      <c r="V260" s="16"/>
    </row>
    <row r="261" spans="1:22">
      <c r="A261" s="1" t="s">
        <v>520</v>
      </c>
      <c r="B261">
        <v>2.1920780983322591E-3</v>
      </c>
      <c r="C261">
        <v>8.2024355202985788E-2</v>
      </c>
      <c r="D261">
        <v>0.2460325599459886</v>
      </c>
      <c r="E261">
        <v>7.9832277104653529E-2</v>
      </c>
      <c r="F261" s="8">
        <f t="shared" si="12"/>
        <v>1.1166441520052001E-3</v>
      </c>
      <c r="G261" s="8">
        <f t="shared" si="13"/>
        <v>0.17268198829115949</v>
      </c>
      <c r="I261" s="10" t="s">
        <v>521</v>
      </c>
      <c r="J261" s="11">
        <v>1.1166441520052001E-3</v>
      </c>
      <c r="L261" s="12" t="str">
        <f>_xlfn.XLOOKUP(I261,Sheet!$B$2:$B$900,Sheet!$A$2:$A$900)</f>
        <v>MKTX</v>
      </c>
      <c r="M261" s="9">
        <f t="shared" si="14"/>
        <v>1.1166441520052001E-3</v>
      </c>
      <c r="P261" s="15"/>
      <c r="R261" s="10" t="s">
        <v>520</v>
      </c>
      <c r="S261" s="11">
        <v>0.17268198829115949</v>
      </c>
      <c r="V261" s="16"/>
    </row>
    <row r="262" spans="1:22">
      <c r="A262" s="1" t="s">
        <v>522</v>
      </c>
      <c r="B262">
        <v>-3.9926491084993548E-2</v>
      </c>
      <c r="C262">
        <v>-0.20349908827113511</v>
      </c>
      <c r="D262">
        <v>0.85540150254879233</v>
      </c>
      <c r="E262">
        <v>-0.16357259718614151</v>
      </c>
      <c r="F262" s="8">
        <f t="shared" si="12"/>
        <v>5.7476529782580002E-4</v>
      </c>
      <c r="G262" s="8">
        <f t="shared" si="13"/>
        <v>0.1157503634549079</v>
      </c>
      <c r="I262" s="10" t="s">
        <v>523</v>
      </c>
      <c r="J262" s="11">
        <v>5.7476529782580002E-4</v>
      </c>
      <c r="L262" s="12" t="str">
        <f>_xlfn.XLOOKUP(I262,Sheet!$B$2:$B$900,Sheet!$A$2:$A$900)</f>
        <v>MLM</v>
      </c>
      <c r="M262" s="9">
        <f t="shared" si="14"/>
        <v>5.7476529782580002E-4</v>
      </c>
      <c r="P262" s="15"/>
      <c r="R262" s="10" t="s">
        <v>522</v>
      </c>
      <c r="S262" s="11">
        <v>0.1157503634549079</v>
      </c>
      <c r="V262" s="16"/>
    </row>
    <row r="263" spans="1:22">
      <c r="A263" s="1" t="s">
        <v>524</v>
      </c>
      <c r="B263">
        <v>-3.2180663626285508E-2</v>
      </c>
      <c r="C263">
        <v>1.49671895661021E-2</v>
      </c>
      <c r="D263">
        <v>0.74333533364471449</v>
      </c>
      <c r="E263">
        <v>4.7147853192387609E-2</v>
      </c>
      <c r="F263" s="8">
        <f t="shared" si="12"/>
        <v>1.765473307924E-4</v>
      </c>
      <c r="G263" s="8">
        <f t="shared" si="13"/>
        <v>0.10983429046736221</v>
      </c>
      <c r="I263" s="10" t="s">
        <v>525</v>
      </c>
      <c r="J263" s="11">
        <v>1.765473307924E-4</v>
      </c>
      <c r="L263" s="12" t="str">
        <f>_xlfn.XLOOKUP(I263,Sheet!$B$2:$B$900,Sheet!$A$2:$A$900)</f>
        <v>MMC</v>
      </c>
      <c r="M263" s="9">
        <f t="shared" si="14"/>
        <v>1.765473307924E-4</v>
      </c>
      <c r="P263" s="15"/>
      <c r="R263" s="10" t="s">
        <v>524</v>
      </c>
      <c r="S263" s="11">
        <v>0.10983429046736221</v>
      </c>
      <c r="V263" s="16"/>
    </row>
    <row r="264" spans="1:22">
      <c r="A264" s="1" t="s">
        <v>526</v>
      </c>
      <c r="B264">
        <v>-5.7706769426255591E-2</v>
      </c>
      <c r="C264">
        <v>-0.15645955341521511</v>
      </c>
      <c r="D264">
        <v>1.112645507321103</v>
      </c>
      <c r="E264">
        <v>-9.8752783988959522E-2</v>
      </c>
      <c r="F264" s="8">
        <f t="shared" si="12"/>
        <v>2.324512298209E-4</v>
      </c>
      <c r="G264" s="8">
        <f t="shared" si="13"/>
        <v>9.8601961312390504E-2</v>
      </c>
      <c r="I264" s="10" t="s">
        <v>527</v>
      </c>
      <c r="J264" s="11">
        <v>2.324512298209E-4</v>
      </c>
      <c r="L264" s="12" t="str">
        <f>_xlfn.XLOOKUP(I264,Sheet!$B$2:$B$900,Sheet!$A$2:$A$900)</f>
        <v>MMM</v>
      </c>
      <c r="M264" s="9">
        <f t="shared" si="14"/>
        <v>2.324512298209E-4</v>
      </c>
      <c r="P264" s="15"/>
      <c r="R264" s="10" t="s">
        <v>526</v>
      </c>
      <c r="S264" s="11">
        <v>9.8601961312390504E-2</v>
      </c>
      <c r="V264" s="16"/>
    </row>
    <row r="265" spans="1:22">
      <c r="A265" s="1" t="s">
        <v>528</v>
      </c>
      <c r="B265">
        <v>-4.6032677291170901E-2</v>
      </c>
      <c r="C265">
        <v>-0.20432505159107309</v>
      </c>
      <c r="D265">
        <v>0.94374543977036307</v>
      </c>
      <c r="E265">
        <v>-0.1582923742999022</v>
      </c>
      <c r="F265" s="8">
        <f t="shared" si="12"/>
        <v>5.3611514093990004E-4</v>
      </c>
      <c r="G265" s="8">
        <f t="shared" si="13"/>
        <v>5.03802523625968E-2</v>
      </c>
      <c r="I265" s="10" t="s">
        <v>529</v>
      </c>
      <c r="J265" s="11">
        <v>5.3611514093990004E-4</v>
      </c>
      <c r="L265" s="12" t="str">
        <f>_xlfn.XLOOKUP(I265,Sheet!$B$2:$B$900,Sheet!$A$2:$A$900)</f>
        <v>MNST</v>
      </c>
      <c r="M265" s="9">
        <f t="shared" si="14"/>
        <v>5.3611514093990004E-4</v>
      </c>
      <c r="P265" s="15"/>
      <c r="R265" s="10" t="s">
        <v>528</v>
      </c>
      <c r="S265" s="11">
        <v>5.03802523625968E-2</v>
      </c>
      <c r="V265" s="16"/>
    </row>
    <row r="266" spans="1:22">
      <c r="A266" s="1" t="s">
        <v>530</v>
      </c>
      <c r="B266">
        <v>-1.425647809753945E-2</v>
      </c>
      <c r="C266">
        <v>-0.28800877116518731</v>
      </c>
      <c r="D266">
        <v>0.4840092882815088</v>
      </c>
      <c r="E266">
        <v>-0.27375229306764792</v>
      </c>
      <c r="F266" s="8">
        <f t="shared" si="12"/>
        <v>4.0601220477369998E-4</v>
      </c>
      <c r="G266" s="8">
        <f t="shared" si="13"/>
        <v>9.51386384058861E-2</v>
      </c>
      <c r="I266" s="10" t="s">
        <v>531</v>
      </c>
      <c r="J266" s="11">
        <v>4.0601220477369998E-4</v>
      </c>
      <c r="L266" s="12" t="str">
        <f>_xlfn.XLOOKUP(I266,Sheet!$B$2:$B$900,Sheet!$A$2:$A$900)</f>
        <v>MO</v>
      </c>
      <c r="M266" s="9">
        <f t="shared" si="14"/>
        <v>4.0601220477369998E-4</v>
      </c>
      <c r="P266" s="15"/>
      <c r="R266" s="10" t="s">
        <v>530</v>
      </c>
      <c r="S266" s="11">
        <v>9.51386384058861E-2</v>
      </c>
      <c r="V266" s="16"/>
    </row>
    <row r="267" spans="1:22">
      <c r="A267" s="1" t="s">
        <v>532</v>
      </c>
      <c r="B267">
        <v>-4.8322741788769719E-2</v>
      </c>
      <c r="C267">
        <v>0.48557250579030931</v>
      </c>
      <c r="D267">
        <v>0.97687795610347894</v>
      </c>
      <c r="E267">
        <v>0.53389524757907902</v>
      </c>
      <c r="F267" s="8">
        <f t="shared" si="12"/>
        <v>3.517131617569E-4</v>
      </c>
      <c r="G267" s="8">
        <f t="shared" si="13"/>
        <v>-2.1248388408731399E-2</v>
      </c>
      <c r="I267" s="10" t="s">
        <v>533</v>
      </c>
      <c r="J267" s="11">
        <v>3.517131617569E-4</v>
      </c>
      <c r="L267" s="12" t="str">
        <f>_xlfn.XLOOKUP(I267,Sheet!$B$2:$B$900,Sheet!$A$2:$A$900)</f>
        <v>MOH</v>
      </c>
      <c r="M267" s="9">
        <f t="shared" si="14"/>
        <v>3.517131617569E-4</v>
      </c>
      <c r="P267" s="15"/>
      <c r="R267" s="10" t="s">
        <v>532</v>
      </c>
      <c r="S267" s="11">
        <v>-2.1248388408731399E-2</v>
      </c>
      <c r="V267" s="16"/>
    </row>
    <row r="268" spans="1:22">
      <c r="A268" s="1" t="s">
        <v>534</v>
      </c>
      <c r="B268">
        <v>-6.1709418659452918E-2</v>
      </c>
      <c r="C268">
        <v>0.19107655657293901</v>
      </c>
      <c r="D268">
        <v>1.1705555972918</v>
      </c>
      <c r="E268">
        <v>0.25278597523239188</v>
      </c>
      <c r="F268" s="8">
        <f t="shared" si="12"/>
        <v>-9.2971415899619999E-4</v>
      </c>
      <c r="G268" s="8">
        <f t="shared" si="13"/>
        <v>-0.48227857848269962</v>
      </c>
      <c r="I268" s="10" t="s">
        <v>535</v>
      </c>
      <c r="J268" s="11">
        <v>-9.2971415899619999E-4</v>
      </c>
      <c r="L268" s="12" t="str">
        <f>_xlfn.XLOOKUP(I268,Sheet!$B$2:$B$900,Sheet!$A$2:$A$900)</f>
        <v>MOS</v>
      </c>
      <c r="M268" s="9">
        <f t="shared" si="14"/>
        <v>-9.2971415899619999E-4</v>
      </c>
      <c r="P268" s="15"/>
      <c r="R268" s="10" t="s">
        <v>534</v>
      </c>
      <c r="S268" s="11">
        <v>-0.48227857848269962</v>
      </c>
      <c r="V268" s="16"/>
    </row>
    <row r="269" spans="1:22">
      <c r="A269" s="1" t="s">
        <v>536</v>
      </c>
      <c r="B269">
        <v>-8.9252561881116466E-2</v>
      </c>
      <c r="C269">
        <v>0.1058743914592578</v>
      </c>
      <c r="D269">
        <v>1.5690481478788989</v>
      </c>
      <c r="E269">
        <v>0.1951269533403743</v>
      </c>
      <c r="F269" s="8">
        <f t="shared" si="12"/>
        <v>7.3715209993460002E-4</v>
      </c>
      <c r="G269" s="8">
        <f t="shared" si="13"/>
        <v>0.1725204391419746</v>
      </c>
      <c r="I269" s="10" t="s">
        <v>537</v>
      </c>
      <c r="J269" s="11">
        <v>7.3715209993460002E-4</v>
      </c>
      <c r="L269" s="12" t="str">
        <f>_xlfn.XLOOKUP(I269,Sheet!$B$2:$B$900,Sheet!$A$2:$A$900)</f>
        <v>MPWR</v>
      </c>
      <c r="M269" s="9">
        <f t="shared" si="14"/>
        <v>7.3715209993460002E-4</v>
      </c>
      <c r="P269" s="15"/>
      <c r="R269" s="10" t="s">
        <v>536</v>
      </c>
      <c r="S269" s="11">
        <v>0.1725204391419746</v>
      </c>
      <c r="V269" s="16"/>
    </row>
    <row r="270" spans="1:22">
      <c r="A270" s="1" t="s">
        <v>538</v>
      </c>
      <c r="B270">
        <v>-2.813873314837876E-2</v>
      </c>
      <c r="C270">
        <v>0.35600479369661647</v>
      </c>
      <c r="D270">
        <v>0.68485692497239037</v>
      </c>
      <c r="E270">
        <v>0.38414352684499531</v>
      </c>
      <c r="F270" s="8">
        <f t="shared" si="12"/>
        <v>-2.4343492983650001E-4</v>
      </c>
      <c r="G270" s="8">
        <f t="shared" si="13"/>
        <v>4.3481212256814603E-2</v>
      </c>
      <c r="I270" s="10" t="s">
        <v>539</v>
      </c>
      <c r="J270" s="11">
        <v>-2.4343492983650001E-4</v>
      </c>
      <c r="L270" s="12" t="str">
        <f>_xlfn.XLOOKUP(I270,Sheet!$B$2:$B$900,Sheet!$A$2:$A$900)</f>
        <v>MRK</v>
      </c>
      <c r="M270" s="9">
        <f t="shared" si="14"/>
        <v>-2.4343492983650001E-4</v>
      </c>
      <c r="P270" s="15"/>
      <c r="R270" s="10" t="s">
        <v>538</v>
      </c>
      <c r="S270" s="11">
        <v>4.3481212256814603E-2</v>
      </c>
      <c r="V270" s="16"/>
    </row>
    <row r="271" spans="1:22">
      <c r="A271" s="1" t="s">
        <v>540</v>
      </c>
      <c r="B271">
        <v>-8.8372506859562563E-2</v>
      </c>
      <c r="C271">
        <v>-6.1044612048961167E-2</v>
      </c>
      <c r="D271">
        <v>1.556315564405268</v>
      </c>
      <c r="E271">
        <v>2.73278948106014E-2</v>
      </c>
      <c r="F271" s="8">
        <f t="shared" si="12"/>
        <v>-8.8714989320839998E-4</v>
      </c>
      <c r="G271" s="8">
        <f t="shared" si="13"/>
        <v>-0.42851814533362481</v>
      </c>
      <c r="I271" s="10" t="s">
        <v>541</v>
      </c>
      <c r="J271" s="11">
        <v>-8.8714989320839998E-4</v>
      </c>
      <c r="L271" s="12" t="str">
        <f>_xlfn.XLOOKUP(I271,Sheet!$B$2:$B$900,Sheet!$A$2:$A$900)</f>
        <v>MRO</v>
      </c>
      <c r="M271" s="9">
        <f t="shared" si="14"/>
        <v>-8.8714989320839998E-4</v>
      </c>
      <c r="P271" s="15"/>
      <c r="R271" s="10" t="s">
        <v>540</v>
      </c>
      <c r="S271" s="11">
        <v>-0.42851814533362481</v>
      </c>
      <c r="V271" s="16"/>
    </row>
    <row r="272" spans="1:22">
      <c r="A272" s="1" t="s">
        <v>542</v>
      </c>
      <c r="B272">
        <v>-6.759062648509799E-2</v>
      </c>
      <c r="C272">
        <v>-0.2210478107420171</v>
      </c>
      <c r="D272">
        <v>1.25564456074499</v>
      </c>
      <c r="E272">
        <v>-0.15345718425691909</v>
      </c>
      <c r="F272" s="8">
        <f t="shared" si="12"/>
        <v>-6.6087620418204054E-5</v>
      </c>
      <c r="G272" s="8">
        <f t="shared" si="13"/>
        <v>0.1035619699933986</v>
      </c>
      <c r="I272" s="10" t="s">
        <v>543</v>
      </c>
      <c r="J272" s="11">
        <v>-6.6087620418204054E-5</v>
      </c>
      <c r="L272" s="12" t="str">
        <f>_xlfn.XLOOKUP(I272,Sheet!$B$2:$B$900,Sheet!$A$2:$A$900)</f>
        <v>MS</v>
      </c>
      <c r="M272" s="9">
        <f t="shared" si="14"/>
        <v>-6.6087620418204054E-5</v>
      </c>
      <c r="P272" s="15"/>
      <c r="R272" s="10" t="s">
        <v>542</v>
      </c>
      <c r="S272" s="11">
        <v>0.1035619699933986</v>
      </c>
      <c r="V272" s="16"/>
    </row>
    <row r="273" spans="1:22">
      <c r="A273" s="1" t="s">
        <v>544</v>
      </c>
      <c r="B273">
        <v>-5.9063560244201618E-2</v>
      </c>
      <c r="C273">
        <v>0.19889419662115099</v>
      </c>
      <c r="D273">
        <v>1.132275475814722</v>
      </c>
      <c r="E273">
        <v>0.25795775686535272</v>
      </c>
      <c r="F273" s="8">
        <f t="shared" si="12"/>
        <v>9.5973961696990001E-4</v>
      </c>
      <c r="G273" s="8">
        <f t="shared" si="13"/>
        <v>0.15857246408988171</v>
      </c>
      <c r="I273" s="10" t="s">
        <v>545</v>
      </c>
      <c r="J273" s="11">
        <v>9.5973961696990001E-4</v>
      </c>
      <c r="L273" s="12" t="str">
        <f>_xlfn.XLOOKUP(I273,Sheet!$B$2:$B$900,Sheet!$A$2:$A$900)</f>
        <v>MSCI</v>
      </c>
      <c r="M273" s="9">
        <f t="shared" si="14"/>
        <v>9.5973961696990001E-4</v>
      </c>
      <c r="P273" s="15"/>
      <c r="R273" s="10" t="s">
        <v>544</v>
      </c>
      <c r="S273" s="11">
        <v>0.15857246408988171</v>
      </c>
      <c r="V273" s="16"/>
    </row>
    <row r="274" spans="1:22">
      <c r="A274" s="1" t="s">
        <v>546</v>
      </c>
      <c r="B274">
        <v>-8.0807058740130694E-2</v>
      </c>
      <c r="C274">
        <v>0.22857386450884579</v>
      </c>
      <c r="D274">
        <v>1.4468591130052131</v>
      </c>
      <c r="E274">
        <v>0.30938092324897648</v>
      </c>
      <c r="F274" s="8">
        <f t="shared" si="12"/>
        <v>4.5313858758589998E-4</v>
      </c>
      <c r="G274" s="8">
        <f t="shared" si="13"/>
        <v>0.1429635830870486</v>
      </c>
      <c r="I274" s="10" t="s">
        <v>547</v>
      </c>
      <c r="J274" s="11">
        <v>4.5313858758589998E-4</v>
      </c>
      <c r="L274" s="12" t="str">
        <f>_xlfn.XLOOKUP(I274,Sheet!$B$2:$B$900,Sheet!$A$2:$A$900)</f>
        <v>MSFT</v>
      </c>
      <c r="M274" s="9">
        <f t="shared" si="14"/>
        <v>4.5313858758589998E-4</v>
      </c>
      <c r="P274" s="15"/>
      <c r="R274" s="10" t="s">
        <v>546</v>
      </c>
      <c r="S274" s="11">
        <v>0.1429635830870486</v>
      </c>
      <c r="V274" s="16"/>
    </row>
    <row r="275" spans="1:22">
      <c r="A275" s="1" t="s">
        <v>548</v>
      </c>
      <c r="B275">
        <v>-3.5075399083048173E-2</v>
      </c>
      <c r="C275">
        <v>0.28247288275372351</v>
      </c>
      <c r="D275">
        <v>0.78521619328941106</v>
      </c>
      <c r="E275">
        <v>0.3175482818367717</v>
      </c>
      <c r="F275" s="8">
        <f t="shared" si="12"/>
        <v>1.8011980132159999E-4</v>
      </c>
      <c r="G275" s="8">
        <f t="shared" si="13"/>
        <v>0.1031469963393806</v>
      </c>
      <c r="I275" s="10" t="s">
        <v>549</v>
      </c>
      <c r="J275" s="11">
        <v>1.8011980132159999E-4</v>
      </c>
      <c r="L275" s="12" t="str">
        <f>_xlfn.XLOOKUP(I275,Sheet!$B$2:$B$900,Sheet!$A$2:$A$900)</f>
        <v>MSI</v>
      </c>
      <c r="M275" s="9">
        <f t="shared" si="14"/>
        <v>1.8011980132159999E-4</v>
      </c>
      <c r="P275" s="15"/>
      <c r="R275" s="10" t="s">
        <v>548</v>
      </c>
      <c r="S275" s="11">
        <v>0.1031469963393806</v>
      </c>
      <c r="V275" s="16"/>
    </row>
    <row r="276" spans="1:22">
      <c r="A276" s="1" t="s">
        <v>550</v>
      </c>
      <c r="B276">
        <v>-3.6712965957756721E-2</v>
      </c>
      <c r="C276">
        <v>-0.13470503675294321</v>
      </c>
      <c r="D276">
        <v>0.80890841299751959</v>
      </c>
      <c r="E276">
        <v>-9.7992070795186487E-2</v>
      </c>
      <c r="F276" s="8">
        <f t="shared" si="12"/>
        <v>6.574148645246687E-5</v>
      </c>
      <c r="G276" s="8">
        <f t="shared" si="13"/>
        <v>9.7033081213373895E-2</v>
      </c>
      <c r="I276" s="10" t="s">
        <v>551</v>
      </c>
      <c r="J276" s="11">
        <v>6.574148645246687E-5</v>
      </c>
      <c r="L276" s="12" t="str">
        <f>_xlfn.XLOOKUP(I276,Sheet!$B$2:$B$900,Sheet!$A$2:$A$900)</f>
        <v>MTB</v>
      </c>
      <c r="M276" s="9">
        <f t="shared" si="14"/>
        <v>6.574148645246687E-5</v>
      </c>
      <c r="P276" s="15"/>
      <c r="R276" s="10" t="s">
        <v>550</v>
      </c>
      <c r="S276" s="11">
        <v>9.7033081213373895E-2</v>
      </c>
      <c r="V276" s="16"/>
    </row>
    <row r="277" spans="1:22">
      <c r="A277" s="1" t="s">
        <v>552</v>
      </c>
      <c r="B277">
        <v>-6.9088408601452836E-2</v>
      </c>
      <c r="C277">
        <v>0.52642390553723251</v>
      </c>
      <c r="D277">
        <v>1.27731438292057</v>
      </c>
      <c r="E277">
        <v>0.59551231413868533</v>
      </c>
      <c r="F277" s="8">
        <f t="shared" si="12"/>
        <v>6.2457187142969997E-4</v>
      </c>
      <c r="G277" s="8">
        <f t="shared" si="13"/>
        <v>4.9609688866184901E-2</v>
      </c>
      <c r="I277" s="10" t="s">
        <v>553</v>
      </c>
      <c r="J277" s="11">
        <v>6.2457187142969997E-4</v>
      </c>
      <c r="L277" s="12" t="str">
        <f>_xlfn.XLOOKUP(I277,Sheet!$B$2:$B$900,Sheet!$A$2:$A$900)</f>
        <v>MTCH</v>
      </c>
      <c r="M277" s="9">
        <f t="shared" si="14"/>
        <v>6.2457187142969997E-4</v>
      </c>
      <c r="P277" s="15"/>
      <c r="R277" s="10" t="s">
        <v>552</v>
      </c>
      <c r="S277" s="11">
        <v>4.9609688866184901E-2</v>
      </c>
      <c r="V277" s="16"/>
    </row>
    <row r="278" spans="1:22">
      <c r="A278" s="1" t="s">
        <v>554</v>
      </c>
      <c r="B278">
        <v>-5.6462794015506551E-2</v>
      </c>
      <c r="C278">
        <v>-6.0126784002582763E-2</v>
      </c>
      <c r="D278">
        <v>1.094647745398742</v>
      </c>
      <c r="E278">
        <v>-3.6639899870762049E-3</v>
      </c>
      <c r="F278" s="8">
        <f t="shared" si="12"/>
        <v>5.5173736767280004E-4</v>
      </c>
      <c r="G278" s="8">
        <f t="shared" si="13"/>
        <v>0.1369335433479234</v>
      </c>
      <c r="I278" s="10" t="s">
        <v>555</v>
      </c>
      <c r="J278" s="11">
        <v>5.5173736767280004E-4</v>
      </c>
      <c r="L278" s="12" t="str">
        <f>_xlfn.XLOOKUP(I278,Sheet!$B$2:$B$900,Sheet!$A$2:$A$900)</f>
        <v>MTD</v>
      </c>
      <c r="M278" s="9">
        <f t="shared" si="14"/>
        <v>5.5173736767280004E-4</v>
      </c>
      <c r="P278" s="15"/>
      <c r="R278" s="10" t="s">
        <v>554</v>
      </c>
      <c r="S278" s="11">
        <v>0.1369335433479234</v>
      </c>
      <c r="V278" s="16"/>
    </row>
    <row r="279" spans="1:22">
      <c r="A279" s="1" t="s">
        <v>556</v>
      </c>
      <c r="B279">
        <v>-0.10416736714480521</v>
      </c>
      <c r="C279">
        <v>-0.13781519525550801</v>
      </c>
      <c r="D279">
        <v>1.784834659360367</v>
      </c>
      <c r="E279">
        <v>-3.3647828110702799E-2</v>
      </c>
      <c r="F279" s="8">
        <f t="shared" si="12"/>
        <v>-1.104466811796E-4</v>
      </c>
      <c r="G279" s="8">
        <f t="shared" si="13"/>
        <v>0.1279343253057256</v>
      </c>
      <c r="I279" s="10" t="s">
        <v>557</v>
      </c>
      <c r="J279" s="11">
        <v>-1.104466811796E-4</v>
      </c>
      <c r="L279" s="12" t="str">
        <f>_xlfn.XLOOKUP(I279,Sheet!$B$2:$B$900,Sheet!$A$2:$A$900)</f>
        <v>MU</v>
      </c>
      <c r="M279" s="9">
        <f t="shared" si="14"/>
        <v>-1.104466811796E-4</v>
      </c>
      <c r="P279" s="15"/>
      <c r="R279" s="10" t="s">
        <v>556</v>
      </c>
      <c r="S279" s="11">
        <v>0.1279343253057256</v>
      </c>
      <c r="V279" s="16"/>
    </row>
    <row r="280" spans="1:22">
      <c r="A280" s="1" t="s">
        <v>558</v>
      </c>
      <c r="B280">
        <v>-3.6382234292295632E-2</v>
      </c>
      <c r="C280">
        <v>9.8241797567025446E-2</v>
      </c>
      <c r="D280">
        <v>0.80412340702093776</v>
      </c>
      <c r="E280">
        <v>0.13462403185932109</v>
      </c>
      <c r="F280" s="8">
        <f t="shared" si="12"/>
        <v>3.581146417293E-4</v>
      </c>
      <c r="G280" s="8">
        <f t="shared" si="13"/>
        <v>0.1099341130173213</v>
      </c>
      <c r="I280" s="10" t="s">
        <v>559</v>
      </c>
      <c r="J280" s="11">
        <v>3.581146417293E-4</v>
      </c>
      <c r="L280" s="12" t="str">
        <f>_xlfn.XLOOKUP(I280,Sheet!$B$2:$B$900,Sheet!$A$2:$A$900)</f>
        <v>NDAQ</v>
      </c>
      <c r="M280" s="9">
        <f t="shared" si="14"/>
        <v>3.581146417293E-4</v>
      </c>
      <c r="P280" s="15"/>
      <c r="R280" s="10" t="s">
        <v>558</v>
      </c>
      <c r="S280" s="11">
        <v>0.1099341130173213</v>
      </c>
      <c r="V280" s="16"/>
    </row>
    <row r="281" spans="1:22">
      <c r="A281" s="1" t="s">
        <v>560</v>
      </c>
      <c r="B281">
        <v>-5.0437131675663022E-2</v>
      </c>
      <c r="C281">
        <v>-0.1603895399913158</v>
      </c>
      <c r="D281">
        <v>1.0074688226644519</v>
      </c>
      <c r="E281">
        <v>-0.1099524083156528</v>
      </c>
      <c r="F281" s="8">
        <f t="shared" si="12"/>
        <v>4.9843788716400004E-4</v>
      </c>
      <c r="G281" s="8">
        <f t="shared" si="13"/>
        <v>0.14629333858572771</v>
      </c>
      <c r="I281" s="10" t="s">
        <v>561</v>
      </c>
      <c r="J281" s="11">
        <v>4.9843788716400004E-4</v>
      </c>
      <c r="L281" s="12" t="str">
        <f>_xlfn.XLOOKUP(I281,Sheet!$B$2:$B$900,Sheet!$A$2:$A$900)</f>
        <v>NDSN</v>
      </c>
      <c r="M281" s="9">
        <f t="shared" si="14"/>
        <v>4.9843788716400004E-4</v>
      </c>
      <c r="P281" s="15"/>
      <c r="R281" s="10" t="s">
        <v>560</v>
      </c>
      <c r="S281" s="11">
        <v>0.14629333858572771</v>
      </c>
      <c r="V281" s="16"/>
    </row>
    <row r="282" spans="1:22">
      <c r="A282" s="1" t="s">
        <v>562</v>
      </c>
      <c r="B282">
        <v>4.0516957937997197E-3</v>
      </c>
      <c r="C282">
        <v>0.14776420403026</v>
      </c>
      <c r="D282">
        <v>0.2191277222293958</v>
      </c>
      <c r="E282">
        <v>0.14371250823646031</v>
      </c>
      <c r="F282" s="8">
        <f t="shared" si="12"/>
        <v>4.137479660553E-4</v>
      </c>
      <c r="G282" s="8">
        <f t="shared" si="13"/>
        <v>0.11383649175941341</v>
      </c>
      <c r="I282" s="10" t="s">
        <v>563</v>
      </c>
      <c r="J282" s="11">
        <v>4.137479660553E-4</v>
      </c>
      <c r="L282" s="12" t="str">
        <f>_xlfn.XLOOKUP(I282,Sheet!$B$2:$B$900,Sheet!$A$2:$A$900)</f>
        <v>NEE</v>
      </c>
      <c r="M282" s="9">
        <f t="shared" si="14"/>
        <v>4.137479660553E-4</v>
      </c>
      <c r="P282" s="15"/>
      <c r="R282" s="10" t="s">
        <v>562</v>
      </c>
      <c r="S282" s="11">
        <v>0.11383649175941341</v>
      </c>
      <c r="V282" s="16"/>
    </row>
    <row r="283" spans="1:22">
      <c r="A283" s="1" t="s">
        <v>564</v>
      </c>
      <c r="B283">
        <v>4.2146874452732401E-3</v>
      </c>
      <c r="C283">
        <v>-2.6424777335729899E-2</v>
      </c>
      <c r="D283">
        <v>0.21676956875368791</v>
      </c>
      <c r="E283">
        <v>-3.0639464781003139E-2</v>
      </c>
      <c r="F283" s="8">
        <f t="shared" si="12"/>
        <v>1.0242092528389001E-3</v>
      </c>
      <c r="G283" s="8">
        <f t="shared" si="13"/>
        <v>0.1367662206557913</v>
      </c>
      <c r="I283" s="10" t="s">
        <v>565</v>
      </c>
      <c r="J283" s="11">
        <v>1.0242092528389001E-3</v>
      </c>
      <c r="L283" s="12" t="str">
        <f>_xlfn.XLOOKUP(I283,Sheet!$B$2:$B$900,Sheet!$A$2:$A$900)</f>
        <v>NEM</v>
      </c>
      <c r="M283" s="9">
        <f t="shared" si="14"/>
        <v>1.0242092528389001E-3</v>
      </c>
      <c r="P283" s="15"/>
      <c r="R283" s="10" t="s">
        <v>564</v>
      </c>
      <c r="S283" s="11">
        <v>0.1367662206557913</v>
      </c>
      <c r="V283" s="16"/>
    </row>
    <row r="284" spans="1:22">
      <c r="A284" s="1" t="s">
        <v>566</v>
      </c>
      <c r="B284">
        <v>-0.1091814017876058</v>
      </c>
      <c r="C284">
        <v>0.43957858346601908</v>
      </c>
      <c r="D284">
        <v>1.857377413012758</v>
      </c>
      <c r="E284">
        <v>0.5487599852536249</v>
      </c>
      <c r="F284" s="8">
        <f t="shared" si="12"/>
        <v>1.5389350386478999E-3</v>
      </c>
      <c r="G284" s="8">
        <f t="shared" si="13"/>
        <v>0.16805219193198551</v>
      </c>
      <c r="I284" s="10" t="s">
        <v>567</v>
      </c>
      <c r="J284" s="11">
        <v>1.5389350386478999E-3</v>
      </c>
      <c r="L284" s="12" t="str">
        <f>_xlfn.XLOOKUP(I284,Sheet!$B$2:$B$900,Sheet!$A$2:$A$900)</f>
        <v>NFLX</v>
      </c>
      <c r="M284" s="9">
        <f t="shared" si="14"/>
        <v>1.5389350386478999E-3</v>
      </c>
      <c r="P284" s="15"/>
      <c r="R284" s="10" t="s">
        <v>566</v>
      </c>
      <c r="S284" s="11">
        <v>0.16805219193198551</v>
      </c>
      <c r="V284" s="16"/>
    </row>
    <row r="285" spans="1:22">
      <c r="A285" s="1" t="s">
        <v>568</v>
      </c>
      <c r="B285">
        <v>9.7848094975356032E-3</v>
      </c>
      <c r="C285">
        <v>4.2758419766423812E-2</v>
      </c>
      <c r="D285">
        <v>0.1361813756842182</v>
      </c>
      <c r="E285">
        <v>3.2973610268888197E-2</v>
      </c>
      <c r="F285" s="8">
        <f t="shared" si="12"/>
        <v>4.4197194617570001E-4</v>
      </c>
      <c r="G285" s="8">
        <f t="shared" si="13"/>
        <v>0.1180301546292112</v>
      </c>
      <c r="I285" s="10" t="s">
        <v>569</v>
      </c>
      <c r="J285" s="11">
        <v>4.4197194617570001E-4</v>
      </c>
      <c r="L285" s="12" t="str">
        <f>_xlfn.XLOOKUP(I285,Sheet!$B$2:$B$900,Sheet!$A$2:$A$900)</f>
        <v>NI</v>
      </c>
      <c r="M285" s="9">
        <f t="shared" si="14"/>
        <v>4.4197194617570001E-4</v>
      </c>
      <c r="P285" s="15"/>
      <c r="R285" s="10" t="s">
        <v>568</v>
      </c>
      <c r="S285" s="11">
        <v>0.1180301546292112</v>
      </c>
      <c r="V285" s="16"/>
    </row>
    <row r="286" spans="1:22">
      <c r="A286" s="1" t="s">
        <v>570</v>
      </c>
      <c r="B286">
        <v>-5.4793745466680019E-2</v>
      </c>
      <c r="C286">
        <v>0.22362614043164111</v>
      </c>
      <c r="D286">
        <v>1.0705000507103419</v>
      </c>
      <c r="E286">
        <v>0.27841988589832112</v>
      </c>
      <c r="F286" s="8">
        <f t="shared" si="12"/>
        <v>8.8887110866415499E-5</v>
      </c>
      <c r="G286" s="8">
        <f t="shared" si="13"/>
        <v>4.8064252803998999E-3</v>
      </c>
      <c r="I286" s="10" t="s">
        <v>571</v>
      </c>
      <c r="J286" s="11">
        <v>8.8887110866415499E-5</v>
      </c>
      <c r="L286" s="12" t="str">
        <f>_xlfn.XLOOKUP(I286,Sheet!$B$2:$B$900,Sheet!$A$2:$A$900)</f>
        <v>NKE</v>
      </c>
      <c r="M286" s="9">
        <f t="shared" si="14"/>
        <v>8.8887110866415499E-5</v>
      </c>
      <c r="P286" s="15"/>
      <c r="R286" s="10" t="s">
        <v>570</v>
      </c>
      <c r="S286" s="11">
        <v>4.8064252803998999E-3</v>
      </c>
      <c r="V286" s="16"/>
    </row>
    <row r="287" spans="1:22">
      <c r="A287" s="1" t="s">
        <v>572</v>
      </c>
      <c r="B287">
        <v>-3.4659438713809318E-2</v>
      </c>
      <c r="C287">
        <v>-0.17319502497240949</v>
      </c>
      <c r="D287">
        <v>0.77919810351849583</v>
      </c>
      <c r="E287">
        <v>-0.1385355862586001</v>
      </c>
      <c r="F287" s="8">
        <f t="shared" si="12"/>
        <v>7.1756903105379998E-4</v>
      </c>
      <c r="G287" s="8">
        <f t="shared" si="13"/>
        <v>0.13404528270998459</v>
      </c>
      <c r="I287" s="10" t="s">
        <v>573</v>
      </c>
      <c r="J287" s="11">
        <v>7.1756903105379998E-4</v>
      </c>
      <c r="L287" s="12" t="str">
        <f>_xlfn.XLOOKUP(I287,Sheet!$B$2:$B$900,Sheet!$A$2:$A$900)</f>
        <v>NOC</v>
      </c>
      <c r="M287" s="9">
        <f t="shared" si="14"/>
        <v>7.1756903105379998E-4</v>
      </c>
      <c r="P287" s="15"/>
      <c r="R287" s="10" t="s">
        <v>572</v>
      </c>
      <c r="S287" s="11">
        <v>0.13404528270998459</v>
      </c>
      <c r="V287" s="16"/>
    </row>
    <row r="288" spans="1:22">
      <c r="A288" s="1" t="s">
        <v>574</v>
      </c>
      <c r="B288">
        <v>-3.4144592554959767E-2</v>
      </c>
      <c r="C288">
        <v>0.36917648236326128</v>
      </c>
      <c r="D288">
        <v>0.77174934005134888</v>
      </c>
      <c r="E288">
        <v>0.40332107491822111</v>
      </c>
      <c r="F288" s="8">
        <f t="shared" si="12"/>
        <v>-7.0264727960136402E-6</v>
      </c>
      <c r="G288" s="8">
        <f t="shared" si="13"/>
        <v>9.1907037161874008E-3</v>
      </c>
      <c r="I288" s="10" t="s">
        <v>575</v>
      </c>
      <c r="J288" s="11">
        <v>-7.0264727960136402E-6</v>
      </c>
      <c r="L288" s="12" t="str">
        <f>_xlfn.XLOOKUP(I288,Sheet!$B$2:$B$900,Sheet!$A$2:$A$900)</f>
        <v>NRG</v>
      </c>
      <c r="M288" s="9">
        <f t="shared" si="14"/>
        <v>-7.0264727960136402E-6</v>
      </c>
      <c r="P288" s="15"/>
      <c r="R288" s="10" t="s">
        <v>574</v>
      </c>
      <c r="S288" s="11">
        <v>9.1907037161874008E-3</v>
      </c>
      <c r="V288" s="16"/>
    </row>
    <row r="289" spans="1:22">
      <c r="A289" s="1" t="s">
        <v>576</v>
      </c>
      <c r="B289">
        <v>-5.5930151099102279E-2</v>
      </c>
      <c r="C289">
        <v>8.669229407540302E-2</v>
      </c>
      <c r="D289">
        <v>1.0869414995065461</v>
      </c>
      <c r="E289">
        <v>0.14262244517450531</v>
      </c>
      <c r="F289" s="8">
        <f t="shared" si="12"/>
        <v>1.089917312985E-4</v>
      </c>
      <c r="G289" s="8">
        <f t="shared" si="13"/>
        <v>0.1038792798625259</v>
      </c>
      <c r="I289" s="10" t="s">
        <v>577</v>
      </c>
      <c r="J289" s="11">
        <v>1.089917312985E-4</v>
      </c>
      <c r="L289" s="12" t="str">
        <f>_xlfn.XLOOKUP(I289,Sheet!$B$2:$B$900,Sheet!$A$2:$A$900)</f>
        <v>NSC</v>
      </c>
      <c r="M289" s="9">
        <f t="shared" si="14"/>
        <v>1.089917312985E-4</v>
      </c>
      <c r="P289" s="15"/>
      <c r="R289" s="10" t="s">
        <v>576</v>
      </c>
      <c r="S289" s="11">
        <v>0.1038792798625259</v>
      </c>
      <c r="V289" s="16"/>
    </row>
    <row r="290" spans="1:22">
      <c r="A290" s="1" t="s">
        <v>578</v>
      </c>
      <c r="B290">
        <v>-7.205978878878605E-2</v>
      </c>
      <c r="C290">
        <v>0.1540670891625914</v>
      </c>
      <c r="D290">
        <v>1.320304133948081</v>
      </c>
      <c r="E290">
        <v>0.2261268779513774</v>
      </c>
      <c r="F290" s="8">
        <f t="shared" si="12"/>
        <v>1.159313558194E-4</v>
      </c>
      <c r="G290" s="8">
        <f t="shared" si="13"/>
        <v>0.1010771197252779</v>
      </c>
      <c r="I290" s="10" t="s">
        <v>579</v>
      </c>
      <c r="J290" s="11">
        <v>1.159313558194E-4</v>
      </c>
      <c r="L290" s="12" t="str">
        <f>_xlfn.XLOOKUP(I290,Sheet!$B$2:$B$900,Sheet!$A$2:$A$900)</f>
        <v>NTAP</v>
      </c>
      <c r="M290" s="9">
        <f t="shared" si="14"/>
        <v>1.159313558194E-4</v>
      </c>
      <c r="P290" s="15"/>
      <c r="R290" s="10" t="s">
        <v>578</v>
      </c>
      <c r="S290" s="11">
        <v>0.1010771197252779</v>
      </c>
      <c r="V290" s="16"/>
    </row>
    <row r="291" spans="1:22">
      <c r="A291" s="1" t="s">
        <v>580</v>
      </c>
      <c r="B291">
        <v>-5.5903048964015239E-2</v>
      </c>
      <c r="C291">
        <v>-0.12943786715118319</v>
      </c>
      <c r="D291">
        <v>1.0865493874353029</v>
      </c>
      <c r="E291">
        <v>-7.3534818187167977E-2</v>
      </c>
      <c r="F291" s="8">
        <f t="shared" si="12"/>
        <v>1.2368586070519999E-4</v>
      </c>
      <c r="G291" s="8">
        <f t="shared" si="13"/>
        <v>8.9468074456260094E-2</v>
      </c>
      <c r="I291" s="10" t="s">
        <v>581</v>
      </c>
      <c r="J291" s="11">
        <v>1.2368586070519999E-4</v>
      </c>
      <c r="L291" s="12" t="str">
        <f>_xlfn.XLOOKUP(I291,Sheet!$B$2:$B$900,Sheet!$A$2:$A$900)</f>
        <v>NTRS</v>
      </c>
      <c r="M291" s="9">
        <f t="shared" si="14"/>
        <v>1.2368586070519999E-4</v>
      </c>
      <c r="P291" s="15"/>
      <c r="R291" s="10" t="s">
        <v>580</v>
      </c>
      <c r="S291" s="11">
        <v>8.9468074456260094E-2</v>
      </c>
      <c r="V291" s="16"/>
    </row>
    <row r="292" spans="1:22">
      <c r="A292" s="1" t="s">
        <v>582</v>
      </c>
      <c r="B292">
        <v>-5.6553731182821657E-2</v>
      </c>
      <c r="C292">
        <v>-0.14103651381462509</v>
      </c>
      <c r="D292">
        <v>1.0959634189024849</v>
      </c>
      <c r="E292">
        <v>-8.4482782631803463E-2</v>
      </c>
      <c r="F292" s="8">
        <f t="shared" si="12"/>
        <v>3.3015390210990969E-5</v>
      </c>
      <c r="G292" s="8">
        <f t="shared" si="13"/>
        <v>9.92364906347592E-2</v>
      </c>
      <c r="I292" s="10" t="s">
        <v>583</v>
      </c>
      <c r="J292" s="11">
        <v>3.3015390210990969E-5</v>
      </c>
      <c r="L292" s="12" t="str">
        <f>_xlfn.XLOOKUP(I292,Sheet!$B$2:$B$900,Sheet!$A$2:$A$900)</f>
        <v>NUE</v>
      </c>
      <c r="M292" s="9">
        <f t="shared" si="14"/>
        <v>3.3015390210990969E-5</v>
      </c>
      <c r="P292" s="15"/>
      <c r="R292" s="10" t="s">
        <v>582</v>
      </c>
      <c r="S292" s="11">
        <v>9.92364906347592E-2</v>
      </c>
      <c r="V292" s="16"/>
    </row>
    <row r="293" spans="1:22">
      <c r="A293" s="1" t="s">
        <v>584</v>
      </c>
      <c r="B293">
        <v>-0.11281619218130171</v>
      </c>
      <c r="C293">
        <v>-0.2443154132615645</v>
      </c>
      <c r="D293">
        <v>1.9099653432709911</v>
      </c>
      <c r="E293">
        <v>-0.1314992210802628</v>
      </c>
      <c r="F293" s="8">
        <f t="shared" si="12"/>
        <v>2.7866270832526E-3</v>
      </c>
      <c r="G293" s="8">
        <f t="shared" si="13"/>
        <v>0.29255578563821999</v>
      </c>
      <c r="I293" s="10" t="s">
        <v>585</v>
      </c>
      <c r="J293" s="11">
        <v>2.7866270832526E-3</v>
      </c>
      <c r="L293" s="12" t="str">
        <f>_xlfn.XLOOKUP(I293,Sheet!$B$2:$B$900,Sheet!$A$2:$A$900)</f>
        <v>NVDA</v>
      </c>
      <c r="M293" s="9">
        <f t="shared" si="14"/>
        <v>2.7866270832526E-3</v>
      </c>
      <c r="P293" s="15"/>
      <c r="R293" s="10" t="s">
        <v>584</v>
      </c>
      <c r="S293" s="11">
        <v>0.29255578563821999</v>
      </c>
      <c r="V293" s="16"/>
    </row>
    <row r="294" spans="1:22">
      <c r="A294" s="1" t="s">
        <v>586</v>
      </c>
      <c r="B294">
        <v>-3.360675795094635E-2</v>
      </c>
      <c r="C294">
        <v>-0.31084416431562722</v>
      </c>
      <c r="D294">
        <v>0.7639679811329978</v>
      </c>
      <c r="E294">
        <v>-0.27723740636468092</v>
      </c>
      <c r="F294" s="8">
        <f t="shared" si="12"/>
        <v>1.1097265608198E-3</v>
      </c>
      <c r="G294" s="8">
        <f t="shared" si="13"/>
        <v>4.2981051307010597E-2</v>
      </c>
      <c r="I294" s="10" t="s">
        <v>587</v>
      </c>
      <c r="J294" s="11">
        <v>1.1097265608198E-3</v>
      </c>
      <c r="L294" s="12" t="str">
        <f>_xlfn.XLOOKUP(I294,Sheet!$B$2:$B$900,Sheet!$A$2:$A$900)</f>
        <v>NVR</v>
      </c>
      <c r="M294" s="9">
        <f t="shared" si="14"/>
        <v>1.1097265608198E-3</v>
      </c>
      <c r="P294" s="15"/>
      <c r="R294" s="10" t="s">
        <v>586</v>
      </c>
      <c r="S294" s="11">
        <v>4.2981051307010597E-2</v>
      </c>
      <c r="V294" s="16"/>
    </row>
    <row r="295" spans="1:22">
      <c r="A295" s="1" t="s">
        <v>588</v>
      </c>
      <c r="B295">
        <v>-1.225090913259223E-2</v>
      </c>
      <c r="C295">
        <v>0.16669928267837111</v>
      </c>
      <c r="D295">
        <v>0.45499283631782927</v>
      </c>
      <c r="E295">
        <v>0.1789501918109633</v>
      </c>
      <c r="F295" s="8">
        <f t="shared" si="12"/>
        <v>2.076363063847E-4</v>
      </c>
      <c r="G295" s="8">
        <f t="shared" si="13"/>
        <v>6.7791252678269298E-2</v>
      </c>
      <c r="I295" s="10" t="s">
        <v>589</v>
      </c>
      <c r="J295" s="11">
        <v>2.076363063847E-4</v>
      </c>
      <c r="L295" s="12" t="str">
        <f>_xlfn.XLOOKUP(I295,Sheet!$B$2:$B$900,Sheet!$A$2:$A$900)</f>
        <v>O</v>
      </c>
      <c r="M295" s="9">
        <f t="shared" si="14"/>
        <v>2.076363063847E-4</v>
      </c>
      <c r="P295" s="15"/>
      <c r="R295" s="10" t="s">
        <v>588</v>
      </c>
      <c r="S295" s="11">
        <v>6.7791252678269298E-2</v>
      </c>
      <c r="V295" s="16"/>
    </row>
    <row r="296" spans="1:22">
      <c r="A296" s="1" t="s">
        <v>590</v>
      </c>
      <c r="B296">
        <v>-6.0597613642044038E-2</v>
      </c>
      <c r="C296">
        <v>-1.2918207381214519E-2</v>
      </c>
      <c r="D296">
        <v>1.154470068723864</v>
      </c>
      <c r="E296">
        <v>4.7679406260829518E-2</v>
      </c>
      <c r="F296" s="8">
        <f t="shared" si="12"/>
        <v>3.242650341303E-4</v>
      </c>
      <c r="G296" s="8">
        <f t="shared" si="13"/>
        <v>0.1172653740570152</v>
      </c>
      <c r="I296" s="10" t="s">
        <v>591</v>
      </c>
      <c r="J296" s="11">
        <v>3.242650341303E-4</v>
      </c>
      <c r="L296" s="12" t="str">
        <f>_xlfn.XLOOKUP(I296,Sheet!$B$2:$B$900,Sheet!$A$2:$A$900)</f>
        <v>ODFL</v>
      </c>
      <c r="M296" s="9">
        <f t="shared" si="14"/>
        <v>3.242650341303E-4</v>
      </c>
      <c r="P296" s="15"/>
      <c r="R296" s="10" t="s">
        <v>590</v>
      </c>
      <c r="S296" s="11">
        <v>0.1172653740570152</v>
      </c>
      <c r="V296" s="16"/>
    </row>
    <row r="297" spans="1:22">
      <c r="A297" s="1" t="s">
        <v>592</v>
      </c>
      <c r="B297">
        <v>-4.2263656209105917E-2</v>
      </c>
      <c r="C297">
        <v>8.8896244890561915E-2</v>
      </c>
      <c r="D297">
        <v>0.88921546793231554</v>
      </c>
      <c r="E297">
        <v>0.13115990109966791</v>
      </c>
      <c r="F297" s="8">
        <f t="shared" si="12"/>
        <v>8.2936968419065893E-6</v>
      </c>
      <c r="G297" s="8">
        <f t="shared" si="13"/>
        <v>0.13056867815418771</v>
      </c>
      <c r="I297" s="10" t="s">
        <v>593</v>
      </c>
      <c r="J297" s="11">
        <v>8.2936968419065893E-6</v>
      </c>
      <c r="L297" s="12" t="str">
        <f>_xlfn.XLOOKUP(I297,Sheet!$B$2:$B$900,Sheet!$A$2:$A$900)</f>
        <v>OKE</v>
      </c>
      <c r="M297" s="9">
        <f t="shared" si="14"/>
        <v>8.2936968419065893E-6</v>
      </c>
      <c r="P297" s="15"/>
      <c r="R297" s="10" t="s">
        <v>592</v>
      </c>
      <c r="S297" s="11">
        <v>0.13056867815418771</v>
      </c>
      <c r="V297" s="16"/>
    </row>
    <row r="298" spans="1:22">
      <c r="A298" s="1" t="s">
        <v>594</v>
      </c>
      <c r="B298">
        <v>-2.2803341732347011E-2</v>
      </c>
      <c r="C298">
        <v>6.7403891786112946E-2</v>
      </c>
      <c r="D298">
        <v>0.60766480072410378</v>
      </c>
      <c r="E298">
        <v>9.0207233518459953E-2</v>
      </c>
      <c r="F298" s="8">
        <f t="shared" si="12"/>
        <v>-3.0458683843739999E-4</v>
      </c>
      <c r="G298" s="8">
        <f t="shared" si="13"/>
        <v>2.5988425870153899E-2</v>
      </c>
      <c r="I298" s="10" t="s">
        <v>595</v>
      </c>
      <c r="J298" s="11">
        <v>-3.0458683843739999E-4</v>
      </c>
      <c r="L298" s="12" t="str">
        <f>_xlfn.XLOOKUP(I298,Sheet!$B$2:$B$900,Sheet!$A$2:$A$900)</f>
        <v>OMC</v>
      </c>
      <c r="M298" s="9">
        <f t="shared" si="14"/>
        <v>-3.0458683843739999E-4</v>
      </c>
      <c r="P298" s="15"/>
      <c r="R298" s="10" t="s">
        <v>594</v>
      </c>
      <c r="S298" s="11">
        <v>2.5988425870153899E-2</v>
      </c>
      <c r="V298" s="16"/>
    </row>
    <row r="299" spans="1:22">
      <c r="A299" s="1" t="s">
        <v>596</v>
      </c>
      <c r="B299">
        <v>-8.9345076880313345E-2</v>
      </c>
      <c r="C299">
        <v>-0.1562216167273183</v>
      </c>
      <c r="D299">
        <v>1.570386649360042</v>
      </c>
      <c r="E299">
        <v>-6.6876539847004923E-2</v>
      </c>
      <c r="F299" s="8">
        <f t="shared" si="12"/>
        <v>5.3784737730709999E-4</v>
      </c>
      <c r="G299" s="8">
        <f t="shared" si="13"/>
        <v>0.13299740799522189</v>
      </c>
      <c r="I299" s="10" t="s">
        <v>597</v>
      </c>
      <c r="J299" s="11">
        <v>5.3784737730709999E-4</v>
      </c>
      <c r="L299" s="12" t="str">
        <f>_xlfn.XLOOKUP(I299,Sheet!$B$2:$B$900,Sheet!$A$2:$A$900)</f>
        <v>ON</v>
      </c>
      <c r="M299" s="9">
        <f t="shared" si="14"/>
        <v>5.3784737730709999E-4</v>
      </c>
      <c r="P299" s="15"/>
      <c r="R299" s="10" t="s">
        <v>596</v>
      </c>
      <c r="S299" s="11">
        <v>0.13299740799522189</v>
      </c>
      <c r="V299" s="16"/>
    </row>
    <row r="300" spans="1:22">
      <c r="A300" s="1" t="s">
        <v>598</v>
      </c>
      <c r="B300">
        <v>-4.9459991792109192E-2</v>
      </c>
      <c r="C300">
        <v>2.6027178134265801E-3</v>
      </c>
      <c r="D300">
        <v>0.99333162120766672</v>
      </c>
      <c r="E300">
        <v>5.2062709605535773E-2</v>
      </c>
      <c r="F300" s="8">
        <f t="shared" si="12"/>
        <v>-2.4456511970040001E-4</v>
      </c>
      <c r="G300" s="8">
        <f t="shared" si="13"/>
        <v>4.9401506481458198E-2</v>
      </c>
      <c r="I300" s="10" t="s">
        <v>599</v>
      </c>
      <c r="J300" s="11">
        <v>-2.4456511970040001E-4</v>
      </c>
      <c r="L300" s="12" t="str">
        <f>_xlfn.XLOOKUP(I300,Sheet!$B$2:$B$900,Sheet!$A$2:$A$900)</f>
        <v>ORCL</v>
      </c>
      <c r="M300" s="9">
        <f t="shared" si="14"/>
        <v>-2.4456511970040001E-4</v>
      </c>
      <c r="P300" s="15"/>
      <c r="R300" s="10" t="s">
        <v>598</v>
      </c>
      <c r="S300" s="11">
        <v>4.9401506481458198E-2</v>
      </c>
      <c r="V300" s="16"/>
    </row>
    <row r="301" spans="1:22">
      <c r="A301" s="1" t="s">
        <v>600</v>
      </c>
      <c r="B301">
        <v>-3.9238518319611851E-2</v>
      </c>
      <c r="C301">
        <v>0.39935770344755162</v>
      </c>
      <c r="D301">
        <v>0.84544795368165426</v>
      </c>
      <c r="E301">
        <v>0.43859622176716351</v>
      </c>
      <c r="F301" s="8">
        <f t="shared" si="12"/>
        <v>3.3993071281537813E-5</v>
      </c>
      <c r="G301" s="8">
        <f t="shared" si="13"/>
        <v>-1.04028037660195E-2</v>
      </c>
      <c r="I301" s="10" t="s">
        <v>601</v>
      </c>
      <c r="J301" s="11">
        <v>3.3993071281537813E-5</v>
      </c>
      <c r="L301" s="12" t="str">
        <f>_xlfn.XLOOKUP(I301,Sheet!$B$2:$B$900,Sheet!$A$2:$A$900)</f>
        <v>ORLY</v>
      </c>
      <c r="M301" s="9">
        <f t="shared" si="14"/>
        <v>3.3993071281537813E-5</v>
      </c>
      <c r="P301" s="15"/>
      <c r="R301" s="10" t="s">
        <v>600</v>
      </c>
      <c r="S301" s="11">
        <v>-1.04028037660195E-2</v>
      </c>
      <c r="V301" s="16"/>
    </row>
    <row r="302" spans="1:22">
      <c r="A302" s="1" t="s">
        <v>602</v>
      </c>
      <c r="B302">
        <v>-4.3055131935435857E-2</v>
      </c>
      <c r="C302">
        <v>-0.107087473740027</v>
      </c>
      <c r="D302">
        <v>0.90066649145474797</v>
      </c>
      <c r="E302">
        <v>-6.4032341804591164E-2</v>
      </c>
      <c r="F302" s="8">
        <f t="shared" si="12"/>
        <v>-3.186887538809E-4</v>
      </c>
      <c r="G302" s="8">
        <f t="shared" si="13"/>
        <v>-4.3407628715486798E-2</v>
      </c>
      <c r="I302" s="10" t="s">
        <v>603</v>
      </c>
      <c r="J302" s="11">
        <v>-3.186887538809E-4</v>
      </c>
      <c r="L302" s="12" t="str">
        <f>_xlfn.XLOOKUP(I302,Sheet!$B$2:$B$900,Sheet!$A$2:$A$900)</f>
        <v>OXY</v>
      </c>
      <c r="M302" s="9">
        <f t="shared" si="14"/>
        <v>-3.186887538809E-4</v>
      </c>
      <c r="P302" s="15"/>
      <c r="R302" s="10" t="s">
        <v>602</v>
      </c>
      <c r="S302" s="11">
        <v>-4.3407628715486798E-2</v>
      </c>
      <c r="V302" s="16"/>
    </row>
    <row r="303" spans="1:22">
      <c r="A303" s="1" t="s">
        <v>604</v>
      </c>
      <c r="B303">
        <v>-4.1882996456471137E-2</v>
      </c>
      <c r="C303">
        <v>-0.2435631616181568</v>
      </c>
      <c r="D303">
        <v>0.88370810537342004</v>
      </c>
      <c r="E303">
        <v>-0.20168016516168569</v>
      </c>
      <c r="F303" s="8">
        <f t="shared" si="12"/>
        <v>-2.0656106605169999E-4</v>
      </c>
      <c r="G303" s="8">
        <f t="shared" si="13"/>
        <v>4.3489380884558101E-2</v>
      </c>
      <c r="I303" s="10" t="s">
        <v>605</v>
      </c>
      <c r="J303" s="11">
        <v>-2.0656106605169999E-4</v>
      </c>
      <c r="L303" s="12" t="str">
        <f>_xlfn.XLOOKUP(I303,Sheet!$B$2:$B$900,Sheet!$A$2:$A$900)</f>
        <v>PARA</v>
      </c>
      <c r="M303" s="9">
        <f t="shared" si="14"/>
        <v>-2.0656106605169999E-4</v>
      </c>
      <c r="P303" s="15"/>
      <c r="R303" s="10" t="s">
        <v>604</v>
      </c>
      <c r="S303" s="11">
        <v>4.3489380884558101E-2</v>
      </c>
      <c r="V303" s="16"/>
    </row>
    <row r="304" spans="1:22">
      <c r="A304" s="1" t="s">
        <v>606</v>
      </c>
      <c r="B304">
        <v>-4.1678241773372732E-2</v>
      </c>
      <c r="C304">
        <v>9.1171036541686235E-3</v>
      </c>
      <c r="D304">
        <v>0.88074572685126351</v>
      </c>
      <c r="E304">
        <v>5.0795345427541362E-2</v>
      </c>
      <c r="F304" s="8">
        <f t="shared" si="12"/>
        <v>2.694908626995E-4</v>
      </c>
      <c r="G304" s="8">
        <f t="shared" si="13"/>
        <v>8.7485145484487298E-2</v>
      </c>
      <c r="I304" s="10" t="s">
        <v>607</v>
      </c>
      <c r="J304" s="11">
        <v>2.694908626995E-4</v>
      </c>
      <c r="L304" s="12" t="str">
        <f>_xlfn.XLOOKUP(I304,Sheet!$B$2:$B$900,Sheet!$A$2:$A$900)</f>
        <v>PAYX</v>
      </c>
      <c r="M304" s="9">
        <f t="shared" si="14"/>
        <v>2.694908626995E-4</v>
      </c>
      <c r="P304" s="15"/>
      <c r="R304" s="10" t="s">
        <v>606</v>
      </c>
      <c r="S304" s="11">
        <v>8.7485145484487298E-2</v>
      </c>
      <c r="V304" s="16"/>
    </row>
    <row r="305" spans="1:22">
      <c r="A305" s="1" t="s">
        <v>608</v>
      </c>
      <c r="B305">
        <v>-5.1720964237034303E-2</v>
      </c>
      <c r="C305">
        <v>-0.13343325494187769</v>
      </c>
      <c r="D305">
        <v>1.026043235460782</v>
      </c>
      <c r="E305">
        <v>-8.171229070484344E-2</v>
      </c>
      <c r="F305" s="8">
        <f t="shared" si="12"/>
        <v>-2.5440011008030002E-4</v>
      </c>
      <c r="G305" s="8">
        <f t="shared" si="13"/>
        <v>5.75161591784503E-2</v>
      </c>
      <c r="I305" s="10" t="s">
        <v>609</v>
      </c>
      <c r="J305" s="11">
        <v>-2.5440011008030002E-4</v>
      </c>
      <c r="L305" s="12" t="str">
        <f>_xlfn.XLOOKUP(I305,Sheet!$B$2:$B$900,Sheet!$A$2:$A$900)</f>
        <v>PCAR</v>
      </c>
      <c r="M305" s="9">
        <f t="shared" si="14"/>
        <v>-2.5440011008030002E-4</v>
      </c>
      <c r="P305" s="15"/>
      <c r="R305" s="10" t="s">
        <v>608</v>
      </c>
      <c r="S305" s="11">
        <v>5.75161591784503E-2</v>
      </c>
      <c r="V305" s="16"/>
    </row>
    <row r="306" spans="1:22">
      <c r="A306" s="1" t="s">
        <v>610</v>
      </c>
      <c r="B306">
        <v>-2.5408421293397411E-2</v>
      </c>
      <c r="C306">
        <v>-0.41531547590766149</v>
      </c>
      <c r="D306">
        <v>0.64535493617490425</v>
      </c>
      <c r="E306">
        <v>-0.38990705461426411</v>
      </c>
      <c r="F306" s="8">
        <f t="shared" si="12"/>
        <v>-2.8949437858589999E-4</v>
      </c>
      <c r="G306" s="8">
        <f t="shared" si="13"/>
        <v>7.0101184386967899E-2</v>
      </c>
      <c r="I306" s="10" t="s">
        <v>611</v>
      </c>
      <c r="J306" s="11">
        <v>-2.8949437858589999E-4</v>
      </c>
      <c r="L306" s="12" t="str">
        <f>_xlfn.XLOOKUP(I306,Sheet!$B$2:$B$900,Sheet!$A$2:$A$900)</f>
        <v>PCG</v>
      </c>
      <c r="M306" s="9">
        <f t="shared" si="14"/>
        <v>-2.8949437858589999E-4</v>
      </c>
      <c r="P306" s="15"/>
      <c r="R306" s="10" t="s">
        <v>610</v>
      </c>
      <c r="S306" s="11">
        <v>7.0101184386967899E-2</v>
      </c>
      <c r="V306" s="16"/>
    </row>
    <row r="307" spans="1:22">
      <c r="A307" s="1" t="s">
        <v>612</v>
      </c>
      <c r="B307">
        <v>-6.486132984208734E-3</v>
      </c>
      <c r="C307">
        <v>0.15330140353129049</v>
      </c>
      <c r="D307">
        <v>0.37158839941513849</v>
      </c>
      <c r="E307">
        <v>0.15978753651549929</v>
      </c>
      <c r="F307" s="8">
        <f t="shared" si="12"/>
        <v>-5.9499269562629997E-4</v>
      </c>
      <c r="G307" s="8">
        <f t="shared" si="13"/>
        <v>-6.6981953915357106E-2</v>
      </c>
      <c r="I307" s="10" t="s">
        <v>613</v>
      </c>
      <c r="J307" s="11">
        <v>-5.9499269562629997E-4</v>
      </c>
      <c r="L307" s="12" t="str">
        <f>_xlfn.XLOOKUP(I307,Sheet!$B$2:$B$900,Sheet!$A$2:$A$900)</f>
        <v>PEAK</v>
      </c>
      <c r="M307" s="9">
        <f t="shared" si="14"/>
        <v>-5.9499269562629997E-4</v>
      </c>
      <c r="P307" s="15"/>
      <c r="R307" s="10" t="s">
        <v>612</v>
      </c>
      <c r="S307" s="11">
        <v>-6.6981953915357106E-2</v>
      </c>
      <c r="V307" s="16"/>
    </row>
    <row r="308" spans="1:22">
      <c r="A308" s="1" t="s">
        <v>614</v>
      </c>
      <c r="B308">
        <v>2.7271286055101621E-3</v>
      </c>
      <c r="C308">
        <v>6.2681437410901819E-2</v>
      </c>
      <c r="D308">
        <v>0.2382914811743202</v>
      </c>
      <c r="E308">
        <v>5.9954308805391647E-2</v>
      </c>
      <c r="F308" s="8">
        <f t="shared" si="12"/>
        <v>2.015437023131E-4</v>
      </c>
      <c r="G308" s="8">
        <f t="shared" si="13"/>
        <v>5.8281602931235202E-2</v>
      </c>
      <c r="I308" s="10" t="s">
        <v>615</v>
      </c>
      <c r="J308" s="11">
        <v>2.015437023131E-4</v>
      </c>
      <c r="L308" s="12" t="str">
        <f>_xlfn.XLOOKUP(I308,Sheet!$B$2:$B$900,Sheet!$A$2:$A$900)</f>
        <v>PEG</v>
      </c>
      <c r="M308" s="9">
        <f t="shared" si="14"/>
        <v>2.015437023131E-4</v>
      </c>
      <c r="P308" s="15"/>
      <c r="R308" s="10" t="s">
        <v>614</v>
      </c>
      <c r="S308" s="11">
        <v>5.8281602931235202E-2</v>
      </c>
      <c r="V308" s="16"/>
    </row>
    <row r="309" spans="1:22">
      <c r="A309" s="1" t="s">
        <v>616</v>
      </c>
      <c r="B309">
        <v>-1.121983982515482E-2</v>
      </c>
      <c r="C309">
        <v>-3.2413493522370877E-2</v>
      </c>
      <c r="D309">
        <v>0.44007538717826838</v>
      </c>
      <c r="E309">
        <v>-2.1193653697216069E-2</v>
      </c>
      <c r="F309" s="8">
        <f t="shared" si="12"/>
        <v>1.4550182260839999E-4</v>
      </c>
      <c r="G309" s="8">
        <f t="shared" si="13"/>
        <v>6.4961078125754398E-2</v>
      </c>
      <c r="I309" s="10" t="s">
        <v>617</v>
      </c>
      <c r="J309" s="11">
        <v>1.4550182260839999E-4</v>
      </c>
      <c r="L309" s="12" t="str">
        <f>_xlfn.XLOOKUP(I309,Sheet!$B$2:$B$900,Sheet!$A$2:$A$900)</f>
        <v>PEP</v>
      </c>
      <c r="M309" s="9">
        <f t="shared" si="14"/>
        <v>1.4550182260839999E-4</v>
      </c>
      <c r="P309" s="15"/>
      <c r="R309" s="10" t="s">
        <v>616</v>
      </c>
      <c r="S309" s="11">
        <v>6.4961078125754398E-2</v>
      </c>
      <c r="V309" s="16"/>
    </row>
    <row r="310" spans="1:22">
      <c r="A310" s="1" t="s">
        <v>618</v>
      </c>
      <c r="B310">
        <v>-3.6488865006936322E-2</v>
      </c>
      <c r="C310">
        <v>0.2412389841282514</v>
      </c>
      <c r="D310">
        <v>0.80566613382978924</v>
      </c>
      <c r="E310">
        <v>0.27772784913518772</v>
      </c>
      <c r="F310" s="8">
        <f t="shared" si="12"/>
        <v>7.5704441123738671E-6</v>
      </c>
      <c r="G310" s="8">
        <f t="shared" si="13"/>
        <v>2.40315174836538E-2</v>
      </c>
      <c r="I310" s="10" t="s">
        <v>619</v>
      </c>
      <c r="J310" s="11">
        <v>7.5704441123738671E-6</v>
      </c>
      <c r="L310" s="12" t="str">
        <f>_xlfn.XLOOKUP(I310,Sheet!$B$2:$B$900,Sheet!$A$2:$A$900)</f>
        <v>PFE</v>
      </c>
      <c r="M310" s="9">
        <f t="shared" si="14"/>
        <v>7.5704441123738671E-6</v>
      </c>
      <c r="P310" s="15"/>
      <c r="R310" s="10" t="s">
        <v>618</v>
      </c>
      <c r="S310" s="11">
        <v>2.40315174836538E-2</v>
      </c>
      <c r="V310" s="16"/>
    </row>
    <row r="311" spans="1:22">
      <c r="A311" s="1" t="s">
        <v>620</v>
      </c>
      <c r="B311">
        <v>-5.5945790201740203E-2</v>
      </c>
      <c r="C311">
        <v>-0.39252003440712352</v>
      </c>
      <c r="D311">
        <v>1.087167765109166</v>
      </c>
      <c r="E311">
        <v>-0.33657424420538329</v>
      </c>
      <c r="F311" s="8">
        <f t="shared" si="12"/>
        <v>7.8997535625581787E-6</v>
      </c>
      <c r="G311" s="8">
        <f t="shared" si="13"/>
        <v>0.104596174491963</v>
      </c>
      <c r="I311" s="10" t="s">
        <v>621</v>
      </c>
      <c r="J311" s="11">
        <v>7.8997535625581787E-6</v>
      </c>
      <c r="L311" s="12" t="str">
        <f>_xlfn.XLOOKUP(I311,Sheet!$B$2:$B$900,Sheet!$A$2:$A$900)</f>
        <v>PFG</v>
      </c>
      <c r="M311" s="9">
        <f t="shared" si="14"/>
        <v>7.8997535625581787E-6</v>
      </c>
      <c r="P311" s="15"/>
      <c r="R311" s="10" t="s">
        <v>620</v>
      </c>
      <c r="S311" s="11">
        <v>0.104596174491963</v>
      </c>
      <c r="V311" s="16"/>
    </row>
    <row r="312" spans="1:22">
      <c r="A312" s="1" t="s">
        <v>622</v>
      </c>
      <c r="B312">
        <v>-1.258763645886208E-2</v>
      </c>
      <c r="C312">
        <v>5.3584626492423237E-2</v>
      </c>
      <c r="D312">
        <v>0.45986458715678602</v>
      </c>
      <c r="E312">
        <v>6.617226295128531E-2</v>
      </c>
      <c r="F312" s="8">
        <f t="shared" si="12"/>
        <v>-1.371531173235E-4</v>
      </c>
      <c r="G312" s="8">
        <f t="shared" si="13"/>
        <v>5.1296778919793701E-2</v>
      </c>
      <c r="I312" s="10" t="s">
        <v>623</v>
      </c>
      <c r="J312" s="11">
        <v>-1.371531173235E-4</v>
      </c>
      <c r="L312" s="12" t="str">
        <f>_xlfn.XLOOKUP(I312,Sheet!$B$2:$B$900,Sheet!$A$2:$A$900)</f>
        <v>PG</v>
      </c>
      <c r="M312" s="9">
        <f t="shared" si="14"/>
        <v>-1.371531173235E-4</v>
      </c>
      <c r="P312" s="15"/>
      <c r="R312" s="10" t="s">
        <v>622</v>
      </c>
      <c r="S312" s="11">
        <v>5.1296778919793701E-2</v>
      </c>
      <c r="V312" s="16"/>
    </row>
    <row r="313" spans="1:22">
      <c r="A313" s="1" t="s">
        <v>624</v>
      </c>
      <c r="B313">
        <v>-4.3359624301830671E-2</v>
      </c>
      <c r="C313">
        <v>0.11952672625720601</v>
      </c>
      <c r="D313">
        <v>0.90507186882008561</v>
      </c>
      <c r="E313">
        <v>0.16288635055903661</v>
      </c>
      <c r="F313" s="8">
        <f t="shared" si="12"/>
        <v>7.3782046475910005E-4</v>
      </c>
      <c r="G313" s="8">
        <f t="shared" si="13"/>
        <v>0.14315749208938169</v>
      </c>
      <c r="I313" s="10" t="s">
        <v>625</v>
      </c>
      <c r="J313" s="11">
        <v>7.3782046475910005E-4</v>
      </c>
      <c r="L313" s="12" t="str">
        <f>_xlfn.XLOOKUP(I313,Sheet!$B$2:$B$900,Sheet!$A$2:$A$900)</f>
        <v>PGR</v>
      </c>
      <c r="M313" s="9">
        <f t="shared" si="14"/>
        <v>7.3782046475910005E-4</v>
      </c>
      <c r="P313" s="15"/>
      <c r="R313" s="10" t="s">
        <v>624</v>
      </c>
      <c r="S313" s="11">
        <v>0.14315749208938169</v>
      </c>
      <c r="V313" s="16"/>
    </row>
    <row r="314" spans="1:22">
      <c r="A314" s="1" t="s">
        <v>626</v>
      </c>
      <c r="B314">
        <v>-5.96332494503405E-2</v>
      </c>
      <c r="C314">
        <v>-0.23937802266852931</v>
      </c>
      <c r="D314">
        <v>1.1405177052134949</v>
      </c>
      <c r="E314">
        <v>-0.1797447732181888</v>
      </c>
      <c r="F314" s="8">
        <f t="shared" si="12"/>
        <v>2.2367075143999999E-4</v>
      </c>
      <c r="G314" s="8">
        <f t="shared" si="13"/>
        <v>0.1249510419815288</v>
      </c>
      <c r="I314" s="10" t="s">
        <v>627</v>
      </c>
      <c r="J314" s="11">
        <v>2.2367075143999999E-4</v>
      </c>
      <c r="L314" s="12" t="str">
        <f>_xlfn.XLOOKUP(I314,Sheet!$B$2:$B$900,Sheet!$A$2:$A$900)</f>
        <v>PH</v>
      </c>
      <c r="M314" s="9">
        <f t="shared" si="14"/>
        <v>2.2367075143999999E-4</v>
      </c>
      <c r="P314" s="15"/>
      <c r="R314" s="10" t="s">
        <v>626</v>
      </c>
      <c r="S314" s="11">
        <v>0.1249510419815288</v>
      </c>
      <c r="V314" s="16"/>
    </row>
    <row r="315" spans="1:22">
      <c r="A315" s="1" t="s">
        <v>628</v>
      </c>
      <c r="B315">
        <v>-3.5490632894459043E-2</v>
      </c>
      <c r="C315">
        <v>-0.18567557217431749</v>
      </c>
      <c r="D315">
        <v>0.79122377126507837</v>
      </c>
      <c r="E315">
        <v>-0.15018493927985849</v>
      </c>
      <c r="F315" s="8">
        <f t="shared" si="12"/>
        <v>2.6524356558740002E-4</v>
      </c>
      <c r="G315" s="8">
        <f t="shared" si="13"/>
        <v>9.1662604374669998E-2</v>
      </c>
      <c r="I315" s="10" t="s">
        <v>629</v>
      </c>
      <c r="J315" s="11">
        <v>2.6524356558740002E-4</v>
      </c>
      <c r="L315" s="12" t="str">
        <f>_xlfn.XLOOKUP(I315,Sheet!$B$2:$B$900,Sheet!$A$2:$A$900)</f>
        <v>PHM</v>
      </c>
      <c r="M315" s="9">
        <f t="shared" si="14"/>
        <v>2.6524356558740002E-4</v>
      </c>
      <c r="P315" s="15"/>
      <c r="R315" s="10" t="s">
        <v>628</v>
      </c>
      <c r="S315" s="11">
        <v>9.1662604374669998E-2</v>
      </c>
      <c r="V315" s="16"/>
    </row>
    <row r="316" spans="1:22">
      <c r="A316" s="1" t="s">
        <v>630</v>
      </c>
      <c r="B316">
        <v>-5.8228651213815152E-2</v>
      </c>
      <c r="C316">
        <v>-0.30089102863760858</v>
      </c>
      <c r="D316">
        <v>1.1201960618440889</v>
      </c>
      <c r="E316">
        <v>-0.24266237742379351</v>
      </c>
      <c r="F316" s="8">
        <f t="shared" si="12"/>
        <v>3.2709488207140002E-4</v>
      </c>
      <c r="G316" s="8">
        <f t="shared" si="13"/>
        <v>0.14161086944067061</v>
      </c>
      <c r="I316" s="10" t="s">
        <v>631</v>
      </c>
      <c r="J316" s="11">
        <v>3.2709488207140002E-4</v>
      </c>
      <c r="L316" s="12" t="str">
        <f>_xlfn.XLOOKUP(I316,Sheet!$B$2:$B$900,Sheet!$A$2:$A$900)</f>
        <v>PKG</v>
      </c>
      <c r="M316" s="9">
        <f t="shared" si="14"/>
        <v>3.2709488207140002E-4</v>
      </c>
      <c r="P316" s="15"/>
      <c r="R316" s="10" t="s">
        <v>630</v>
      </c>
      <c r="S316" s="11">
        <v>0.14161086944067061</v>
      </c>
      <c r="V316" s="16"/>
    </row>
    <row r="317" spans="1:22">
      <c r="A317" s="1" t="s">
        <v>632</v>
      </c>
      <c r="B317">
        <v>-2.558243636647391E-2</v>
      </c>
      <c r="C317">
        <v>-4.0922090588012439E-2</v>
      </c>
      <c r="D317">
        <v>0.64787257585577818</v>
      </c>
      <c r="E317">
        <v>-1.533965422153853E-2</v>
      </c>
      <c r="F317" s="8">
        <f t="shared" si="12"/>
        <v>3.1118471191310003E-4</v>
      </c>
      <c r="G317" s="8">
        <f t="shared" si="13"/>
        <v>0.1273420350112329</v>
      </c>
      <c r="I317" s="10" t="s">
        <v>633</v>
      </c>
      <c r="J317" s="11">
        <v>3.1118471191310003E-4</v>
      </c>
      <c r="L317" s="12" t="str">
        <f>_xlfn.XLOOKUP(I317,Sheet!$B$2:$B$900,Sheet!$A$2:$A$900)</f>
        <v>PLD</v>
      </c>
      <c r="M317" s="9">
        <f t="shared" si="14"/>
        <v>3.1118471191310003E-4</v>
      </c>
      <c r="P317" s="15"/>
      <c r="R317" s="10" t="s">
        <v>632</v>
      </c>
      <c r="S317" s="11">
        <v>0.1273420350112329</v>
      </c>
      <c r="V317" s="16"/>
    </row>
    <row r="318" spans="1:22">
      <c r="A318" s="1" t="s">
        <v>634</v>
      </c>
      <c r="B318">
        <v>-1.201046929637011E-2</v>
      </c>
      <c r="C318">
        <v>-0.36489987982352662</v>
      </c>
      <c r="D318">
        <v>0.45151416713226089</v>
      </c>
      <c r="E318">
        <v>-0.35288941052715639</v>
      </c>
      <c r="F318" s="8">
        <f t="shared" si="12"/>
        <v>2.385601114998E-4</v>
      </c>
      <c r="G318" s="8">
        <f t="shared" si="13"/>
        <v>0.10591333504779719</v>
      </c>
      <c r="I318" s="10" t="s">
        <v>635</v>
      </c>
      <c r="J318" s="11">
        <v>2.385601114998E-4</v>
      </c>
      <c r="L318" s="12" t="str">
        <f>_xlfn.XLOOKUP(I318,Sheet!$B$2:$B$900,Sheet!$A$2:$A$900)</f>
        <v>PM</v>
      </c>
      <c r="M318" s="9">
        <f t="shared" si="14"/>
        <v>2.385601114998E-4</v>
      </c>
      <c r="P318" s="15"/>
      <c r="R318" s="10" t="s">
        <v>634</v>
      </c>
      <c r="S318" s="11">
        <v>0.10591333504779719</v>
      </c>
      <c r="V318" s="16"/>
    </row>
    <row r="319" spans="1:22">
      <c r="A319" s="1" t="s">
        <v>636</v>
      </c>
      <c r="B319">
        <v>-4.1203931597234837E-2</v>
      </c>
      <c r="C319">
        <v>-0.15935440737317999</v>
      </c>
      <c r="D319">
        <v>0.87388343556019754</v>
      </c>
      <c r="E319">
        <v>-0.1181504757759451</v>
      </c>
      <c r="F319" s="8">
        <f t="shared" si="12"/>
        <v>2.5599306015730003E-4</v>
      </c>
      <c r="G319" s="8">
        <f t="shared" si="13"/>
        <v>0.1139839289681044</v>
      </c>
      <c r="I319" s="10" t="s">
        <v>637</v>
      </c>
      <c r="J319" s="11">
        <v>2.5599306015730003E-4</v>
      </c>
      <c r="L319" s="12" t="str">
        <f>_xlfn.XLOOKUP(I319,Sheet!$B$2:$B$900,Sheet!$A$2:$A$900)</f>
        <v>PNC</v>
      </c>
      <c r="M319" s="9">
        <f t="shared" si="14"/>
        <v>2.5599306015730003E-4</v>
      </c>
      <c r="P319" s="15"/>
      <c r="R319" s="10" t="s">
        <v>636</v>
      </c>
      <c r="S319" s="11">
        <v>0.1139839289681044</v>
      </c>
      <c r="V319" s="16"/>
    </row>
    <row r="320" spans="1:22">
      <c r="A320" s="1" t="s">
        <v>638</v>
      </c>
      <c r="B320">
        <v>-4.003528801819517E-2</v>
      </c>
      <c r="C320">
        <v>-0.18443831267739291</v>
      </c>
      <c r="D320">
        <v>0.85697557007836433</v>
      </c>
      <c r="E320">
        <v>-0.14440302465919769</v>
      </c>
      <c r="F320" s="8">
        <f t="shared" si="12"/>
        <v>-2.6996991148140002E-4</v>
      </c>
      <c r="G320" s="8">
        <f t="shared" si="13"/>
        <v>3.5913328701088598E-2</v>
      </c>
      <c r="I320" s="10" t="s">
        <v>639</v>
      </c>
      <c r="J320" s="11">
        <v>-2.6996991148140002E-4</v>
      </c>
      <c r="L320" s="12" t="str">
        <f>_xlfn.XLOOKUP(I320,Sheet!$B$2:$B$900,Sheet!$A$2:$A$900)</f>
        <v>PNR</v>
      </c>
      <c r="M320" s="9">
        <f t="shared" si="14"/>
        <v>-2.6996991148140002E-4</v>
      </c>
      <c r="P320" s="15"/>
      <c r="R320" s="10" t="s">
        <v>638</v>
      </c>
      <c r="S320" s="11">
        <v>3.5913328701088598E-2</v>
      </c>
      <c r="V320" s="16"/>
    </row>
    <row r="321" spans="1:22">
      <c r="A321" s="1" t="s">
        <v>640</v>
      </c>
      <c r="B321">
        <v>5.0058723389665421E-3</v>
      </c>
      <c r="C321">
        <v>5.1663425589791201E-2</v>
      </c>
      <c r="D321">
        <v>0.20532275298046671</v>
      </c>
      <c r="E321">
        <v>4.6657553250824657E-2</v>
      </c>
      <c r="F321" s="8">
        <f t="shared" si="12"/>
        <v>2.3078652492890001E-4</v>
      </c>
      <c r="G321" s="8">
        <f t="shared" si="13"/>
        <v>0.10946232474736339</v>
      </c>
      <c r="I321" s="10" t="s">
        <v>641</v>
      </c>
      <c r="J321" s="11">
        <v>2.3078652492890001E-4</v>
      </c>
      <c r="L321" s="12" t="str">
        <f>_xlfn.XLOOKUP(I321,Sheet!$B$2:$B$900,Sheet!$A$2:$A$900)</f>
        <v>PNW</v>
      </c>
      <c r="M321" s="9">
        <f t="shared" si="14"/>
        <v>2.3078652492890001E-4</v>
      </c>
      <c r="P321" s="15"/>
      <c r="R321" s="10" t="s">
        <v>640</v>
      </c>
      <c r="S321" s="11">
        <v>0.10946232474736339</v>
      </c>
      <c r="V321" s="16"/>
    </row>
    <row r="322" spans="1:22">
      <c r="A322" s="1" t="s">
        <v>642</v>
      </c>
      <c r="B322">
        <v>-5.5096866492617358E-2</v>
      </c>
      <c r="C322">
        <v>0.20696389225349099</v>
      </c>
      <c r="D322">
        <v>1.074885587603871</v>
      </c>
      <c r="E322">
        <v>0.26206075874610829</v>
      </c>
      <c r="F322" s="8">
        <f t="shared" ref="F322:F385" si="15">_xlfn.XLOOKUP(A322,$L$2:$L$900,$M$2:$M$900)</f>
        <v>3.5661251814079998E-4</v>
      </c>
      <c r="G322" s="8">
        <f t="shared" ref="G322:G385" si="16">_xlfn.XLOOKUP(A322,$R$2:$R$900,$S$2:$S$900)</f>
        <v>0.15049077398881289</v>
      </c>
      <c r="I322" s="10" t="s">
        <v>643</v>
      </c>
      <c r="J322" s="11">
        <v>3.5661251814079998E-4</v>
      </c>
      <c r="L322" s="12" t="str">
        <f>_xlfn.XLOOKUP(I322,Sheet!$B$2:$B$900,Sheet!$A$2:$A$900)</f>
        <v>PODD</v>
      </c>
      <c r="M322" s="9">
        <f t="shared" ref="M322:M385" si="17">J322</f>
        <v>3.5661251814079998E-4</v>
      </c>
      <c r="P322" s="15"/>
      <c r="R322" s="10" t="s">
        <v>642</v>
      </c>
      <c r="S322" s="11">
        <v>0.15049077398881289</v>
      </c>
      <c r="V322" s="16"/>
    </row>
    <row r="323" spans="1:22">
      <c r="A323" s="1" t="s">
        <v>644</v>
      </c>
      <c r="B323">
        <v>-3.1360188832625147E-2</v>
      </c>
      <c r="C323">
        <v>0.1731628271857851</v>
      </c>
      <c r="D323">
        <v>0.73146475334867256</v>
      </c>
      <c r="E323">
        <v>0.2045230160184103</v>
      </c>
      <c r="F323" s="8">
        <f t="shared" si="15"/>
        <v>6.4447157330500002E-4</v>
      </c>
      <c r="G323" s="8">
        <f t="shared" si="16"/>
        <v>0.13894718662615321</v>
      </c>
      <c r="I323" s="10" t="s">
        <v>645</v>
      </c>
      <c r="J323" s="11">
        <v>6.4447157330500002E-4</v>
      </c>
      <c r="L323" s="12" t="str">
        <f>_xlfn.XLOOKUP(I323,Sheet!$B$2:$B$900,Sheet!$A$2:$A$900)</f>
        <v>POOL</v>
      </c>
      <c r="M323" s="9">
        <f t="shared" si="17"/>
        <v>6.4447157330500002E-4</v>
      </c>
      <c r="P323" s="15"/>
      <c r="R323" s="10" t="s">
        <v>644</v>
      </c>
      <c r="S323" s="11">
        <v>0.13894718662615321</v>
      </c>
      <c r="V323" s="16"/>
    </row>
    <row r="324" spans="1:22">
      <c r="A324" s="1" t="s">
        <v>646</v>
      </c>
      <c r="B324">
        <v>-3.7058263004307548E-2</v>
      </c>
      <c r="C324">
        <v>-8.7137436911673527E-2</v>
      </c>
      <c r="D324">
        <v>0.81390415003751015</v>
      </c>
      <c r="E324">
        <v>-5.0079173907365979E-2</v>
      </c>
      <c r="F324" s="8">
        <f t="shared" si="15"/>
        <v>-3.5001712045849999E-4</v>
      </c>
      <c r="G324" s="8">
        <f t="shared" si="16"/>
        <v>-7.4613922490014998E-3</v>
      </c>
      <c r="I324" s="10" t="s">
        <v>647</v>
      </c>
      <c r="J324" s="11">
        <v>-3.5001712045849999E-4</v>
      </c>
      <c r="L324" s="12" t="str">
        <f>_xlfn.XLOOKUP(I324,Sheet!$B$2:$B$900,Sheet!$A$2:$A$900)</f>
        <v>PPG</v>
      </c>
      <c r="M324" s="9">
        <f t="shared" si="17"/>
        <v>-3.5001712045849999E-4</v>
      </c>
      <c r="P324" s="15"/>
      <c r="R324" s="10" t="s">
        <v>646</v>
      </c>
      <c r="S324" s="11">
        <v>-7.4613922490014998E-3</v>
      </c>
      <c r="V324" s="16"/>
    </row>
    <row r="325" spans="1:22">
      <c r="A325" s="1" t="s">
        <v>648</v>
      </c>
      <c r="B325">
        <v>5.8540008096712778E-3</v>
      </c>
      <c r="C325">
        <v>-6.6051888333891204E-3</v>
      </c>
      <c r="D325">
        <v>0.19305208093709439</v>
      </c>
      <c r="E325">
        <v>-1.2459189643060401E-2</v>
      </c>
      <c r="F325" s="8">
        <f t="shared" si="15"/>
        <v>-1.9317065691839999E-4</v>
      </c>
      <c r="G325" s="8">
        <f t="shared" si="16"/>
        <v>6.7954153267675593E-2</v>
      </c>
      <c r="I325" s="10" t="s">
        <v>649</v>
      </c>
      <c r="J325" s="11">
        <v>-1.9317065691839999E-4</v>
      </c>
      <c r="L325" s="12" t="str">
        <f>_xlfn.XLOOKUP(I325,Sheet!$B$2:$B$900,Sheet!$A$2:$A$900)</f>
        <v>PPL</v>
      </c>
      <c r="M325" s="9">
        <f t="shared" si="17"/>
        <v>-1.9317065691839999E-4</v>
      </c>
      <c r="P325" s="15"/>
      <c r="R325" s="10" t="s">
        <v>648</v>
      </c>
      <c r="S325" s="11">
        <v>6.7954153267675593E-2</v>
      </c>
      <c r="V325" s="16"/>
    </row>
    <row r="326" spans="1:22">
      <c r="A326" s="1" t="s">
        <v>650</v>
      </c>
      <c r="B326">
        <v>-6.0137814426161632E-2</v>
      </c>
      <c r="C326">
        <v>-0.27234747583705721</v>
      </c>
      <c r="D326">
        <v>1.147817721138829</v>
      </c>
      <c r="E326">
        <v>-0.21220966141089559</v>
      </c>
      <c r="F326" s="8">
        <f t="shared" si="15"/>
        <v>-6.1508489088626093E-5</v>
      </c>
      <c r="G326" s="8">
        <f t="shared" si="16"/>
        <v>0.1061540671554702</v>
      </c>
      <c r="I326" s="10" t="s">
        <v>651</v>
      </c>
      <c r="J326" s="11">
        <v>-6.1508489088626093E-5</v>
      </c>
      <c r="L326" s="12" t="str">
        <f>_xlfn.XLOOKUP(I326,Sheet!$B$2:$B$900,Sheet!$A$2:$A$900)</f>
        <v>PRU</v>
      </c>
      <c r="M326" s="9">
        <f t="shared" si="17"/>
        <v>-6.1508489088626093E-5</v>
      </c>
      <c r="P326" s="15"/>
      <c r="R326" s="10" t="s">
        <v>650</v>
      </c>
      <c r="S326" s="11">
        <v>0.1061540671554702</v>
      </c>
      <c r="V326" s="16"/>
    </row>
    <row r="327" spans="1:22">
      <c r="A327" s="1" t="s">
        <v>652</v>
      </c>
      <c r="B327">
        <v>-1.512153933153577E-3</v>
      </c>
      <c r="C327">
        <v>2.377816175750325E-2</v>
      </c>
      <c r="D327">
        <v>0.29962516767102909</v>
      </c>
      <c r="E327">
        <v>2.5290315690656821E-2</v>
      </c>
      <c r="F327" s="8">
        <f t="shared" si="15"/>
        <v>4.5885083815627899E-5</v>
      </c>
      <c r="G327" s="8">
        <f t="shared" si="16"/>
        <v>1.6550735242464799E-2</v>
      </c>
      <c r="I327" s="10" t="s">
        <v>653</v>
      </c>
      <c r="J327" s="11">
        <v>4.5885083815627899E-5</v>
      </c>
      <c r="L327" s="12" t="str">
        <f>_xlfn.XLOOKUP(I327,Sheet!$B$2:$B$900,Sheet!$A$2:$A$900)</f>
        <v>PSA</v>
      </c>
      <c r="M327" s="9">
        <f t="shared" si="17"/>
        <v>4.5885083815627899E-5</v>
      </c>
      <c r="P327" s="15"/>
      <c r="R327" s="10" t="s">
        <v>652</v>
      </c>
      <c r="S327" s="11">
        <v>1.6550735242464799E-2</v>
      </c>
      <c r="V327" s="16"/>
    </row>
    <row r="328" spans="1:22">
      <c r="A328" s="1" t="s">
        <v>654</v>
      </c>
      <c r="B328">
        <v>-6.8917637323058875E-2</v>
      </c>
      <c r="C328">
        <v>0.36018908982747733</v>
      </c>
      <c r="D328">
        <v>1.274843674267365</v>
      </c>
      <c r="E328">
        <v>0.42910672715053622</v>
      </c>
      <c r="F328" s="8">
        <f t="shared" si="15"/>
        <v>3.0194438531719998E-4</v>
      </c>
      <c r="G328" s="8">
        <f t="shared" si="16"/>
        <v>0.13581127275995569</v>
      </c>
      <c r="I328" s="10" t="s">
        <v>655</v>
      </c>
      <c r="J328" s="11">
        <v>3.0194438531719998E-4</v>
      </c>
      <c r="L328" s="12" t="str">
        <f>_xlfn.XLOOKUP(I328,Sheet!$B$2:$B$900,Sheet!$A$2:$A$900)</f>
        <v>PTC</v>
      </c>
      <c r="M328" s="9">
        <f t="shared" si="17"/>
        <v>3.0194438531719998E-4</v>
      </c>
      <c r="P328" s="15"/>
      <c r="R328" s="10" t="s">
        <v>654</v>
      </c>
      <c r="S328" s="11">
        <v>0.13581127275995569</v>
      </c>
      <c r="V328" s="16"/>
    </row>
    <row r="329" spans="1:22">
      <c r="A329" s="1" t="s">
        <v>656</v>
      </c>
      <c r="B329">
        <v>-5.4194976798688753E-2</v>
      </c>
      <c r="C329">
        <v>-0.2273125014984583</v>
      </c>
      <c r="D329">
        <v>1.0618371013948189</v>
      </c>
      <c r="E329">
        <v>-0.17311752469976949</v>
      </c>
      <c r="F329" s="8">
        <f t="shared" si="15"/>
        <v>1.216567421186E-4</v>
      </c>
      <c r="G329" s="8">
        <f t="shared" si="16"/>
        <v>9.8684517804139699E-2</v>
      </c>
      <c r="I329" s="10" t="s">
        <v>657</v>
      </c>
      <c r="J329" s="11">
        <v>1.216567421186E-4</v>
      </c>
      <c r="L329" s="12" t="str">
        <f>_xlfn.XLOOKUP(I329,Sheet!$B$2:$B$900,Sheet!$A$2:$A$900)</f>
        <v>PWR</v>
      </c>
      <c r="M329" s="9">
        <f t="shared" si="17"/>
        <v>1.216567421186E-4</v>
      </c>
      <c r="P329" s="15"/>
      <c r="R329" s="10" t="s">
        <v>656</v>
      </c>
      <c r="S329" s="11">
        <v>9.8684517804139699E-2</v>
      </c>
      <c r="V329" s="16"/>
    </row>
    <row r="330" spans="1:22">
      <c r="A330" s="1" t="s">
        <v>658</v>
      </c>
      <c r="B330">
        <v>-6.2467852948218973E-2</v>
      </c>
      <c r="C330">
        <v>-0.2186309876005598</v>
      </c>
      <c r="D330">
        <v>1.1815285792695931</v>
      </c>
      <c r="E330">
        <v>-0.1561631346523408</v>
      </c>
      <c r="F330" s="8">
        <f t="shared" si="15"/>
        <v>-1.2969235293390001E-4</v>
      </c>
      <c r="G330" s="8">
        <f t="shared" si="16"/>
        <v>2.9997655481852601E-2</v>
      </c>
      <c r="I330" s="10" t="s">
        <v>659</v>
      </c>
      <c r="J330" s="11">
        <v>-1.2969235293390001E-4</v>
      </c>
      <c r="L330" s="12" t="str">
        <f>_xlfn.XLOOKUP(I330,Sheet!$B$2:$B$900,Sheet!$A$2:$A$900)</f>
        <v>PXD</v>
      </c>
      <c r="M330" s="9">
        <f t="shared" si="17"/>
        <v>-1.2969235293390001E-4</v>
      </c>
      <c r="P330" s="15"/>
      <c r="R330" s="10" t="s">
        <v>658</v>
      </c>
      <c r="S330" s="11">
        <v>2.9997655481852601E-2</v>
      </c>
      <c r="V330" s="16"/>
    </row>
    <row r="331" spans="1:22">
      <c r="A331" s="1" t="s">
        <v>660</v>
      </c>
      <c r="B331">
        <v>-5.8737601245072733E-2</v>
      </c>
      <c r="C331">
        <v>-3.4547481182503281E-2</v>
      </c>
      <c r="D331">
        <v>1.127559520489495</v>
      </c>
      <c r="E331">
        <v>2.4190120062569449E-2</v>
      </c>
      <c r="F331" s="8">
        <f t="shared" si="15"/>
        <v>-3.785587950246E-4</v>
      </c>
      <c r="G331" s="8">
        <f t="shared" si="16"/>
        <v>-2.4390461305863999E-2</v>
      </c>
      <c r="I331" s="10" t="s">
        <v>661</v>
      </c>
      <c r="J331" s="11">
        <v>-3.785587950246E-4</v>
      </c>
      <c r="L331" s="12" t="str">
        <f>_xlfn.XLOOKUP(I331,Sheet!$B$2:$B$900,Sheet!$A$2:$A$900)</f>
        <v>QCOM</v>
      </c>
      <c r="M331" s="9">
        <f t="shared" si="17"/>
        <v>-3.785587950246E-4</v>
      </c>
      <c r="P331" s="15"/>
      <c r="R331" s="10" t="s">
        <v>660</v>
      </c>
      <c r="S331" s="11">
        <v>-2.4390461305863999E-2</v>
      </c>
      <c r="V331" s="16"/>
    </row>
    <row r="332" spans="1:22">
      <c r="A332" s="1" t="s">
        <v>662</v>
      </c>
      <c r="B332">
        <v>-6.0495993982347701E-2</v>
      </c>
      <c r="C332">
        <v>-0.1324651618602104</v>
      </c>
      <c r="D332">
        <v>1.1529998415585661</v>
      </c>
      <c r="E332">
        <v>-7.19691678778627E-2</v>
      </c>
      <c r="F332" s="8">
        <f t="shared" si="15"/>
        <v>1.8934224890479999E-4</v>
      </c>
      <c r="G332" s="8">
        <f t="shared" si="16"/>
        <v>0.1046958827894257</v>
      </c>
      <c r="I332" s="10" t="s">
        <v>663</v>
      </c>
      <c r="J332" s="11">
        <v>1.8934224890479999E-4</v>
      </c>
      <c r="L332" s="12" t="str">
        <f>_xlfn.XLOOKUP(I332,Sheet!$B$2:$B$900,Sheet!$A$2:$A$900)</f>
        <v>RCL</v>
      </c>
      <c r="M332" s="9">
        <f t="shared" si="17"/>
        <v>1.8934224890479999E-4</v>
      </c>
      <c r="P332" s="15"/>
      <c r="R332" s="10" t="s">
        <v>662</v>
      </c>
      <c r="S332" s="11">
        <v>0.1046958827894257</v>
      </c>
      <c r="V332" s="16"/>
    </row>
    <row r="333" spans="1:22">
      <c r="A333" s="1" t="s">
        <v>664</v>
      </c>
      <c r="B333">
        <v>-1.715699675518351E-2</v>
      </c>
      <c r="C333">
        <v>-0.1071715179842552</v>
      </c>
      <c r="D333">
        <v>0.52597381893104456</v>
      </c>
      <c r="E333">
        <v>-9.0014521229071665E-2</v>
      </c>
      <c r="F333" s="8">
        <f t="shared" si="15"/>
        <v>-5.0934656422072518E-5</v>
      </c>
      <c r="G333" s="8">
        <f t="shared" si="16"/>
        <v>8.3537048868298994E-3</v>
      </c>
      <c r="I333" s="10" t="s">
        <v>665</v>
      </c>
      <c r="J333" s="11">
        <v>-5.0934656422072518E-5</v>
      </c>
      <c r="L333" s="12" t="str">
        <f>_xlfn.XLOOKUP(I333,Sheet!$B$2:$B$900,Sheet!$A$2:$A$900)</f>
        <v>REG</v>
      </c>
      <c r="M333" s="9">
        <f t="shared" si="17"/>
        <v>-5.0934656422072518E-5</v>
      </c>
      <c r="P333" s="15"/>
      <c r="R333" s="10" t="s">
        <v>664</v>
      </c>
      <c r="S333" s="11">
        <v>8.3537048868298994E-3</v>
      </c>
      <c r="V333" s="16"/>
    </row>
    <row r="334" spans="1:22">
      <c r="A334" s="1" t="s">
        <v>666</v>
      </c>
      <c r="B334">
        <v>-5.4596217096557959E-2</v>
      </c>
      <c r="C334">
        <v>4.4890153477398442E-2</v>
      </c>
      <c r="D334">
        <v>1.067642222052597</v>
      </c>
      <c r="E334">
        <v>9.9486370573956401E-2</v>
      </c>
      <c r="F334" s="8">
        <f t="shared" si="15"/>
        <v>-4.5223815669579999E-4</v>
      </c>
      <c r="G334" s="8">
        <f t="shared" si="16"/>
        <v>-8.4320696359408101E-2</v>
      </c>
      <c r="I334" s="10" t="s">
        <v>667</v>
      </c>
      <c r="J334" s="11">
        <v>-4.5223815669579999E-4</v>
      </c>
      <c r="L334" s="12" t="str">
        <f>_xlfn.XLOOKUP(I334,Sheet!$B$2:$B$900,Sheet!$A$2:$A$900)</f>
        <v>REGN</v>
      </c>
      <c r="M334" s="9">
        <f t="shared" si="17"/>
        <v>-4.5223815669579999E-4</v>
      </c>
      <c r="P334" s="15"/>
      <c r="R334" s="10" t="s">
        <v>666</v>
      </c>
      <c r="S334" s="11">
        <v>-8.4320696359408101E-2</v>
      </c>
      <c r="V334" s="16"/>
    </row>
    <row r="335" spans="1:22">
      <c r="A335" s="1" t="s">
        <v>668</v>
      </c>
      <c r="B335">
        <v>-5.0158332612528563E-2</v>
      </c>
      <c r="C335">
        <v>-0.19534885872961591</v>
      </c>
      <c r="D335">
        <v>1.003435174475658</v>
      </c>
      <c r="E335">
        <v>-0.14519052611708741</v>
      </c>
      <c r="F335" s="8">
        <f t="shared" si="15"/>
        <v>2.8011704255340001E-4</v>
      </c>
      <c r="G335" s="8">
        <f t="shared" si="16"/>
        <v>0.14381886657178761</v>
      </c>
      <c r="I335" s="10" t="s">
        <v>669</v>
      </c>
      <c r="J335" s="11">
        <v>2.8011704255340001E-4</v>
      </c>
      <c r="L335" s="12" t="str">
        <f>_xlfn.XLOOKUP(I335,Sheet!$B$2:$B$900,Sheet!$A$2:$A$900)</f>
        <v>RF</v>
      </c>
      <c r="M335" s="9">
        <f t="shared" si="17"/>
        <v>2.8011704255340001E-4</v>
      </c>
      <c r="P335" s="15"/>
      <c r="R335" s="10" t="s">
        <v>668</v>
      </c>
      <c r="S335" s="11">
        <v>0.14381886657178761</v>
      </c>
      <c r="V335" s="16"/>
    </row>
    <row r="336" spans="1:22">
      <c r="A336" s="1" t="s">
        <v>670</v>
      </c>
      <c r="B336">
        <v>-6.4094307346686086E-2</v>
      </c>
      <c r="C336">
        <v>9.0357817951945862E-2</v>
      </c>
      <c r="D336">
        <v>1.2050600243353471</v>
      </c>
      <c r="E336">
        <v>0.15445212529863189</v>
      </c>
      <c r="F336" s="8">
        <f t="shared" si="15"/>
        <v>-3.6157364273949999E-4</v>
      </c>
      <c r="G336" s="8">
        <f t="shared" si="16"/>
        <v>-6.8824319106031706E-2</v>
      </c>
      <c r="I336" s="10" t="s">
        <v>671</v>
      </c>
      <c r="J336" s="11">
        <v>-3.6157364273949999E-4</v>
      </c>
      <c r="L336" s="12" t="str">
        <f>_xlfn.XLOOKUP(I336,Sheet!$B$2:$B$900,Sheet!$A$2:$A$900)</f>
        <v>RHI</v>
      </c>
      <c r="M336" s="9">
        <f t="shared" si="17"/>
        <v>-3.6157364273949999E-4</v>
      </c>
      <c r="P336" s="15"/>
      <c r="R336" s="10" t="s">
        <v>670</v>
      </c>
      <c r="S336" s="11">
        <v>-6.8824319106031706E-2</v>
      </c>
      <c r="V336" s="16"/>
    </row>
    <row r="337" spans="1:22">
      <c r="A337" s="1" t="s">
        <v>672</v>
      </c>
      <c r="B337">
        <v>-6.6478058472632898E-2</v>
      </c>
      <c r="C337">
        <v>-0.1324802434184357</v>
      </c>
      <c r="D337">
        <v>1.2395479932101661</v>
      </c>
      <c r="E337">
        <v>-6.6002184945802775E-2</v>
      </c>
      <c r="F337" s="8">
        <f t="shared" si="15"/>
        <v>1.6366431578270001E-4</v>
      </c>
      <c r="G337" s="8">
        <f t="shared" si="16"/>
        <v>0.1212944285922269</v>
      </c>
      <c r="I337" s="10" t="s">
        <v>673</v>
      </c>
      <c r="J337" s="11">
        <v>1.6366431578270001E-4</v>
      </c>
      <c r="L337" s="12" t="str">
        <f>_xlfn.XLOOKUP(I337,Sheet!$B$2:$B$900,Sheet!$A$2:$A$900)</f>
        <v>RJF</v>
      </c>
      <c r="M337" s="9">
        <f t="shared" si="17"/>
        <v>1.6366431578270001E-4</v>
      </c>
      <c r="P337" s="15"/>
      <c r="R337" s="10" t="s">
        <v>672</v>
      </c>
      <c r="S337" s="11">
        <v>0.1212944285922269</v>
      </c>
      <c r="V337" s="16"/>
    </row>
    <row r="338" spans="1:22">
      <c r="A338" s="1" t="s">
        <v>674</v>
      </c>
      <c r="B338">
        <v>-5.1510073095986972E-2</v>
      </c>
      <c r="C338">
        <v>7.6200264584307842E-2</v>
      </c>
      <c r="D338">
        <v>1.0229920750316379</v>
      </c>
      <c r="E338">
        <v>0.1277103376802948</v>
      </c>
      <c r="F338" s="8">
        <f t="shared" si="15"/>
        <v>-9.0874200039929999E-4</v>
      </c>
      <c r="G338" s="8">
        <f t="shared" si="16"/>
        <v>-0.3161637573209054</v>
      </c>
      <c r="I338" s="10" t="s">
        <v>675</v>
      </c>
      <c r="J338" s="11">
        <v>-9.0874200039929999E-4</v>
      </c>
      <c r="L338" s="12" t="str">
        <f>_xlfn.XLOOKUP(I338,Sheet!$B$2:$B$900,Sheet!$A$2:$A$900)</f>
        <v>RL</v>
      </c>
      <c r="M338" s="9">
        <f t="shared" si="17"/>
        <v>-9.0874200039929999E-4</v>
      </c>
      <c r="P338" s="15"/>
      <c r="R338" s="10" t="s">
        <v>674</v>
      </c>
      <c r="S338" s="11">
        <v>-0.3161637573209054</v>
      </c>
      <c r="V338" s="16"/>
    </row>
    <row r="339" spans="1:22">
      <c r="A339" s="1" t="s">
        <v>676</v>
      </c>
      <c r="B339">
        <v>-4.4766877042438119E-2</v>
      </c>
      <c r="C339">
        <v>0.34361574977491233</v>
      </c>
      <c r="D339">
        <v>0.92543191739596053</v>
      </c>
      <c r="E339">
        <v>0.38838262681735042</v>
      </c>
      <c r="F339" s="8">
        <f t="shared" si="15"/>
        <v>3.3204934298480002E-4</v>
      </c>
      <c r="G339" s="8">
        <f t="shared" si="16"/>
        <v>8.4480259837614397E-2</v>
      </c>
      <c r="I339" s="10" t="s">
        <v>677</v>
      </c>
      <c r="J339" s="11">
        <v>3.3204934298480002E-4</v>
      </c>
      <c r="L339" s="12" t="str">
        <f>_xlfn.XLOOKUP(I339,Sheet!$B$2:$B$900,Sheet!$A$2:$A$900)</f>
        <v>RMD</v>
      </c>
      <c r="M339" s="9">
        <f t="shared" si="17"/>
        <v>3.3204934298480002E-4</v>
      </c>
      <c r="P339" s="15"/>
      <c r="R339" s="10" t="s">
        <v>676</v>
      </c>
      <c r="S339" s="11">
        <v>8.4480259837614397E-2</v>
      </c>
      <c r="V339" s="16"/>
    </row>
    <row r="340" spans="1:22">
      <c r="A340" s="1" t="s">
        <v>678</v>
      </c>
      <c r="B340">
        <v>-6.1289138762661843E-2</v>
      </c>
      <c r="C340">
        <v>-0.2110831168102428</v>
      </c>
      <c r="D340">
        <v>1.164475012854326</v>
      </c>
      <c r="E340">
        <v>-0.14979397804758099</v>
      </c>
      <c r="F340" s="8">
        <f t="shared" si="15"/>
        <v>4.178360276469E-4</v>
      </c>
      <c r="G340" s="8">
        <f t="shared" si="16"/>
        <v>0.13026753124554671</v>
      </c>
      <c r="I340" s="10" t="s">
        <v>679</v>
      </c>
      <c r="J340" s="11">
        <v>4.178360276469E-4</v>
      </c>
      <c r="L340" s="12" t="str">
        <f>_xlfn.XLOOKUP(I340,Sheet!$B$2:$B$900,Sheet!$A$2:$A$900)</f>
        <v>ROK</v>
      </c>
      <c r="M340" s="9">
        <f t="shared" si="17"/>
        <v>4.178360276469E-4</v>
      </c>
      <c r="P340" s="15"/>
      <c r="R340" s="10" t="s">
        <v>678</v>
      </c>
      <c r="S340" s="11">
        <v>0.13026753124554671</v>
      </c>
      <c r="V340" s="16"/>
    </row>
    <row r="341" spans="1:22">
      <c r="A341" s="1" t="s">
        <v>680</v>
      </c>
      <c r="B341">
        <v>-3.7573437297274838E-2</v>
      </c>
      <c r="C341">
        <v>0.18710826768314981</v>
      </c>
      <c r="D341">
        <v>0.82135766092946871</v>
      </c>
      <c r="E341">
        <v>0.2246817049804247</v>
      </c>
      <c r="F341" s="8">
        <f t="shared" si="15"/>
        <v>7.7120603569739998E-4</v>
      </c>
      <c r="G341" s="8">
        <f t="shared" si="16"/>
        <v>0.1513864471912314</v>
      </c>
      <c r="I341" s="10" t="s">
        <v>681</v>
      </c>
      <c r="J341" s="11">
        <v>7.7120603569739998E-4</v>
      </c>
      <c r="L341" s="12" t="str">
        <f>_xlfn.XLOOKUP(I341,Sheet!$B$2:$B$900,Sheet!$A$2:$A$900)</f>
        <v>ROL</v>
      </c>
      <c r="M341" s="9">
        <f t="shared" si="17"/>
        <v>7.7120603569739998E-4</v>
      </c>
      <c r="P341" s="15"/>
      <c r="R341" s="10" t="s">
        <v>680</v>
      </c>
      <c r="S341" s="11">
        <v>0.1513864471912314</v>
      </c>
      <c r="V341" s="16"/>
    </row>
    <row r="342" spans="1:22">
      <c r="A342" s="1" t="s">
        <v>682</v>
      </c>
      <c r="B342">
        <v>-4.9840007070622902E-2</v>
      </c>
      <c r="C342">
        <v>6.3187210179559528E-2</v>
      </c>
      <c r="D342">
        <v>0.99882965955348224</v>
      </c>
      <c r="E342">
        <v>0.1130272172501824</v>
      </c>
      <c r="F342" s="8">
        <f t="shared" si="15"/>
        <v>2.924554757491E-4</v>
      </c>
      <c r="G342" s="8">
        <f t="shared" si="16"/>
        <v>9.5027064547310094E-2</v>
      </c>
      <c r="I342" s="10" t="s">
        <v>683</v>
      </c>
      <c r="J342" s="11">
        <v>2.924554757491E-4</v>
      </c>
      <c r="L342" s="12" t="str">
        <f>_xlfn.XLOOKUP(I342,Sheet!$B$2:$B$900,Sheet!$A$2:$A$900)</f>
        <v>ROP</v>
      </c>
      <c r="M342" s="9">
        <f t="shared" si="17"/>
        <v>2.924554757491E-4</v>
      </c>
      <c r="P342" s="15"/>
      <c r="R342" s="10" t="s">
        <v>682</v>
      </c>
      <c r="S342" s="11">
        <v>9.5027064547310094E-2</v>
      </c>
      <c r="V342" s="16"/>
    </row>
    <row r="343" spans="1:22">
      <c r="A343" s="1" t="s">
        <v>684</v>
      </c>
      <c r="B343">
        <v>-4.6856323728661928E-2</v>
      </c>
      <c r="C343">
        <v>8.3539182243329457E-2</v>
      </c>
      <c r="D343">
        <v>0.95566190721985966</v>
      </c>
      <c r="E343">
        <v>0.1303955059719914</v>
      </c>
      <c r="F343" s="8">
        <f t="shared" si="15"/>
        <v>4.461186842313E-4</v>
      </c>
      <c r="G343" s="8">
        <f t="shared" si="16"/>
        <v>7.9770526772274405E-2</v>
      </c>
      <c r="I343" s="10" t="s">
        <v>685</v>
      </c>
      <c r="J343" s="11">
        <v>4.461186842313E-4</v>
      </c>
      <c r="L343" s="12" t="str">
        <f>_xlfn.XLOOKUP(I343,Sheet!$B$2:$B$900,Sheet!$A$2:$A$900)</f>
        <v>ROST</v>
      </c>
      <c r="M343" s="9">
        <f t="shared" si="17"/>
        <v>4.461186842313E-4</v>
      </c>
      <c r="P343" s="15"/>
      <c r="R343" s="10" t="s">
        <v>684</v>
      </c>
      <c r="S343" s="11">
        <v>7.9770526772274405E-2</v>
      </c>
      <c r="V343" s="16"/>
    </row>
    <row r="344" spans="1:22">
      <c r="A344" s="1" t="s">
        <v>686</v>
      </c>
      <c r="B344">
        <v>-2.0299791202476922E-2</v>
      </c>
      <c r="C344">
        <v>9.7978357139182015E-2</v>
      </c>
      <c r="D344">
        <v>0.57144358123064609</v>
      </c>
      <c r="E344">
        <v>0.1182781483416589</v>
      </c>
      <c r="F344" s="8">
        <f t="shared" si="15"/>
        <v>4.8117355280290002E-4</v>
      </c>
      <c r="G344" s="8">
        <f t="shared" si="16"/>
        <v>0.13418915081592869</v>
      </c>
      <c r="I344" s="10" t="s">
        <v>687</v>
      </c>
      <c r="J344" s="11">
        <v>4.8117355280290002E-4</v>
      </c>
      <c r="L344" s="12" t="str">
        <f>_xlfn.XLOOKUP(I344,Sheet!$B$2:$B$900,Sheet!$A$2:$A$900)</f>
        <v>RSG</v>
      </c>
      <c r="M344" s="9">
        <f t="shared" si="17"/>
        <v>4.8117355280290002E-4</v>
      </c>
      <c r="P344" s="15"/>
      <c r="R344" s="10" t="s">
        <v>686</v>
      </c>
      <c r="S344" s="11">
        <v>0.13418915081592869</v>
      </c>
      <c r="V344" s="16"/>
    </row>
    <row r="345" spans="1:22">
      <c r="A345" s="1" t="s">
        <v>688</v>
      </c>
      <c r="B345">
        <v>-4.5466425269772348E-2</v>
      </c>
      <c r="C345">
        <v>-0.1334684712373865</v>
      </c>
      <c r="D345">
        <v>0.93555293935506079</v>
      </c>
      <c r="E345">
        <v>-8.8002045967614129E-2</v>
      </c>
      <c r="F345" s="8">
        <f t="shared" si="15"/>
        <v>-1.2661467029800001E-4</v>
      </c>
      <c r="G345" s="8">
        <f t="shared" si="16"/>
        <v>3.7362600239235197E-2</v>
      </c>
      <c r="I345" s="10" t="s">
        <v>689</v>
      </c>
      <c r="J345" s="11">
        <v>-1.2661467029800001E-4</v>
      </c>
      <c r="L345" s="12" t="str">
        <f>_xlfn.XLOOKUP(I345,Sheet!$B$2:$B$900,Sheet!$A$2:$A$900)</f>
        <v>RTX</v>
      </c>
      <c r="M345" s="9">
        <f t="shared" si="17"/>
        <v>-1.2661467029800001E-4</v>
      </c>
      <c r="P345" s="15"/>
      <c r="R345" s="10" t="s">
        <v>688</v>
      </c>
      <c r="S345" s="11">
        <v>3.7362600239235197E-2</v>
      </c>
      <c r="V345" s="16"/>
    </row>
    <row r="346" spans="1:22">
      <c r="A346" s="1" t="s">
        <v>690</v>
      </c>
      <c r="B346">
        <v>-6.3927503788997239E-2</v>
      </c>
      <c r="C346">
        <v>0.1111616516943128</v>
      </c>
      <c r="D346">
        <v>1.2026467204282549</v>
      </c>
      <c r="E346">
        <v>0.17508915548331011</v>
      </c>
      <c r="F346" s="8">
        <f t="shared" si="15"/>
        <v>2.8286547149629999E-4</v>
      </c>
      <c r="G346" s="8">
        <f t="shared" si="16"/>
        <v>8.8502107047536194E-2</v>
      </c>
      <c r="I346" s="10" t="s">
        <v>691</v>
      </c>
      <c r="J346" s="11">
        <v>2.8286547149629999E-4</v>
      </c>
      <c r="L346" s="12" t="str">
        <f>_xlfn.XLOOKUP(I346,Sheet!$B$2:$B$900,Sheet!$A$2:$A$900)</f>
        <v>RVTY</v>
      </c>
      <c r="M346" s="9">
        <f t="shared" si="17"/>
        <v>2.8286547149629999E-4</v>
      </c>
      <c r="P346" s="15"/>
      <c r="R346" s="10" t="s">
        <v>690</v>
      </c>
      <c r="S346" s="11">
        <v>8.8502107047536194E-2</v>
      </c>
      <c r="V346" s="16"/>
    </row>
    <row r="347" spans="1:22">
      <c r="A347" s="1" t="s">
        <v>692</v>
      </c>
      <c r="B347">
        <v>-1.967160649781205E-2</v>
      </c>
      <c r="C347">
        <v>1.464361436051276E-2</v>
      </c>
      <c r="D347">
        <v>0.56235504245396728</v>
      </c>
      <c r="E347">
        <v>3.4315220858324808E-2</v>
      </c>
      <c r="F347" s="8">
        <f t="shared" si="15"/>
        <v>1.6481827805330001E-4</v>
      </c>
      <c r="G347" s="8">
        <f t="shared" si="16"/>
        <v>5.94530133960776E-2</v>
      </c>
      <c r="I347" s="10" t="s">
        <v>693</v>
      </c>
      <c r="J347" s="11">
        <v>1.6481827805330001E-4</v>
      </c>
      <c r="L347" s="12" t="str">
        <f>_xlfn.XLOOKUP(I347,Sheet!$B$2:$B$900,Sheet!$A$2:$A$900)</f>
        <v>SBAC</v>
      </c>
      <c r="M347" s="9">
        <f t="shared" si="17"/>
        <v>1.6481827805330001E-4</v>
      </c>
      <c r="P347" s="15"/>
      <c r="R347" s="10" t="s">
        <v>692</v>
      </c>
      <c r="S347" s="11">
        <v>5.94530133960776E-2</v>
      </c>
      <c r="V347" s="16"/>
    </row>
    <row r="348" spans="1:22">
      <c r="A348" s="1" t="s">
        <v>694</v>
      </c>
      <c r="B348">
        <v>-2.77596430250069E-2</v>
      </c>
      <c r="C348">
        <v>0.16469056392537371</v>
      </c>
      <c r="D348">
        <v>0.67937227171589443</v>
      </c>
      <c r="E348">
        <v>0.19245020695038059</v>
      </c>
      <c r="F348" s="8">
        <f t="shared" si="15"/>
        <v>1.547657077836E-4</v>
      </c>
      <c r="G348" s="8">
        <f t="shared" si="16"/>
        <v>3.08047104976517E-2</v>
      </c>
      <c r="I348" s="10" t="s">
        <v>695</v>
      </c>
      <c r="J348" s="11">
        <v>1.547657077836E-4</v>
      </c>
      <c r="L348" s="12" t="str">
        <f>_xlfn.XLOOKUP(I348,Sheet!$B$2:$B$900,Sheet!$A$2:$A$900)</f>
        <v>SBUX</v>
      </c>
      <c r="M348" s="9">
        <f t="shared" si="17"/>
        <v>1.547657077836E-4</v>
      </c>
      <c r="P348" s="15"/>
      <c r="R348" s="10" t="s">
        <v>694</v>
      </c>
      <c r="S348" s="11">
        <v>3.08047104976517E-2</v>
      </c>
      <c r="V348" s="16"/>
    </row>
    <row r="349" spans="1:22">
      <c r="A349" s="1" t="s">
        <v>696</v>
      </c>
      <c r="B349">
        <v>-6.6465337823642251E-2</v>
      </c>
      <c r="C349">
        <v>-0.16520594912430431</v>
      </c>
      <c r="D349">
        <v>1.239363951620555</v>
      </c>
      <c r="E349">
        <v>-9.8740611300662057E-2</v>
      </c>
      <c r="F349" s="8">
        <f t="shared" si="15"/>
        <v>2.1725936209210001E-4</v>
      </c>
      <c r="G349" s="8">
        <f t="shared" si="16"/>
        <v>0.1110565017376938</v>
      </c>
      <c r="I349" s="10" t="s">
        <v>697</v>
      </c>
      <c r="J349" s="11">
        <v>2.1725936209210001E-4</v>
      </c>
      <c r="L349" s="12" t="str">
        <f>_xlfn.XLOOKUP(I349,Sheet!$B$2:$B$900,Sheet!$A$2:$A$900)</f>
        <v>SCHW</v>
      </c>
      <c r="M349" s="9">
        <f t="shared" si="17"/>
        <v>2.1725936209210001E-4</v>
      </c>
      <c r="P349" s="15"/>
      <c r="R349" s="10" t="s">
        <v>696</v>
      </c>
      <c r="S349" s="11">
        <v>0.1110565017376938</v>
      </c>
      <c r="V349" s="16"/>
    </row>
    <row r="350" spans="1:22">
      <c r="A350" s="1" t="s">
        <v>698</v>
      </c>
      <c r="B350">
        <v>-4.1462615203247448E-2</v>
      </c>
      <c r="C350">
        <v>-5.5935127767197113E-3</v>
      </c>
      <c r="D350">
        <v>0.87762605451713471</v>
      </c>
      <c r="E350">
        <v>3.5869102426527737E-2</v>
      </c>
      <c r="F350" s="8">
        <f t="shared" si="15"/>
        <v>2.843347112752E-4</v>
      </c>
      <c r="G350" s="8">
        <f t="shared" si="16"/>
        <v>8.1065082927779294E-2</v>
      </c>
      <c r="I350" s="10" t="s">
        <v>699</v>
      </c>
      <c r="J350" s="11">
        <v>2.843347112752E-4</v>
      </c>
      <c r="L350" s="12" t="str">
        <f>_xlfn.XLOOKUP(I350,Sheet!$B$2:$B$900,Sheet!$A$2:$A$900)</f>
        <v>SHW</v>
      </c>
      <c r="M350" s="9">
        <f t="shared" si="17"/>
        <v>2.843347112752E-4</v>
      </c>
      <c r="P350" s="15"/>
      <c r="R350" s="10" t="s">
        <v>698</v>
      </c>
      <c r="S350" s="11">
        <v>8.1065082927779294E-2</v>
      </c>
      <c r="V350" s="16"/>
    </row>
    <row r="351" spans="1:22">
      <c r="A351" s="1" t="s">
        <v>700</v>
      </c>
      <c r="B351">
        <v>-4.3799108801383206E-3</v>
      </c>
      <c r="C351">
        <v>-0.22364072692601369</v>
      </c>
      <c r="D351">
        <v>0.34111570384806911</v>
      </c>
      <c r="E351">
        <v>-0.21926081604587541</v>
      </c>
      <c r="F351" s="8">
        <f t="shared" si="15"/>
        <v>1.4209621912000001E-4</v>
      </c>
      <c r="G351" s="8">
        <f t="shared" si="16"/>
        <v>2.1401037752514101E-2</v>
      </c>
      <c r="I351" s="10" t="s">
        <v>701</v>
      </c>
      <c r="J351" s="11">
        <v>1.4209621912000001E-4</v>
      </c>
      <c r="L351" s="12" t="str">
        <f>_xlfn.XLOOKUP(I351,Sheet!$B$2:$B$900,Sheet!$A$2:$A$900)</f>
        <v>SJM</v>
      </c>
      <c r="M351" s="9">
        <f t="shared" si="17"/>
        <v>1.4209621912000001E-4</v>
      </c>
      <c r="P351" s="15"/>
      <c r="R351" s="10" t="s">
        <v>700</v>
      </c>
      <c r="S351" s="11">
        <v>2.1401037752514101E-2</v>
      </c>
      <c r="V351" s="16"/>
    </row>
    <row r="352" spans="1:22">
      <c r="A352" s="1" t="s">
        <v>702</v>
      </c>
      <c r="B352">
        <v>-3.897067948563479E-2</v>
      </c>
      <c r="C352">
        <v>-0.55811740655237496</v>
      </c>
      <c r="D352">
        <v>0.84157287743349951</v>
      </c>
      <c r="E352">
        <v>-0.51914672706674014</v>
      </c>
      <c r="F352" s="8">
        <f t="shared" si="15"/>
        <v>-5.6787215248889995E-4</v>
      </c>
      <c r="G352" s="8">
        <f t="shared" si="16"/>
        <v>-7.1325981615232001E-2</v>
      </c>
      <c r="I352" s="10" t="s">
        <v>703</v>
      </c>
      <c r="J352" s="11">
        <v>-5.6787215248889995E-4</v>
      </c>
      <c r="L352" s="12" t="str">
        <f>_xlfn.XLOOKUP(I352,Sheet!$B$2:$B$900,Sheet!$A$2:$A$900)</f>
        <v>SLB</v>
      </c>
      <c r="M352" s="9">
        <f t="shared" si="17"/>
        <v>-5.6787215248889995E-4</v>
      </c>
      <c r="P352" s="15"/>
      <c r="R352" s="10" t="s">
        <v>702</v>
      </c>
      <c r="S352" s="11">
        <v>-7.1325981615232001E-2</v>
      </c>
      <c r="V352" s="16"/>
    </row>
    <row r="353" spans="1:22">
      <c r="A353" s="1" t="s">
        <v>704</v>
      </c>
      <c r="B353">
        <v>-3.9760641693333237E-2</v>
      </c>
      <c r="C353">
        <v>-0.12758188855068581</v>
      </c>
      <c r="D353">
        <v>0.8530020034587954</v>
      </c>
      <c r="E353">
        <v>-8.7821246857352514E-2</v>
      </c>
      <c r="F353" s="8">
        <f t="shared" si="15"/>
        <v>1.7841084884189411E-6</v>
      </c>
      <c r="G353" s="8">
        <f t="shared" si="16"/>
        <v>1.5794318491546298E-2</v>
      </c>
      <c r="I353" s="10" t="s">
        <v>705</v>
      </c>
      <c r="J353" s="11">
        <v>1.7841084884189411E-6</v>
      </c>
      <c r="L353" s="12" t="str">
        <f>_xlfn.XLOOKUP(I353,Sheet!$B$2:$B$900,Sheet!$A$2:$A$900)</f>
        <v>SNA</v>
      </c>
      <c r="M353" s="9">
        <f t="shared" si="17"/>
        <v>1.7841084884189411E-6</v>
      </c>
      <c r="P353" s="15"/>
      <c r="R353" s="10" t="s">
        <v>704</v>
      </c>
      <c r="S353" s="11">
        <v>1.5794318491546298E-2</v>
      </c>
      <c r="V353" s="16"/>
    </row>
    <row r="354" spans="1:22">
      <c r="A354" s="1" t="s">
        <v>706</v>
      </c>
      <c r="B354">
        <v>-5.408811999617423E-2</v>
      </c>
      <c r="C354">
        <v>1.8042681270411309E-2</v>
      </c>
      <c r="D354">
        <v>1.0602911035601159</v>
      </c>
      <c r="E354">
        <v>7.213080126658554E-2</v>
      </c>
      <c r="F354" s="8">
        <f t="shared" si="15"/>
        <v>5.3599179756000002E-4</v>
      </c>
      <c r="G354" s="8">
        <f t="shared" si="16"/>
        <v>0.14190416825772309</v>
      </c>
      <c r="I354" s="10" t="s">
        <v>707</v>
      </c>
      <c r="J354" s="11">
        <v>5.3599179756000002E-4</v>
      </c>
      <c r="L354" s="12" t="str">
        <f>_xlfn.XLOOKUP(I354,Sheet!$B$2:$B$900,Sheet!$A$2:$A$900)</f>
        <v>SNPS</v>
      </c>
      <c r="M354" s="9">
        <f t="shared" si="17"/>
        <v>5.3599179756000002E-4</v>
      </c>
      <c r="P354" s="15"/>
      <c r="R354" s="10" t="s">
        <v>706</v>
      </c>
      <c r="S354" s="11">
        <v>0.14190416825772309</v>
      </c>
      <c r="V354" s="16"/>
    </row>
    <row r="355" spans="1:22">
      <c r="A355" s="1" t="s">
        <v>708</v>
      </c>
      <c r="B355">
        <v>9.4950017753811337E-3</v>
      </c>
      <c r="C355">
        <v>-2.1274126163248641E-2</v>
      </c>
      <c r="D355">
        <v>0.1403742964940094</v>
      </c>
      <c r="E355">
        <v>-3.0769127938629771E-2</v>
      </c>
      <c r="F355" s="8">
        <f t="shared" si="15"/>
        <v>-1.4204063246243951E-5</v>
      </c>
      <c r="G355" s="8">
        <f t="shared" si="16"/>
        <v>5.4762877536384598E-2</v>
      </c>
      <c r="I355" s="10" t="s">
        <v>709</v>
      </c>
      <c r="J355" s="11">
        <v>-1.4204063246243951E-5</v>
      </c>
      <c r="L355" s="12" t="str">
        <f>_xlfn.XLOOKUP(I355,Sheet!$B$2:$B$900,Sheet!$A$2:$A$900)</f>
        <v>SO</v>
      </c>
      <c r="M355" s="9">
        <f t="shared" si="17"/>
        <v>-1.4204063246243951E-5</v>
      </c>
      <c r="P355" s="15"/>
      <c r="R355" s="10" t="s">
        <v>708</v>
      </c>
      <c r="S355" s="11">
        <v>5.4762877536384598E-2</v>
      </c>
      <c r="V355" s="16"/>
    </row>
    <row r="356" spans="1:22">
      <c r="A356" s="1" t="s">
        <v>710</v>
      </c>
      <c r="B356">
        <v>-1.7308880800835331E-2</v>
      </c>
      <c r="C356">
        <v>4.5257588710451269E-2</v>
      </c>
      <c r="D356">
        <v>0.52817126822933946</v>
      </c>
      <c r="E356">
        <v>6.2566469511286596E-2</v>
      </c>
      <c r="F356" s="8">
        <f t="shared" si="15"/>
        <v>-2.1707897857810001E-4</v>
      </c>
      <c r="G356" s="8">
        <f t="shared" si="16"/>
        <v>-4.5950440982806401E-2</v>
      </c>
      <c r="I356" s="10" t="s">
        <v>711</v>
      </c>
      <c r="J356" s="11">
        <v>-2.1707897857810001E-4</v>
      </c>
      <c r="L356" s="12" t="str">
        <f>_xlfn.XLOOKUP(I356,Sheet!$B$2:$B$900,Sheet!$A$2:$A$900)</f>
        <v>SPG</v>
      </c>
      <c r="M356" s="9">
        <f t="shared" si="17"/>
        <v>-2.1707897857810001E-4</v>
      </c>
      <c r="P356" s="15"/>
      <c r="R356" s="10" t="s">
        <v>710</v>
      </c>
      <c r="S356" s="11">
        <v>-4.5950440982806401E-2</v>
      </c>
      <c r="V356" s="16"/>
    </row>
    <row r="357" spans="1:22">
      <c r="A357" s="1" t="s">
        <v>712</v>
      </c>
      <c r="B357">
        <v>-5.5584003544517542E-2</v>
      </c>
      <c r="C357">
        <v>4.1425861998043538E-2</v>
      </c>
      <c r="D357">
        <v>1.081933457367134</v>
      </c>
      <c r="E357">
        <v>9.700986554256108E-2</v>
      </c>
      <c r="F357" s="8">
        <f t="shared" si="15"/>
        <v>4.6971714356180001E-4</v>
      </c>
      <c r="G357" s="8">
        <f t="shared" si="16"/>
        <v>0.1246081052624427</v>
      </c>
      <c r="I357" s="10" t="s">
        <v>713</v>
      </c>
      <c r="J357" s="11">
        <v>4.6971714356180001E-4</v>
      </c>
      <c r="L357" s="12" t="str">
        <f>_xlfn.XLOOKUP(I357,Sheet!$B$2:$B$900,Sheet!$A$2:$A$900)</f>
        <v>SPGI</v>
      </c>
      <c r="M357" s="9">
        <f t="shared" si="17"/>
        <v>4.6971714356180001E-4</v>
      </c>
      <c r="P357" s="15"/>
      <c r="R357" s="10" t="s">
        <v>712</v>
      </c>
      <c r="S357" s="11">
        <v>0.1246081052624427</v>
      </c>
      <c r="V357" s="16"/>
    </row>
    <row r="358" spans="1:22">
      <c r="A358" s="1" t="s">
        <v>714</v>
      </c>
      <c r="B358">
        <v>1.888242678463214E-3</v>
      </c>
      <c r="C358">
        <v>0.1033466163036348</v>
      </c>
      <c r="D358">
        <v>0.25042843264824027</v>
      </c>
      <c r="E358">
        <v>0.1014583736251716</v>
      </c>
      <c r="F358" s="8">
        <f t="shared" si="15"/>
        <v>-7.7114072338356124E-5</v>
      </c>
      <c r="G358" s="8">
        <f t="shared" si="16"/>
        <v>6.2798525177123296E-2</v>
      </c>
      <c r="I358" s="10" t="s">
        <v>715</v>
      </c>
      <c r="J358" s="11">
        <v>-7.7114072338356124E-5</v>
      </c>
      <c r="L358" s="12" t="str">
        <f>_xlfn.XLOOKUP(I358,Sheet!$B$2:$B$900,Sheet!$A$2:$A$900)</f>
        <v>SRE</v>
      </c>
      <c r="M358" s="9">
        <f t="shared" si="17"/>
        <v>-7.7114072338356124E-5</v>
      </c>
      <c r="P358" s="15"/>
      <c r="R358" s="10" t="s">
        <v>714</v>
      </c>
      <c r="S358" s="11">
        <v>6.2798525177123296E-2</v>
      </c>
      <c r="V358" s="16"/>
    </row>
    <row r="359" spans="1:22">
      <c r="A359" s="1" t="s">
        <v>716</v>
      </c>
      <c r="B359">
        <v>-3.7842720055484322E-2</v>
      </c>
      <c r="C359">
        <v>0.2320229354355248</v>
      </c>
      <c r="D359">
        <v>0.82525362778715194</v>
      </c>
      <c r="E359">
        <v>0.2698656554910091</v>
      </c>
      <c r="F359" s="8">
        <f t="shared" si="15"/>
        <v>8.4636183915070857E-5</v>
      </c>
      <c r="G359" s="8">
        <f t="shared" si="16"/>
        <v>6.6041623924850898E-2</v>
      </c>
      <c r="I359" s="10" t="s">
        <v>717</v>
      </c>
      <c r="J359" s="11">
        <v>8.4636183915070857E-5</v>
      </c>
      <c r="L359" s="12" t="str">
        <f>_xlfn.XLOOKUP(I359,Sheet!$B$2:$B$900,Sheet!$A$2:$A$900)</f>
        <v>STE</v>
      </c>
      <c r="M359" s="9">
        <f t="shared" si="17"/>
        <v>8.4636183915070857E-5</v>
      </c>
      <c r="P359" s="15"/>
      <c r="R359" s="10" t="s">
        <v>716</v>
      </c>
      <c r="S359" s="11">
        <v>6.6041623924850898E-2</v>
      </c>
      <c r="V359" s="16"/>
    </row>
    <row r="360" spans="1:22">
      <c r="A360" s="1" t="s">
        <v>718</v>
      </c>
      <c r="B360">
        <v>-5.4530316229465373E-2</v>
      </c>
      <c r="C360">
        <v>-0.29264537196522461</v>
      </c>
      <c r="D360">
        <v>1.066688772244698</v>
      </c>
      <c r="E360">
        <v>-0.2381150557357592</v>
      </c>
      <c r="F360" s="8">
        <f t="shared" si="15"/>
        <v>7.2407879552820003E-4</v>
      </c>
      <c r="G360" s="8">
        <f t="shared" si="16"/>
        <v>0.17431810589380359</v>
      </c>
      <c r="I360" s="10" t="s">
        <v>719</v>
      </c>
      <c r="J360" s="11">
        <v>7.2407879552820003E-4</v>
      </c>
      <c r="L360" s="12" t="str">
        <f>_xlfn.XLOOKUP(I360,Sheet!$B$2:$B$900,Sheet!$A$2:$A$900)</f>
        <v>STLD</v>
      </c>
      <c r="M360" s="9">
        <f t="shared" si="17"/>
        <v>7.2407879552820003E-4</v>
      </c>
      <c r="P360" s="15"/>
      <c r="R360" s="10" t="s">
        <v>718</v>
      </c>
      <c r="S360" s="11">
        <v>0.17431810589380359</v>
      </c>
      <c r="V360" s="16"/>
    </row>
    <row r="361" spans="1:22">
      <c r="A361" s="1" t="s">
        <v>720</v>
      </c>
      <c r="B361">
        <v>-5.8095174821434309E-2</v>
      </c>
      <c r="C361">
        <v>-0.37400719368248792</v>
      </c>
      <c r="D361">
        <v>1.118264933373567</v>
      </c>
      <c r="E361">
        <v>-0.31591201886105358</v>
      </c>
      <c r="F361" s="8">
        <f t="shared" si="15"/>
        <v>-1.2209535800519999E-4</v>
      </c>
      <c r="G361" s="8">
        <f t="shared" si="16"/>
        <v>7.68294405152284E-2</v>
      </c>
      <c r="I361" s="10" t="s">
        <v>721</v>
      </c>
      <c r="J361" s="11">
        <v>-1.2209535800519999E-4</v>
      </c>
      <c r="L361" s="12" t="str">
        <f>_xlfn.XLOOKUP(I361,Sheet!$B$2:$B$900,Sheet!$A$2:$A$900)</f>
        <v>STT</v>
      </c>
      <c r="M361" s="9">
        <f t="shared" si="17"/>
        <v>-1.2209535800519999E-4</v>
      </c>
      <c r="P361" s="15"/>
      <c r="R361" s="10" t="s">
        <v>720</v>
      </c>
      <c r="S361" s="11">
        <v>7.68294405152284E-2</v>
      </c>
      <c r="V361" s="16"/>
    </row>
    <row r="362" spans="1:22">
      <c r="A362" s="1" t="s">
        <v>722</v>
      </c>
      <c r="B362">
        <v>-6.4310297399325228E-2</v>
      </c>
      <c r="C362">
        <v>3.7793685401274812E-2</v>
      </c>
      <c r="D362">
        <v>1.2081849555127699</v>
      </c>
      <c r="E362">
        <v>0.1021039828006</v>
      </c>
      <c r="F362" s="8">
        <f t="shared" si="15"/>
        <v>-5.8758620270110001E-4</v>
      </c>
      <c r="G362" s="8">
        <f t="shared" si="16"/>
        <v>-9.1311518239752504E-2</v>
      </c>
      <c r="I362" s="10" t="s">
        <v>723</v>
      </c>
      <c r="J362" s="11">
        <v>-5.8758620270110001E-4</v>
      </c>
      <c r="L362" s="12" t="str">
        <f>_xlfn.XLOOKUP(I362,Sheet!$B$2:$B$900,Sheet!$A$2:$A$900)</f>
        <v>STX</v>
      </c>
      <c r="M362" s="9">
        <f t="shared" si="17"/>
        <v>-5.8758620270110001E-4</v>
      </c>
      <c r="P362" s="15"/>
      <c r="R362" s="10" t="s">
        <v>722</v>
      </c>
      <c r="S362" s="11">
        <v>-9.1311518239752504E-2</v>
      </c>
      <c r="V362" s="16"/>
    </row>
    <row r="363" spans="1:22">
      <c r="A363" s="1" t="s">
        <v>724</v>
      </c>
      <c r="B363">
        <v>-2.678725088184063E-2</v>
      </c>
      <c r="C363">
        <v>-0.31343582316849389</v>
      </c>
      <c r="D363">
        <v>0.66530376028338634</v>
      </c>
      <c r="E363">
        <v>-0.2866485722866533</v>
      </c>
      <c r="F363" s="8">
        <f t="shared" si="15"/>
        <v>8.873847211557E-4</v>
      </c>
      <c r="G363" s="8">
        <f t="shared" si="16"/>
        <v>0.12774265273598129</v>
      </c>
      <c r="I363" s="10" t="s">
        <v>725</v>
      </c>
      <c r="J363" s="11">
        <v>8.873847211557E-4</v>
      </c>
      <c r="L363" s="12" t="str">
        <f>_xlfn.XLOOKUP(I363,Sheet!$B$2:$B$900,Sheet!$A$2:$A$900)</f>
        <v>STZ</v>
      </c>
      <c r="M363" s="9">
        <f t="shared" si="17"/>
        <v>8.873847211557E-4</v>
      </c>
      <c r="P363" s="15"/>
      <c r="R363" s="10" t="s">
        <v>724</v>
      </c>
      <c r="S363" s="11">
        <v>0.12774265273598129</v>
      </c>
      <c r="V363" s="16"/>
    </row>
    <row r="364" spans="1:22">
      <c r="A364" s="1" t="s">
        <v>726</v>
      </c>
      <c r="B364">
        <v>-5.8250334853756157E-2</v>
      </c>
      <c r="C364">
        <v>-0.29056276892751881</v>
      </c>
      <c r="D364">
        <v>1.1205097794512831</v>
      </c>
      <c r="E364">
        <v>-0.23231243407376259</v>
      </c>
      <c r="F364" s="8">
        <f t="shared" si="15"/>
        <v>4.2903538705119998E-4</v>
      </c>
      <c r="G364" s="8">
        <f t="shared" si="16"/>
        <v>0.11912395699026269</v>
      </c>
      <c r="I364" s="10" t="s">
        <v>727</v>
      </c>
      <c r="J364" s="11">
        <v>4.2903538705119998E-4</v>
      </c>
      <c r="L364" s="12" t="str">
        <f>_xlfn.XLOOKUP(I364,Sheet!$B$2:$B$900,Sheet!$A$2:$A$900)</f>
        <v>SWK</v>
      </c>
      <c r="M364" s="9">
        <f t="shared" si="17"/>
        <v>4.2903538705119998E-4</v>
      </c>
      <c r="P364" s="15"/>
      <c r="R364" s="10" t="s">
        <v>726</v>
      </c>
      <c r="S364" s="11">
        <v>0.11912395699026269</v>
      </c>
      <c r="V364" s="16"/>
    </row>
    <row r="365" spans="1:22">
      <c r="A365" s="1" t="s">
        <v>728</v>
      </c>
      <c r="B365">
        <v>-7.0305995413648015E-2</v>
      </c>
      <c r="C365">
        <v>-0.27836240342473578</v>
      </c>
      <c r="D365">
        <v>1.2949303561756209</v>
      </c>
      <c r="E365">
        <v>-0.2080564080110878</v>
      </c>
      <c r="F365" s="8">
        <f t="shared" si="15"/>
        <v>-7.4160583268733206E-5</v>
      </c>
      <c r="G365" s="8">
        <f t="shared" si="16"/>
        <v>4.7247471892433397E-2</v>
      </c>
      <c r="I365" s="10" t="s">
        <v>729</v>
      </c>
      <c r="J365" s="11">
        <v>-7.4160583268733206E-5</v>
      </c>
      <c r="L365" s="12" t="str">
        <f>_xlfn.XLOOKUP(I365,Sheet!$B$2:$B$900,Sheet!$A$2:$A$900)</f>
        <v>SWKS</v>
      </c>
      <c r="M365" s="9">
        <f t="shared" si="17"/>
        <v>-7.4160583268733206E-5</v>
      </c>
      <c r="P365" s="15"/>
      <c r="R365" s="10" t="s">
        <v>728</v>
      </c>
      <c r="S365" s="11">
        <v>4.7247471892433397E-2</v>
      </c>
      <c r="V365" s="16"/>
    </row>
    <row r="366" spans="1:22">
      <c r="A366" s="1" t="s">
        <v>730</v>
      </c>
      <c r="B366">
        <v>-4.6056173317236701E-2</v>
      </c>
      <c r="C366">
        <v>4.8824547797502227E-2</v>
      </c>
      <c r="D366">
        <v>0.94408537887173105</v>
      </c>
      <c r="E366">
        <v>9.4880721114738928E-2</v>
      </c>
      <c r="F366" s="8">
        <f t="shared" si="15"/>
        <v>3.7625502634510002E-4</v>
      </c>
      <c r="G366" s="8">
        <f t="shared" si="16"/>
        <v>0.1198779011689778</v>
      </c>
      <c r="I366" s="10" t="s">
        <v>731</v>
      </c>
      <c r="J366" s="11">
        <v>3.7625502634510002E-4</v>
      </c>
      <c r="L366" s="12" t="str">
        <f>_xlfn.XLOOKUP(I366,Sheet!$B$2:$B$900,Sheet!$A$2:$A$900)</f>
        <v>SYK</v>
      </c>
      <c r="M366" s="9">
        <f t="shared" si="17"/>
        <v>3.7625502634510002E-4</v>
      </c>
      <c r="P366" s="15"/>
      <c r="R366" s="10" t="s">
        <v>730</v>
      </c>
      <c r="S366" s="11">
        <v>0.1198779011689778</v>
      </c>
      <c r="V366" s="16"/>
    </row>
    <row r="367" spans="1:22">
      <c r="A367" s="1" t="s">
        <v>732</v>
      </c>
      <c r="B367">
        <v>-2.1863964774585729E-2</v>
      </c>
      <c r="C367">
        <v>7.7139933444804742E-2</v>
      </c>
      <c r="D367">
        <v>0.59407395102156801</v>
      </c>
      <c r="E367">
        <v>9.9003898219390471E-2</v>
      </c>
      <c r="F367" s="8">
        <f t="shared" si="15"/>
        <v>4.1893976229830001E-4</v>
      </c>
      <c r="G367" s="8">
        <f t="shared" si="16"/>
        <v>0.1109463559643539</v>
      </c>
      <c r="I367" s="10" t="s">
        <v>733</v>
      </c>
      <c r="J367" s="11">
        <v>4.1893976229830001E-4</v>
      </c>
      <c r="L367" s="12" t="str">
        <f>_xlfn.XLOOKUP(I367,Sheet!$B$2:$B$900,Sheet!$A$2:$A$900)</f>
        <v>SYY</v>
      </c>
      <c r="M367" s="9">
        <f t="shared" si="17"/>
        <v>4.1893976229830001E-4</v>
      </c>
      <c r="P367" s="15"/>
      <c r="R367" s="10" t="s">
        <v>732</v>
      </c>
      <c r="S367" s="11">
        <v>0.1109463559643539</v>
      </c>
      <c r="V367" s="16"/>
    </row>
    <row r="368" spans="1:22">
      <c r="A368" s="1" t="s">
        <v>734</v>
      </c>
      <c r="B368">
        <v>-2.6988474964886121E-2</v>
      </c>
      <c r="C368">
        <v>-0.2052298203380967</v>
      </c>
      <c r="D368">
        <v>0.66821505829491035</v>
      </c>
      <c r="E368">
        <v>-0.17824134537321051</v>
      </c>
      <c r="F368" s="8">
        <f t="shared" si="15"/>
        <v>1.8558143387450001E-4</v>
      </c>
      <c r="G368" s="8">
        <f t="shared" si="16"/>
        <v>7.5170143396533204E-2</v>
      </c>
      <c r="I368" s="10" t="s">
        <v>735</v>
      </c>
      <c r="J368" s="11">
        <v>1.8558143387450001E-4</v>
      </c>
      <c r="L368" s="12" t="str">
        <f>_xlfn.XLOOKUP(I368,Sheet!$B$2:$B$900,Sheet!$A$2:$A$900)</f>
        <v>T</v>
      </c>
      <c r="M368" s="9">
        <f t="shared" si="17"/>
        <v>1.8558143387450001E-4</v>
      </c>
      <c r="P368" s="15"/>
      <c r="R368" s="10" t="s">
        <v>734</v>
      </c>
      <c r="S368" s="11">
        <v>7.5170143396533204E-2</v>
      </c>
      <c r="V368" s="16"/>
    </row>
    <row r="369" spans="1:22">
      <c r="A369" s="1" t="s">
        <v>736</v>
      </c>
      <c r="B369">
        <v>-2.5827650496775961E-2</v>
      </c>
      <c r="C369">
        <v>-0.30783890076044051</v>
      </c>
      <c r="D369">
        <v>0.65142031924285837</v>
      </c>
      <c r="E369">
        <v>-0.28201125026366458</v>
      </c>
      <c r="F369" s="8">
        <f t="shared" si="15"/>
        <v>-4.8342898246553458E-5</v>
      </c>
      <c r="G369" s="8">
        <f t="shared" si="16"/>
        <v>4.7791093130878502E-2</v>
      </c>
      <c r="I369" s="10" t="s">
        <v>737</v>
      </c>
      <c r="J369" s="11">
        <v>-4.8342898246553458E-5</v>
      </c>
      <c r="L369" s="12" t="str">
        <f>_xlfn.XLOOKUP(I369,Sheet!$B$2:$B$900,Sheet!$A$2:$A$900)</f>
        <v>TAP</v>
      </c>
      <c r="M369" s="9">
        <f t="shared" si="17"/>
        <v>-4.8342898246553458E-5</v>
      </c>
      <c r="P369" s="15"/>
      <c r="R369" s="10" t="s">
        <v>736</v>
      </c>
      <c r="S369" s="11">
        <v>4.7791093130878502E-2</v>
      </c>
      <c r="V369" s="16"/>
    </row>
    <row r="370" spans="1:22">
      <c r="A370" s="1" t="s">
        <v>738</v>
      </c>
      <c r="B370">
        <v>-5.0152289745827597E-2</v>
      </c>
      <c r="C370">
        <v>0.2450099781079772</v>
      </c>
      <c r="D370">
        <v>1.003347746641255</v>
      </c>
      <c r="E370">
        <v>0.29516226785380478</v>
      </c>
      <c r="F370" s="8">
        <f t="shared" si="15"/>
        <v>3.4640042464810001E-4</v>
      </c>
      <c r="G370" s="8">
        <f t="shared" si="16"/>
        <v>8.7837755787093394E-2</v>
      </c>
      <c r="I370" s="10" t="s">
        <v>739</v>
      </c>
      <c r="J370" s="11">
        <v>3.4640042464810001E-4</v>
      </c>
      <c r="L370" s="12" t="str">
        <f>_xlfn.XLOOKUP(I370,Sheet!$B$2:$B$900,Sheet!$A$2:$A$900)</f>
        <v>TDG</v>
      </c>
      <c r="M370" s="9">
        <f t="shared" si="17"/>
        <v>3.4640042464810001E-4</v>
      </c>
      <c r="P370" s="15"/>
      <c r="R370" s="10" t="s">
        <v>738</v>
      </c>
      <c r="S370" s="11">
        <v>8.7837755787093394E-2</v>
      </c>
      <c r="V370" s="16"/>
    </row>
    <row r="371" spans="1:22">
      <c r="A371" s="1" t="s">
        <v>740</v>
      </c>
      <c r="B371">
        <v>-5.0616520054579839E-2</v>
      </c>
      <c r="C371">
        <v>0.16350012959523541</v>
      </c>
      <c r="D371">
        <v>1.0100642030132001</v>
      </c>
      <c r="E371">
        <v>0.21411664964981519</v>
      </c>
      <c r="F371" s="8">
        <f t="shared" si="15"/>
        <v>3.3487085976360002E-4</v>
      </c>
      <c r="G371" s="8">
        <f t="shared" si="16"/>
        <v>0.1214767247990957</v>
      </c>
      <c r="I371" s="10" t="s">
        <v>741</v>
      </c>
      <c r="J371" s="11">
        <v>3.3487085976360002E-4</v>
      </c>
      <c r="L371" s="12" t="str">
        <f>_xlfn.XLOOKUP(I371,Sheet!$B$2:$B$900,Sheet!$A$2:$A$900)</f>
        <v>TDY</v>
      </c>
      <c r="M371" s="9">
        <f t="shared" si="17"/>
        <v>3.3487085976360002E-4</v>
      </c>
      <c r="P371" s="15"/>
      <c r="R371" s="10" t="s">
        <v>740</v>
      </c>
      <c r="S371" s="11">
        <v>0.1214767247990957</v>
      </c>
      <c r="V371" s="16"/>
    </row>
    <row r="372" spans="1:22">
      <c r="A372" s="1" t="s">
        <v>742</v>
      </c>
      <c r="B372">
        <v>-5.1189265779101781E-2</v>
      </c>
      <c r="C372">
        <v>0.15421489113670511</v>
      </c>
      <c r="D372">
        <v>1.0183506539373299</v>
      </c>
      <c r="E372">
        <v>0.2054041569158068</v>
      </c>
      <c r="F372" s="8">
        <f t="shared" si="15"/>
        <v>2.306721935989E-4</v>
      </c>
      <c r="G372" s="8">
        <f t="shared" si="16"/>
        <v>6.8377084460002402E-2</v>
      </c>
      <c r="I372" s="10" t="s">
        <v>743</v>
      </c>
      <c r="J372" s="11">
        <v>2.306721935989E-4</v>
      </c>
      <c r="L372" s="12" t="str">
        <f>_xlfn.XLOOKUP(I372,Sheet!$B$2:$B$900,Sheet!$A$2:$A$900)</f>
        <v>TECH</v>
      </c>
      <c r="M372" s="9">
        <f t="shared" si="17"/>
        <v>2.306721935989E-4</v>
      </c>
      <c r="P372" s="15"/>
      <c r="R372" s="10" t="s">
        <v>742</v>
      </c>
      <c r="S372" s="11">
        <v>6.8377084460002402E-2</v>
      </c>
      <c r="V372" s="16"/>
    </row>
    <row r="373" spans="1:22">
      <c r="A373" s="1" t="s">
        <v>744</v>
      </c>
      <c r="B373">
        <v>-4.9239917951730647E-2</v>
      </c>
      <c r="C373">
        <v>-0.18310095060489251</v>
      </c>
      <c r="D373">
        <v>0.99014760603321239</v>
      </c>
      <c r="E373">
        <v>-0.13386103265316179</v>
      </c>
      <c r="F373" s="8">
        <f t="shared" si="15"/>
        <v>1.7997846264129999E-4</v>
      </c>
      <c r="G373" s="8">
        <f t="shared" si="16"/>
        <v>8.3738082946941794E-2</v>
      </c>
      <c r="I373" s="10" t="s">
        <v>745</v>
      </c>
      <c r="J373" s="11">
        <v>1.7997846264129999E-4</v>
      </c>
      <c r="L373" s="12" t="str">
        <f>_xlfn.XLOOKUP(I373,Sheet!$B$2:$B$900,Sheet!$A$2:$A$900)</f>
        <v>TEL</v>
      </c>
      <c r="M373" s="9">
        <f t="shared" si="17"/>
        <v>1.7997846264129999E-4</v>
      </c>
      <c r="P373" s="15"/>
      <c r="R373" s="10" t="s">
        <v>744</v>
      </c>
      <c r="S373" s="11">
        <v>8.3738082946941794E-2</v>
      </c>
      <c r="V373" s="16"/>
    </row>
    <row r="374" spans="1:22">
      <c r="A374" s="1" t="s">
        <v>746</v>
      </c>
      <c r="B374">
        <v>-7.6537723974562516E-2</v>
      </c>
      <c r="C374">
        <v>-0.2023124334623331</v>
      </c>
      <c r="D374">
        <v>1.3850906326850969</v>
      </c>
      <c r="E374">
        <v>-0.12577470948777059</v>
      </c>
      <c r="F374" s="8">
        <f t="shared" si="15"/>
        <v>6.1473595320970002E-4</v>
      </c>
      <c r="G374" s="8">
        <f t="shared" si="16"/>
        <v>0.1711486689814776</v>
      </c>
      <c r="I374" s="10" t="s">
        <v>747</v>
      </c>
      <c r="J374" s="11">
        <v>6.1473595320970002E-4</v>
      </c>
      <c r="L374" s="12" t="str">
        <f>_xlfn.XLOOKUP(I374,Sheet!$B$2:$B$900,Sheet!$A$2:$A$900)</f>
        <v>TER</v>
      </c>
      <c r="M374" s="9">
        <f t="shared" si="17"/>
        <v>6.1473595320970002E-4</v>
      </c>
      <c r="P374" s="15"/>
      <c r="R374" s="10" t="s">
        <v>746</v>
      </c>
      <c r="S374" s="11">
        <v>0.1711486689814776</v>
      </c>
      <c r="V374" s="16"/>
    </row>
    <row r="375" spans="1:22">
      <c r="A375" s="1" t="s">
        <v>748</v>
      </c>
      <c r="B375">
        <v>-3.5271996517705267E-2</v>
      </c>
      <c r="C375">
        <v>-8.4521316016452297E-2</v>
      </c>
      <c r="D375">
        <v>0.78806055322846713</v>
      </c>
      <c r="E375">
        <v>-4.924931949874703E-2</v>
      </c>
      <c r="F375" s="8">
        <f t="shared" si="15"/>
        <v>6.0598379039110144E-6</v>
      </c>
      <c r="G375" s="8">
        <f t="shared" si="16"/>
        <v>8.1957504593774294E-2</v>
      </c>
      <c r="I375" s="10" t="s">
        <v>749</v>
      </c>
      <c r="J375" s="11">
        <v>6.0598379039110144E-6</v>
      </c>
      <c r="L375" s="12" t="str">
        <f>_xlfn.XLOOKUP(I375,Sheet!$B$2:$B$900,Sheet!$A$2:$A$900)</f>
        <v>TFC</v>
      </c>
      <c r="M375" s="9">
        <f t="shared" si="17"/>
        <v>6.0598379039110144E-6</v>
      </c>
      <c r="P375" s="15"/>
      <c r="R375" s="10" t="s">
        <v>748</v>
      </c>
      <c r="S375" s="11">
        <v>8.1957504593774294E-2</v>
      </c>
      <c r="V375" s="16"/>
    </row>
    <row r="376" spans="1:22">
      <c r="A376" s="1" t="s">
        <v>750</v>
      </c>
      <c r="B376">
        <v>-4.996805861588216E-2</v>
      </c>
      <c r="C376">
        <v>8.1702776779249642E-2</v>
      </c>
      <c r="D376">
        <v>1.000682301659952</v>
      </c>
      <c r="E376">
        <v>0.1316708353951318</v>
      </c>
      <c r="F376" s="8">
        <f t="shared" si="15"/>
        <v>7.6831616925290001E-4</v>
      </c>
      <c r="G376" s="8">
        <f t="shared" si="16"/>
        <v>0.1453334128328089</v>
      </c>
      <c r="I376" s="10" t="s">
        <v>751</v>
      </c>
      <c r="J376" s="11">
        <v>7.6831616925290001E-4</v>
      </c>
      <c r="L376" s="12" t="str">
        <f>_xlfn.XLOOKUP(I376,Sheet!$B$2:$B$900,Sheet!$A$2:$A$900)</f>
        <v>TFX</v>
      </c>
      <c r="M376" s="9">
        <f t="shared" si="17"/>
        <v>7.6831616925290001E-4</v>
      </c>
      <c r="P376" s="15"/>
      <c r="R376" s="10" t="s">
        <v>750</v>
      </c>
      <c r="S376" s="11">
        <v>0.1453334128328089</v>
      </c>
      <c r="V376" s="16"/>
    </row>
    <row r="377" spans="1:22">
      <c r="A377" s="1" t="s">
        <v>752</v>
      </c>
      <c r="B377">
        <v>-3.8926613549448832E-2</v>
      </c>
      <c r="C377">
        <v>8.5736676051712424E-2</v>
      </c>
      <c r="D377">
        <v>0.84093533410144661</v>
      </c>
      <c r="E377">
        <v>0.1246632896011613</v>
      </c>
      <c r="F377" s="8">
        <f t="shared" si="15"/>
        <v>-2.6947833932559998E-4</v>
      </c>
      <c r="G377" s="8">
        <f t="shared" si="16"/>
        <v>-0.14067679590113949</v>
      </c>
      <c r="I377" s="10" t="s">
        <v>753</v>
      </c>
      <c r="J377" s="11">
        <v>-2.6947833932559998E-4</v>
      </c>
      <c r="L377" s="12" t="str">
        <f>_xlfn.XLOOKUP(I377,Sheet!$B$2:$B$900,Sheet!$A$2:$A$900)</f>
        <v>TGT</v>
      </c>
      <c r="M377" s="9">
        <f t="shared" si="17"/>
        <v>-2.6947833932559998E-4</v>
      </c>
      <c r="P377" s="15"/>
      <c r="R377" s="10" t="s">
        <v>752</v>
      </c>
      <c r="S377" s="11">
        <v>-0.14067679590113949</v>
      </c>
      <c r="V377" s="16"/>
    </row>
    <row r="378" spans="1:22">
      <c r="A378" s="1" t="s">
        <v>754</v>
      </c>
      <c r="B378">
        <v>-2.9593188955073471E-2</v>
      </c>
      <c r="C378">
        <v>0.19766403133764759</v>
      </c>
      <c r="D378">
        <v>0.70589990468830477</v>
      </c>
      <c r="E378">
        <v>0.22725722029272111</v>
      </c>
      <c r="F378" s="8">
        <f t="shared" si="15"/>
        <v>-1.0563109655670001E-4</v>
      </c>
      <c r="G378" s="8">
        <f t="shared" si="16"/>
        <v>2.2129718323647098E-2</v>
      </c>
      <c r="I378" s="10" t="s">
        <v>755</v>
      </c>
      <c r="J378" s="11">
        <v>-1.0563109655670001E-4</v>
      </c>
      <c r="L378" s="12" t="str">
        <f>_xlfn.XLOOKUP(I378,Sheet!$B$2:$B$900,Sheet!$A$2:$A$900)</f>
        <v>TJX</v>
      </c>
      <c r="M378" s="9">
        <f t="shared" si="17"/>
        <v>-1.0563109655670001E-4</v>
      </c>
      <c r="P378" s="15"/>
      <c r="R378" s="10" t="s">
        <v>754</v>
      </c>
      <c r="S378" s="11">
        <v>2.2129718323647098E-2</v>
      </c>
      <c r="V378" s="16"/>
    </row>
    <row r="379" spans="1:22">
      <c r="A379" s="1" t="s">
        <v>756</v>
      </c>
      <c r="B379">
        <v>-5.5755240546302043E-2</v>
      </c>
      <c r="C379">
        <v>0.1934065363990751</v>
      </c>
      <c r="D379">
        <v>1.084410904078529</v>
      </c>
      <c r="E379">
        <v>0.24916177694537719</v>
      </c>
      <c r="F379" s="8">
        <f t="shared" si="15"/>
        <v>1.2615020795E-4</v>
      </c>
      <c r="G379" s="8">
        <f t="shared" si="16"/>
        <v>9.0032821028203106E-2</v>
      </c>
      <c r="I379" s="10" t="s">
        <v>757</v>
      </c>
      <c r="J379" s="11">
        <v>1.2615020795E-4</v>
      </c>
      <c r="L379" s="12" t="str">
        <f>_xlfn.XLOOKUP(I379,Sheet!$B$2:$B$900,Sheet!$A$2:$A$900)</f>
        <v>TMO</v>
      </c>
      <c r="M379" s="9">
        <f t="shared" si="17"/>
        <v>1.2615020795E-4</v>
      </c>
      <c r="P379" s="15"/>
      <c r="R379" s="10" t="s">
        <v>756</v>
      </c>
      <c r="S379" s="11">
        <v>9.0032821028203106E-2</v>
      </c>
      <c r="V379" s="16"/>
    </row>
    <row r="380" spans="1:22">
      <c r="A380" s="1" t="s">
        <v>758</v>
      </c>
      <c r="B380">
        <v>-3.9680132241743722E-2</v>
      </c>
      <c r="C380">
        <v>3.2933816629917352E-2</v>
      </c>
      <c r="D380">
        <v>0.85183719752317355</v>
      </c>
      <c r="E380">
        <v>7.261394887166106E-2</v>
      </c>
      <c r="F380" s="8">
        <f t="shared" si="15"/>
        <v>8.1048623749899998E-4</v>
      </c>
      <c r="G380" s="8">
        <f t="shared" si="16"/>
        <v>0.15094682969861989</v>
      </c>
      <c r="I380" s="10" t="s">
        <v>759</v>
      </c>
      <c r="J380" s="11">
        <v>8.1048623749899998E-4</v>
      </c>
      <c r="L380" s="12" t="str">
        <f>_xlfn.XLOOKUP(I380,Sheet!$B$2:$B$900,Sheet!$A$2:$A$900)</f>
        <v>TMUS</v>
      </c>
      <c r="M380" s="9">
        <f t="shared" si="17"/>
        <v>8.1048623749899998E-4</v>
      </c>
      <c r="P380" s="15"/>
      <c r="R380" s="10" t="s">
        <v>758</v>
      </c>
      <c r="S380" s="11">
        <v>0.15094682969861989</v>
      </c>
      <c r="V380" s="16"/>
    </row>
    <row r="381" spans="1:22">
      <c r="A381" s="1" t="s">
        <v>760</v>
      </c>
      <c r="B381">
        <v>-4.715847521490879E-2</v>
      </c>
      <c r="C381">
        <v>-0.19275892646799339</v>
      </c>
      <c r="D381">
        <v>0.9600334168710708</v>
      </c>
      <c r="E381">
        <v>-0.1456004512530846</v>
      </c>
      <c r="F381" s="8">
        <f t="shared" si="15"/>
        <v>5.3237505611958577E-5</v>
      </c>
      <c r="G381" s="8">
        <f t="shared" si="16"/>
        <v>6.8361373744530204E-2</v>
      </c>
      <c r="I381" s="10" t="s">
        <v>761</v>
      </c>
      <c r="J381" s="11">
        <v>5.3237505611958577E-5</v>
      </c>
      <c r="L381" s="12" t="str">
        <f>_xlfn.XLOOKUP(I381,Sheet!$B$2:$B$900,Sheet!$A$2:$A$900)</f>
        <v>TPR</v>
      </c>
      <c r="M381" s="9">
        <f t="shared" si="17"/>
        <v>5.3237505611958577E-5</v>
      </c>
      <c r="P381" s="15"/>
      <c r="R381" s="10" t="s">
        <v>760</v>
      </c>
      <c r="S381" s="11">
        <v>6.8361373744530204E-2</v>
      </c>
      <c r="V381" s="16"/>
    </row>
    <row r="382" spans="1:22">
      <c r="A382" s="1" t="s">
        <v>762</v>
      </c>
      <c r="B382">
        <v>-6.8395445547695333E-2</v>
      </c>
      <c r="C382">
        <v>-0.15910441665035679</v>
      </c>
      <c r="D382">
        <v>1.2672886348593519</v>
      </c>
      <c r="E382">
        <v>-9.0708971102661462E-2</v>
      </c>
      <c r="F382" s="8">
        <f t="shared" si="15"/>
        <v>1.991217341197E-4</v>
      </c>
      <c r="G382" s="8">
        <f t="shared" si="16"/>
        <v>0.13692617516319161</v>
      </c>
      <c r="I382" s="10" t="s">
        <v>763</v>
      </c>
      <c r="J382" s="11">
        <v>1.991217341197E-4</v>
      </c>
      <c r="L382" s="12" t="str">
        <f>_xlfn.XLOOKUP(I382,Sheet!$B$2:$B$900,Sheet!$A$2:$A$900)</f>
        <v>TRMB</v>
      </c>
      <c r="M382" s="9">
        <f t="shared" si="17"/>
        <v>1.991217341197E-4</v>
      </c>
      <c r="P382" s="15"/>
      <c r="R382" s="10" t="s">
        <v>762</v>
      </c>
      <c r="S382" s="11">
        <v>0.13692617516319161</v>
      </c>
      <c r="V382" s="16"/>
    </row>
    <row r="383" spans="1:22">
      <c r="A383" s="1" t="s">
        <v>764</v>
      </c>
      <c r="B383">
        <v>-6.6626104673965195E-2</v>
      </c>
      <c r="C383">
        <v>-7.0081614033807305E-2</v>
      </c>
      <c r="D383">
        <v>1.2416899168061351</v>
      </c>
      <c r="E383">
        <v>-3.4555093598421099E-3</v>
      </c>
      <c r="F383" s="8">
        <f t="shared" si="15"/>
        <v>-2.2078985885919751E-5</v>
      </c>
      <c r="G383" s="8">
        <f t="shared" si="16"/>
        <v>3.69627636496637E-2</v>
      </c>
      <c r="I383" s="10" t="s">
        <v>765</v>
      </c>
      <c r="J383" s="11">
        <v>-2.2078985885919751E-5</v>
      </c>
      <c r="L383" s="12" t="str">
        <f>_xlfn.XLOOKUP(I383,Sheet!$B$2:$B$900,Sheet!$A$2:$A$900)</f>
        <v>TROW</v>
      </c>
      <c r="M383" s="9">
        <f t="shared" si="17"/>
        <v>-2.2078985885919751E-5</v>
      </c>
      <c r="P383" s="15"/>
      <c r="R383" s="10" t="s">
        <v>764</v>
      </c>
      <c r="S383" s="11">
        <v>3.69627636496637E-2</v>
      </c>
      <c r="V383" s="16"/>
    </row>
    <row r="384" spans="1:22">
      <c r="A384" s="1" t="s">
        <v>766</v>
      </c>
      <c r="B384">
        <v>-3.4912220710365233E-2</v>
      </c>
      <c r="C384">
        <v>-8.0826207481279111E-2</v>
      </c>
      <c r="D384">
        <v>0.78285533834240073</v>
      </c>
      <c r="E384">
        <v>-4.5913986770913878E-2</v>
      </c>
      <c r="F384" s="8">
        <f t="shared" si="15"/>
        <v>8.60041002377584E-5</v>
      </c>
      <c r="G384" s="8">
        <f t="shared" si="16"/>
        <v>6.6335394770097103E-2</v>
      </c>
      <c r="I384" s="10" t="s">
        <v>767</v>
      </c>
      <c r="J384" s="11">
        <v>8.60041002377584E-5</v>
      </c>
      <c r="L384" s="12" t="str">
        <f>_xlfn.XLOOKUP(I384,Sheet!$B$2:$B$900,Sheet!$A$2:$A$900)</f>
        <v>TRV</v>
      </c>
      <c r="M384" s="9">
        <f t="shared" si="17"/>
        <v>8.60041002377584E-5</v>
      </c>
      <c r="P384" s="15"/>
      <c r="R384" s="10" t="s">
        <v>766</v>
      </c>
      <c r="S384" s="11">
        <v>6.6335394770097103E-2</v>
      </c>
      <c r="V384" s="16"/>
    </row>
    <row r="385" spans="1:22">
      <c r="A385" s="1" t="s">
        <v>768</v>
      </c>
      <c r="B385">
        <v>-4.7353107562125241E-2</v>
      </c>
      <c r="C385">
        <v>0.1673724326426467</v>
      </c>
      <c r="D385">
        <v>0.96284934604243844</v>
      </c>
      <c r="E385">
        <v>0.21472554020477189</v>
      </c>
      <c r="F385" s="8">
        <f t="shared" si="15"/>
        <v>-3.2998115101459999E-4</v>
      </c>
      <c r="G385" s="8">
        <f t="shared" si="16"/>
        <v>-0.20803725438688669</v>
      </c>
      <c r="I385" s="10" t="s">
        <v>769</v>
      </c>
      <c r="J385" s="11">
        <v>-3.2998115101459999E-4</v>
      </c>
      <c r="L385" s="12" t="str">
        <f>_xlfn.XLOOKUP(I385,Sheet!$B$2:$B$900,Sheet!$A$2:$A$900)</f>
        <v>TSCO</v>
      </c>
      <c r="M385" s="9">
        <f t="shared" si="17"/>
        <v>-3.2998115101459999E-4</v>
      </c>
      <c r="P385" s="15"/>
      <c r="R385" s="10" t="s">
        <v>768</v>
      </c>
      <c r="S385" s="11">
        <v>-0.20803725438688669</v>
      </c>
      <c r="V385" s="16"/>
    </row>
    <row r="386" spans="1:22">
      <c r="A386" s="1" t="s">
        <v>770</v>
      </c>
      <c r="B386">
        <v>-1.8989944470938581E-2</v>
      </c>
      <c r="C386">
        <v>-0.37028461737297452</v>
      </c>
      <c r="D386">
        <v>0.55249279697453602</v>
      </c>
      <c r="E386">
        <v>-0.35129467290203592</v>
      </c>
      <c r="F386" s="8">
        <f t="shared" ref="F386:F433" si="18">_xlfn.XLOOKUP(A386,$L$2:$L$900,$M$2:$M$900)</f>
        <v>7.9973991532870004E-4</v>
      </c>
      <c r="G386" s="8">
        <f t="shared" ref="G386:G433" si="19">_xlfn.XLOOKUP(A386,$R$2:$R$900,$S$2:$S$900)</f>
        <v>0.12642454988786411</v>
      </c>
      <c r="I386" s="10" t="s">
        <v>771</v>
      </c>
      <c r="J386" s="11">
        <v>7.9973991532870004E-4</v>
      </c>
      <c r="L386" s="12" t="str">
        <f>_xlfn.XLOOKUP(I386,Sheet!$B$2:$B$900,Sheet!$A$2:$A$900)</f>
        <v>TSN</v>
      </c>
      <c r="M386" s="9">
        <f t="shared" ref="M386:M433" si="20">J386</f>
        <v>7.9973991532870004E-4</v>
      </c>
      <c r="P386" s="15"/>
      <c r="R386" s="10" t="s">
        <v>770</v>
      </c>
      <c r="S386" s="11">
        <v>0.12642454988786411</v>
      </c>
      <c r="V386" s="16"/>
    </row>
    <row r="387" spans="1:22">
      <c r="A387" s="1" t="s">
        <v>772</v>
      </c>
      <c r="B387">
        <v>-5.0152733996532431E-2</v>
      </c>
      <c r="C387">
        <v>7.0863177652393916E-2</v>
      </c>
      <c r="D387">
        <v>1.0033541740339109</v>
      </c>
      <c r="E387">
        <v>0.12101591164892631</v>
      </c>
      <c r="F387" s="8">
        <f t="shared" si="18"/>
        <v>1.146860900395E-4</v>
      </c>
      <c r="G387" s="8">
        <f t="shared" si="19"/>
        <v>0.10865131687486709</v>
      </c>
      <c r="I387" s="10" t="s">
        <v>773</v>
      </c>
      <c r="J387" s="11">
        <v>1.146860900395E-4</v>
      </c>
      <c r="L387" s="12" t="str">
        <f>_xlfn.XLOOKUP(I387,Sheet!$B$2:$B$900,Sheet!$A$2:$A$900)</f>
        <v>TT</v>
      </c>
      <c r="M387" s="9">
        <f t="shared" si="20"/>
        <v>1.146860900395E-4</v>
      </c>
      <c r="P387" s="15"/>
      <c r="R387" s="10" t="s">
        <v>772</v>
      </c>
      <c r="S387" s="11">
        <v>0.10865131687486709</v>
      </c>
      <c r="V387" s="16"/>
    </row>
    <row r="388" spans="1:22">
      <c r="A388" s="1" t="s">
        <v>774</v>
      </c>
      <c r="B388">
        <v>-8.2193172929758737E-2</v>
      </c>
      <c r="C388">
        <v>1.8890125407125421E-2</v>
      </c>
      <c r="D388">
        <v>1.4669133302884241</v>
      </c>
      <c r="E388">
        <v>0.1010832983368842</v>
      </c>
      <c r="F388" s="8">
        <f t="shared" si="18"/>
        <v>1.5167383453304E-3</v>
      </c>
      <c r="G388" s="8">
        <f t="shared" si="19"/>
        <v>0.232153631323509</v>
      </c>
      <c r="I388" s="10" t="s">
        <v>775</v>
      </c>
      <c r="J388" s="11">
        <v>1.5167383453304E-3</v>
      </c>
      <c r="L388" s="12" t="str">
        <f>_xlfn.XLOOKUP(I388,Sheet!$B$2:$B$900,Sheet!$A$2:$A$900)</f>
        <v>TTWO</v>
      </c>
      <c r="M388" s="9">
        <f t="shared" si="20"/>
        <v>1.5167383453304E-3</v>
      </c>
      <c r="P388" s="15"/>
      <c r="R388" s="10" t="s">
        <v>774</v>
      </c>
      <c r="S388" s="11">
        <v>0.232153631323509</v>
      </c>
      <c r="V388" s="16"/>
    </row>
    <row r="389" spans="1:22">
      <c r="A389" s="1" t="s">
        <v>776</v>
      </c>
      <c r="B389">
        <v>-7.0340797109886874E-2</v>
      </c>
      <c r="C389">
        <v>-2.6941855177771701E-2</v>
      </c>
      <c r="D389">
        <v>1.295433865037604</v>
      </c>
      <c r="E389">
        <v>4.3398941932115173E-2</v>
      </c>
      <c r="F389" s="8">
        <f t="shared" si="18"/>
        <v>5.5187830808530001E-4</v>
      </c>
      <c r="G389" s="8">
        <f t="shared" si="19"/>
        <v>0.145282287950532</v>
      </c>
      <c r="I389" s="10" t="s">
        <v>777</v>
      </c>
      <c r="J389" s="11">
        <v>5.5187830808530001E-4</v>
      </c>
      <c r="L389" s="12" t="str">
        <f>_xlfn.XLOOKUP(I389,Sheet!$B$2:$B$900,Sheet!$A$2:$A$900)</f>
        <v>TXN</v>
      </c>
      <c r="M389" s="9">
        <f t="shared" si="20"/>
        <v>5.5187830808530001E-4</v>
      </c>
      <c r="P389" s="15"/>
      <c r="R389" s="10" t="s">
        <v>776</v>
      </c>
      <c r="S389" s="11">
        <v>0.145282287950532</v>
      </c>
      <c r="V389" s="16"/>
    </row>
    <row r="390" spans="1:22">
      <c r="A390" s="1" t="s">
        <v>778</v>
      </c>
      <c r="B390">
        <v>-5.0127764861695512E-2</v>
      </c>
      <c r="C390">
        <v>-0.1731291164125934</v>
      </c>
      <c r="D390">
        <v>1.0029929220828531</v>
      </c>
      <c r="E390">
        <v>-0.12300135155089791</v>
      </c>
      <c r="F390" s="8">
        <f t="shared" si="18"/>
        <v>-4.0484257747190697E-5</v>
      </c>
      <c r="G390" s="8">
        <f t="shared" si="19"/>
        <v>5.20954809924285E-2</v>
      </c>
      <c r="I390" s="10" t="s">
        <v>779</v>
      </c>
      <c r="J390" s="11">
        <v>-4.0484257747190697E-5</v>
      </c>
      <c r="L390" s="12" t="str">
        <f>_xlfn.XLOOKUP(I390,Sheet!$B$2:$B$900,Sheet!$A$2:$A$900)</f>
        <v>TXT</v>
      </c>
      <c r="M390" s="9">
        <f t="shared" si="20"/>
        <v>-4.0484257747190697E-5</v>
      </c>
      <c r="P390" s="15"/>
      <c r="R390" s="10" t="s">
        <v>778</v>
      </c>
      <c r="S390" s="11">
        <v>5.20954809924285E-2</v>
      </c>
      <c r="V390" s="16"/>
    </row>
    <row r="391" spans="1:22">
      <c r="A391" s="1" t="s">
        <v>780</v>
      </c>
      <c r="B391">
        <v>-3.7290670902080852E-2</v>
      </c>
      <c r="C391">
        <v>7.5944960466775235E-2</v>
      </c>
      <c r="D391">
        <v>0.817266613617463</v>
      </c>
      <c r="E391">
        <v>0.1132356313688561</v>
      </c>
      <c r="F391" s="8">
        <f t="shared" si="18"/>
        <v>2.9791434414449999E-4</v>
      </c>
      <c r="G391" s="8">
        <f t="shared" si="19"/>
        <v>6.9751753880206199E-2</v>
      </c>
      <c r="I391" s="10" t="s">
        <v>781</v>
      </c>
      <c r="J391" s="11">
        <v>2.9791434414449999E-4</v>
      </c>
      <c r="L391" s="12" t="str">
        <f>_xlfn.XLOOKUP(I391,Sheet!$B$2:$B$900,Sheet!$A$2:$A$900)</f>
        <v>TYL</v>
      </c>
      <c r="M391" s="9">
        <f t="shared" si="20"/>
        <v>2.9791434414449999E-4</v>
      </c>
      <c r="P391" s="15"/>
      <c r="R391" s="10" t="s">
        <v>780</v>
      </c>
      <c r="S391" s="11">
        <v>6.9751753880206199E-2</v>
      </c>
      <c r="V391" s="16"/>
    </row>
    <row r="392" spans="1:22">
      <c r="A392" s="1" t="s">
        <v>782</v>
      </c>
      <c r="B392">
        <v>-4.3383165700049062E-2</v>
      </c>
      <c r="C392">
        <v>0.26786161979973028</v>
      </c>
      <c r="D392">
        <v>0.90541246436304657</v>
      </c>
      <c r="E392">
        <v>0.31124478549977941</v>
      </c>
      <c r="F392" s="8">
        <f t="shared" si="18"/>
        <v>-3.074209599334E-4</v>
      </c>
      <c r="G392" s="8">
        <f t="shared" si="19"/>
        <v>3.3358400342022199E-2</v>
      </c>
      <c r="I392" s="10" t="s">
        <v>783</v>
      </c>
      <c r="J392" s="11">
        <v>-3.074209599334E-4</v>
      </c>
      <c r="L392" s="12" t="str">
        <f>_xlfn.XLOOKUP(I392,Sheet!$B$2:$B$900,Sheet!$A$2:$A$900)</f>
        <v>UAL</v>
      </c>
      <c r="M392" s="9">
        <f t="shared" si="20"/>
        <v>-3.074209599334E-4</v>
      </c>
      <c r="P392" s="15"/>
      <c r="R392" s="10" t="s">
        <v>782</v>
      </c>
      <c r="S392" s="11">
        <v>3.3358400342022199E-2</v>
      </c>
      <c r="V392" s="16"/>
    </row>
    <row r="393" spans="1:22">
      <c r="A393" s="1" t="s">
        <v>784</v>
      </c>
      <c r="B393">
        <v>-1.51529338828991E-2</v>
      </c>
      <c r="C393">
        <v>7.9879253023302121E-2</v>
      </c>
      <c r="D393">
        <v>0.49697915702603013</v>
      </c>
      <c r="E393">
        <v>9.5032186906201216E-2</v>
      </c>
      <c r="F393" s="8">
        <f t="shared" si="18"/>
        <v>1.459013236866E-4</v>
      </c>
      <c r="G393" s="8">
        <f t="shared" si="19"/>
        <v>5.6106492336755499E-2</v>
      </c>
      <c r="I393" s="10" t="s">
        <v>785</v>
      </c>
      <c r="J393" s="11">
        <v>1.459013236866E-4</v>
      </c>
      <c r="L393" s="12" t="str">
        <f>_xlfn.XLOOKUP(I393,Sheet!$B$2:$B$900,Sheet!$A$2:$A$900)</f>
        <v>UDR</v>
      </c>
      <c r="M393" s="9">
        <f t="shared" si="20"/>
        <v>1.459013236866E-4</v>
      </c>
      <c r="P393" s="15"/>
      <c r="R393" s="10" t="s">
        <v>784</v>
      </c>
      <c r="S393" s="11">
        <v>5.6106492336755499E-2</v>
      </c>
      <c r="V393" s="16"/>
    </row>
    <row r="394" spans="1:22">
      <c r="A394" s="1" t="s">
        <v>786</v>
      </c>
      <c r="B394">
        <v>-2.6157732926865709E-2</v>
      </c>
      <c r="C394">
        <v>6.1044857355141417E-2</v>
      </c>
      <c r="D394">
        <v>0.65619593212087568</v>
      </c>
      <c r="E394">
        <v>8.7202590282007136E-2</v>
      </c>
      <c r="F394" s="8">
        <f t="shared" si="18"/>
        <v>-2.4622647014509999E-4</v>
      </c>
      <c r="G394" s="8">
        <f t="shared" si="19"/>
        <v>-5.3386480091223897E-2</v>
      </c>
      <c r="I394" s="10" t="s">
        <v>787</v>
      </c>
      <c r="J394" s="11">
        <v>-2.4622647014509999E-4</v>
      </c>
      <c r="L394" s="12" t="str">
        <f>_xlfn.XLOOKUP(I394,Sheet!$B$2:$B$900,Sheet!$A$2:$A$900)</f>
        <v>UHS</v>
      </c>
      <c r="M394" s="9">
        <f t="shared" si="20"/>
        <v>-2.4622647014509999E-4</v>
      </c>
      <c r="P394" s="15"/>
      <c r="R394" s="10" t="s">
        <v>786</v>
      </c>
      <c r="S394" s="11">
        <v>-5.3386480091223897E-2</v>
      </c>
      <c r="V394" s="16"/>
    </row>
    <row r="395" spans="1:22">
      <c r="A395" s="1" t="s">
        <v>788</v>
      </c>
      <c r="B395">
        <v>-3.5511817842900931E-2</v>
      </c>
      <c r="C395">
        <v>0.1473034168559203</v>
      </c>
      <c r="D395">
        <v>0.7915302738334572</v>
      </c>
      <c r="E395">
        <v>0.18281523469882119</v>
      </c>
      <c r="F395" s="8">
        <f t="shared" si="18"/>
        <v>4.6865757469389998E-4</v>
      </c>
      <c r="G395" s="8">
        <f t="shared" si="19"/>
        <v>0.119571754031269</v>
      </c>
      <c r="I395" s="10" t="s">
        <v>789</v>
      </c>
      <c r="J395" s="11">
        <v>4.6865757469389998E-4</v>
      </c>
      <c r="L395" s="12" t="str">
        <f>_xlfn.XLOOKUP(I395,Sheet!$B$2:$B$900,Sheet!$A$2:$A$900)</f>
        <v>ULTA</v>
      </c>
      <c r="M395" s="9">
        <f t="shared" si="20"/>
        <v>4.6865757469389998E-4</v>
      </c>
      <c r="P395" s="15"/>
      <c r="R395" s="10" t="s">
        <v>788</v>
      </c>
      <c r="S395" s="11">
        <v>0.119571754031269</v>
      </c>
      <c r="V395" s="16"/>
    </row>
    <row r="396" spans="1:22">
      <c r="A396" s="1" t="s">
        <v>790</v>
      </c>
      <c r="B396">
        <v>-4.951368854639375E-2</v>
      </c>
      <c r="C396">
        <v>0.16215234785299301</v>
      </c>
      <c r="D396">
        <v>0.99410850264058448</v>
      </c>
      <c r="E396">
        <v>0.2116660363993868</v>
      </c>
      <c r="F396" s="8">
        <f t="shared" si="18"/>
        <v>7.4896512791259998E-4</v>
      </c>
      <c r="G396" s="8">
        <f t="shared" si="19"/>
        <v>0.142660443030073</v>
      </c>
      <c r="I396" s="10" t="s">
        <v>791</v>
      </c>
      <c r="J396" s="11">
        <v>7.4896512791259998E-4</v>
      </c>
      <c r="L396" s="12" t="str">
        <f>_xlfn.XLOOKUP(I396,Sheet!$B$2:$B$900,Sheet!$A$2:$A$900)</f>
        <v>UNH</v>
      </c>
      <c r="M396" s="9">
        <f t="shared" si="20"/>
        <v>7.4896512791259998E-4</v>
      </c>
      <c r="P396" s="15"/>
      <c r="R396" s="10" t="s">
        <v>790</v>
      </c>
      <c r="S396" s="11">
        <v>0.142660443030073</v>
      </c>
      <c r="V396" s="16"/>
    </row>
    <row r="397" spans="1:22">
      <c r="A397" s="1" t="s">
        <v>792</v>
      </c>
      <c r="B397">
        <v>-5.3672442737763199E-2</v>
      </c>
      <c r="C397">
        <v>8.3601652464632581E-2</v>
      </c>
      <c r="D397">
        <v>1.0542771098197441</v>
      </c>
      <c r="E397">
        <v>0.13727409520239581</v>
      </c>
      <c r="F397" s="8">
        <f t="shared" si="18"/>
        <v>-1.4138934868170001E-4</v>
      </c>
      <c r="G397" s="8">
        <f t="shared" si="19"/>
        <v>4.6845122509094499E-2</v>
      </c>
      <c r="I397" s="10" t="s">
        <v>793</v>
      </c>
      <c r="J397" s="11">
        <v>-1.4138934868170001E-4</v>
      </c>
      <c r="L397" s="12" t="str">
        <f>_xlfn.XLOOKUP(I397,Sheet!$B$2:$B$900,Sheet!$A$2:$A$900)</f>
        <v>UNP</v>
      </c>
      <c r="M397" s="9">
        <f t="shared" si="20"/>
        <v>-1.4138934868170001E-4</v>
      </c>
      <c r="P397" s="15"/>
      <c r="R397" s="10" t="s">
        <v>792</v>
      </c>
      <c r="S397" s="11">
        <v>4.6845122509094499E-2</v>
      </c>
      <c r="V397" s="16"/>
    </row>
    <row r="398" spans="1:22">
      <c r="A398" s="1" t="s">
        <v>794</v>
      </c>
      <c r="B398">
        <v>-4.9505927298211787E-2</v>
      </c>
      <c r="C398">
        <v>-0.136359679972614</v>
      </c>
      <c r="D398">
        <v>0.99399621336557775</v>
      </c>
      <c r="E398">
        <v>-8.6853752674402207E-2</v>
      </c>
      <c r="F398" s="8">
        <f t="shared" si="18"/>
        <v>-1.211505757E-4</v>
      </c>
      <c r="G398" s="8">
        <f t="shared" si="19"/>
        <v>5.3318411947110303E-2</v>
      </c>
      <c r="I398" s="10" t="s">
        <v>795</v>
      </c>
      <c r="J398" s="11">
        <v>-1.211505757E-4</v>
      </c>
      <c r="L398" s="12" t="str">
        <f>_xlfn.XLOOKUP(I398,Sheet!$B$2:$B$900,Sheet!$A$2:$A$900)</f>
        <v>UPS</v>
      </c>
      <c r="M398" s="9">
        <f t="shared" si="20"/>
        <v>-1.211505757E-4</v>
      </c>
      <c r="P398" s="15"/>
      <c r="R398" s="10" t="s">
        <v>794</v>
      </c>
      <c r="S398" s="11">
        <v>5.3318411947110303E-2</v>
      </c>
      <c r="V398" s="16"/>
    </row>
    <row r="399" spans="1:22">
      <c r="A399" s="1" t="s">
        <v>796</v>
      </c>
      <c r="B399">
        <v>-9.5238179664932796E-2</v>
      </c>
      <c r="C399">
        <v>-0.43299361712883511</v>
      </c>
      <c r="D399">
        <v>1.655647708369018</v>
      </c>
      <c r="E399">
        <v>-0.3377554374639023</v>
      </c>
      <c r="F399" s="8">
        <f t="shared" si="18"/>
        <v>2.724267202916E-4</v>
      </c>
      <c r="G399" s="8">
        <f t="shared" si="19"/>
        <v>0.1350760734026466</v>
      </c>
      <c r="I399" s="10" t="s">
        <v>797</v>
      </c>
      <c r="J399" s="11">
        <v>2.724267202916E-4</v>
      </c>
      <c r="L399" s="12" t="str">
        <f>_xlfn.XLOOKUP(I399,Sheet!$B$2:$B$900,Sheet!$A$2:$A$900)</f>
        <v>URI</v>
      </c>
      <c r="M399" s="9">
        <f t="shared" si="20"/>
        <v>2.724267202916E-4</v>
      </c>
      <c r="P399" s="15"/>
      <c r="R399" s="10" t="s">
        <v>796</v>
      </c>
      <c r="S399" s="11">
        <v>0.1350760734026466</v>
      </c>
      <c r="V399" s="16"/>
    </row>
    <row r="400" spans="1:22">
      <c r="A400" s="1" t="s">
        <v>798</v>
      </c>
      <c r="B400">
        <v>-3.36452178447193E-2</v>
      </c>
      <c r="C400">
        <v>-0.11417764651498639</v>
      </c>
      <c r="D400">
        <v>0.76452441657834802</v>
      </c>
      <c r="E400">
        <v>-8.0532428670267109E-2</v>
      </c>
      <c r="F400" s="8">
        <f t="shared" si="18"/>
        <v>-1.13791353646E-4</v>
      </c>
      <c r="G400" s="8">
        <f t="shared" si="19"/>
        <v>7.7182037441669002E-2</v>
      </c>
      <c r="I400" s="10" t="s">
        <v>799</v>
      </c>
      <c r="J400" s="11">
        <v>-1.13791353646E-4</v>
      </c>
      <c r="L400" s="12" t="str">
        <f>_xlfn.XLOOKUP(I400,Sheet!$B$2:$B$900,Sheet!$A$2:$A$900)</f>
        <v>USB</v>
      </c>
      <c r="M400" s="9">
        <f t="shared" si="20"/>
        <v>-1.13791353646E-4</v>
      </c>
      <c r="P400" s="15"/>
      <c r="R400" s="10" t="s">
        <v>798</v>
      </c>
      <c r="S400" s="11">
        <v>7.7182037441669002E-2</v>
      </c>
      <c r="V400" s="16"/>
    </row>
    <row r="401" spans="1:22">
      <c r="A401" s="1" t="s">
        <v>800</v>
      </c>
      <c r="B401">
        <v>-6.8249716128555155E-2</v>
      </c>
      <c r="C401">
        <v>0.18442583127462939</v>
      </c>
      <c r="D401">
        <v>1.265180230329723</v>
      </c>
      <c r="E401">
        <v>0.25267554740318449</v>
      </c>
      <c r="F401" s="8">
        <f t="shared" si="18"/>
        <v>3.2582536751209998E-4</v>
      </c>
      <c r="G401" s="8">
        <f t="shared" si="19"/>
        <v>0.1088449383777064</v>
      </c>
      <c r="I401" s="10" t="s">
        <v>801</v>
      </c>
      <c r="J401" s="11">
        <v>3.2582536751209998E-4</v>
      </c>
      <c r="L401" s="12" t="str">
        <f>_xlfn.XLOOKUP(I401,Sheet!$B$2:$B$900,Sheet!$A$2:$A$900)</f>
        <v>V</v>
      </c>
      <c r="M401" s="9">
        <f t="shared" si="20"/>
        <v>3.2582536751209998E-4</v>
      </c>
      <c r="P401" s="15"/>
      <c r="R401" s="10" t="s">
        <v>800</v>
      </c>
      <c r="S401" s="11">
        <v>0.1088449383777064</v>
      </c>
      <c r="V401" s="16"/>
    </row>
    <row r="402" spans="1:22">
      <c r="A402" s="1" t="s">
        <v>802</v>
      </c>
      <c r="B402">
        <v>-3.7608000428152703E-2</v>
      </c>
      <c r="C402">
        <v>2.4176609068891412E-2</v>
      </c>
      <c r="D402">
        <v>0.82185771824206189</v>
      </c>
      <c r="E402">
        <v>6.1784609497044098E-2</v>
      </c>
      <c r="F402" s="8">
        <f t="shared" si="18"/>
        <v>-2.393833338766E-4</v>
      </c>
      <c r="G402" s="8">
        <f t="shared" si="19"/>
        <v>-7.3107914908568702E-2</v>
      </c>
      <c r="I402" s="10" t="s">
        <v>803</v>
      </c>
      <c r="J402" s="11">
        <v>-2.393833338766E-4</v>
      </c>
      <c r="L402" s="12" t="str">
        <f>_xlfn.XLOOKUP(I402,Sheet!$B$2:$B$900,Sheet!$A$2:$A$900)</f>
        <v>VFC</v>
      </c>
      <c r="M402" s="9">
        <f t="shared" si="20"/>
        <v>-2.393833338766E-4</v>
      </c>
      <c r="P402" s="15"/>
      <c r="R402" s="10" t="s">
        <v>802</v>
      </c>
      <c r="S402" s="11">
        <v>-7.3107914908568702E-2</v>
      </c>
      <c r="V402" s="16"/>
    </row>
    <row r="403" spans="1:22">
      <c r="A403" s="1" t="s">
        <v>804</v>
      </c>
      <c r="B403">
        <v>-5.0401548947383801E-2</v>
      </c>
      <c r="C403">
        <v>-0.12737506759570719</v>
      </c>
      <c r="D403">
        <v>1.006954013877571</v>
      </c>
      <c r="E403">
        <v>-7.6973518648323358E-2</v>
      </c>
      <c r="F403" s="8">
        <f t="shared" si="18"/>
        <v>5.7035397743719998E-4</v>
      </c>
      <c r="G403" s="8">
        <f t="shared" si="19"/>
        <v>7.7334245221590603E-2</v>
      </c>
      <c r="I403" s="10" t="s">
        <v>805</v>
      </c>
      <c r="J403" s="11">
        <v>5.7035397743719998E-4</v>
      </c>
      <c r="L403" s="12" t="str">
        <f>_xlfn.XLOOKUP(I403,Sheet!$B$2:$B$900,Sheet!$A$2:$A$900)</f>
        <v>VLO</v>
      </c>
      <c r="M403" s="9">
        <f t="shared" si="20"/>
        <v>5.7035397743719998E-4</v>
      </c>
      <c r="P403" s="15"/>
      <c r="R403" s="10" t="s">
        <v>804</v>
      </c>
      <c r="S403" s="11">
        <v>7.7334245221590603E-2</v>
      </c>
      <c r="V403" s="16"/>
    </row>
    <row r="404" spans="1:22">
      <c r="A404" s="1" t="s">
        <v>806</v>
      </c>
      <c r="B404">
        <v>-5.3486912954879118E-2</v>
      </c>
      <c r="C404">
        <v>-0.19851652846847531</v>
      </c>
      <c r="D404">
        <v>1.051592876005311</v>
      </c>
      <c r="E404">
        <v>-0.14502961551359619</v>
      </c>
      <c r="F404" s="8">
        <f t="shared" si="18"/>
        <v>4.9979511008480003E-4</v>
      </c>
      <c r="G404" s="8">
        <f t="shared" si="19"/>
        <v>0.1008229689013716</v>
      </c>
      <c r="I404" s="10" t="s">
        <v>807</v>
      </c>
      <c r="J404" s="11">
        <v>4.9979511008480003E-4</v>
      </c>
      <c r="L404" s="12" t="str">
        <f>_xlfn.XLOOKUP(I404,Sheet!$B$2:$B$900,Sheet!$A$2:$A$900)</f>
        <v>VMC</v>
      </c>
      <c r="M404" s="9">
        <f t="shared" si="20"/>
        <v>4.9979511008480003E-4</v>
      </c>
      <c r="P404" s="15"/>
      <c r="R404" s="10" t="s">
        <v>806</v>
      </c>
      <c r="S404" s="11">
        <v>0.1008229689013716</v>
      </c>
      <c r="V404" s="16"/>
    </row>
    <row r="405" spans="1:22">
      <c r="A405" s="1" t="s">
        <v>808</v>
      </c>
      <c r="B405">
        <v>-5.0655783949786093E-2</v>
      </c>
      <c r="C405">
        <v>0.30450830457918399</v>
      </c>
      <c r="D405">
        <v>1.010632270703252</v>
      </c>
      <c r="E405">
        <v>0.35516408852897008</v>
      </c>
      <c r="F405" s="8">
        <f t="shared" si="18"/>
        <v>5.4819458652359998E-4</v>
      </c>
      <c r="G405" s="8">
        <f t="shared" si="19"/>
        <v>0.1060206341216092</v>
      </c>
      <c r="I405" s="10" t="s">
        <v>809</v>
      </c>
      <c r="J405" s="11">
        <v>5.4819458652359998E-4</v>
      </c>
      <c r="L405" s="12" t="str">
        <f>_xlfn.XLOOKUP(I405,Sheet!$B$2:$B$900,Sheet!$A$2:$A$900)</f>
        <v>VRSN</v>
      </c>
      <c r="M405" s="9">
        <f t="shared" si="20"/>
        <v>5.4819458652359998E-4</v>
      </c>
      <c r="P405" s="15"/>
      <c r="R405" s="10" t="s">
        <v>808</v>
      </c>
      <c r="S405" s="11">
        <v>0.1060206341216092</v>
      </c>
      <c r="V405" s="16"/>
    </row>
    <row r="406" spans="1:22">
      <c r="A406" s="1" t="s">
        <v>810</v>
      </c>
      <c r="B406">
        <v>-7.1831494170695717E-2</v>
      </c>
      <c r="C406">
        <v>0.15680770108512779</v>
      </c>
      <c r="D406">
        <v>1.3170011810528359</v>
      </c>
      <c r="E406">
        <v>0.22863919525582349</v>
      </c>
      <c r="F406" s="8">
        <f t="shared" si="18"/>
        <v>-8.7215530427563821E-5</v>
      </c>
      <c r="G406" s="8">
        <f t="shared" si="19"/>
        <v>1.34855768005161E-2</v>
      </c>
      <c r="I406" s="10" t="s">
        <v>811</v>
      </c>
      <c r="J406" s="11">
        <v>-8.7215530427563821E-5</v>
      </c>
      <c r="L406" s="12" t="str">
        <f>_xlfn.XLOOKUP(I406,Sheet!$B$2:$B$900,Sheet!$A$2:$A$900)</f>
        <v>VRTX</v>
      </c>
      <c r="M406" s="9">
        <f t="shared" si="20"/>
        <v>-8.7215530427563821E-5</v>
      </c>
      <c r="P406" s="15"/>
      <c r="R406" s="10" t="s">
        <v>810</v>
      </c>
      <c r="S406" s="11">
        <v>1.34855768005161E-2</v>
      </c>
      <c r="V406" s="16"/>
    </row>
    <row r="407" spans="1:22">
      <c r="A407" s="1" t="s">
        <v>812</v>
      </c>
      <c r="B407">
        <v>-2.5793048010687679E-3</v>
      </c>
      <c r="C407">
        <v>6.0822684332451298E-2</v>
      </c>
      <c r="D407">
        <v>0.31506464267191753</v>
      </c>
      <c r="E407">
        <v>6.3401989133520076E-2</v>
      </c>
      <c r="F407" s="8">
        <f t="shared" si="18"/>
        <v>-4.2388216113580001E-4</v>
      </c>
      <c r="G407" s="8">
        <f t="shared" si="19"/>
        <v>-2.62797507768808E-2</v>
      </c>
      <c r="I407" s="10" t="s">
        <v>813</v>
      </c>
      <c r="J407" s="11">
        <v>-4.2388216113580001E-4</v>
      </c>
      <c r="L407" s="12" t="str">
        <f>_xlfn.XLOOKUP(I407,Sheet!$B$2:$B$900,Sheet!$A$2:$A$900)</f>
        <v>VTR</v>
      </c>
      <c r="M407" s="9">
        <f t="shared" si="20"/>
        <v>-4.2388216113580001E-4</v>
      </c>
      <c r="P407" s="15"/>
      <c r="R407" s="10" t="s">
        <v>812</v>
      </c>
      <c r="S407" s="11">
        <v>-2.62797507768808E-2</v>
      </c>
      <c r="V407" s="16"/>
    </row>
    <row r="408" spans="1:22">
      <c r="A408" s="1" t="s">
        <v>814</v>
      </c>
      <c r="B408">
        <v>-5.6304167471349531E-2</v>
      </c>
      <c r="C408">
        <v>-0.37741526952184978</v>
      </c>
      <c r="D408">
        <v>1.092352746034899</v>
      </c>
      <c r="E408">
        <v>-0.32111110205050031</v>
      </c>
      <c r="F408" s="8">
        <f t="shared" si="18"/>
        <v>-6.2735114568719999E-4</v>
      </c>
      <c r="G408" s="8">
        <f t="shared" si="19"/>
        <v>-0.41139962054697438</v>
      </c>
      <c r="I408" s="10" t="s">
        <v>815</v>
      </c>
      <c r="J408" s="11">
        <v>-6.2735114568719999E-4</v>
      </c>
      <c r="L408" s="12" t="str">
        <f>_xlfn.XLOOKUP(I408,Sheet!$B$2:$B$900,Sheet!$A$2:$A$900)</f>
        <v>VTRS</v>
      </c>
      <c r="M408" s="9">
        <f t="shared" si="20"/>
        <v>-6.2735114568719999E-4</v>
      </c>
      <c r="P408" s="15"/>
      <c r="R408" s="10" t="s">
        <v>814</v>
      </c>
      <c r="S408" s="11">
        <v>-0.41139962054697438</v>
      </c>
      <c r="V408" s="16"/>
    </row>
    <row r="409" spans="1:22">
      <c r="A409" s="1" t="s">
        <v>816</v>
      </c>
      <c r="B409">
        <v>-1.2991888925888199E-2</v>
      </c>
      <c r="C409">
        <v>0.12730828873991321</v>
      </c>
      <c r="D409">
        <v>0.46571328769796688</v>
      </c>
      <c r="E409">
        <v>0.14030017766580141</v>
      </c>
      <c r="F409" s="8">
        <f t="shared" si="18"/>
        <v>6.5820347083577011E-5</v>
      </c>
      <c r="G409" s="8">
        <f t="shared" si="19"/>
        <v>2.6834902717908601E-2</v>
      </c>
      <c r="I409" s="10" t="s">
        <v>817</v>
      </c>
      <c r="J409" s="11">
        <v>6.5820347083577011E-5</v>
      </c>
      <c r="L409" s="12" t="str">
        <f>_xlfn.XLOOKUP(I409,Sheet!$B$2:$B$900,Sheet!$A$2:$A$900)</f>
        <v>VZ</v>
      </c>
      <c r="M409" s="9">
        <f t="shared" si="20"/>
        <v>6.5820347083577011E-5</v>
      </c>
      <c r="P409" s="15"/>
      <c r="R409" s="10" t="s">
        <v>816</v>
      </c>
      <c r="S409" s="11">
        <v>2.6834902717908601E-2</v>
      </c>
      <c r="V409" s="16"/>
    </row>
    <row r="410" spans="1:22">
      <c r="A410" s="1" t="s">
        <v>818</v>
      </c>
      <c r="B410">
        <v>-4.4166147496333838E-2</v>
      </c>
      <c r="C410">
        <v>-9.2333883207126655E-2</v>
      </c>
      <c r="D410">
        <v>0.91674059821304887</v>
      </c>
      <c r="E410">
        <v>-4.8167735710792817E-2</v>
      </c>
      <c r="F410" s="8">
        <f t="shared" si="18"/>
        <v>-4.4999931690859997E-4</v>
      </c>
      <c r="G410" s="8">
        <f t="shared" si="19"/>
        <v>-8.5226674196350105E-2</v>
      </c>
      <c r="I410" s="10" t="s">
        <v>819</v>
      </c>
      <c r="J410" s="11">
        <v>-4.4999931690859997E-4</v>
      </c>
      <c r="L410" s="12" t="str">
        <f>_xlfn.XLOOKUP(I410,Sheet!$B$2:$B$900,Sheet!$A$2:$A$900)</f>
        <v>WAB</v>
      </c>
      <c r="M410" s="9">
        <f t="shared" si="20"/>
        <v>-4.4999931690859997E-4</v>
      </c>
      <c r="P410" s="15"/>
      <c r="R410" s="10" t="s">
        <v>818</v>
      </c>
      <c r="S410" s="11">
        <v>-8.5226674196350105E-2</v>
      </c>
      <c r="V410" s="16"/>
    </row>
    <row r="411" spans="1:22">
      <c r="A411" s="1" t="s">
        <v>820</v>
      </c>
      <c r="B411">
        <v>-4.8082214165442713E-2</v>
      </c>
      <c r="C411">
        <v>3.9183908878008822E-3</v>
      </c>
      <c r="D411">
        <v>0.97339801681932192</v>
      </c>
      <c r="E411">
        <v>5.2000605053243602E-2</v>
      </c>
      <c r="F411" s="8">
        <f t="shared" si="18"/>
        <v>3.3929285763029999E-4</v>
      </c>
      <c r="G411" s="8">
        <f t="shared" si="19"/>
        <v>0.1016447592972113</v>
      </c>
      <c r="I411" s="10" t="s">
        <v>821</v>
      </c>
      <c r="J411" s="11">
        <v>3.3929285763029999E-4</v>
      </c>
      <c r="L411" s="12" t="str">
        <f>_xlfn.XLOOKUP(I411,Sheet!$B$2:$B$900,Sheet!$A$2:$A$900)</f>
        <v>WAT</v>
      </c>
      <c r="M411" s="9">
        <f t="shared" si="20"/>
        <v>3.3929285763029999E-4</v>
      </c>
      <c r="P411" s="15"/>
      <c r="R411" s="10" t="s">
        <v>820</v>
      </c>
      <c r="S411" s="11">
        <v>0.1016447592972113</v>
      </c>
      <c r="V411" s="16"/>
    </row>
    <row r="412" spans="1:22">
      <c r="A412" s="1" t="s">
        <v>822</v>
      </c>
      <c r="B412">
        <v>-4.44881675002083E-2</v>
      </c>
      <c r="C412">
        <v>1.155482188465284E-3</v>
      </c>
      <c r="D412">
        <v>0.92139956439026682</v>
      </c>
      <c r="E412">
        <v>4.5643649688673578E-2</v>
      </c>
      <c r="F412" s="8">
        <f t="shared" si="18"/>
        <v>-3.3468311661979998E-4</v>
      </c>
      <c r="G412" s="8">
        <f t="shared" si="19"/>
        <v>-3.7445200175397098E-2</v>
      </c>
      <c r="I412" s="10" t="s">
        <v>823</v>
      </c>
      <c r="J412" s="11">
        <v>-3.3468311661979998E-4</v>
      </c>
      <c r="L412" s="12" t="str">
        <f>_xlfn.XLOOKUP(I412,Sheet!$B$2:$B$900,Sheet!$A$2:$A$900)</f>
        <v>WBA</v>
      </c>
      <c r="M412" s="9">
        <f t="shared" si="20"/>
        <v>-3.3468311661979998E-4</v>
      </c>
      <c r="P412" s="15"/>
      <c r="R412" s="10" t="s">
        <v>822</v>
      </c>
      <c r="S412" s="11">
        <v>-3.7445200175397098E-2</v>
      </c>
      <c r="V412" s="16"/>
    </row>
    <row r="413" spans="1:22">
      <c r="A413" s="1" t="s">
        <v>824</v>
      </c>
      <c r="B413">
        <v>-4.4422479693156477E-2</v>
      </c>
      <c r="C413">
        <v>0.16749020166494069</v>
      </c>
      <c r="D413">
        <v>0.92044919712230866</v>
      </c>
      <c r="E413">
        <v>0.21191268135809721</v>
      </c>
      <c r="F413" s="8">
        <f t="shared" si="18"/>
        <v>-8.804769492267E-4</v>
      </c>
      <c r="G413" s="8">
        <f t="shared" si="19"/>
        <v>-0.17874417093773809</v>
      </c>
      <c r="I413" s="10" t="s">
        <v>825</v>
      </c>
      <c r="J413" s="11">
        <v>-8.804769492267E-4</v>
      </c>
      <c r="L413" s="12" t="str">
        <f>_xlfn.XLOOKUP(I413,Sheet!$B$2:$B$900,Sheet!$A$2:$A$900)</f>
        <v>WBD</v>
      </c>
      <c r="M413" s="9">
        <f t="shared" si="20"/>
        <v>-8.804769492267E-4</v>
      </c>
      <c r="P413" s="15"/>
      <c r="R413" s="10" t="s">
        <v>824</v>
      </c>
      <c r="S413" s="11">
        <v>-0.17874417093773809</v>
      </c>
      <c r="V413" s="16"/>
    </row>
    <row r="414" spans="1:22">
      <c r="A414" s="1" t="s">
        <v>826</v>
      </c>
      <c r="B414">
        <v>-7.1600917357938332E-2</v>
      </c>
      <c r="C414">
        <v>-0.64965210818411201</v>
      </c>
      <c r="D414">
        <v>1.3136652095014969</v>
      </c>
      <c r="E414">
        <v>-0.57805119082617362</v>
      </c>
      <c r="F414" s="8">
        <f t="shared" si="18"/>
        <v>-6.8903002321990005E-4</v>
      </c>
      <c r="G414" s="8">
        <f t="shared" si="19"/>
        <v>-3.6878982401494001E-3</v>
      </c>
      <c r="I414" s="10" t="s">
        <v>827</v>
      </c>
      <c r="J414" s="11">
        <v>-6.8903002321990005E-4</v>
      </c>
      <c r="L414" s="12" t="str">
        <f>_xlfn.XLOOKUP(I414,Sheet!$B$2:$B$900,Sheet!$A$2:$A$900)</f>
        <v>WDC</v>
      </c>
      <c r="M414" s="9">
        <f t="shared" si="20"/>
        <v>-6.8903002321990005E-4</v>
      </c>
      <c r="P414" s="15"/>
      <c r="R414" s="10" t="s">
        <v>826</v>
      </c>
      <c r="S414" s="11">
        <v>-3.6878982401494001E-3</v>
      </c>
      <c r="V414" s="16"/>
    </row>
    <row r="415" spans="1:22">
      <c r="A415" s="1" t="s">
        <v>828</v>
      </c>
      <c r="B415">
        <v>6.3299801815056454E-3</v>
      </c>
      <c r="C415">
        <v>9.0783720972011817E-2</v>
      </c>
      <c r="D415">
        <v>0.18616563982241671</v>
      </c>
      <c r="E415">
        <v>8.4453740790506174E-2</v>
      </c>
      <c r="F415" s="8">
        <f t="shared" si="18"/>
        <v>2.366559458353E-4</v>
      </c>
      <c r="G415" s="8">
        <f t="shared" si="19"/>
        <v>8.9243823180136003E-2</v>
      </c>
      <c r="I415" s="10" t="s">
        <v>829</v>
      </c>
      <c r="J415" s="11">
        <v>2.366559458353E-4</v>
      </c>
      <c r="L415" s="12" t="str">
        <f>_xlfn.XLOOKUP(I415,Sheet!$B$2:$B$900,Sheet!$A$2:$A$900)</f>
        <v>WEC</v>
      </c>
      <c r="M415" s="9">
        <f t="shared" si="20"/>
        <v>2.366559458353E-4</v>
      </c>
      <c r="P415" s="15"/>
      <c r="R415" s="10" t="s">
        <v>828</v>
      </c>
      <c r="S415" s="11">
        <v>8.9243823180136003E-2</v>
      </c>
      <c r="V415" s="16"/>
    </row>
    <row r="416" spans="1:22">
      <c r="A416" s="1" t="s">
        <v>830</v>
      </c>
      <c r="B416">
        <v>-8.8295548166217007E-3</v>
      </c>
      <c r="C416">
        <v>0.17039129281448159</v>
      </c>
      <c r="D416">
        <v>0.40549288648055248</v>
      </c>
      <c r="E416">
        <v>0.1792208476311033</v>
      </c>
      <c r="F416" s="8">
        <f t="shared" si="18"/>
        <v>-2.7538416575129999E-4</v>
      </c>
      <c r="G416" s="8">
        <f t="shared" si="19"/>
        <v>1.7242965817306201E-2</v>
      </c>
      <c r="I416" s="10" t="s">
        <v>831</v>
      </c>
      <c r="J416" s="11">
        <v>-2.7538416575129999E-4</v>
      </c>
      <c r="L416" s="12" t="str">
        <f>_xlfn.XLOOKUP(I416,Sheet!$B$2:$B$900,Sheet!$A$2:$A$900)</f>
        <v>WELL</v>
      </c>
      <c r="M416" s="9">
        <f t="shared" si="20"/>
        <v>-2.7538416575129999E-4</v>
      </c>
      <c r="P416" s="15"/>
      <c r="R416" s="10" t="s">
        <v>830</v>
      </c>
      <c r="S416" s="11">
        <v>1.7242965817306201E-2</v>
      </c>
      <c r="V416" s="16"/>
    </row>
    <row r="417" spans="1:22">
      <c r="A417" s="1" t="s">
        <v>832</v>
      </c>
      <c r="B417">
        <v>-4.3282817563814337E-2</v>
      </c>
      <c r="C417">
        <v>-0.21857466140778911</v>
      </c>
      <c r="D417">
        <v>0.90396063352322498</v>
      </c>
      <c r="E417">
        <v>-0.17529184384397481</v>
      </c>
      <c r="F417" s="8">
        <f t="shared" si="18"/>
        <v>-1.913411375046E-4</v>
      </c>
      <c r="G417" s="8">
        <f t="shared" si="19"/>
        <v>1.1578880906343901E-2</v>
      </c>
      <c r="I417" s="10" t="s">
        <v>833</v>
      </c>
      <c r="J417" s="11">
        <v>-1.913411375046E-4</v>
      </c>
      <c r="L417" s="12" t="str">
        <f>_xlfn.XLOOKUP(I417,Sheet!$B$2:$B$900,Sheet!$A$2:$A$900)</f>
        <v>WFC</v>
      </c>
      <c r="M417" s="9">
        <f t="shared" si="20"/>
        <v>-1.913411375046E-4</v>
      </c>
      <c r="P417" s="15"/>
      <c r="R417" s="10" t="s">
        <v>832</v>
      </c>
      <c r="S417" s="11">
        <v>1.1578880906343901E-2</v>
      </c>
      <c r="V417" s="16"/>
    </row>
    <row r="418" spans="1:22">
      <c r="A418" s="1" t="s">
        <v>834</v>
      </c>
      <c r="B418">
        <v>-4.3843588111936477E-2</v>
      </c>
      <c r="C418">
        <v>-0.36863305589481371</v>
      </c>
      <c r="D418">
        <v>0.91207382831065043</v>
      </c>
      <c r="E418">
        <v>-0.32478946778287721</v>
      </c>
      <c r="F418" s="8">
        <f t="shared" si="18"/>
        <v>-4.5589518723819999E-4</v>
      </c>
      <c r="G418" s="8">
        <f t="shared" si="19"/>
        <v>-1.0918596352568401E-2</v>
      </c>
      <c r="I418" s="10" t="s">
        <v>835</v>
      </c>
      <c r="J418" s="11">
        <v>-4.5589518723819999E-4</v>
      </c>
      <c r="L418" s="12" t="str">
        <f>_xlfn.XLOOKUP(I418,Sheet!$B$2:$B$900,Sheet!$A$2:$A$900)</f>
        <v>WHR</v>
      </c>
      <c r="M418" s="9">
        <f t="shared" si="20"/>
        <v>-4.5589518723819999E-4</v>
      </c>
      <c r="P418" s="15"/>
      <c r="R418" s="10" t="s">
        <v>834</v>
      </c>
      <c r="S418" s="11">
        <v>-1.0918596352568401E-2</v>
      </c>
      <c r="V418" s="16"/>
    </row>
    <row r="419" spans="1:22">
      <c r="A419" s="1" t="s">
        <v>836</v>
      </c>
      <c r="B419">
        <v>-2.6829501662511541E-2</v>
      </c>
      <c r="C419">
        <v>6.8273333474343945E-2</v>
      </c>
      <c r="D419">
        <v>0.66591504205389263</v>
      </c>
      <c r="E419">
        <v>9.5102835136855482E-2</v>
      </c>
      <c r="F419" s="8">
        <f t="shared" si="18"/>
        <v>5.1740385419620004E-4</v>
      </c>
      <c r="G419" s="8">
        <f t="shared" si="19"/>
        <v>0.126225303702408</v>
      </c>
      <c r="I419" s="10" t="s">
        <v>837</v>
      </c>
      <c r="J419" s="11">
        <v>5.1740385419620004E-4</v>
      </c>
      <c r="L419" s="12" t="str">
        <f>_xlfn.XLOOKUP(I419,Sheet!$B$2:$B$900,Sheet!$A$2:$A$900)</f>
        <v>WM</v>
      </c>
      <c r="M419" s="9">
        <f t="shared" si="20"/>
        <v>5.1740385419620004E-4</v>
      </c>
      <c r="P419" s="15"/>
      <c r="R419" s="10" t="s">
        <v>836</v>
      </c>
      <c r="S419" s="11">
        <v>0.126225303702408</v>
      </c>
      <c r="V419" s="16"/>
    </row>
    <row r="420" spans="1:22">
      <c r="A420" s="1" t="s">
        <v>838</v>
      </c>
      <c r="B420">
        <v>-3.8742522469312632E-2</v>
      </c>
      <c r="C420">
        <v>-0.24236488236331469</v>
      </c>
      <c r="D420">
        <v>0.83827191535241619</v>
      </c>
      <c r="E420">
        <v>-0.20362235989400199</v>
      </c>
      <c r="F420" s="8">
        <f t="shared" si="18"/>
        <v>-4.8173496656019998E-4</v>
      </c>
      <c r="G420" s="8">
        <f t="shared" si="19"/>
        <v>-0.20703876127342341</v>
      </c>
      <c r="I420" s="10" t="s">
        <v>839</v>
      </c>
      <c r="J420" s="11">
        <v>-4.8173496656019998E-4</v>
      </c>
      <c r="L420" s="12" t="str">
        <f>_xlfn.XLOOKUP(I420,Sheet!$B$2:$B$900,Sheet!$A$2:$A$900)</f>
        <v>WMB</v>
      </c>
      <c r="M420" s="9">
        <f t="shared" si="20"/>
        <v>-4.8173496656019998E-4</v>
      </c>
      <c r="P420" s="15"/>
      <c r="R420" s="10" t="s">
        <v>838</v>
      </c>
      <c r="S420" s="11">
        <v>-0.20703876127342341</v>
      </c>
      <c r="V420" s="16"/>
    </row>
    <row r="421" spans="1:22">
      <c r="A421" s="1" t="s">
        <v>840</v>
      </c>
      <c r="B421">
        <v>-2.912756184704203E-2</v>
      </c>
      <c r="C421">
        <v>-6.2309406754021968E-3</v>
      </c>
      <c r="D421">
        <v>0.69916323950783976</v>
      </c>
      <c r="E421">
        <v>2.289662117163984E-2</v>
      </c>
      <c r="F421" s="8">
        <f t="shared" si="18"/>
        <v>5.7019969399677038E-5</v>
      </c>
      <c r="G421" s="8">
        <f t="shared" si="19"/>
        <v>4.1246705582826698E-2</v>
      </c>
      <c r="I421" s="10" t="s">
        <v>841</v>
      </c>
      <c r="J421" s="11">
        <v>5.7019969399677038E-5</v>
      </c>
      <c r="L421" s="12" t="str">
        <f>_xlfn.XLOOKUP(I421,Sheet!$B$2:$B$900,Sheet!$A$2:$A$900)</f>
        <v>WMT</v>
      </c>
      <c r="M421" s="9">
        <f t="shared" si="20"/>
        <v>5.7019969399677038E-5</v>
      </c>
      <c r="P421" s="15"/>
      <c r="R421" s="10" t="s">
        <v>840</v>
      </c>
      <c r="S421" s="11">
        <v>4.1246705582826698E-2</v>
      </c>
      <c r="V421" s="16"/>
    </row>
    <row r="422" spans="1:22">
      <c r="A422" s="1" t="s">
        <v>842</v>
      </c>
      <c r="B422">
        <v>-2.2185438605761509E-2</v>
      </c>
      <c r="C422">
        <v>7.128034318658738E-2</v>
      </c>
      <c r="D422">
        <v>0.59872501520481225</v>
      </c>
      <c r="E422">
        <v>9.3465781792348893E-2</v>
      </c>
      <c r="F422" s="8">
        <f t="shared" si="18"/>
        <v>2.077730084173E-4</v>
      </c>
      <c r="G422" s="8">
        <f t="shared" si="19"/>
        <v>9.4807774521670399E-2</v>
      </c>
      <c r="I422" s="10" t="s">
        <v>843</v>
      </c>
      <c r="J422" s="11">
        <v>2.077730084173E-4</v>
      </c>
      <c r="L422" s="12" t="str">
        <f>_xlfn.XLOOKUP(I422,Sheet!$B$2:$B$900,Sheet!$A$2:$A$900)</f>
        <v>WRB</v>
      </c>
      <c r="M422" s="9">
        <f t="shared" si="20"/>
        <v>2.077730084173E-4</v>
      </c>
      <c r="P422" s="15"/>
      <c r="R422" s="10" t="s">
        <v>842</v>
      </c>
      <c r="S422" s="11">
        <v>9.4807774521670399E-2</v>
      </c>
      <c r="V422" s="16"/>
    </row>
    <row r="423" spans="1:22">
      <c r="A423" s="1" t="s">
        <v>844</v>
      </c>
      <c r="B423">
        <v>-3.6206809055459852E-2</v>
      </c>
      <c r="C423">
        <v>3.4769851761499049E-2</v>
      </c>
      <c r="D423">
        <v>0.80158536517504364</v>
      </c>
      <c r="E423">
        <v>7.09766608169589E-2</v>
      </c>
      <c r="F423" s="8">
        <f t="shared" si="18"/>
        <v>5.5427507136810003E-4</v>
      </c>
      <c r="G423" s="8">
        <f t="shared" si="19"/>
        <v>0.1378912789640114</v>
      </c>
      <c r="I423" s="10" t="s">
        <v>845</v>
      </c>
      <c r="J423" s="11">
        <v>5.5427507136810003E-4</v>
      </c>
      <c r="L423" s="12" t="str">
        <f>_xlfn.XLOOKUP(I423,Sheet!$B$2:$B$900,Sheet!$A$2:$A$900)</f>
        <v>WST</v>
      </c>
      <c r="M423" s="9">
        <f t="shared" si="20"/>
        <v>5.5427507136810003E-4</v>
      </c>
      <c r="P423" s="15"/>
      <c r="R423" s="10" t="s">
        <v>844</v>
      </c>
      <c r="S423" s="11">
        <v>0.1378912789640114</v>
      </c>
      <c r="V423" s="16"/>
    </row>
    <row r="424" spans="1:22">
      <c r="A424" s="1" t="s">
        <v>846</v>
      </c>
      <c r="B424">
        <v>-2.674206129826337E-2</v>
      </c>
      <c r="C424">
        <v>4.4444974275607452E-2</v>
      </c>
      <c r="D424">
        <v>0.66464996008800759</v>
      </c>
      <c r="E424">
        <v>7.1187035573870822E-2</v>
      </c>
      <c r="F424" s="8">
        <f t="shared" si="18"/>
        <v>7.5100547521892932E-5</v>
      </c>
      <c r="G424" s="8">
        <f t="shared" si="19"/>
        <v>6.5928547541038302E-2</v>
      </c>
      <c r="I424" s="10" t="s">
        <v>847</v>
      </c>
      <c r="J424" s="11">
        <v>7.5100547521892932E-5</v>
      </c>
      <c r="L424" s="12" t="str">
        <f>_xlfn.XLOOKUP(I424,Sheet!$B$2:$B$900,Sheet!$A$2:$A$900)</f>
        <v>WTW</v>
      </c>
      <c r="M424" s="9">
        <f t="shared" si="20"/>
        <v>7.5100547521892932E-5</v>
      </c>
      <c r="P424" s="15"/>
      <c r="R424" s="10" t="s">
        <v>846</v>
      </c>
      <c r="S424" s="11">
        <v>6.5928547541038302E-2</v>
      </c>
      <c r="V424" s="16"/>
    </row>
    <row r="425" spans="1:22">
      <c r="A425" s="1" t="s">
        <v>848</v>
      </c>
      <c r="B425">
        <v>-3.0868651680124089E-2</v>
      </c>
      <c r="C425">
        <v>-0.40865939729006617</v>
      </c>
      <c r="D425">
        <v>0.72435322319279671</v>
      </c>
      <c r="E425">
        <v>-0.37779074560994208</v>
      </c>
      <c r="F425" s="8">
        <f t="shared" si="18"/>
        <v>-2.677963675268E-4</v>
      </c>
      <c r="G425" s="8">
        <f t="shared" si="19"/>
        <v>4.1665561752026299E-2</v>
      </c>
      <c r="I425" s="10" t="s">
        <v>849</v>
      </c>
      <c r="J425" s="11">
        <v>-2.677963675268E-4</v>
      </c>
      <c r="L425" s="12" t="str">
        <f>_xlfn.XLOOKUP(I425,Sheet!$B$2:$B$900,Sheet!$A$2:$A$900)</f>
        <v>WY</v>
      </c>
      <c r="M425" s="9">
        <f t="shared" si="20"/>
        <v>-2.677963675268E-4</v>
      </c>
      <c r="P425" s="15"/>
      <c r="R425" s="10" t="s">
        <v>848</v>
      </c>
      <c r="S425" s="11">
        <v>4.1665561752026299E-2</v>
      </c>
      <c r="V425" s="16"/>
    </row>
    <row r="426" spans="1:22">
      <c r="A426" s="1" t="s">
        <v>850</v>
      </c>
      <c r="B426">
        <v>-6.1623460490597748E-2</v>
      </c>
      <c r="C426">
        <v>-0.40508841651452571</v>
      </c>
      <c r="D426">
        <v>1.1693119596403081</v>
      </c>
      <c r="E426">
        <v>-0.3434649560239279</v>
      </c>
      <c r="F426" s="8">
        <f t="shared" si="18"/>
        <v>4.2954650928048112E-5</v>
      </c>
      <c r="G426" s="8">
        <f t="shared" si="19"/>
        <v>8.4396820722144994E-2</v>
      </c>
      <c r="I426" s="10" t="s">
        <v>851</v>
      </c>
      <c r="J426" s="11">
        <v>4.2954650928048112E-5</v>
      </c>
      <c r="L426" s="12" t="str">
        <f>_xlfn.XLOOKUP(I426,Sheet!$B$2:$B$900,Sheet!$A$2:$A$900)</f>
        <v>WYNN</v>
      </c>
      <c r="M426" s="9">
        <f t="shared" si="20"/>
        <v>4.2954650928048112E-5</v>
      </c>
      <c r="P426" s="15"/>
      <c r="R426" s="10" t="s">
        <v>850</v>
      </c>
      <c r="S426" s="11">
        <v>8.4396820722144994E-2</v>
      </c>
      <c r="V426" s="16"/>
    </row>
    <row r="427" spans="1:22">
      <c r="A427" s="1" t="s">
        <v>852</v>
      </c>
      <c r="B427">
        <v>7.9977526622026715E-3</v>
      </c>
      <c r="C427">
        <v>7.2877293038672963E-2</v>
      </c>
      <c r="D427">
        <v>0.1620364072114775</v>
      </c>
      <c r="E427">
        <v>6.4879540376470285E-2</v>
      </c>
      <c r="F427" s="8">
        <f t="shared" si="18"/>
        <v>3.2555665696420001E-4</v>
      </c>
      <c r="G427" s="8">
        <f t="shared" si="19"/>
        <v>0.1070921226553193</v>
      </c>
      <c r="I427" s="10" t="s">
        <v>853</v>
      </c>
      <c r="J427" s="11">
        <v>3.2555665696420001E-4</v>
      </c>
      <c r="L427" s="12" t="str">
        <f>_xlfn.XLOOKUP(I427,Sheet!$B$2:$B$900,Sheet!$A$2:$A$900)</f>
        <v>XEL</v>
      </c>
      <c r="M427" s="9">
        <f t="shared" si="20"/>
        <v>3.2555665696420001E-4</v>
      </c>
      <c r="P427" s="15"/>
      <c r="R427" s="10" t="s">
        <v>852</v>
      </c>
      <c r="S427" s="11">
        <v>0.1070921226553193</v>
      </c>
      <c r="V427" s="16"/>
    </row>
    <row r="428" spans="1:22">
      <c r="A428" s="1" t="s">
        <v>854</v>
      </c>
      <c r="B428">
        <v>-4.037060129701954E-2</v>
      </c>
      <c r="C428">
        <v>-0.13970129588345839</v>
      </c>
      <c r="D428">
        <v>0.86182686256336105</v>
      </c>
      <c r="E428">
        <v>-9.9330694586438825E-2</v>
      </c>
      <c r="F428" s="8">
        <f t="shared" si="18"/>
        <v>-3.6470538758140002E-4</v>
      </c>
      <c r="G428" s="8">
        <f t="shared" si="19"/>
        <v>5.5196266086119002E-3</v>
      </c>
      <c r="I428" s="10" t="s">
        <v>855</v>
      </c>
      <c r="J428" s="11">
        <v>-3.6470538758140002E-4</v>
      </c>
      <c r="L428" s="12" t="str">
        <f>_xlfn.XLOOKUP(I428,Sheet!$B$2:$B$900,Sheet!$A$2:$A$900)</f>
        <v>XOM</v>
      </c>
      <c r="M428" s="9">
        <f t="shared" si="20"/>
        <v>-3.6470538758140002E-4</v>
      </c>
      <c r="P428" s="15"/>
      <c r="R428" s="10" t="s">
        <v>854</v>
      </c>
      <c r="S428" s="11">
        <v>5.5196266086119002E-3</v>
      </c>
      <c r="V428" s="16"/>
    </row>
    <row r="429" spans="1:22">
      <c r="A429" s="1" t="s">
        <v>856</v>
      </c>
      <c r="B429">
        <v>-2.558713779882316E-2</v>
      </c>
      <c r="C429">
        <v>-0.51085700483251173</v>
      </c>
      <c r="D429">
        <v>0.64794059589812358</v>
      </c>
      <c r="E429">
        <v>-0.48526986703368857</v>
      </c>
      <c r="F429" s="8">
        <f t="shared" si="18"/>
        <v>1.474411262190721E-5</v>
      </c>
      <c r="G429" s="8">
        <f t="shared" si="19"/>
        <v>4.16679785933965E-2</v>
      </c>
      <c r="I429" s="10" t="s">
        <v>857</v>
      </c>
      <c r="J429" s="11">
        <v>1.474411262190721E-5</v>
      </c>
      <c r="L429" s="12" t="str">
        <f>_xlfn.XLOOKUP(I429,Sheet!$B$2:$B$900,Sheet!$A$2:$A$900)</f>
        <v>XRAY</v>
      </c>
      <c r="M429" s="9">
        <f t="shared" si="20"/>
        <v>1.474411262190721E-5</v>
      </c>
      <c r="P429" s="15"/>
      <c r="R429" s="10" t="s">
        <v>856</v>
      </c>
      <c r="S429" s="11">
        <v>4.16679785933965E-2</v>
      </c>
      <c r="V429" s="16"/>
    </row>
    <row r="430" spans="1:22">
      <c r="A430" s="1" t="s">
        <v>858</v>
      </c>
      <c r="B430">
        <v>-3.0965767428631951E-2</v>
      </c>
      <c r="C430">
        <v>0.15554795393293511</v>
      </c>
      <c r="D430">
        <v>0.72575828804010267</v>
      </c>
      <c r="E430">
        <v>0.18651372136156699</v>
      </c>
      <c r="F430" s="8">
        <f t="shared" si="18"/>
        <v>3.216935351315E-4</v>
      </c>
      <c r="G430" s="8">
        <f t="shared" si="19"/>
        <v>8.8946715219560296E-2</v>
      </c>
      <c r="I430" s="10" t="s">
        <v>859</v>
      </c>
      <c r="J430" s="11">
        <v>3.216935351315E-4</v>
      </c>
      <c r="L430" s="12" t="str">
        <f>_xlfn.XLOOKUP(I430,Sheet!$B$2:$B$900,Sheet!$A$2:$A$900)</f>
        <v>YUM</v>
      </c>
      <c r="M430" s="9">
        <f t="shared" si="20"/>
        <v>3.216935351315E-4</v>
      </c>
      <c r="P430" s="15"/>
      <c r="R430" s="10" t="s">
        <v>858</v>
      </c>
      <c r="S430" s="11">
        <v>8.8946715219560296E-2</v>
      </c>
      <c r="V430" s="16"/>
    </row>
    <row r="431" spans="1:22">
      <c r="A431" s="1" t="s">
        <v>860</v>
      </c>
      <c r="B431">
        <v>-4.6268362819382673E-2</v>
      </c>
      <c r="C431">
        <v>-0.1154562850375315</v>
      </c>
      <c r="D431">
        <v>0.94715532391168011</v>
      </c>
      <c r="E431">
        <v>-6.9187922218148803E-2</v>
      </c>
      <c r="F431" s="8">
        <f t="shared" si="18"/>
        <v>-1.9664109600839999E-4</v>
      </c>
      <c r="G431" s="8">
        <f t="shared" si="19"/>
        <v>1.9377346959824699E-2</v>
      </c>
      <c r="I431" s="10" t="s">
        <v>861</v>
      </c>
      <c r="J431" s="11">
        <v>-1.9664109600839999E-4</v>
      </c>
      <c r="L431" s="12" t="str">
        <f>_xlfn.XLOOKUP(I431,Sheet!$B$2:$B$900,Sheet!$A$2:$A$900)</f>
        <v>ZBH</v>
      </c>
      <c r="M431" s="9">
        <f t="shared" si="20"/>
        <v>-1.9664109600839999E-4</v>
      </c>
      <c r="P431" s="15"/>
      <c r="R431" s="10" t="s">
        <v>860</v>
      </c>
      <c r="S431" s="11">
        <v>1.9377346959824699E-2</v>
      </c>
      <c r="V431" s="16"/>
    </row>
    <row r="432" spans="1:22">
      <c r="A432" s="1" t="s">
        <v>862</v>
      </c>
      <c r="B432">
        <v>-7.0045127244130465E-2</v>
      </c>
      <c r="C432">
        <v>0.50660615623444305</v>
      </c>
      <c r="D432">
        <v>1.29115613108441</v>
      </c>
      <c r="E432">
        <v>0.57665128347857353</v>
      </c>
      <c r="F432" s="8">
        <f t="shared" si="18"/>
        <v>6.6417053737056943E-5</v>
      </c>
      <c r="G432" s="8">
        <f t="shared" si="19"/>
        <v>3.3752818298566002E-2</v>
      </c>
      <c r="I432" s="10" t="s">
        <v>863</v>
      </c>
      <c r="J432" s="11">
        <v>6.6417053737056943E-5</v>
      </c>
      <c r="L432" s="12" t="str">
        <f>_xlfn.XLOOKUP(I432,Sheet!$B$2:$B$900,Sheet!$A$2:$A$900)</f>
        <v>ZBRA</v>
      </c>
      <c r="M432" s="9">
        <f t="shared" si="20"/>
        <v>6.6417053737056943E-5</v>
      </c>
      <c r="P432" s="15"/>
      <c r="R432" s="10" t="s">
        <v>862</v>
      </c>
      <c r="S432" s="11">
        <v>3.3752818298566002E-2</v>
      </c>
      <c r="V432" s="16"/>
    </row>
    <row r="433" spans="1:22" ht="16" customHeight="1" thickBot="1">
      <c r="A433" s="1" t="s">
        <v>864</v>
      </c>
      <c r="B433">
        <v>-4.5133180773294021E-2</v>
      </c>
      <c r="C433">
        <v>-0.17045017180973041</v>
      </c>
      <c r="D433">
        <v>0.9307315778894486</v>
      </c>
      <c r="E433">
        <v>-0.1253169910364364</v>
      </c>
      <c r="F433" s="8">
        <f t="shared" si="18"/>
        <v>3.4226961655759998E-4</v>
      </c>
      <c r="G433" s="8">
        <f t="shared" si="19"/>
        <v>0.14370864780769871</v>
      </c>
      <c r="I433" s="17" t="s">
        <v>865</v>
      </c>
      <c r="J433" s="11">
        <v>3.4226961655759998E-4</v>
      </c>
      <c r="K433" s="18"/>
      <c r="L433" s="12" t="str">
        <f>_xlfn.XLOOKUP(I433,Sheet!$B$2:$B$900,Sheet!$A$2:$A$900)</f>
        <v>ZION</v>
      </c>
      <c r="M433" s="19">
        <f t="shared" si="20"/>
        <v>3.4226961655759998E-4</v>
      </c>
      <c r="N433" s="18"/>
      <c r="O433" s="18"/>
      <c r="P433" s="20"/>
      <c r="R433" s="17" t="s">
        <v>864</v>
      </c>
      <c r="S433" s="21">
        <v>0.14370864780769871</v>
      </c>
      <c r="T433" s="22"/>
      <c r="U433" s="22"/>
      <c r="V433" s="23"/>
    </row>
    <row r="436" spans="1:22">
      <c r="I436" t="s">
        <v>884</v>
      </c>
      <c r="R436" t="s">
        <v>885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6"/>
  <sheetViews>
    <sheetView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-5.7776710471862447E-2</v>
      </c>
      <c r="C2">
        <v>5.3124042058955823E-2</v>
      </c>
      <c r="D2">
        <v>1.11365741019037</v>
      </c>
      <c r="E2">
        <v>0.1109007525308183</v>
      </c>
      <c r="F2" s="8">
        <f t="shared" ref="F2:F65" si="0">_xlfn.XLOOKUP(A2,$L$2:$L$900,$M$2:$M$900)</f>
        <v>-1.9663009056723999E-2</v>
      </c>
      <c r="G2" s="8">
        <f t="shared" ref="G2:G65" si="1">_xlfn.XLOOKUP(A2,$R$2:$R$900,$S$2:$S$900)</f>
        <v>0.19104223058759839</v>
      </c>
      <c r="I2" s="10" t="s">
        <v>3</v>
      </c>
      <c r="J2" s="11">
        <v>-1.9663009056723999E-2</v>
      </c>
      <c r="L2" s="12" t="str">
        <f>_xlfn.XLOOKUP(I2,Sheet!$B$2:$B$900,Sheet!$A$2:$A$900)</f>
        <v>A</v>
      </c>
      <c r="M2" s="9">
        <f t="shared" ref="M2:M65" si="2">J2</f>
        <v>-1.9663009056723999E-2</v>
      </c>
      <c r="O2" s="13" t="s">
        <v>890</v>
      </c>
      <c r="P2" s="24">
        <v>1</v>
      </c>
      <c r="R2" s="10" t="s">
        <v>2</v>
      </c>
      <c r="S2" s="11">
        <v>0.19104223058759839</v>
      </c>
      <c r="U2" s="13" t="s">
        <v>890</v>
      </c>
      <c r="V2" s="24">
        <f>COUNTIFS(E:E,"&gt;0", G:G,"&gt;0")</f>
        <v>203</v>
      </c>
    </row>
    <row r="3" spans="1:22">
      <c r="A3" s="1" t="s">
        <v>4</v>
      </c>
      <c r="B3">
        <v>-7.167466564713651E-2</v>
      </c>
      <c r="C3">
        <v>-0.3924772290514581</v>
      </c>
      <c r="D3">
        <v>1.3147321953435811</v>
      </c>
      <c r="E3">
        <v>-0.32080256340432162</v>
      </c>
      <c r="F3" s="8">
        <f t="shared" si="0"/>
        <v>-2.0253855352793702E-2</v>
      </c>
      <c r="G3" s="8">
        <f t="shared" si="1"/>
        <v>0.13228323951164861</v>
      </c>
      <c r="I3" s="10" t="s">
        <v>5</v>
      </c>
      <c r="J3" s="11">
        <v>-2.0253855352793702E-2</v>
      </c>
      <c r="L3" s="12" t="str">
        <f>_xlfn.XLOOKUP(I3,Sheet!$B$2:$B$900,Sheet!$A$2:$A$900)</f>
        <v>AAL</v>
      </c>
      <c r="M3" s="9">
        <f t="shared" si="2"/>
        <v>-2.0253855352793702E-2</v>
      </c>
      <c r="O3" s="14" t="s">
        <v>891</v>
      </c>
      <c r="P3" s="25">
        <f>COUNTIFS(E:E,"&lt;=0", F:F,"&lt;=0")</f>
        <v>194</v>
      </c>
      <c r="R3" s="10" t="s">
        <v>4</v>
      </c>
      <c r="S3" s="11">
        <v>0.13228323951164861</v>
      </c>
      <c r="U3" s="14" t="s">
        <v>891</v>
      </c>
      <c r="V3" s="25">
        <f>COUNTIFS(E:E,"&lt;=0", G:G,"&lt;=0")</f>
        <v>26</v>
      </c>
    </row>
    <row r="4" spans="1:22" ht="16" customHeight="1">
      <c r="A4" s="1" t="s">
        <v>6</v>
      </c>
      <c r="B4">
        <v>-6.7650570973434257E-2</v>
      </c>
      <c r="C4">
        <v>-1.4372462560046539E-2</v>
      </c>
      <c r="D4">
        <v>1.2565118340209009</v>
      </c>
      <c r="E4">
        <v>5.3278108413387718E-2</v>
      </c>
      <c r="F4" s="8">
        <f t="shared" si="0"/>
        <v>-1.9538289263557999E-2</v>
      </c>
      <c r="G4" s="8">
        <f t="shared" si="1"/>
        <v>0.2068021750279263</v>
      </c>
      <c r="I4" s="10" t="s">
        <v>7</v>
      </c>
      <c r="J4" s="11">
        <v>-1.9538289263557999E-2</v>
      </c>
      <c r="L4" s="12" t="str">
        <f>_xlfn.XLOOKUP(I4,Sheet!$B$2:$B$900,Sheet!$A$2:$A$900)</f>
        <v>AAPL</v>
      </c>
      <c r="M4" s="9">
        <f t="shared" si="2"/>
        <v>-1.9538289263557999E-2</v>
      </c>
      <c r="O4" s="14" t="s">
        <v>892</v>
      </c>
      <c r="P4" s="25">
        <v>1</v>
      </c>
      <c r="R4" s="10" t="s">
        <v>6</v>
      </c>
      <c r="S4" s="11">
        <v>0.2068021750279263</v>
      </c>
      <c r="U4" s="14" t="s">
        <v>892</v>
      </c>
      <c r="V4" s="25">
        <f>COUNTIFS(E:E,"&lt;=0", G:G,"&gt;0")</f>
        <v>168</v>
      </c>
    </row>
    <row r="5" spans="1:22" ht="16" customHeight="1">
      <c r="A5" s="1" t="s">
        <v>8</v>
      </c>
      <c r="B5">
        <v>-5.470170394850854E-2</v>
      </c>
      <c r="C5">
        <v>0.28035344245457772</v>
      </c>
      <c r="D5">
        <v>1.069168399524387</v>
      </c>
      <c r="E5">
        <v>0.33505514640308631</v>
      </c>
      <c r="F5" s="8">
        <f t="shared" si="0"/>
        <v>-1.98819786669697E-2</v>
      </c>
      <c r="G5" s="8">
        <f t="shared" si="1"/>
        <v>0.1355529995231497</v>
      </c>
      <c r="I5" s="10" t="s">
        <v>9</v>
      </c>
      <c r="J5" s="11">
        <v>-1.98819786669697E-2</v>
      </c>
      <c r="L5" s="12" t="str">
        <f>_xlfn.XLOOKUP(I5,Sheet!$B$2:$B$900,Sheet!$A$2:$A$900)</f>
        <v>ABT</v>
      </c>
      <c r="M5" s="9">
        <f t="shared" si="2"/>
        <v>-1.98819786669697E-2</v>
      </c>
      <c r="O5" s="14" t="s">
        <v>893</v>
      </c>
      <c r="P5" s="25">
        <f>COUNTIFS(E:E,"&gt;0", F:F,"&lt;=0")</f>
        <v>238</v>
      </c>
      <c r="R5" s="10" t="s">
        <v>8</v>
      </c>
      <c r="S5" s="11">
        <v>0.1355529995231497</v>
      </c>
      <c r="U5" s="14" t="s">
        <v>893</v>
      </c>
      <c r="V5" s="25">
        <f>COUNTIFS(E:E,"&gt;0", G:G,"&lt;=0")</f>
        <v>35</v>
      </c>
    </row>
    <row r="6" spans="1:22" ht="16" customHeight="1">
      <c r="A6" s="1" t="s">
        <v>10</v>
      </c>
      <c r="B6">
        <v>-2.4763884229170412E-2</v>
      </c>
      <c r="C6">
        <v>-0.10488595246086189</v>
      </c>
      <c r="D6">
        <v>0.6360298124370396</v>
      </c>
      <c r="E6">
        <v>-8.0122068231691448E-2</v>
      </c>
      <c r="F6" s="8">
        <f t="shared" si="0"/>
        <v>-1.9733435029174101E-2</v>
      </c>
      <c r="G6" s="8">
        <f t="shared" si="1"/>
        <v>0.14196903834756</v>
      </c>
      <c r="I6" s="10" t="s">
        <v>11</v>
      </c>
      <c r="J6" s="11">
        <v>-1.9733435029174101E-2</v>
      </c>
      <c r="L6" s="12" t="str">
        <f>_xlfn.XLOOKUP(I6,Sheet!$B$2:$B$900,Sheet!$A$2:$A$900)</f>
        <v>ACGL</v>
      </c>
      <c r="M6" s="9">
        <f t="shared" si="2"/>
        <v>-1.9733435029174101E-2</v>
      </c>
      <c r="O6" s="14" t="s">
        <v>894</v>
      </c>
      <c r="P6" s="26">
        <f>P2/(P2+P4)</f>
        <v>0.5</v>
      </c>
      <c r="R6" s="10" t="s">
        <v>10</v>
      </c>
      <c r="S6" s="11">
        <v>0.14196903834756</v>
      </c>
      <c r="U6" s="14" t="s">
        <v>894</v>
      </c>
      <c r="V6" s="26">
        <f>V2/(V2+V4)</f>
        <v>0.54716981132075471</v>
      </c>
    </row>
    <row r="7" spans="1:22">
      <c r="A7" s="1" t="s">
        <v>12</v>
      </c>
      <c r="B7">
        <v>-5.7892847530131478E-2</v>
      </c>
      <c r="C7">
        <v>-3.7346684944595032E-2</v>
      </c>
      <c r="D7">
        <v>1.115337674210886</v>
      </c>
      <c r="E7">
        <v>2.0546162585536449E-2</v>
      </c>
      <c r="F7" s="8">
        <f t="shared" si="0"/>
        <v>-1.96607295044132E-2</v>
      </c>
      <c r="G7" s="8">
        <f t="shared" si="1"/>
        <v>0.1116732694658963</v>
      </c>
      <c r="I7" s="10" t="s">
        <v>13</v>
      </c>
      <c r="J7" s="11">
        <v>-1.96607295044132E-2</v>
      </c>
      <c r="L7" s="12" t="str">
        <f>_xlfn.XLOOKUP(I7,Sheet!$B$2:$B$900,Sheet!$A$2:$A$900)</f>
        <v>ACN</v>
      </c>
      <c r="M7" s="9">
        <f t="shared" si="2"/>
        <v>-1.96607295044132E-2</v>
      </c>
      <c r="O7" s="14" t="s">
        <v>895</v>
      </c>
      <c r="P7" s="26">
        <f>P2/(P2+P5)</f>
        <v>4.1841004184100415E-3</v>
      </c>
      <c r="R7" s="10" t="s">
        <v>12</v>
      </c>
      <c r="S7" s="11">
        <v>0.1116732694658963</v>
      </c>
      <c r="U7" s="14" t="s">
        <v>895</v>
      </c>
      <c r="V7" s="26">
        <f>V2/(V2+V5)</f>
        <v>0.8529411764705882</v>
      </c>
    </row>
    <row r="8" spans="1:22" ht="16" customHeight="1">
      <c r="A8" s="1" t="s">
        <v>14</v>
      </c>
      <c r="B8">
        <v>-9.1177206936489952E-2</v>
      </c>
      <c r="C8">
        <v>0.31795404496676177</v>
      </c>
      <c r="D8">
        <v>1.5968937975536019</v>
      </c>
      <c r="E8">
        <v>0.40913125190325178</v>
      </c>
      <c r="F8" s="8">
        <f t="shared" si="0"/>
        <v>-1.9392106318782801E-2</v>
      </c>
      <c r="G8" s="8">
        <f t="shared" si="1"/>
        <v>0.20616440834434449</v>
      </c>
      <c r="I8" s="10" t="s">
        <v>15</v>
      </c>
      <c r="J8" s="11">
        <v>-1.9392106318782801E-2</v>
      </c>
      <c r="L8" s="12" t="str">
        <f>_xlfn.XLOOKUP(I8,Sheet!$B$2:$B$900,Sheet!$A$2:$A$900)</f>
        <v>ADBE</v>
      </c>
      <c r="M8" s="9">
        <f t="shared" si="2"/>
        <v>-1.9392106318782801E-2</v>
      </c>
      <c r="O8" s="27" t="s">
        <v>896</v>
      </c>
      <c r="P8" s="28">
        <f>2*P6*P7/(P6+P7)</f>
        <v>8.2987551867219917E-3</v>
      </c>
      <c r="R8" s="10" t="s">
        <v>14</v>
      </c>
      <c r="S8" s="11">
        <v>0.20616440834434449</v>
      </c>
      <c r="U8" s="27" t="s">
        <v>896</v>
      </c>
      <c r="V8" s="28">
        <f>2*V6*V7/(V6+V7)</f>
        <v>0.66666666666666663</v>
      </c>
    </row>
    <row r="9" spans="1:22" ht="16" thickBot="1">
      <c r="A9" s="1" t="s">
        <v>16</v>
      </c>
      <c r="B9">
        <v>-5.8377287103397638E-2</v>
      </c>
      <c r="C9">
        <v>2.086219539382517E-2</v>
      </c>
      <c r="D9">
        <v>1.1223465170144311</v>
      </c>
      <c r="E9">
        <v>7.9239482497222805E-2</v>
      </c>
      <c r="F9" s="8">
        <f t="shared" si="0"/>
        <v>-1.9569112239434801E-2</v>
      </c>
      <c r="G9" s="8">
        <f t="shared" si="1"/>
        <v>0.1833119918051743</v>
      </c>
      <c r="I9" s="10" t="s">
        <v>17</v>
      </c>
      <c r="J9" s="11">
        <v>-1.9569112239434801E-2</v>
      </c>
      <c r="L9" s="12" t="str">
        <f>_xlfn.XLOOKUP(I9,Sheet!$B$2:$B$900,Sheet!$A$2:$A$900)</f>
        <v>ADI</v>
      </c>
      <c r="M9" s="9">
        <f t="shared" si="2"/>
        <v>-1.9569112239434801E-2</v>
      </c>
      <c r="O9" s="29" t="s">
        <v>875</v>
      </c>
      <c r="P9" s="30">
        <f>(P2+P3)/(P2+P3+P4+P5)</f>
        <v>0.44930875576036866</v>
      </c>
      <c r="R9" s="10" t="s">
        <v>16</v>
      </c>
      <c r="S9" s="11">
        <v>0.1833119918051743</v>
      </c>
      <c r="U9" s="29" t="s">
        <v>875</v>
      </c>
      <c r="V9" s="30">
        <f>(V2+V3)/(V2+V3+V4+V5)</f>
        <v>0.53009259259259256</v>
      </c>
    </row>
    <row r="10" spans="1:22" ht="16" thickBot="1">
      <c r="A10" s="1" t="s">
        <v>18</v>
      </c>
      <c r="B10">
        <v>-2.9108272163113239E-2</v>
      </c>
      <c r="C10">
        <v>6.8964427002879858E-2</v>
      </c>
      <c r="D10">
        <v>0.69888415751320532</v>
      </c>
      <c r="E10">
        <v>9.8072699165993094E-2</v>
      </c>
      <c r="F10" s="8">
        <f t="shared" si="0"/>
        <v>-2.0220605471052099E-2</v>
      </c>
      <c r="G10" s="8">
        <f t="shared" si="1"/>
        <v>5.89361608223102E-2</v>
      </c>
      <c r="I10" s="10" t="s">
        <v>19</v>
      </c>
      <c r="J10" s="11">
        <v>-2.0220605471052099E-2</v>
      </c>
      <c r="L10" s="12" t="str">
        <f>_xlfn.XLOOKUP(I10,Sheet!$B$2:$B$900,Sheet!$A$2:$A$900)</f>
        <v>ADM</v>
      </c>
      <c r="M10" s="9">
        <f t="shared" si="2"/>
        <v>-2.0220605471052099E-2</v>
      </c>
      <c r="P10" s="31"/>
      <c r="R10" s="10" t="s">
        <v>18</v>
      </c>
      <c r="S10" s="11">
        <v>5.89361608223102E-2</v>
      </c>
      <c r="U10" s="12"/>
      <c r="V10" s="31"/>
    </row>
    <row r="11" spans="1:22" ht="16" thickBot="1">
      <c r="A11" s="1" t="s">
        <v>20</v>
      </c>
      <c r="B11">
        <v>-5.2667091884123142E-2</v>
      </c>
      <c r="C11">
        <v>0.15910569526747451</v>
      </c>
      <c r="D11">
        <v>1.039731753733194</v>
      </c>
      <c r="E11">
        <v>0.2117727871515977</v>
      </c>
      <c r="F11" s="8">
        <f t="shared" si="0"/>
        <v>-1.9703724523504398E-2</v>
      </c>
      <c r="G11" s="8">
        <f t="shared" si="1"/>
        <v>0.1226197317386024</v>
      </c>
      <c r="I11" s="10" t="s">
        <v>21</v>
      </c>
      <c r="J11" s="11">
        <v>-1.9703724523504398E-2</v>
      </c>
      <c r="L11" s="12" t="str">
        <f>_xlfn.XLOOKUP(I11,Sheet!$B$2:$B$900,Sheet!$A$2:$A$900)</f>
        <v>ADP</v>
      </c>
      <c r="M11" s="9">
        <f t="shared" si="2"/>
        <v>-1.9703724523504398E-2</v>
      </c>
      <c r="O11" s="37" t="s">
        <v>876</v>
      </c>
      <c r="P11" s="38"/>
      <c r="R11" s="10" t="s">
        <v>20</v>
      </c>
      <c r="S11" s="11">
        <v>0.1226197317386024</v>
      </c>
      <c r="U11" s="37" t="s">
        <v>877</v>
      </c>
      <c r="V11" s="38"/>
    </row>
    <row r="12" spans="1:22">
      <c r="A12" s="1" t="s">
        <v>22</v>
      </c>
      <c r="B12">
        <v>-9.2759047853142582E-2</v>
      </c>
      <c r="C12">
        <v>0.28752000491696927</v>
      </c>
      <c r="D12">
        <v>1.6197797774298619</v>
      </c>
      <c r="E12">
        <v>0.38027905277011192</v>
      </c>
      <c r="F12" s="8">
        <f t="shared" si="0"/>
        <v>-1.97956828318641E-2</v>
      </c>
      <c r="G12" s="8">
        <f t="shared" si="1"/>
        <v>0.2437823248568384</v>
      </c>
      <c r="I12" s="10" t="s">
        <v>23</v>
      </c>
      <c r="J12" s="11">
        <v>-1.97956828318641E-2</v>
      </c>
      <c r="L12" s="12" t="str">
        <f>_xlfn.XLOOKUP(I12,Sheet!$B$2:$B$900,Sheet!$A$2:$A$900)</f>
        <v>ADSK</v>
      </c>
      <c r="M12" s="9">
        <f t="shared" si="2"/>
        <v>-1.97956828318641E-2</v>
      </c>
      <c r="O12" s="32" t="s">
        <v>878</v>
      </c>
      <c r="P12" s="33">
        <f>SQRT(SUMXMY2(E:E, F:F)/COUNT(E:E))</f>
        <v>0.22930119601913065</v>
      </c>
      <c r="R12" s="10" t="s">
        <v>22</v>
      </c>
      <c r="S12" s="11">
        <v>0.2437823248568384</v>
      </c>
      <c r="U12" s="32" t="s">
        <v>878</v>
      </c>
      <c r="V12" s="33">
        <f>SQRT(SUMXMY2($E$2:$E$433, $G$2:$G$433)/COUNT($E$2:$E$433))</f>
        <v>0.26262623364629306</v>
      </c>
    </row>
    <row r="13" spans="1:22" ht="16" thickBot="1">
      <c r="A13" s="1" t="s">
        <v>24</v>
      </c>
      <c r="B13">
        <v>2.882275844426407E-3</v>
      </c>
      <c r="C13">
        <v>0.14787660420778809</v>
      </c>
      <c r="D13">
        <v>0.23604682019083251</v>
      </c>
      <c r="E13">
        <v>0.14499432836336171</v>
      </c>
      <c r="F13" s="8">
        <f t="shared" si="0"/>
        <v>-1.9386955999297201E-2</v>
      </c>
      <c r="G13" s="8">
        <f t="shared" si="1"/>
        <v>0.12107104968428289</v>
      </c>
      <c r="I13" s="10" t="s">
        <v>25</v>
      </c>
      <c r="J13" s="11">
        <v>-1.9386955999297201E-2</v>
      </c>
      <c r="L13" s="12" t="str">
        <f>_xlfn.XLOOKUP(I13,Sheet!$B$2:$B$900,Sheet!$A$2:$A$900)</f>
        <v>AEE</v>
      </c>
      <c r="M13" s="9">
        <f t="shared" si="2"/>
        <v>-1.9386955999297201E-2</v>
      </c>
      <c r="O13" s="29" t="s">
        <v>879</v>
      </c>
      <c r="P13" s="34">
        <f>RSQ(F:F, E:E)</f>
        <v>1.752404147683136E-2</v>
      </c>
      <c r="R13" s="10" t="s">
        <v>24</v>
      </c>
      <c r="S13" s="11">
        <v>0.12107104968428289</v>
      </c>
      <c r="U13" s="29" t="s">
        <v>879</v>
      </c>
      <c r="V13" s="34">
        <f>RSQ(G:G, E:E)</f>
        <v>2.7186327104580963E-3</v>
      </c>
    </row>
    <row r="14" spans="1:22">
      <c r="A14" s="1" t="s">
        <v>26</v>
      </c>
      <c r="B14">
        <v>1.24275146861489E-2</v>
      </c>
      <c r="C14">
        <v>6.7307200169134274E-2</v>
      </c>
      <c r="D14">
        <v>9.7946874901751982E-2</v>
      </c>
      <c r="E14">
        <v>5.4879685482985371E-2</v>
      </c>
      <c r="F14" s="8">
        <f t="shared" si="0"/>
        <v>-1.9547031189501799E-2</v>
      </c>
      <c r="G14" s="8">
        <f t="shared" si="1"/>
        <v>8.4690543102219296E-2</v>
      </c>
      <c r="I14" s="10" t="s">
        <v>27</v>
      </c>
      <c r="J14" s="11">
        <v>-1.9547031189501799E-2</v>
      </c>
      <c r="L14" s="12" t="str">
        <f>_xlfn.XLOOKUP(I14,Sheet!$B$2:$B$900,Sheet!$A$2:$A$900)</f>
        <v>AEP</v>
      </c>
      <c r="M14" s="9">
        <f t="shared" si="2"/>
        <v>-1.9547031189501799E-2</v>
      </c>
      <c r="P14" s="15"/>
      <c r="R14" s="10" t="s">
        <v>26</v>
      </c>
      <c r="S14" s="11">
        <v>8.4690543102219296E-2</v>
      </c>
      <c r="V14" s="16"/>
    </row>
    <row r="15" spans="1:22">
      <c r="A15" s="1" t="s">
        <v>28</v>
      </c>
      <c r="B15">
        <v>-2.208664258577088E-2</v>
      </c>
      <c r="C15">
        <v>0.36437317376193429</v>
      </c>
      <c r="D15">
        <v>0.59729564029008009</v>
      </c>
      <c r="E15">
        <v>0.38645981634770521</v>
      </c>
      <c r="F15" s="8">
        <f t="shared" si="0"/>
        <v>-2.00895420525481E-2</v>
      </c>
      <c r="G15" s="8">
        <f t="shared" si="1"/>
        <v>2.60150836352754E-2</v>
      </c>
      <c r="I15" s="10" t="s">
        <v>29</v>
      </c>
      <c r="J15" s="11">
        <v>-2.00895420525481E-2</v>
      </c>
      <c r="L15" s="12" t="str">
        <f>_xlfn.XLOOKUP(I15,Sheet!$B$2:$B$900,Sheet!$A$2:$A$900)</f>
        <v>AES</v>
      </c>
      <c r="M15" s="9">
        <f t="shared" si="2"/>
        <v>-2.00895420525481E-2</v>
      </c>
      <c r="P15" s="15"/>
      <c r="R15" s="10" t="s">
        <v>28</v>
      </c>
      <c r="S15" s="11">
        <v>2.60150836352754E-2</v>
      </c>
      <c r="V15" s="16"/>
    </row>
    <row r="16" spans="1:22">
      <c r="A16" s="1" t="s">
        <v>30</v>
      </c>
      <c r="B16">
        <v>-2.9689918000433621E-2</v>
      </c>
      <c r="C16">
        <v>8.0381471172136454E-2</v>
      </c>
      <c r="D16">
        <v>0.70729937473757309</v>
      </c>
      <c r="E16">
        <v>0.1100713891725701</v>
      </c>
      <c r="F16" s="8">
        <f t="shared" si="0"/>
        <v>-1.9563072531892801E-2</v>
      </c>
      <c r="G16" s="8">
        <f t="shared" si="1"/>
        <v>0.1237186517884105</v>
      </c>
      <c r="I16" s="10" t="s">
        <v>31</v>
      </c>
      <c r="J16" s="11">
        <v>-1.9563072531892801E-2</v>
      </c>
      <c r="L16" s="12" t="str">
        <f>_xlfn.XLOOKUP(I16,Sheet!$B$2:$B$900,Sheet!$A$2:$A$900)</f>
        <v>AFL</v>
      </c>
      <c r="M16" s="9">
        <f t="shared" si="2"/>
        <v>-1.9563072531892801E-2</v>
      </c>
      <c r="P16" s="15"/>
      <c r="R16" s="10" t="s">
        <v>30</v>
      </c>
      <c r="S16" s="11">
        <v>0.1237186517884105</v>
      </c>
      <c r="V16" s="16"/>
    </row>
    <row r="17" spans="1:22">
      <c r="A17" s="1" t="s">
        <v>32</v>
      </c>
      <c r="B17">
        <v>-3.2586720768389338E-2</v>
      </c>
      <c r="C17">
        <v>-0.35871446235033472</v>
      </c>
      <c r="D17">
        <v>0.74921014411710063</v>
      </c>
      <c r="E17">
        <v>-0.32612774158194541</v>
      </c>
      <c r="F17" s="8">
        <f t="shared" si="0"/>
        <v>-2.05286588596118E-2</v>
      </c>
      <c r="G17" s="8">
        <f t="shared" si="1"/>
        <v>6.6058144092552201E-2</v>
      </c>
      <c r="I17" s="10" t="s">
        <v>33</v>
      </c>
      <c r="J17" s="11">
        <v>-2.05286588596118E-2</v>
      </c>
      <c r="L17" s="12" t="str">
        <f>_xlfn.XLOOKUP(I17,Sheet!$B$2:$B$900,Sheet!$A$2:$A$900)</f>
        <v>AIG</v>
      </c>
      <c r="M17" s="9">
        <f t="shared" si="2"/>
        <v>-2.05286588596118E-2</v>
      </c>
      <c r="P17" s="15"/>
      <c r="R17" s="10" t="s">
        <v>32</v>
      </c>
      <c r="S17" s="11">
        <v>6.6058144092552201E-2</v>
      </c>
      <c r="V17" s="16"/>
    </row>
    <row r="18" spans="1:22">
      <c r="A18" s="1" t="s">
        <v>34</v>
      </c>
      <c r="B18">
        <v>-3.3557457487996857E-2</v>
      </c>
      <c r="C18">
        <v>-6.9476571201170456E-2</v>
      </c>
      <c r="D18">
        <v>0.76325470498046288</v>
      </c>
      <c r="E18">
        <v>-3.5919113713173592E-2</v>
      </c>
      <c r="F18" s="8">
        <f t="shared" si="0"/>
        <v>-1.9834899438155501E-2</v>
      </c>
      <c r="G18" s="8">
        <f t="shared" si="1"/>
        <v>0.1098580731299074</v>
      </c>
      <c r="I18" s="10" t="s">
        <v>35</v>
      </c>
      <c r="J18" s="11">
        <v>-1.9834899438155501E-2</v>
      </c>
      <c r="L18" s="12" t="str">
        <f>_xlfn.XLOOKUP(I18,Sheet!$B$2:$B$900,Sheet!$A$2:$A$900)</f>
        <v>AIZ</v>
      </c>
      <c r="M18" s="9">
        <f t="shared" si="2"/>
        <v>-1.9834899438155501E-2</v>
      </c>
      <c r="P18" s="15"/>
      <c r="R18" s="10" t="s">
        <v>34</v>
      </c>
      <c r="S18" s="11">
        <v>0.1098580731299074</v>
      </c>
      <c r="V18" s="16"/>
    </row>
    <row r="19" spans="1:22">
      <c r="A19" s="1" t="s">
        <v>36</v>
      </c>
      <c r="B19">
        <v>-3.1690150982616093E-2</v>
      </c>
      <c r="C19">
        <v>0.19213870003178499</v>
      </c>
      <c r="D19">
        <v>0.73623862602140622</v>
      </c>
      <c r="E19">
        <v>0.22382885101440109</v>
      </c>
      <c r="F19" s="8">
        <f t="shared" si="0"/>
        <v>-1.9489890294786299E-2</v>
      </c>
      <c r="G19" s="8">
        <f t="shared" si="1"/>
        <v>0.1623565869531291</v>
      </c>
      <c r="I19" s="10" t="s">
        <v>37</v>
      </c>
      <c r="J19" s="11">
        <v>-1.9489890294786299E-2</v>
      </c>
      <c r="L19" s="12" t="str">
        <f>_xlfn.XLOOKUP(I19,Sheet!$B$2:$B$900,Sheet!$A$2:$A$900)</f>
        <v>AJG</v>
      </c>
      <c r="M19" s="9">
        <f t="shared" si="2"/>
        <v>-1.9489890294786299E-2</v>
      </c>
      <c r="P19" s="15"/>
      <c r="R19" s="10" t="s">
        <v>36</v>
      </c>
      <c r="S19" s="11">
        <v>0.1623565869531291</v>
      </c>
      <c r="V19" s="16"/>
    </row>
    <row r="20" spans="1:22">
      <c r="A20" s="1" t="s">
        <v>38</v>
      </c>
      <c r="B20">
        <v>-6.2166659163726858E-2</v>
      </c>
      <c r="C20">
        <v>-1.2109907160597681E-2</v>
      </c>
      <c r="D20">
        <v>1.1771709255901519</v>
      </c>
      <c r="E20">
        <v>5.0056752003129187E-2</v>
      </c>
      <c r="F20" s="8">
        <f t="shared" si="0"/>
        <v>-2.0169633113744399E-2</v>
      </c>
      <c r="G20" s="8">
        <f t="shared" si="1"/>
        <v>-1.16295689337815E-2</v>
      </c>
      <c r="I20" s="10" t="s">
        <v>39</v>
      </c>
      <c r="J20" s="11">
        <v>-2.0169633113744399E-2</v>
      </c>
      <c r="L20" s="12" t="str">
        <f>_xlfn.XLOOKUP(I20,Sheet!$B$2:$B$900,Sheet!$A$2:$A$900)</f>
        <v>AKAM</v>
      </c>
      <c r="M20" s="9">
        <f t="shared" si="2"/>
        <v>-2.0169633113744399E-2</v>
      </c>
      <c r="P20" s="15"/>
      <c r="R20" s="10" t="s">
        <v>38</v>
      </c>
      <c r="S20" s="11">
        <v>-1.16295689337815E-2</v>
      </c>
      <c r="V20" s="16"/>
    </row>
    <row r="21" spans="1:22">
      <c r="A21" s="1" t="s">
        <v>40</v>
      </c>
      <c r="B21">
        <v>-4.8295331641008479E-2</v>
      </c>
      <c r="C21">
        <v>-0.43371013683889947</v>
      </c>
      <c r="D21">
        <v>0.97648138772326742</v>
      </c>
      <c r="E21">
        <v>-0.38541480519789101</v>
      </c>
      <c r="F21" s="8">
        <f t="shared" si="0"/>
        <v>-1.8980101720732299E-2</v>
      </c>
      <c r="G21" s="8">
        <f t="shared" si="1"/>
        <v>0.23477932942808549</v>
      </c>
      <c r="I21" s="10" t="s">
        <v>41</v>
      </c>
      <c r="J21" s="11">
        <v>-1.8980101720732299E-2</v>
      </c>
      <c r="L21" s="12" t="str">
        <f>_xlfn.XLOOKUP(I21,Sheet!$B$2:$B$900,Sheet!$A$2:$A$900)</f>
        <v>ALB</v>
      </c>
      <c r="M21" s="9">
        <f t="shared" si="2"/>
        <v>-1.8980101720732299E-2</v>
      </c>
      <c r="P21" s="15"/>
      <c r="R21" s="10" t="s">
        <v>40</v>
      </c>
      <c r="S21" s="11">
        <v>0.23477932942808549</v>
      </c>
      <c r="V21" s="16"/>
    </row>
    <row r="22" spans="1:22">
      <c r="A22" s="1" t="s">
        <v>42</v>
      </c>
      <c r="B22">
        <v>-9.3538308494635E-2</v>
      </c>
      <c r="C22">
        <v>5.2701419891724277E-2</v>
      </c>
      <c r="D22">
        <v>1.631054073834646</v>
      </c>
      <c r="E22">
        <v>0.14623972838635929</v>
      </c>
      <c r="F22" s="8">
        <f t="shared" si="0"/>
        <v>-1.81123104735221E-2</v>
      </c>
      <c r="G22" s="8">
        <f t="shared" si="1"/>
        <v>0.28766998002168448</v>
      </c>
      <c r="I22" s="10" t="s">
        <v>43</v>
      </c>
      <c r="J22" s="11">
        <v>-1.81123104735221E-2</v>
      </c>
      <c r="L22" s="12" t="str">
        <f>_xlfn.XLOOKUP(I22,Sheet!$B$2:$B$900,Sheet!$A$2:$A$900)</f>
        <v>ALGN</v>
      </c>
      <c r="M22" s="9">
        <f t="shared" si="2"/>
        <v>-1.81123104735221E-2</v>
      </c>
      <c r="P22" s="15"/>
      <c r="R22" s="10" t="s">
        <v>42</v>
      </c>
      <c r="S22" s="11">
        <v>0.28766998002168448</v>
      </c>
      <c r="V22" s="16"/>
    </row>
    <row r="23" spans="1:22">
      <c r="A23" s="1" t="s">
        <v>44</v>
      </c>
      <c r="B23">
        <v>-3.529743917254001E-2</v>
      </c>
      <c r="C23">
        <v>-0.1945686068018582</v>
      </c>
      <c r="D23">
        <v>0.78842865603856427</v>
      </c>
      <c r="E23">
        <v>-0.15927116762931809</v>
      </c>
      <c r="F23" s="8">
        <f t="shared" si="0"/>
        <v>-1.9180548246989101E-2</v>
      </c>
      <c r="G23" s="8">
        <f t="shared" si="1"/>
        <v>0.16968135663162071</v>
      </c>
      <c r="I23" s="10" t="s">
        <v>45</v>
      </c>
      <c r="J23" s="11">
        <v>-1.9180548246989101E-2</v>
      </c>
      <c r="L23" s="12" t="str">
        <f>_xlfn.XLOOKUP(I23,Sheet!$B$2:$B$900,Sheet!$A$2:$A$900)</f>
        <v>ALL</v>
      </c>
      <c r="M23" s="9">
        <f t="shared" si="2"/>
        <v>-1.9180548246989101E-2</v>
      </c>
      <c r="P23" s="15"/>
      <c r="R23" s="10" t="s">
        <v>44</v>
      </c>
      <c r="S23" s="11">
        <v>0.16968135663162071</v>
      </c>
      <c r="V23" s="16"/>
    </row>
    <row r="24" spans="1:22">
      <c r="A24" s="1" t="s">
        <v>46</v>
      </c>
      <c r="B24">
        <v>-9.1739670152063649E-2</v>
      </c>
      <c r="C24">
        <v>-0.34969645246972503</v>
      </c>
      <c r="D24">
        <v>1.6050314817525899</v>
      </c>
      <c r="E24">
        <v>-0.25795678231766139</v>
      </c>
      <c r="F24" s="8">
        <f t="shared" si="0"/>
        <v>-1.87083520987994E-2</v>
      </c>
      <c r="G24" s="8">
        <f t="shared" si="1"/>
        <v>0.28482059408320409</v>
      </c>
      <c r="I24" s="10" t="s">
        <v>47</v>
      </c>
      <c r="J24" s="11">
        <v>-1.87083520987994E-2</v>
      </c>
      <c r="L24" s="12" t="str">
        <f>_xlfn.XLOOKUP(I24,Sheet!$B$2:$B$900,Sheet!$A$2:$A$900)</f>
        <v>AMAT</v>
      </c>
      <c r="M24" s="9">
        <f t="shared" si="2"/>
        <v>-1.87083520987994E-2</v>
      </c>
      <c r="P24" s="15"/>
      <c r="R24" s="10" t="s">
        <v>46</v>
      </c>
      <c r="S24" s="11">
        <v>0.28482059408320409</v>
      </c>
      <c r="V24" s="16"/>
    </row>
    <row r="25" spans="1:22">
      <c r="A25" s="1" t="s">
        <v>48</v>
      </c>
      <c r="B25">
        <v>-0.10344271645140191</v>
      </c>
      <c r="C25">
        <v>0.78372786393476868</v>
      </c>
      <c r="D25">
        <v>1.7743504564219059</v>
      </c>
      <c r="E25">
        <v>0.88717058038617058</v>
      </c>
      <c r="F25" s="8">
        <f t="shared" si="0"/>
        <v>-1.76487998695504E-2</v>
      </c>
      <c r="G25" s="8">
        <f t="shared" si="1"/>
        <v>0.32481440451108928</v>
      </c>
      <c r="I25" s="10" t="s">
        <v>49</v>
      </c>
      <c r="J25" s="11">
        <v>-1.76487998695504E-2</v>
      </c>
      <c r="L25" s="12" t="str">
        <f>_xlfn.XLOOKUP(I25,Sheet!$B$2:$B$900,Sheet!$A$2:$A$900)</f>
        <v>AMD</v>
      </c>
      <c r="M25" s="9">
        <f t="shared" si="2"/>
        <v>-1.76487998695504E-2</v>
      </c>
      <c r="P25" s="15"/>
      <c r="R25" s="10" t="s">
        <v>48</v>
      </c>
      <c r="S25" s="11">
        <v>0.32481440451108928</v>
      </c>
      <c r="V25" s="16"/>
    </row>
    <row r="26" spans="1:22">
      <c r="A26" s="1" t="s">
        <v>50</v>
      </c>
      <c r="B26">
        <v>-5.4263966696441707E-2</v>
      </c>
      <c r="C26">
        <v>-3.4059911810442767E-2</v>
      </c>
      <c r="D26">
        <v>1.06283524311376</v>
      </c>
      <c r="E26">
        <v>2.020405488599894E-2</v>
      </c>
      <c r="F26" s="8">
        <f t="shared" si="0"/>
        <v>-1.9904773461777901E-2</v>
      </c>
      <c r="G26" s="8">
        <f t="shared" si="1"/>
        <v>0.15307296999995409</v>
      </c>
      <c r="I26" s="10" t="s">
        <v>51</v>
      </c>
      <c r="J26" s="11">
        <v>-1.9904773461777901E-2</v>
      </c>
      <c r="L26" s="12" t="str">
        <f>_xlfn.XLOOKUP(I26,Sheet!$B$2:$B$900,Sheet!$A$2:$A$900)</f>
        <v>AME</v>
      </c>
      <c r="M26" s="9">
        <f t="shared" si="2"/>
        <v>-1.9904773461777901E-2</v>
      </c>
      <c r="P26" s="15"/>
      <c r="R26" s="10" t="s">
        <v>50</v>
      </c>
      <c r="S26" s="11">
        <v>0.15307296999995409</v>
      </c>
      <c r="V26" s="16"/>
    </row>
    <row r="27" spans="1:22">
      <c r="A27" s="1" t="s">
        <v>52</v>
      </c>
      <c r="B27">
        <v>-5.0400911413379143E-2</v>
      </c>
      <c r="C27">
        <v>0.17006216620618961</v>
      </c>
      <c r="D27">
        <v>1.006944790073681</v>
      </c>
      <c r="E27">
        <v>0.22046307761956879</v>
      </c>
      <c r="F27" s="8">
        <f t="shared" si="0"/>
        <v>-2.03073571941596E-2</v>
      </c>
      <c r="G27" s="8">
        <f t="shared" si="1"/>
        <v>7.1043997177701906E-2</v>
      </c>
      <c r="I27" s="10" t="s">
        <v>53</v>
      </c>
      <c r="J27" s="11">
        <v>-2.03073571941596E-2</v>
      </c>
      <c r="L27" s="12" t="str">
        <f>_xlfn.XLOOKUP(I27,Sheet!$B$2:$B$900,Sheet!$A$2:$A$900)</f>
        <v>AMGN</v>
      </c>
      <c r="M27" s="9">
        <f t="shared" si="2"/>
        <v>-2.03073571941596E-2</v>
      </c>
      <c r="P27" s="15"/>
      <c r="R27" s="10" t="s">
        <v>52</v>
      </c>
      <c r="S27" s="11">
        <v>7.1043997177701906E-2</v>
      </c>
      <c r="V27" s="16"/>
    </row>
    <row r="28" spans="1:22">
      <c r="A28" s="1" t="s">
        <v>54</v>
      </c>
      <c r="B28">
        <v>-7.2817185799468512E-2</v>
      </c>
      <c r="C28">
        <v>-0.41631489495248941</v>
      </c>
      <c r="D28">
        <v>1.3312621086485319</v>
      </c>
      <c r="E28">
        <v>-0.34349770915302091</v>
      </c>
      <c r="F28" s="8">
        <f t="shared" si="0"/>
        <v>-1.9833948965104101E-2</v>
      </c>
      <c r="G28" s="8">
        <f t="shared" si="1"/>
        <v>0.19894409464754501</v>
      </c>
      <c r="I28" s="10" t="s">
        <v>55</v>
      </c>
      <c r="J28" s="11">
        <v>-1.9833948965104101E-2</v>
      </c>
      <c r="L28" s="12" t="str">
        <f>_xlfn.XLOOKUP(I28,Sheet!$B$2:$B$900,Sheet!$A$2:$A$900)</f>
        <v>AMP</v>
      </c>
      <c r="M28" s="9">
        <f t="shared" si="2"/>
        <v>-1.9833948965104101E-2</v>
      </c>
      <c r="P28" s="15"/>
      <c r="R28" s="10" t="s">
        <v>54</v>
      </c>
      <c r="S28" s="11">
        <v>0.19894409464754501</v>
      </c>
      <c r="V28" s="16"/>
    </row>
    <row r="29" spans="1:22">
      <c r="A29" s="1" t="s">
        <v>56</v>
      </c>
      <c r="B29">
        <v>-1.2874790972624121E-2</v>
      </c>
      <c r="C29">
        <v>0.14580679355131601</v>
      </c>
      <c r="D29">
        <v>0.46401912150606961</v>
      </c>
      <c r="E29">
        <v>0.1586815845239401</v>
      </c>
      <c r="F29" s="8">
        <f t="shared" si="0"/>
        <v>-1.9542110239046801E-2</v>
      </c>
      <c r="G29" s="8">
        <f t="shared" si="1"/>
        <v>0.14716034204762449</v>
      </c>
      <c r="I29" s="10" t="s">
        <v>57</v>
      </c>
      <c r="J29" s="11">
        <v>-1.9542110239046801E-2</v>
      </c>
      <c r="L29" s="12" t="str">
        <f>_xlfn.XLOOKUP(I29,Sheet!$B$2:$B$900,Sheet!$A$2:$A$900)</f>
        <v>AMT</v>
      </c>
      <c r="M29" s="9">
        <f t="shared" si="2"/>
        <v>-1.9542110239046801E-2</v>
      </c>
      <c r="P29" s="15"/>
      <c r="R29" s="10" t="s">
        <v>56</v>
      </c>
      <c r="S29" s="11">
        <v>0.14716034204762449</v>
      </c>
      <c r="V29" s="16"/>
    </row>
    <row r="30" spans="1:22">
      <c r="A30" s="1" t="s">
        <v>58</v>
      </c>
      <c r="B30">
        <v>-9.3000108002697326E-2</v>
      </c>
      <c r="C30">
        <v>0.31514018170730529</v>
      </c>
      <c r="D30">
        <v>1.6232674212716669</v>
      </c>
      <c r="E30">
        <v>0.4081402897100026</v>
      </c>
      <c r="F30" s="8">
        <f t="shared" si="0"/>
        <v>-1.9325109694044301E-2</v>
      </c>
      <c r="G30" s="8">
        <f t="shared" si="1"/>
        <v>0.1971848753496139</v>
      </c>
      <c r="I30" s="10" t="s">
        <v>59</v>
      </c>
      <c r="J30" s="11">
        <v>-1.9325109694044301E-2</v>
      </c>
      <c r="L30" s="12" t="str">
        <f>_xlfn.XLOOKUP(I30,Sheet!$B$2:$B$900,Sheet!$A$2:$A$900)</f>
        <v>AMZN</v>
      </c>
      <c r="M30" s="9">
        <f t="shared" si="2"/>
        <v>-1.9325109694044301E-2</v>
      </c>
      <c r="P30" s="15"/>
      <c r="R30" s="10" t="s">
        <v>58</v>
      </c>
      <c r="S30" s="11">
        <v>0.1971848753496139</v>
      </c>
      <c r="V30" s="16"/>
    </row>
    <row r="31" spans="1:22">
      <c r="A31" s="1" t="s">
        <v>60</v>
      </c>
      <c r="B31">
        <v>-6.3817009528310736E-2</v>
      </c>
      <c r="C31">
        <v>5.4950246673859393E-3</v>
      </c>
      <c r="D31">
        <v>1.201048096066037</v>
      </c>
      <c r="E31">
        <v>6.9312034195696676E-2</v>
      </c>
      <c r="F31" s="8">
        <f t="shared" si="0"/>
        <v>-1.95893678882792E-2</v>
      </c>
      <c r="G31" s="8">
        <f t="shared" si="1"/>
        <v>0.17226236067691381</v>
      </c>
      <c r="I31" s="10" t="s">
        <v>61</v>
      </c>
      <c r="J31" s="11">
        <v>-1.95893678882792E-2</v>
      </c>
      <c r="L31" s="12" t="str">
        <f>_xlfn.XLOOKUP(I31,Sheet!$B$2:$B$900,Sheet!$A$2:$A$900)</f>
        <v>ANSS</v>
      </c>
      <c r="M31" s="9">
        <f t="shared" si="2"/>
        <v>-1.95893678882792E-2</v>
      </c>
      <c r="P31" s="15"/>
      <c r="R31" s="10" t="s">
        <v>60</v>
      </c>
      <c r="S31" s="11">
        <v>0.17226236067691381</v>
      </c>
      <c r="V31" s="16"/>
    </row>
    <row r="32" spans="1:22">
      <c r="A32" s="1" t="s">
        <v>62</v>
      </c>
      <c r="B32">
        <v>-3.1309025493497393E-2</v>
      </c>
      <c r="C32">
        <v>0.1106501812209383</v>
      </c>
      <c r="D32">
        <v>0.73072452521488651</v>
      </c>
      <c r="E32">
        <v>0.14195920671443571</v>
      </c>
      <c r="F32" s="8">
        <f t="shared" si="0"/>
        <v>-1.9584335589617901E-2</v>
      </c>
      <c r="G32" s="8">
        <f t="shared" si="1"/>
        <v>0.14408602569700449</v>
      </c>
      <c r="I32" s="10" t="s">
        <v>63</v>
      </c>
      <c r="J32" s="11">
        <v>-1.9584335589617901E-2</v>
      </c>
      <c r="L32" s="12" t="str">
        <f>_xlfn.XLOOKUP(I32,Sheet!$B$2:$B$900,Sheet!$A$2:$A$900)</f>
        <v>AON</v>
      </c>
      <c r="M32" s="9">
        <f t="shared" si="2"/>
        <v>-1.9584335589617901E-2</v>
      </c>
      <c r="P32" s="15"/>
      <c r="R32" s="10" t="s">
        <v>62</v>
      </c>
      <c r="S32" s="11">
        <v>0.14408602569700449</v>
      </c>
      <c r="V32" s="16"/>
    </row>
    <row r="33" spans="1:22">
      <c r="A33" s="1" t="s">
        <v>64</v>
      </c>
      <c r="B33">
        <v>-5.1223367809321983E-2</v>
      </c>
      <c r="C33">
        <v>-0.31373753878394861</v>
      </c>
      <c r="D33">
        <v>1.018844040073156</v>
      </c>
      <c r="E33">
        <v>-0.26251417097462659</v>
      </c>
      <c r="F33" s="8">
        <f t="shared" si="0"/>
        <v>-1.9710613929283301E-2</v>
      </c>
      <c r="G33" s="8">
        <f t="shared" si="1"/>
        <v>0.17450445900723879</v>
      </c>
      <c r="I33" s="10" t="s">
        <v>65</v>
      </c>
      <c r="J33" s="11">
        <v>-1.9710613929283301E-2</v>
      </c>
      <c r="L33" s="12" t="str">
        <f>_xlfn.XLOOKUP(I33,Sheet!$B$2:$B$900,Sheet!$A$2:$A$900)</f>
        <v>AOS</v>
      </c>
      <c r="M33" s="9">
        <f t="shared" si="2"/>
        <v>-1.9710613929283301E-2</v>
      </c>
      <c r="P33" s="15"/>
      <c r="R33" s="10" t="s">
        <v>64</v>
      </c>
      <c r="S33" s="11">
        <v>0.17450445900723879</v>
      </c>
      <c r="V33" s="16"/>
    </row>
    <row r="34" spans="1:22">
      <c r="A34" s="1" t="s">
        <v>66</v>
      </c>
      <c r="B34">
        <v>-5.815816250592927E-2</v>
      </c>
      <c r="C34">
        <v>-0.37833702849282769</v>
      </c>
      <c r="D34">
        <v>1.1191762354296899</v>
      </c>
      <c r="E34">
        <v>-0.32017886598689838</v>
      </c>
      <c r="F34" s="8">
        <f t="shared" si="0"/>
        <v>-2.0763552526026002E-2</v>
      </c>
      <c r="G34" s="8">
        <f t="shared" si="1"/>
        <v>-7.3649110488303596E-2</v>
      </c>
      <c r="I34" s="10" t="s">
        <v>67</v>
      </c>
      <c r="J34" s="11">
        <v>-2.0763552526026002E-2</v>
      </c>
      <c r="L34" s="12" t="str">
        <f>_xlfn.XLOOKUP(I34,Sheet!$B$2:$B$900,Sheet!$A$2:$A$900)</f>
        <v>APA</v>
      </c>
      <c r="M34" s="9">
        <f t="shared" si="2"/>
        <v>-2.0763552526026002E-2</v>
      </c>
      <c r="P34" s="15"/>
      <c r="R34" s="10" t="s">
        <v>66</v>
      </c>
      <c r="S34" s="11">
        <v>-7.3649110488303596E-2</v>
      </c>
      <c r="V34" s="16"/>
    </row>
    <row r="35" spans="1:22">
      <c r="A35" s="1" t="s">
        <v>68</v>
      </c>
      <c r="B35">
        <v>-4.2869355139049492E-2</v>
      </c>
      <c r="C35">
        <v>2.223688503069288E-2</v>
      </c>
      <c r="D35">
        <v>0.89797868386372204</v>
      </c>
      <c r="E35">
        <v>6.5106240169742369E-2</v>
      </c>
      <c r="F35" s="8">
        <f t="shared" si="0"/>
        <v>-1.9818302031014898E-2</v>
      </c>
      <c r="G35" s="8">
        <f t="shared" si="1"/>
        <v>9.1020563394338699E-2</v>
      </c>
      <c r="I35" s="10" t="s">
        <v>69</v>
      </c>
      <c r="J35" s="11">
        <v>-1.9818302031014898E-2</v>
      </c>
      <c r="L35" s="12" t="str">
        <f>_xlfn.XLOOKUP(I35,Sheet!$B$2:$B$900,Sheet!$A$2:$A$900)</f>
        <v>APD</v>
      </c>
      <c r="M35" s="9">
        <f t="shared" si="2"/>
        <v>-1.9818302031014898E-2</v>
      </c>
      <c r="P35" s="15"/>
      <c r="R35" s="10" t="s">
        <v>68</v>
      </c>
      <c r="S35" s="11">
        <v>9.1020563394338699E-2</v>
      </c>
      <c r="V35" s="16"/>
    </row>
    <row r="36" spans="1:22">
      <c r="A36" s="1" t="s">
        <v>70</v>
      </c>
      <c r="B36">
        <v>-4.6047781130440307E-2</v>
      </c>
      <c r="C36">
        <v>-4.9485354098628642E-2</v>
      </c>
      <c r="D36">
        <v>0.94396396121454562</v>
      </c>
      <c r="E36">
        <v>-3.4375729681883349E-3</v>
      </c>
      <c r="F36" s="8">
        <f t="shared" si="0"/>
        <v>-1.9399648672332501E-2</v>
      </c>
      <c r="G36" s="8">
        <f t="shared" si="1"/>
        <v>0.1770456572227051</v>
      </c>
      <c r="I36" s="10" t="s">
        <v>71</v>
      </c>
      <c r="J36" s="11">
        <v>-1.9399648672332501E-2</v>
      </c>
      <c r="L36" s="12" t="str">
        <f>_xlfn.XLOOKUP(I36,Sheet!$B$2:$B$900,Sheet!$A$2:$A$900)</f>
        <v>APH</v>
      </c>
      <c r="M36" s="9">
        <f t="shared" si="2"/>
        <v>-1.9399648672332501E-2</v>
      </c>
      <c r="P36" s="15"/>
      <c r="R36" s="10" t="s">
        <v>70</v>
      </c>
      <c r="S36" s="11">
        <v>0.1770456572227051</v>
      </c>
      <c r="V36" s="16"/>
    </row>
    <row r="37" spans="1:22">
      <c r="A37" s="1" t="s">
        <v>72</v>
      </c>
      <c r="B37">
        <v>-2.4080682459860229E-2</v>
      </c>
      <c r="C37">
        <v>-7.2944390672955994E-2</v>
      </c>
      <c r="D37">
        <v>0.62614529005602471</v>
      </c>
      <c r="E37">
        <v>-4.8863708213095769E-2</v>
      </c>
      <c r="F37" s="8">
        <f t="shared" si="0"/>
        <v>-1.9524096574595699E-2</v>
      </c>
      <c r="G37" s="8">
        <f t="shared" si="1"/>
        <v>0.14313191980854439</v>
      </c>
      <c r="I37" s="10" t="s">
        <v>73</v>
      </c>
      <c r="J37" s="11">
        <v>-1.9524096574595699E-2</v>
      </c>
      <c r="L37" s="12" t="str">
        <f>_xlfn.XLOOKUP(I37,Sheet!$B$2:$B$900,Sheet!$A$2:$A$900)</f>
        <v>ARE</v>
      </c>
      <c r="M37" s="9">
        <f t="shared" si="2"/>
        <v>-1.9524096574595699E-2</v>
      </c>
      <c r="P37" s="15"/>
      <c r="R37" s="10" t="s">
        <v>72</v>
      </c>
      <c r="S37" s="11">
        <v>0.14313191980854439</v>
      </c>
      <c r="V37" s="16"/>
    </row>
    <row r="38" spans="1:22">
      <c r="A38" s="1" t="s">
        <v>74</v>
      </c>
      <c r="B38">
        <v>-4.5273189862829808E-4</v>
      </c>
      <c r="C38">
        <v>0.1141793315128766</v>
      </c>
      <c r="D38">
        <v>0.28429751296987282</v>
      </c>
      <c r="E38">
        <v>0.11463206341150491</v>
      </c>
      <c r="F38" s="8">
        <f t="shared" si="0"/>
        <v>-1.9507804034000601E-2</v>
      </c>
      <c r="G38" s="8">
        <f t="shared" si="1"/>
        <v>0.1013574949183948</v>
      </c>
      <c r="I38" s="10" t="s">
        <v>75</v>
      </c>
      <c r="J38" s="11">
        <v>-1.9507804034000601E-2</v>
      </c>
      <c r="L38" s="12" t="str">
        <f>_xlfn.XLOOKUP(I38,Sheet!$B$2:$B$900,Sheet!$A$2:$A$900)</f>
        <v>ATO</v>
      </c>
      <c r="M38" s="9">
        <f t="shared" si="2"/>
        <v>-1.9507804034000601E-2</v>
      </c>
      <c r="P38" s="15"/>
      <c r="R38" s="10" t="s">
        <v>74</v>
      </c>
      <c r="S38" s="11">
        <v>0.1013574949183948</v>
      </c>
      <c r="V38" s="16"/>
    </row>
    <row r="39" spans="1:22">
      <c r="A39" s="1" t="s">
        <v>76</v>
      </c>
      <c r="B39">
        <v>-1.444799635836669E-2</v>
      </c>
      <c r="C39">
        <v>2.7000554992278051E-2</v>
      </c>
      <c r="D39">
        <v>0.48678016303704608</v>
      </c>
      <c r="E39">
        <v>4.1448551350644743E-2</v>
      </c>
      <c r="F39" s="8">
        <f t="shared" si="0"/>
        <v>-2.01674907353524E-2</v>
      </c>
      <c r="G39" s="8">
        <f t="shared" si="1"/>
        <v>3.1698133370514602E-2</v>
      </c>
      <c r="I39" s="10" t="s">
        <v>77</v>
      </c>
      <c r="J39" s="11">
        <v>-2.01674907353524E-2</v>
      </c>
      <c r="L39" s="12" t="str">
        <f>_xlfn.XLOOKUP(I39,Sheet!$B$2:$B$900,Sheet!$A$2:$A$900)</f>
        <v>AVB</v>
      </c>
      <c r="M39" s="9">
        <f t="shared" si="2"/>
        <v>-2.01674907353524E-2</v>
      </c>
      <c r="P39" s="15"/>
      <c r="R39" s="10" t="s">
        <v>76</v>
      </c>
      <c r="S39" s="11">
        <v>3.1698133370514602E-2</v>
      </c>
      <c r="V39" s="16"/>
    </row>
    <row r="40" spans="1:22">
      <c r="A40" s="1" t="s">
        <v>78</v>
      </c>
      <c r="B40">
        <v>-4.3066826012320092E-2</v>
      </c>
      <c r="C40">
        <v>-0.1981355929370289</v>
      </c>
      <c r="D40">
        <v>0.90083568066045538</v>
      </c>
      <c r="E40">
        <v>-0.15506876692470881</v>
      </c>
      <c r="F40" s="8">
        <f t="shared" si="0"/>
        <v>-1.91653727174079E-2</v>
      </c>
      <c r="G40" s="8">
        <f t="shared" si="1"/>
        <v>0.1661158059368294</v>
      </c>
      <c r="I40" s="10" t="s">
        <v>79</v>
      </c>
      <c r="J40" s="11">
        <v>-1.91653727174079E-2</v>
      </c>
      <c r="L40" s="12" t="str">
        <f>_xlfn.XLOOKUP(I40,Sheet!$B$2:$B$900,Sheet!$A$2:$A$900)</f>
        <v>AVY</v>
      </c>
      <c r="M40" s="9">
        <f t="shared" si="2"/>
        <v>-1.91653727174079E-2</v>
      </c>
      <c r="P40" s="15"/>
      <c r="R40" s="10" t="s">
        <v>78</v>
      </c>
      <c r="S40" s="11">
        <v>0.1661158059368294</v>
      </c>
      <c r="V40" s="16"/>
    </row>
    <row r="41" spans="1:22">
      <c r="A41" s="1" t="s">
        <v>80</v>
      </c>
      <c r="B41">
        <v>-4.6294241581523966E-3</v>
      </c>
      <c r="C41">
        <v>3.0733687224465119E-2</v>
      </c>
      <c r="D41">
        <v>0.34472564704739761</v>
      </c>
      <c r="E41">
        <v>3.5363111382617517E-2</v>
      </c>
      <c r="F41" s="8">
        <f t="shared" si="0"/>
        <v>-1.9269307044421799E-2</v>
      </c>
      <c r="G41" s="8">
        <f t="shared" si="1"/>
        <v>9.4892186680963206E-2</v>
      </c>
      <c r="I41" s="10" t="s">
        <v>81</v>
      </c>
      <c r="J41" s="11">
        <v>-1.9269307044421799E-2</v>
      </c>
      <c r="L41" s="12" t="str">
        <f>_xlfn.XLOOKUP(I41,Sheet!$B$2:$B$900,Sheet!$A$2:$A$900)</f>
        <v>AWK</v>
      </c>
      <c r="M41" s="9">
        <f t="shared" si="2"/>
        <v>-1.9269307044421799E-2</v>
      </c>
      <c r="P41" s="15"/>
      <c r="R41" s="10" t="s">
        <v>80</v>
      </c>
      <c r="S41" s="11">
        <v>9.4892186680963206E-2</v>
      </c>
      <c r="V41" s="16"/>
    </row>
    <row r="42" spans="1:22">
      <c r="A42" s="1" t="s">
        <v>82</v>
      </c>
      <c r="B42">
        <v>-4.628590885210522E-2</v>
      </c>
      <c r="C42">
        <v>0.65631049342907843</v>
      </c>
      <c r="D42">
        <v>0.94740917886483578</v>
      </c>
      <c r="E42">
        <v>0.7025964022811837</v>
      </c>
      <c r="F42" s="8">
        <f t="shared" si="0"/>
        <v>-1.9506141597165499E-2</v>
      </c>
      <c r="G42" s="8">
        <f t="shared" si="1"/>
        <v>7.0675691645045197E-2</v>
      </c>
      <c r="I42" s="10" t="s">
        <v>83</v>
      </c>
      <c r="J42" s="11">
        <v>-1.9506141597165499E-2</v>
      </c>
      <c r="L42" s="12" t="str">
        <f>_xlfn.XLOOKUP(I42,Sheet!$B$2:$B$900,Sheet!$A$2:$A$900)</f>
        <v>AXON</v>
      </c>
      <c r="M42" s="9">
        <f t="shared" si="2"/>
        <v>-1.9506141597165499E-2</v>
      </c>
      <c r="P42" s="15"/>
      <c r="R42" s="10" t="s">
        <v>82</v>
      </c>
      <c r="S42" s="11">
        <v>7.0675691645045197E-2</v>
      </c>
      <c r="V42" s="16"/>
    </row>
    <row r="43" spans="1:22">
      <c r="A43" s="1" t="s">
        <v>84</v>
      </c>
      <c r="B43">
        <v>-5.3953768490314448E-2</v>
      </c>
      <c r="C43">
        <v>2.4639391277446738E-3</v>
      </c>
      <c r="D43">
        <v>1.058347314000065</v>
      </c>
      <c r="E43">
        <v>5.6417707618059129E-2</v>
      </c>
      <c r="F43" s="8">
        <f t="shared" si="0"/>
        <v>-1.9606252468704601E-2</v>
      </c>
      <c r="G43" s="8">
        <f t="shared" si="1"/>
        <v>0.17422207271703019</v>
      </c>
      <c r="I43" s="10" t="s">
        <v>85</v>
      </c>
      <c r="J43" s="11">
        <v>-1.9606252468704601E-2</v>
      </c>
      <c r="L43" s="12" t="str">
        <f>_xlfn.XLOOKUP(I43,Sheet!$B$2:$B$900,Sheet!$A$2:$A$900)</f>
        <v>AXP</v>
      </c>
      <c r="M43" s="9">
        <f t="shared" si="2"/>
        <v>-1.9606252468704601E-2</v>
      </c>
      <c r="P43" s="15"/>
      <c r="R43" s="10" t="s">
        <v>84</v>
      </c>
      <c r="S43" s="11">
        <v>0.17422207271703019</v>
      </c>
      <c r="V43" s="16"/>
    </row>
    <row r="44" spans="1:22">
      <c r="A44" s="1" t="s">
        <v>86</v>
      </c>
      <c r="B44">
        <v>-1.261366383215139E-2</v>
      </c>
      <c r="C44">
        <v>0.20245615767545899</v>
      </c>
      <c r="D44">
        <v>0.4602411496385504</v>
      </c>
      <c r="E44">
        <v>0.21506982150761039</v>
      </c>
      <c r="F44" s="8">
        <f t="shared" si="0"/>
        <v>-2.03404888257641E-2</v>
      </c>
      <c r="G44" s="8">
        <f t="shared" si="1"/>
        <v>-0.18303405732511871</v>
      </c>
      <c r="I44" s="10" t="s">
        <v>87</v>
      </c>
      <c r="J44" s="11">
        <v>-2.03404888257641E-2</v>
      </c>
      <c r="L44" s="12" t="str">
        <f>_xlfn.XLOOKUP(I44,Sheet!$B$2:$B$900,Sheet!$A$2:$A$900)</f>
        <v>AZO</v>
      </c>
      <c r="M44" s="9">
        <f t="shared" si="2"/>
        <v>-2.03404888257641E-2</v>
      </c>
      <c r="P44" s="15"/>
      <c r="R44" s="10" t="s">
        <v>86</v>
      </c>
      <c r="S44" s="11">
        <v>-0.18303405732511871</v>
      </c>
      <c r="V44" s="16"/>
    </row>
    <row r="45" spans="1:22">
      <c r="A45" s="1" t="s">
        <v>88</v>
      </c>
      <c r="B45">
        <v>-7.1088358986087646E-2</v>
      </c>
      <c r="C45">
        <v>0.157731116832285</v>
      </c>
      <c r="D45">
        <v>1.306249545599967</v>
      </c>
      <c r="E45">
        <v>0.2288194758183727</v>
      </c>
      <c r="F45" s="8">
        <f t="shared" si="0"/>
        <v>-1.89949369355666E-2</v>
      </c>
      <c r="G45" s="8">
        <f t="shared" si="1"/>
        <v>0.23387760689949019</v>
      </c>
      <c r="I45" s="10" t="s">
        <v>89</v>
      </c>
      <c r="J45" s="11">
        <v>-1.89949369355666E-2</v>
      </c>
      <c r="L45" s="12" t="str">
        <f>_xlfn.XLOOKUP(I45,Sheet!$B$2:$B$900,Sheet!$A$2:$A$900)</f>
        <v>BA</v>
      </c>
      <c r="M45" s="9">
        <f t="shared" si="2"/>
        <v>-1.89949369355666E-2</v>
      </c>
      <c r="P45" s="15"/>
      <c r="R45" s="10" t="s">
        <v>88</v>
      </c>
      <c r="S45" s="11">
        <v>0.23387760689949019</v>
      </c>
      <c r="V45" s="16"/>
    </row>
    <row r="46" spans="1:22">
      <c r="A46" s="1" t="s">
        <v>90</v>
      </c>
      <c r="B46">
        <v>-5.6526067367184157E-2</v>
      </c>
      <c r="C46">
        <v>-0.13211203121298001</v>
      </c>
      <c r="D46">
        <v>1.095563180470595</v>
      </c>
      <c r="E46">
        <v>-7.5585963845795828E-2</v>
      </c>
      <c r="F46" s="8">
        <f t="shared" si="0"/>
        <v>-1.9673261638645599E-2</v>
      </c>
      <c r="G46" s="8">
        <f t="shared" si="1"/>
        <v>0.2426004784708358</v>
      </c>
      <c r="I46" s="10" t="s">
        <v>91</v>
      </c>
      <c r="J46" s="11">
        <v>-1.9673261638645599E-2</v>
      </c>
      <c r="L46" s="12" t="str">
        <f>_xlfn.XLOOKUP(I46,Sheet!$B$2:$B$900,Sheet!$A$2:$A$900)</f>
        <v>BAC</v>
      </c>
      <c r="M46" s="9">
        <f t="shared" si="2"/>
        <v>-1.9673261638645599E-2</v>
      </c>
      <c r="P46" s="15"/>
      <c r="R46" s="10" t="s">
        <v>90</v>
      </c>
      <c r="S46" s="11">
        <v>0.2426004784708358</v>
      </c>
      <c r="V46" s="16"/>
    </row>
    <row r="47" spans="1:22">
      <c r="A47" s="1" t="s">
        <v>92</v>
      </c>
      <c r="B47">
        <v>-3.1432524112673672E-2</v>
      </c>
      <c r="C47">
        <v>0.22814912828890749</v>
      </c>
      <c r="D47">
        <v>0.73251129585879882</v>
      </c>
      <c r="E47">
        <v>0.25958165240158121</v>
      </c>
      <c r="F47" s="8">
        <f t="shared" si="0"/>
        <v>-2.0389906876275201E-2</v>
      </c>
      <c r="G47" s="8">
        <f t="shared" si="1"/>
        <v>6.2899327717410206E-2</v>
      </c>
      <c r="I47" s="10" t="s">
        <v>93</v>
      </c>
      <c r="J47" s="11">
        <v>-2.0389906876275201E-2</v>
      </c>
      <c r="L47" s="12" t="str">
        <f>_xlfn.XLOOKUP(I47,Sheet!$B$2:$B$900,Sheet!$A$2:$A$900)</f>
        <v>BALL</v>
      </c>
      <c r="M47" s="9">
        <f t="shared" si="2"/>
        <v>-2.0389906876275201E-2</v>
      </c>
      <c r="P47" s="15"/>
      <c r="R47" s="10" t="s">
        <v>92</v>
      </c>
      <c r="S47" s="11">
        <v>6.2899327717410206E-2</v>
      </c>
      <c r="V47" s="16"/>
    </row>
    <row r="48" spans="1:22">
      <c r="A48" s="1" t="s">
        <v>94</v>
      </c>
      <c r="B48">
        <v>-4.5983385663984543E-2</v>
      </c>
      <c r="C48">
        <v>5.6182642385506083E-2</v>
      </c>
      <c r="D48">
        <v>0.94303229145312117</v>
      </c>
      <c r="E48">
        <v>0.1021660280494906</v>
      </c>
      <c r="F48" s="8">
        <f t="shared" si="0"/>
        <v>-1.9298905222121101E-2</v>
      </c>
      <c r="G48" s="8">
        <f t="shared" si="1"/>
        <v>0.17863377671893929</v>
      </c>
      <c r="I48" s="10" t="s">
        <v>95</v>
      </c>
      <c r="J48" s="11">
        <v>-1.9298905222121101E-2</v>
      </c>
      <c r="L48" s="12" t="str">
        <f>_xlfn.XLOOKUP(I48,Sheet!$B$2:$B$900,Sheet!$A$2:$A$900)</f>
        <v>BAX</v>
      </c>
      <c r="M48" s="9">
        <f t="shared" si="2"/>
        <v>-1.9298905222121101E-2</v>
      </c>
      <c r="P48" s="15"/>
      <c r="R48" s="10" t="s">
        <v>94</v>
      </c>
      <c r="S48" s="11">
        <v>0.17863377671893929</v>
      </c>
      <c r="V48" s="16"/>
    </row>
    <row r="49" spans="1:22">
      <c r="A49" s="1" t="s">
        <v>96</v>
      </c>
      <c r="B49">
        <v>-4.4656334933776007E-2</v>
      </c>
      <c r="C49">
        <v>-0.67214558095145172</v>
      </c>
      <c r="D49">
        <v>0.92383260077209028</v>
      </c>
      <c r="E49">
        <v>-0.62748924601767575</v>
      </c>
      <c r="F49" s="8">
        <f t="shared" si="0"/>
        <v>-2.1036186898787002E-2</v>
      </c>
      <c r="G49" s="8">
        <f t="shared" si="1"/>
        <v>-0.70610605847184638</v>
      </c>
      <c r="I49" s="10" t="s">
        <v>97</v>
      </c>
      <c r="J49" s="11">
        <v>-2.1036186898787002E-2</v>
      </c>
      <c r="L49" s="12" t="str">
        <f>_xlfn.XLOOKUP(I49,Sheet!$B$2:$B$900,Sheet!$A$2:$A$900)</f>
        <v>BBWI</v>
      </c>
      <c r="M49" s="9">
        <f t="shared" si="2"/>
        <v>-2.1036186898787002E-2</v>
      </c>
      <c r="P49" s="15"/>
      <c r="R49" s="10" t="s">
        <v>96</v>
      </c>
      <c r="S49" s="11">
        <v>-0.70610605847184638</v>
      </c>
      <c r="V49" s="16"/>
    </row>
    <row r="50" spans="1:22">
      <c r="A50" s="1" t="s">
        <v>98</v>
      </c>
      <c r="B50">
        <v>-5.9013850227647449E-2</v>
      </c>
      <c r="C50">
        <v>-0.17633147443240779</v>
      </c>
      <c r="D50">
        <v>1.1315562742651031</v>
      </c>
      <c r="E50">
        <v>-0.1173176242047604</v>
      </c>
      <c r="F50" s="8">
        <f t="shared" si="0"/>
        <v>-1.8485743874463299E-2</v>
      </c>
      <c r="G50" s="8">
        <f t="shared" si="1"/>
        <v>0.2426840534860121</v>
      </c>
      <c r="I50" s="10" t="s">
        <v>99</v>
      </c>
      <c r="J50" s="11">
        <v>-1.8485743874463299E-2</v>
      </c>
      <c r="L50" s="12" t="str">
        <f>_xlfn.XLOOKUP(I50,Sheet!$B$2:$B$900,Sheet!$A$2:$A$900)</f>
        <v>BBY</v>
      </c>
      <c r="M50" s="9">
        <f t="shared" si="2"/>
        <v>-1.8485743874463299E-2</v>
      </c>
      <c r="P50" s="15"/>
      <c r="R50" s="10" t="s">
        <v>98</v>
      </c>
      <c r="S50" s="11">
        <v>0.2426840534860121</v>
      </c>
      <c r="V50" s="16"/>
    </row>
    <row r="51" spans="1:22">
      <c r="A51" s="1" t="s">
        <v>100</v>
      </c>
      <c r="B51">
        <v>-4.560712550563778E-2</v>
      </c>
      <c r="C51">
        <v>8.534119765545356E-2</v>
      </c>
      <c r="D51">
        <v>0.93758858196153438</v>
      </c>
      <c r="E51">
        <v>0.13094832316109131</v>
      </c>
      <c r="F51" s="8">
        <f t="shared" si="0"/>
        <v>-1.9586398907721202E-2</v>
      </c>
      <c r="G51" s="8">
        <f t="shared" si="1"/>
        <v>0.12160973385623031</v>
      </c>
      <c r="I51" s="10" t="s">
        <v>101</v>
      </c>
      <c r="J51" s="11">
        <v>-1.9586398907721202E-2</v>
      </c>
      <c r="L51" s="12" t="str">
        <f>_xlfn.XLOOKUP(I51,Sheet!$B$2:$B$900,Sheet!$A$2:$A$900)</f>
        <v>BDX</v>
      </c>
      <c r="M51" s="9">
        <f t="shared" si="2"/>
        <v>-1.9586398907721202E-2</v>
      </c>
      <c r="P51" s="15"/>
      <c r="R51" s="10" t="s">
        <v>100</v>
      </c>
      <c r="S51" s="11">
        <v>0.12160973385623031</v>
      </c>
      <c r="V51" s="16"/>
    </row>
    <row r="52" spans="1:22">
      <c r="A52" s="1" t="s">
        <v>102</v>
      </c>
      <c r="B52">
        <v>-4.9988852515306867E-2</v>
      </c>
      <c r="C52">
        <v>-0.23198044881267979</v>
      </c>
      <c r="D52">
        <v>1.0009831465545129</v>
      </c>
      <c r="E52">
        <v>-0.18199159629737291</v>
      </c>
      <c r="F52" s="8">
        <f t="shared" si="0"/>
        <v>-2.04336496548152E-2</v>
      </c>
      <c r="G52" s="8">
        <f t="shared" si="1"/>
        <v>0.1088616980350932</v>
      </c>
      <c r="I52" s="10" t="s">
        <v>103</v>
      </c>
      <c r="J52" s="11">
        <v>-2.04336496548152E-2</v>
      </c>
      <c r="L52" s="12" t="str">
        <f>_xlfn.XLOOKUP(I52,Sheet!$B$2:$B$900,Sheet!$A$2:$A$900)</f>
        <v>BEN</v>
      </c>
      <c r="M52" s="9">
        <f t="shared" si="2"/>
        <v>-2.04336496548152E-2</v>
      </c>
      <c r="P52" s="15"/>
      <c r="R52" s="10" t="s">
        <v>102</v>
      </c>
      <c r="S52" s="11">
        <v>0.1088616980350932</v>
      </c>
      <c r="V52" s="16"/>
    </row>
    <row r="53" spans="1:22">
      <c r="A53" s="1" t="s">
        <v>104</v>
      </c>
      <c r="B53">
        <v>-1.1999391888840119E-2</v>
      </c>
      <c r="C53">
        <v>-0.1609984942097564</v>
      </c>
      <c r="D53">
        <v>0.4513538998619282</v>
      </c>
      <c r="E53">
        <v>-0.14899910232091629</v>
      </c>
      <c r="F53" s="8">
        <f t="shared" si="0"/>
        <v>-2.02863932280706E-2</v>
      </c>
      <c r="G53" s="8">
        <f t="shared" si="1"/>
        <v>0.1075451731214475</v>
      </c>
      <c r="I53" s="10" t="s">
        <v>105</v>
      </c>
      <c r="J53" s="11">
        <v>-2.02863932280706E-2</v>
      </c>
      <c r="L53" s="12" t="str">
        <f>_xlfn.XLOOKUP(I53,Sheet!$B$2:$B$900,Sheet!$A$2:$A$900)</f>
        <v>BG</v>
      </c>
      <c r="M53" s="9">
        <f t="shared" si="2"/>
        <v>-2.02863932280706E-2</v>
      </c>
      <c r="P53" s="15"/>
      <c r="R53" s="10" t="s">
        <v>104</v>
      </c>
      <c r="S53" s="11">
        <v>0.1075451731214475</v>
      </c>
      <c r="V53" s="16"/>
    </row>
    <row r="54" spans="1:22">
      <c r="A54" s="1" t="s">
        <v>106</v>
      </c>
      <c r="B54">
        <v>-5.1963786567877472E-2</v>
      </c>
      <c r="C54">
        <v>4.8973377617449474E-3</v>
      </c>
      <c r="D54">
        <v>1.0295563744361871</v>
      </c>
      <c r="E54">
        <v>5.6861124329622412E-2</v>
      </c>
      <c r="F54" s="8">
        <f t="shared" si="0"/>
        <v>-2.0427794264864199E-2</v>
      </c>
      <c r="G54" s="8">
        <f t="shared" si="1"/>
        <v>3.8357303960080899E-2</v>
      </c>
      <c r="I54" s="10" t="s">
        <v>107</v>
      </c>
      <c r="J54" s="11">
        <v>-2.0427794264864199E-2</v>
      </c>
      <c r="L54" s="12" t="str">
        <f>_xlfn.XLOOKUP(I54,Sheet!$B$2:$B$900,Sheet!$A$2:$A$900)</f>
        <v>BIIB</v>
      </c>
      <c r="M54" s="9">
        <f t="shared" si="2"/>
        <v>-2.0427794264864199E-2</v>
      </c>
      <c r="P54" s="15"/>
      <c r="R54" s="10" t="s">
        <v>106</v>
      </c>
      <c r="S54" s="11">
        <v>3.8357303960080899E-2</v>
      </c>
      <c r="V54" s="16"/>
    </row>
    <row r="55" spans="1:22">
      <c r="A55" s="1" t="s">
        <v>108</v>
      </c>
      <c r="B55">
        <v>-4.7839518522020952E-2</v>
      </c>
      <c r="C55">
        <v>6.2947858333661788E-3</v>
      </c>
      <c r="D55">
        <v>0.96988671074996058</v>
      </c>
      <c r="E55">
        <v>5.4134304355387131E-2</v>
      </c>
      <c r="F55" s="8">
        <f t="shared" si="0"/>
        <v>-1.92882003300642E-2</v>
      </c>
      <c r="G55" s="8">
        <f t="shared" si="1"/>
        <v>0.18779130023735111</v>
      </c>
      <c r="I55" s="10" t="s">
        <v>109</v>
      </c>
      <c r="J55" s="11">
        <v>-1.92882003300642E-2</v>
      </c>
      <c r="L55" s="12" t="str">
        <f>_xlfn.XLOOKUP(I55,Sheet!$B$2:$B$900,Sheet!$A$2:$A$900)</f>
        <v>BIO</v>
      </c>
      <c r="M55" s="9">
        <f t="shared" si="2"/>
        <v>-1.92882003300642E-2</v>
      </c>
      <c r="P55" s="15"/>
      <c r="R55" s="10" t="s">
        <v>108</v>
      </c>
      <c r="S55" s="11">
        <v>0.18779130023735111</v>
      </c>
      <c r="V55" s="16"/>
    </row>
    <row r="56" spans="1:22">
      <c r="A56" s="1" t="s">
        <v>110</v>
      </c>
      <c r="B56">
        <v>-4.1171744414533237E-2</v>
      </c>
      <c r="C56">
        <v>-8.7544664053811783E-2</v>
      </c>
      <c r="D56">
        <v>0.87341775332386917</v>
      </c>
      <c r="E56">
        <v>-4.6372919639278552E-2</v>
      </c>
      <c r="F56" s="8">
        <f t="shared" si="0"/>
        <v>-2.0060623128215001E-2</v>
      </c>
      <c r="G56" s="8">
        <f t="shared" si="1"/>
        <v>0.1507824590151339</v>
      </c>
      <c r="I56" s="10" t="s">
        <v>111</v>
      </c>
      <c r="J56" s="11">
        <v>-2.0060623128215001E-2</v>
      </c>
      <c r="L56" s="12" t="str">
        <f>_xlfn.XLOOKUP(I56,Sheet!$B$2:$B$900,Sheet!$A$2:$A$900)</f>
        <v>BK</v>
      </c>
      <c r="M56" s="9">
        <f t="shared" si="2"/>
        <v>-2.0060623128215001E-2</v>
      </c>
      <c r="P56" s="15"/>
      <c r="R56" s="10" t="s">
        <v>110</v>
      </c>
      <c r="S56" s="11">
        <v>0.1507824590151339</v>
      </c>
      <c r="V56" s="16"/>
    </row>
    <row r="57" spans="1:22">
      <c r="A57" s="1" t="s">
        <v>112</v>
      </c>
      <c r="B57">
        <v>-4.6346558140714103E-2</v>
      </c>
      <c r="C57">
        <v>2.2462525660916551E-2</v>
      </c>
      <c r="D57">
        <v>0.94828664914898397</v>
      </c>
      <c r="E57">
        <v>6.8809083801630658E-2</v>
      </c>
      <c r="F57" s="8">
        <f t="shared" si="0"/>
        <v>-2.00036648947838E-2</v>
      </c>
      <c r="G57" s="8">
        <f t="shared" si="1"/>
        <v>-4.6992118020514001E-3</v>
      </c>
      <c r="I57" s="10" t="s">
        <v>113</v>
      </c>
      <c r="J57" s="11">
        <v>-2.00036648947838E-2</v>
      </c>
      <c r="L57" s="12" t="str">
        <f>_xlfn.XLOOKUP(I57,Sheet!$B$2:$B$900,Sheet!$A$2:$A$900)</f>
        <v>BKNG</v>
      </c>
      <c r="M57" s="9">
        <f t="shared" si="2"/>
        <v>-2.00036648947838E-2</v>
      </c>
      <c r="P57" s="15"/>
      <c r="R57" s="10" t="s">
        <v>112</v>
      </c>
      <c r="S57" s="11">
        <v>-4.6992118020514001E-3</v>
      </c>
      <c r="V57" s="16"/>
    </row>
    <row r="58" spans="1:22">
      <c r="A58" s="1" t="s">
        <v>114</v>
      </c>
      <c r="B58">
        <v>-4.5611854854149467E-2</v>
      </c>
      <c r="C58">
        <v>-0.30509944852132398</v>
      </c>
      <c r="D58">
        <v>0.93765700589325018</v>
      </c>
      <c r="E58">
        <v>-0.2594875936671745</v>
      </c>
      <c r="F58" s="8">
        <f t="shared" si="0"/>
        <v>-2.0600525831457502E-2</v>
      </c>
      <c r="G58" s="8">
        <f t="shared" si="1"/>
        <v>5.5441222583957402E-2</v>
      </c>
      <c r="I58" s="10" t="s">
        <v>115</v>
      </c>
      <c r="J58" s="11">
        <v>-2.0600525831457502E-2</v>
      </c>
      <c r="L58" s="12" t="str">
        <f>_xlfn.XLOOKUP(I58,Sheet!$B$2:$B$900,Sheet!$A$2:$A$900)</f>
        <v>BKR</v>
      </c>
      <c r="M58" s="9">
        <f t="shared" si="2"/>
        <v>-2.0600525831457502E-2</v>
      </c>
      <c r="P58" s="15"/>
      <c r="R58" s="10" t="s">
        <v>114</v>
      </c>
      <c r="S58" s="11">
        <v>5.5441222583957402E-2</v>
      </c>
      <c r="V58" s="16"/>
    </row>
    <row r="59" spans="1:22">
      <c r="A59" s="1" t="s">
        <v>116</v>
      </c>
      <c r="B59">
        <v>-5.1176290552131479E-2</v>
      </c>
      <c r="C59">
        <v>-0.60171802429615806</v>
      </c>
      <c r="D59">
        <v>1.018162929128718</v>
      </c>
      <c r="E59">
        <v>-0.5505417337440266</v>
      </c>
      <c r="F59" s="8">
        <f t="shared" si="0"/>
        <v>-1.9678592580985699E-2</v>
      </c>
      <c r="G59" s="8">
        <f t="shared" si="1"/>
        <v>0.21697359199243429</v>
      </c>
      <c r="I59" s="10" t="s">
        <v>117</v>
      </c>
      <c r="J59" s="11">
        <v>-1.9678592580985699E-2</v>
      </c>
      <c r="L59" s="12" t="str">
        <f>_xlfn.XLOOKUP(I59,Sheet!$B$2:$B$900,Sheet!$A$2:$A$900)</f>
        <v>BLDR</v>
      </c>
      <c r="M59" s="9">
        <f t="shared" si="2"/>
        <v>-1.9678592580985699E-2</v>
      </c>
      <c r="P59" s="15"/>
      <c r="R59" s="10" t="s">
        <v>116</v>
      </c>
      <c r="S59" s="11">
        <v>0.21697359199243429</v>
      </c>
      <c r="V59" s="16"/>
    </row>
    <row r="60" spans="1:22">
      <c r="A60" s="1" t="s">
        <v>118</v>
      </c>
      <c r="B60">
        <v>-6.4789963685651861E-2</v>
      </c>
      <c r="C60">
        <v>-0.20806183052843491</v>
      </c>
      <c r="D60">
        <v>1.21512473868605</v>
      </c>
      <c r="E60">
        <v>-0.14327186684278301</v>
      </c>
      <c r="F60" s="8">
        <f t="shared" si="0"/>
        <v>-1.9863211680109901E-2</v>
      </c>
      <c r="G60" s="8">
        <f t="shared" si="1"/>
        <v>0.121040765145368</v>
      </c>
      <c r="I60" s="10" t="s">
        <v>119</v>
      </c>
      <c r="J60" s="11">
        <v>-1.9863211680109901E-2</v>
      </c>
      <c r="L60" s="12" t="str">
        <f>_xlfn.XLOOKUP(I60,Sheet!$B$2:$B$900,Sheet!$A$2:$A$900)</f>
        <v>BLK</v>
      </c>
      <c r="M60" s="9">
        <f t="shared" si="2"/>
        <v>-1.9863211680109901E-2</v>
      </c>
      <c r="P60" s="15"/>
      <c r="R60" s="10" t="s">
        <v>118</v>
      </c>
      <c r="S60" s="11">
        <v>0.121040765145368</v>
      </c>
      <c r="V60" s="16"/>
    </row>
    <row r="61" spans="1:22">
      <c r="A61" s="1" t="s">
        <v>120</v>
      </c>
      <c r="B61">
        <v>-3.1822475089631708E-2</v>
      </c>
      <c r="C61">
        <v>-0.10410700041797399</v>
      </c>
      <c r="D61">
        <v>0.73815308329610618</v>
      </c>
      <c r="E61">
        <v>-7.2284525328342342E-2</v>
      </c>
      <c r="F61" s="8">
        <f t="shared" si="0"/>
        <v>-2.0383860555368599E-2</v>
      </c>
      <c r="G61" s="8">
        <f t="shared" si="1"/>
        <v>-6.9399690603480502E-2</v>
      </c>
      <c r="I61" s="10" t="s">
        <v>121</v>
      </c>
      <c r="J61" s="11">
        <v>-2.0383860555368599E-2</v>
      </c>
      <c r="L61" s="12" t="str">
        <f>_xlfn.XLOOKUP(I61,Sheet!$B$2:$B$900,Sheet!$A$2:$A$900)</f>
        <v>BMY</v>
      </c>
      <c r="M61" s="9">
        <f t="shared" si="2"/>
        <v>-2.0383860555368599E-2</v>
      </c>
      <c r="P61" s="15"/>
      <c r="R61" s="10" t="s">
        <v>120</v>
      </c>
      <c r="S61" s="11">
        <v>-6.9399690603480502E-2</v>
      </c>
      <c r="V61" s="16"/>
    </row>
    <row r="62" spans="1:22">
      <c r="A62" s="1" t="s">
        <v>122</v>
      </c>
      <c r="B62">
        <v>-4.4107406054123222E-2</v>
      </c>
      <c r="C62">
        <v>0.10924889952765431</v>
      </c>
      <c r="D62">
        <v>0.91589073053660797</v>
      </c>
      <c r="E62">
        <v>0.15335630558177751</v>
      </c>
      <c r="F62" s="8">
        <f t="shared" si="0"/>
        <v>-1.9319097815835198E-2</v>
      </c>
      <c r="G62" s="8">
        <f t="shared" si="1"/>
        <v>0.1501378038010526</v>
      </c>
      <c r="I62" s="10" t="s">
        <v>123</v>
      </c>
      <c r="J62" s="11">
        <v>-1.9319097815835198E-2</v>
      </c>
      <c r="L62" s="12" t="str">
        <f>_xlfn.XLOOKUP(I62,Sheet!$B$2:$B$900,Sheet!$A$2:$A$900)</f>
        <v>BR</v>
      </c>
      <c r="M62" s="9">
        <f t="shared" si="2"/>
        <v>-1.9319097815835198E-2</v>
      </c>
      <c r="P62" s="15"/>
      <c r="R62" s="10" t="s">
        <v>122</v>
      </c>
      <c r="S62" s="11">
        <v>0.1501378038010526</v>
      </c>
      <c r="V62" s="16"/>
    </row>
    <row r="63" spans="1:22">
      <c r="A63" s="1" t="s">
        <v>124</v>
      </c>
      <c r="B63">
        <v>-2.6328742601482252E-2</v>
      </c>
      <c r="C63">
        <v>9.2816597617929153E-2</v>
      </c>
      <c r="D63">
        <v>0.6586700898763862</v>
      </c>
      <c r="E63">
        <v>0.11914534021941139</v>
      </c>
      <c r="F63" s="8">
        <f t="shared" si="0"/>
        <v>-1.9423155086670401E-2</v>
      </c>
      <c r="G63" s="8">
        <f t="shared" si="1"/>
        <v>0.15490427229473119</v>
      </c>
      <c r="I63" s="10" t="s">
        <v>125</v>
      </c>
      <c r="J63" s="11">
        <v>-1.9423155086670401E-2</v>
      </c>
      <c r="L63" s="12" t="str">
        <f>_xlfn.XLOOKUP(I63,Sheet!$B$2:$B$900,Sheet!$A$2:$A$900)</f>
        <v>BRO</v>
      </c>
      <c r="M63" s="9">
        <f t="shared" si="2"/>
        <v>-1.9423155086670401E-2</v>
      </c>
      <c r="P63" s="15"/>
      <c r="R63" s="10" t="s">
        <v>124</v>
      </c>
      <c r="S63" s="11">
        <v>0.15490427229473119</v>
      </c>
      <c r="V63" s="16"/>
    </row>
    <row r="64" spans="1:22">
      <c r="A64" s="1" t="s">
        <v>126</v>
      </c>
      <c r="B64">
        <v>-6.2710326489759466E-2</v>
      </c>
      <c r="C64">
        <v>0.39598504310062049</v>
      </c>
      <c r="D64">
        <v>1.185036671982205</v>
      </c>
      <c r="E64">
        <v>0.45869536959037999</v>
      </c>
      <c r="F64" s="8">
        <f t="shared" si="0"/>
        <v>-1.9834822870291199E-2</v>
      </c>
      <c r="G64" s="8">
        <f t="shared" si="1"/>
        <v>0.14170488062986741</v>
      </c>
      <c r="I64" s="10" t="s">
        <v>127</v>
      </c>
      <c r="J64" s="11">
        <v>-1.9834822870291199E-2</v>
      </c>
      <c r="L64" s="12" t="str">
        <f>_xlfn.XLOOKUP(I64,Sheet!$B$2:$B$900,Sheet!$A$2:$A$900)</f>
        <v>BSX</v>
      </c>
      <c r="M64" s="9">
        <f t="shared" si="2"/>
        <v>-1.9834822870291199E-2</v>
      </c>
      <c r="P64" s="15"/>
      <c r="R64" s="10" t="s">
        <v>126</v>
      </c>
      <c r="S64" s="11">
        <v>0.14170488062986741</v>
      </c>
      <c r="V64" s="16"/>
    </row>
    <row r="65" spans="1:22">
      <c r="A65" s="1" t="s">
        <v>128</v>
      </c>
      <c r="B65">
        <v>-5.97403805890169E-2</v>
      </c>
      <c r="C65">
        <v>-0.3200278166130448</v>
      </c>
      <c r="D65">
        <v>1.1420676721273979</v>
      </c>
      <c r="E65">
        <v>-0.26028743602402787</v>
      </c>
      <c r="F65" s="8">
        <f t="shared" si="0"/>
        <v>-2.04238211892948E-2</v>
      </c>
      <c r="G65" s="8">
        <f t="shared" si="1"/>
        <v>0.17322624093186459</v>
      </c>
      <c r="I65" s="10" t="s">
        <v>129</v>
      </c>
      <c r="J65" s="11">
        <v>-2.04238211892948E-2</v>
      </c>
      <c r="L65" s="12" t="str">
        <f>_xlfn.XLOOKUP(I65,Sheet!$B$2:$B$900,Sheet!$A$2:$A$900)</f>
        <v>BWA</v>
      </c>
      <c r="M65" s="9">
        <f t="shared" si="2"/>
        <v>-2.04238211892948E-2</v>
      </c>
      <c r="P65" s="15"/>
      <c r="R65" s="10" t="s">
        <v>128</v>
      </c>
      <c r="S65" s="11">
        <v>0.17322624093186459</v>
      </c>
      <c r="V65" s="16"/>
    </row>
    <row r="66" spans="1:22">
      <c r="A66" s="1" t="s">
        <v>130</v>
      </c>
      <c r="B66">
        <v>-4.7383631304748687E-2</v>
      </c>
      <c r="C66">
        <v>3.4008564902860527E-2</v>
      </c>
      <c r="D66">
        <v>0.96329096172709705</v>
      </c>
      <c r="E66">
        <v>8.1392196207609221E-2</v>
      </c>
      <c r="F66" s="8">
        <f t="shared" ref="F66:F129" si="3">_xlfn.XLOOKUP(A66,$L$2:$L$900,$M$2:$M$900)</f>
        <v>-2.04019164427547E-2</v>
      </c>
      <c r="G66" s="8">
        <f t="shared" ref="G66:G129" si="4">_xlfn.XLOOKUP(A66,$R$2:$R$900,$S$2:$S$900)</f>
        <v>0.14487773017721239</v>
      </c>
      <c r="I66" s="10" t="s">
        <v>131</v>
      </c>
      <c r="J66" s="11">
        <v>-2.04019164427547E-2</v>
      </c>
      <c r="L66" s="12" t="str">
        <f>_xlfn.XLOOKUP(I66,Sheet!$B$2:$B$900,Sheet!$A$2:$A$900)</f>
        <v>BX</v>
      </c>
      <c r="M66" s="9">
        <f t="shared" ref="M66:M129" si="5">J66</f>
        <v>-2.04019164427547E-2</v>
      </c>
      <c r="P66" s="15"/>
      <c r="R66" s="10" t="s">
        <v>130</v>
      </c>
      <c r="S66" s="11">
        <v>0.14487773017721239</v>
      </c>
      <c r="V66" s="16"/>
    </row>
    <row r="67" spans="1:22">
      <c r="A67" s="1" t="s">
        <v>132</v>
      </c>
      <c r="B67">
        <v>-2.5002306789040422E-2</v>
      </c>
      <c r="C67">
        <v>-9.346520144084236E-2</v>
      </c>
      <c r="D67">
        <v>0.63947929578886631</v>
      </c>
      <c r="E67">
        <v>-6.8462894651801942E-2</v>
      </c>
      <c r="F67" s="8">
        <f t="shared" si="3"/>
        <v>-2.0248626644648701E-2</v>
      </c>
      <c r="G67" s="8">
        <f t="shared" si="4"/>
        <v>-6.2351250938887997E-3</v>
      </c>
      <c r="I67" s="10" t="s">
        <v>133</v>
      </c>
      <c r="J67" s="11">
        <v>-2.0248626644648701E-2</v>
      </c>
      <c r="L67" s="12" t="str">
        <f>_xlfn.XLOOKUP(I67,Sheet!$B$2:$B$900,Sheet!$A$2:$A$900)</f>
        <v>BXP</v>
      </c>
      <c r="M67" s="9">
        <f t="shared" si="5"/>
        <v>-2.0248626644648701E-2</v>
      </c>
      <c r="P67" s="15"/>
      <c r="R67" s="10" t="s">
        <v>132</v>
      </c>
      <c r="S67" s="11">
        <v>-6.2351250938887997E-3</v>
      </c>
      <c r="V67" s="16"/>
    </row>
    <row r="68" spans="1:22">
      <c r="A68" s="1" t="s">
        <v>134</v>
      </c>
      <c r="B68">
        <v>-5.2408717424088043E-2</v>
      </c>
      <c r="C68">
        <v>-0.30642939353192711</v>
      </c>
      <c r="D68">
        <v>1.035993607481789</v>
      </c>
      <c r="E68">
        <v>-0.25402067610783913</v>
      </c>
      <c r="F68" s="8">
        <f t="shared" si="3"/>
        <v>-2.0158076784968101E-2</v>
      </c>
      <c r="G68" s="8">
        <f t="shared" si="4"/>
        <v>0.2032446198107927</v>
      </c>
      <c r="I68" s="10" t="s">
        <v>135</v>
      </c>
      <c r="J68" s="11">
        <v>-2.0158076784968101E-2</v>
      </c>
      <c r="L68" s="12" t="str">
        <f>_xlfn.XLOOKUP(I68,Sheet!$B$2:$B$900,Sheet!$A$2:$A$900)</f>
        <v>C</v>
      </c>
      <c r="M68" s="9">
        <f t="shared" si="5"/>
        <v>-2.0158076784968101E-2</v>
      </c>
      <c r="P68" s="15"/>
      <c r="R68" s="10" t="s">
        <v>134</v>
      </c>
      <c r="S68" s="11">
        <v>0.2032446198107927</v>
      </c>
      <c r="V68" s="16"/>
    </row>
    <row r="69" spans="1:22">
      <c r="A69" s="1" t="s">
        <v>136</v>
      </c>
      <c r="B69">
        <v>-1.875154369296754E-2</v>
      </c>
      <c r="C69">
        <v>-0.49638069395973727</v>
      </c>
      <c r="D69">
        <v>0.54904362876192214</v>
      </c>
      <c r="E69">
        <v>-0.47762915026676972</v>
      </c>
      <c r="F69" s="8">
        <f t="shared" si="3"/>
        <v>-1.9934421629214199E-2</v>
      </c>
      <c r="G69" s="8">
        <f t="shared" si="4"/>
        <v>2.92656091373544E-2</v>
      </c>
      <c r="I69" s="10" t="s">
        <v>137</v>
      </c>
      <c r="J69" s="11">
        <v>-1.9934421629214199E-2</v>
      </c>
      <c r="L69" s="12" t="str">
        <f>_xlfn.XLOOKUP(I69,Sheet!$B$2:$B$900,Sheet!$A$2:$A$900)</f>
        <v>CAG</v>
      </c>
      <c r="M69" s="9">
        <f t="shared" si="5"/>
        <v>-1.9934421629214199E-2</v>
      </c>
      <c r="P69" s="15"/>
      <c r="R69" s="10" t="s">
        <v>136</v>
      </c>
      <c r="S69" s="11">
        <v>2.92656091373544E-2</v>
      </c>
      <c r="V69" s="16"/>
    </row>
    <row r="70" spans="1:22">
      <c r="A70" s="1" t="s">
        <v>138</v>
      </c>
      <c r="B70">
        <v>-4.2888764466998561E-2</v>
      </c>
      <c r="C70">
        <v>-0.21438653832763299</v>
      </c>
      <c r="D70">
        <v>0.89825949686089379</v>
      </c>
      <c r="E70">
        <v>-0.17149777386063439</v>
      </c>
      <c r="F70" s="8">
        <f t="shared" si="3"/>
        <v>-2.1120521840725302E-2</v>
      </c>
      <c r="G70" s="8">
        <f t="shared" si="4"/>
        <v>-0.13384137646542171</v>
      </c>
      <c r="I70" s="10" t="s">
        <v>139</v>
      </c>
      <c r="J70" s="11">
        <v>-2.1120521840725302E-2</v>
      </c>
      <c r="L70" s="12" t="str">
        <f>_xlfn.XLOOKUP(I70,Sheet!$B$2:$B$900,Sheet!$A$2:$A$900)</f>
        <v>CAH</v>
      </c>
      <c r="M70" s="9">
        <f t="shared" si="5"/>
        <v>-2.1120521840725302E-2</v>
      </c>
      <c r="P70" s="15"/>
      <c r="R70" s="10" t="s">
        <v>138</v>
      </c>
      <c r="S70" s="11">
        <v>-0.13384137646542171</v>
      </c>
      <c r="V70" s="16"/>
    </row>
    <row r="71" spans="1:22">
      <c r="A71" s="1" t="s">
        <v>140</v>
      </c>
      <c r="B71">
        <v>-8.2528872676955578E-2</v>
      </c>
      <c r="C71">
        <v>-0.13992070418009811</v>
      </c>
      <c r="D71">
        <v>1.471770214174744</v>
      </c>
      <c r="E71">
        <v>-5.7391831503142483E-2</v>
      </c>
      <c r="F71" s="8">
        <f t="shared" si="3"/>
        <v>-1.8895289917211601E-2</v>
      </c>
      <c r="G71" s="8">
        <f t="shared" si="4"/>
        <v>0.2225144280943866</v>
      </c>
      <c r="I71" s="10" t="s">
        <v>141</v>
      </c>
      <c r="J71" s="11">
        <v>-1.8895289917211601E-2</v>
      </c>
      <c r="L71" s="12" t="str">
        <f>_xlfn.XLOOKUP(I71,Sheet!$B$2:$B$900,Sheet!$A$2:$A$900)</f>
        <v>CAT</v>
      </c>
      <c r="M71" s="9">
        <f t="shared" si="5"/>
        <v>-1.8895289917211601E-2</v>
      </c>
      <c r="P71" s="15"/>
      <c r="R71" s="10" t="s">
        <v>140</v>
      </c>
      <c r="S71" s="11">
        <v>0.2225144280943866</v>
      </c>
      <c r="V71" s="16"/>
    </row>
    <row r="72" spans="1:22">
      <c r="A72" s="1" t="s">
        <v>142</v>
      </c>
      <c r="B72">
        <v>-2.8221565274119249E-2</v>
      </c>
      <c r="C72">
        <v>-8.3182645138532241E-2</v>
      </c>
      <c r="D72">
        <v>0.68605533521886208</v>
      </c>
      <c r="E72">
        <v>-5.4961079864413002E-2</v>
      </c>
      <c r="F72" s="8">
        <f t="shared" si="3"/>
        <v>-1.98594367104158E-2</v>
      </c>
      <c r="G72" s="8">
        <f t="shared" si="4"/>
        <v>0.10309077545675389</v>
      </c>
      <c r="I72" s="10" t="s">
        <v>143</v>
      </c>
      <c r="J72" s="11">
        <v>-1.98594367104158E-2</v>
      </c>
      <c r="L72" s="12" t="str">
        <f>_xlfn.XLOOKUP(I72,Sheet!$B$2:$B$900,Sheet!$A$2:$A$900)</f>
        <v>CB</v>
      </c>
      <c r="M72" s="9">
        <f t="shared" si="5"/>
        <v>-1.98594367104158E-2</v>
      </c>
      <c r="P72" s="15"/>
      <c r="R72" s="10" t="s">
        <v>142</v>
      </c>
      <c r="S72" s="11">
        <v>0.10309077545675389</v>
      </c>
      <c r="V72" s="16"/>
    </row>
    <row r="73" spans="1:22">
      <c r="A73" s="1" t="s">
        <v>144</v>
      </c>
      <c r="B73">
        <v>-5.0055817637542549E-2</v>
      </c>
      <c r="C73">
        <v>-5.0489984646011399E-2</v>
      </c>
      <c r="D73">
        <v>1.001951993942239</v>
      </c>
      <c r="E73">
        <v>-4.3416700846884981E-4</v>
      </c>
      <c r="F73" s="8">
        <f t="shared" si="3"/>
        <v>-2.0457210118547502E-2</v>
      </c>
      <c r="G73" s="8">
        <f t="shared" si="4"/>
        <v>0.14937755629836161</v>
      </c>
      <c r="I73" s="10" t="s">
        <v>145</v>
      </c>
      <c r="J73" s="11">
        <v>-2.0457210118547502E-2</v>
      </c>
      <c r="L73" s="12" t="str">
        <f>_xlfn.XLOOKUP(I73,Sheet!$B$2:$B$900,Sheet!$A$2:$A$900)</f>
        <v>CBRE</v>
      </c>
      <c r="M73" s="9">
        <f t="shared" si="5"/>
        <v>-2.0457210118547502E-2</v>
      </c>
      <c r="P73" s="15"/>
      <c r="R73" s="10" t="s">
        <v>144</v>
      </c>
      <c r="S73" s="11">
        <v>0.14937755629836161</v>
      </c>
      <c r="V73" s="16"/>
    </row>
    <row r="74" spans="1:22">
      <c r="A74" s="1" t="s">
        <v>146</v>
      </c>
      <c r="B74">
        <v>-1.196180666595641E-2</v>
      </c>
      <c r="C74">
        <v>3.7617474352988789E-2</v>
      </c>
      <c r="D74">
        <v>0.45081011910274699</v>
      </c>
      <c r="E74">
        <v>4.9579281018945202E-2</v>
      </c>
      <c r="F74" s="8">
        <f t="shared" si="3"/>
        <v>-1.9628930781676199E-2</v>
      </c>
      <c r="G74" s="8">
        <f t="shared" si="4"/>
        <v>0.1014313826334695</v>
      </c>
      <c r="I74" s="10" t="s">
        <v>147</v>
      </c>
      <c r="J74" s="11">
        <v>-1.9628930781676199E-2</v>
      </c>
      <c r="L74" s="12" t="str">
        <f>_xlfn.XLOOKUP(I74,Sheet!$B$2:$B$900,Sheet!$A$2:$A$900)</f>
        <v>CCI</v>
      </c>
      <c r="M74" s="9">
        <f t="shared" si="5"/>
        <v>-1.9628930781676199E-2</v>
      </c>
      <c r="P74" s="15"/>
      <c r="R74" s="10" t="s">
        <v>146</v>
      </c>
      <c r="S74" s="11">
        <v>0.1014313826334695</v>
      </c>
      <c r="V74" s="16"/>
    </row>
    <row r="75" spans="1:22">
      <c r="A75" s="1" t="s">
        <v>148</v>
      </c>
      <c r="B75">
        <v>-4.0123940793191627E-2</v>
      </c>
      <c r="C75">
        <v>-0.233420910475438</v>
      </c>
      <c r="D75">
        <v>0.8582581931305211</v>
      </c>
      <c r="E75">
        <v>-0.19329696968224641</v>
      </c>
      <c r="F75" s="8">
        <f t="shared" si="3"/>
        <v>-2.0083964783312501E-2</v>
      </c>
      <c r="G75" s="8">
        <f t="shared" si="4"/>
        <v>0.1594192047845211</v>
      </c>
      <c r="I75" s="10" t="s">
        <v>149</v>
      </c>
      <c r="J75" s="11">
        <v>-2.0083964783312501E-2</v>
      </c>
      <c r="L75" s="12" t="str">
        <f>_xlfn.XLOOKUP(I75,Sheet!$B$2:$B$900,Sheet!$A$2:$A$900)</f>
        <v>CCL</v>
      </c>
      <c r="M75" s="9">
        <f t="shared" si="5"/>
        <v>-2.0083964783312501E-2</v>
      </c>
      <c r="P75" s="15"/>
      <c r="R75" s="10" t="s">
        <v>148</v>
      </c>
      <c r="S75" s="11">
        <v>0.1594192047845211</v>
      </c>
      <c r="V75" s="16"/>
    </row>
    <row r="76" spans="1:22">
      <c r="A76" s="1" t="s">
        <v>150</v>
      </c>
      <c r="B76">
        <v>-5.7091549622721872E-2</v>
      </c>
      <c r="C76">
        <v>8.685808631625902E-2</v>
      </c>
      <c r="D76">
        <v>1.103744543959412</v>
      </c>
      <c r="E76">
        <v>0.14394963593898091</v>
      </c>
      <c r="F76" s="8">
        <f t="shared" si="3"/>
        <v>-1.91237608323035E-2</v>
      </c>
      <c r="G76" s="8">
        <f t="shared" si="4"/>
        <v>0.2239072753961478</v>
      </c>
      <c r="I76" s="10" t="s">
        <v>151</v>
      </c>
      <c r="J76" s="11">
        <v>-1.91237608323035E-2</v>
      </c>
      <c r="L76" s="12" t="str">
        <f>_xlfn.XLOOKUP(I76,Sheet!$B$2:$B$900,Sheet!$A$2:$A$900)</f>
        <v>CDNS</v>
      </c>
      <c r="M76" s="9">
        <f t="shared" si="5"/>
        <v>-1.91237608323035E-2</v>
      </c>
      <c r="P76" s="15"/>
      <c r="R76" s="10" t="s">
        <v>150</v>
      </c>
      <c r="S76" s="11">
        <v>0.2239072753961478</v>
      </c>
      <c r="V76" s="16"/>
    </row>
    <row r="77" spans="1:22">
      <c r="A77" s="1" t="s">
        <v>152</v>
      </c>
      <c r="B77">
        <v>-4.7795992602627867E-2</v>
      </c>
      <c r="C77">
        <v>-0.1193884916735183</v>
      </c>
      <c r="D77">
        <v>0.96925698034860408</v>
      </c>
      <c r="E77">
        <v>-7.1592499070890409E-2</v>
      </c>
      <c r="F77" s="8">
        <f t="shared" si="3"/>
        <v>-1.9702334379533101E-2</v>
      </c>
      <c r="G77" s="8">
        <f t="shared" si="4"/>
        <v>0.1918061473417659</v>
      </c>
      <c r="I77" s="10" t="s">
        <v>153</v>
      </c>
      <c r="J77" s="11">
        <v>-1.9702334379533101E-2</v>
      </c>
      <c r="L77" s="12" t="str">
        <f>_xlfn.XLOOKUP(I77,Sheet!$B$2:$B$900,Sheet!$A$2:$A$900)</f>
        <v>CE</v>
      </c>
      <c r="M77" s="9">
        <f t="shared" si="5"/>
        <v>-1.9702334379533101E-2</v>
      </c>
      <c r="P77" s="15"/>
      <c r="R77" s="10" t="s">
        <v>152</v>
      </c>
      <c r="S77" s="11">
        <v>0.1918061473417659</v>
      </c>
      <c r="V77" s="16"/>
    </row>
    <row r="78" spans="1:22">
      <c r="A78" s="1" t="s">
        <v>154</v>
      </c>
      <c r="B78">
        <v>-6.1870769308492321E-2</v>
      </c>
      <c r="C78">
        <v>0.1185105415847614</v>
      </c>
      <c r="D78">
        <v>1.1728900088423311</v>
      </c>
      <c r="E78">
        <v>0.18038131089325371</v>
      </c>
      <c r="F78" s="8">
        <f t="shared" si="3"/>
        <v>-2.0260312248904198E-2</v>
      </c>
      <c r="G78" s="8">
        <f t="shared" si="4"/>
        <v>9.2250805681043505E-2</v>
      </c>
      <c r="I78" s="10" t="s">
        <v>155</v>
      </c>
      <c r="J78" s="11">
        <v>-2.0260312248904198E-2</v>
      </c>
      <c r="L78" s="12" t="str">
        <f>_xlfn.XLOOKUP(I78,Sheet!$B$2:$B$900,Sheet!$A$2:$A$900)</f>
        <v>CF</v>
      </c>
      <c r="M78" s="9">
        <f t="shared" si="5"/>
        <v>-2.0260312248904198E-2</v>
      </c>
      <c r="P78" s="15"/>
      <c r="R78" s="10" t="s">
        <v>154</v>
      </c>
      <c r="S78" s="11">
        <v>9.2250805681043505E-2</v>
      </c>
      <c r="V78" s="16"/>
    </row>
    <row r="79" spans="1:22">
      <c r="A79" s="1" t="s">
        <v>156</v>
      </c>
      <c r="B79">
        <v>-1.185559265764762E-2</v>
      </c>
      <c r="C79">
        <v>0.31540621088679838</v>
      </c>
      <c r="D79">
        <v>0.44927342117620972</v>
      </c>
      <c r="E79">
        <v>0.32726180354444612</v>
      </c>
      <c r="F79" s="8">
        <f t="shared" si="3"/>
        <v>-1.9819958443884601E-2</v>
      </c>
      <c r="G79" s="8">
        <f t="shared" si="4"/>
        <v>3.2921106779185201E-2</v>
      </c>
      <c r="I79" s="10" t="s">
        <v>157</v>
      </c>
      <c r="J79" s="11">
        <v>-1.9819958443884601E-2</v>
      </c>
      <c r="L79" s="12" t="str">
        <f>_xlfn.XLOOKUP(I79,Sheet!$B$2:$B$900,Sheet!$A$2:$A$900)</f>
        <v>CHD</v>
      </c>
      <c r="M79" s="9">
        <f t="shared" si="5"/>
        <v>-1.9819958443884601E-2</v>
      </c>
      <c r="P79" s="15"/>
      <c r="R79" s="10" t="s">
        <v>156</v>
      </c>
      <c r="S79" s="11">
        <v>3.2921106779185201E-2</v>
      </c>
      <c r="V79" s="16"/>
    </row>
    <row r="80" spans="1:22">
      <c r="A80" s="1" t="s">
        <v>158</v>
      </c>
      <c r="B80">
        <v>-3.3851711116926753E-2</v>
      </c>
      <c r="C80">
        <v>-8.9500351287788993E-3</v>
      </c>
      <c r="D80">
        <v>0.76751194890386365</v>
      </c>
      <c r="E80">
        <v>2.490167598814785E-2</v>
      </c>
      <c r="F80" s="8">
        <f t="shared" si="3"/>
        <v>-1.9429727032265001E-2</v>
      </c>
      <c r="G80" s="8">
        <f t="shared" si="4"/>
        <v>4.8251620162513303E-2</v>
      </c>
      <c r="I80" s="10" t="s">
        <v>159</v>
      </c>
      <c r="J80" s="11">
        <v>-1.9429727032265001E-2</v>
      </c>
      <c r="L80" s="12" t="str">
        <f>_xlfn.XLOOKUP(I80,Sheet!$B$2:$B$900,Sheet!$A$2:$A$900)</f>
        <v>CHRW</v>
      </c>
      <c r="M80" s="9">
        <f t="shared" si="5"/>
        <v>-1.9429727032265001E-2</v>
      </c>
      <c r="P80" s="15"/>
      <c r="R80" s="10" t="s">
        <v>158</v>
      </c>
      <c r="S80" s="11">
        <v>4.8251620162513303E-2</v>
      </c>
      <c r="V80" s="16"/>
    </row>
    <row r="81" spans="1:22">
      <c r="A81" s="1" t="s">
        <v>160</v>
      </c>
      <c r="B81">
        <v>-4.0874430327414377E-2</v>
      </c>
      <c r="C81">
        <v>-2.9855563343203498E-2</v>
      </c>
      <c r="D81">
        <v>0.86911623087423517</v>
      </c>
      <c r="E81">
        <v>1.101886698421088E-2</v>
      </c>
      <c r="F81" s="8">
        <f t="shared" si="3"/>
        <v>-1.9790503937047399E-2</v>
      </c>
      <c r="G81" s="8">
        <f t="shared" si="4"/>
        <v>0.14306153871609881</v>
      </c>
      <c r="I81" s="10" t="s">
        <v>161</v>
      </c>
      <c r="J81" s="11">
        <v>-1.9790503937047399E-2</v>
      </c>
      <c r="L81" s="12" t="str">
        <f>_xlfn.XLOOKUP(I81,Sheet!$B$2:$B$900,Sheet!$A$2:$A$900)</f>
        <v>CI</v>
      </c>
      <c r="M81" s="9">
        <f t="shared" si="5"/>
        <v>-1.9790503937047399E-2</v>
      </c>
      <c r="P81" s="15"/>
      <c r="R81" s="10" t="s">
        <v>160</v>
      </c>
      <c r="S81" s="11">
        <v>0.14306153871609881</v>
      </c>
      <c r="V81" s="16"/>
    </row>
    <row r="82" spans="1:22">
      <c r="A82" s="1" t="s">
        <v>162</v>
      </c>
      <c r="B82">
        <v>-3.1814632988858421E-2</v>
      </c>
      <c r="C82">
        <v>8.3450159381028621E-2</v>
      </c>
      <c r="D82">
        <v>0.73803962425063863</v>
      </c>
      <c r="E82">
        <v>0.115264792369887</v>
      </c>
      <c r="F82" s="8">
        <f t="shared" si="3"/>
        <v>-1.98073785538255E-2</v>
      </c>
      <c r="G82" s="8">
        <f t="shared" si="4"/>
        <v>6.9780392027866303E-2</v>
      </c>
      <c r="I82" s="10" t="s">
        <v>163</v>
      </c>
      <c r="J82" s="11">
        <v>-1.98073785538255E-2</v>
      </c>
      <c r="L82" s="12" t="str">
        <f>_xlfn.XLOOKUP(I82,Sheet!$B$2:$B$900,Sheet!$A$2:$A$900)</f>
        <v>CINF</v>
      </c>
      <c r="M82" s="9">
        <f t="shared" si="5"/>
        <v>-1.98073785538255E-2</v>
      </c>
      <c r="P82" s="15"/>
      <c r="R82" s="10" t="s">
        <v>162</v>
      </c>
      <c r="S82" s="11">
        <v>6.9780392027866303E-2</v>
      </c>
      <c r="V82" s="16"/>
    </row>
    <row r="83" spans="1:22">
      <c r="A83" s="1" t="s">
        <v>164</v>
      </c>
      <c r="B83">
        <v>-1.4202122359743399E-2</v>
      </c>
      <c r="C83">
        <v>-0.19180159098408309</v>
      </c>
      <c r="D83">
        <v>0.48322287271451742</v>
      </c>
      <c r="E83">
        <v>-0.1775994686243397</v>
      </c>
      <c r="F83" s="8">
        <f t="shared" si="3"/>
        <v>-1.99048653512746E-2</v>
      </c>
      <c r="G83" s="8">
        <f t="shared" si="4"/>
        <v>3.14875030523337E-2</v>
      </c>
      <c r="I83" s="10" t="s">
        <v>165</v>
      </c>
      <c r="J83" s="11">
        <v>-1.99048653512746E-2</v>
      </c>
      <c r="L83" s="12" t="str">
        <f>_xlfn.XLOOKUP(I83,Sheet!$B$2:$B$900,Sheet!$A$2:$A$900)</f>
        <v>CL</v>
      </c>
      <c r="M83" s="9">
        <f t="shared" si="5"/>
        <v>-1.99048653512746E-2</v>
      </c>
      <c r="P83" s="15"/>
      <c r="R83" s="10" t="s">
        <v>164</v>
      </c>
      <c r="S83" s="11">
        <v>3.14875030523337E-2</v>
      </c>
      <c r="V83" s="16"/>
    </row>
    <row r="84" spans="1:22">
      <c r="A84" s="1" t="s">
        <v>166</v>
      </c>
      <c r="B84">
        <v>-1.287417861806448E-2</v>
      </c>
      <c r="C84">
        <v>9.4381281907081838E-2</v>
      </c>
      <c r="D84">
        <v>0.46401026199688522</v>
      </c>
      <c r="E84">
        <v>0.1072554605251463</v>
      </c>
      <c r="F84" s="8">
        <f t="shared" si="3"/>
        <v>-1.9720454320906598E-2</v>
      </c>
      <c r="G84" s="8">
        <f t="shared" si="4"/>
        <v>3.8850026584403598E-2</v>
      </c>
      <c r="I84" s="10" t="s">
        <v>167</v>
      </c>
      <c r="J84" s="11">
        <v>-1.9720454320906598E-2</v>
      </c>
      <c r="L84" s="12" t="str">
        <f>_xlfn.XLOOKUP(I84,Sheet!$B$2:$B$900,Sheet!$A$2:$A$900)</f>
        <v>CLX</v>
      </c>
      <c r="M84" s="9">
        <f t="shared" si="5"/>
        <v>-1.9720454320906598E-2</v>
      </c>
      <c r="P84" s="15"/>
      <c r="R84" s="10" t="s">
        <v>166</v>
      </c>
      <c r="S84" s="11">
        <v>3.8850026584403598E-2</v>
      </c>
      <c r="V84" s="16"/>
    </row>
    <row r="85" spans="1:22">
      <c r="A85" s="1" t="s">
        <v>168</v>
      </c>
      <c r="B85">
        <v>-4.6910382486097149E-2</v>
      </c>
      <c r="C85">
        <v>-0.18426668886707151</v>
      </c>
      <c r="D85">
        <v>0.95644402609273349</v>
      </c>
      <c r="E85">
        <v>-0.1373563063809744</v>
      </c>
      <c r="F85" s="8">
        <f t="shared" si="3"/>
        <v>-1.9314697938299201E-2</v>
      </c>
      <c r="G85" s="8">
        <f t="shared" si="4"/>
        <v>0.24073869566903511</v>
      </c>
      <c r="I85" s="10" t="s">
        <v>169</v>
      </c>
      <c r="J85" s="11">
        <v>-1.9314697938299201E-2</v>
      </c>
      <c r="L85" s="12" t="str">
        <f>_xlfn.XLOOKUP(I85,Sheet!$B$2:$B$900,Sheet!$A$2:$A$900)</f>
        <v>CMA</v>
      </c>
      <c r="M85" s="9">
        <f t="shared" si="5"/>
        <v>-1.9314697938299201E-2</v>
      </c>
      <c r="P85" s="15"/>
      <c r="R85" s="10" t="s">
        <v>168</v>
      </c>
      <c r="S85" s="11">
        <v>0.24073869566903511</v>
      </c>
      <c r="V85" s="16"/>
    </row>
    <row r="86" spans="1:22">
      <c r="A86" s="1" t="s">
        <v>170</v>
      </c>
      <c r="B86">
        <v>-4.4949422201591163E-2</v>
      </c>
      <c r="C86">
        <v>-9.6560491423529626E-2</v>
      </c>
      <c r="D86">
        <v>0.92807296985256649</v>
      </c>
      <c r="E86">
        <v>-5.1611069221938463E-2</v>
      </c>
      <c r="F86" s="8">
        <f t="shared" si="3"/>
        <v>-1.96202027960748E-2</v>
      </c>
      <c r="G86" s="8">
        <f t="shared" si="4"/>
        <v>0.1240911676689075</v>
      </c>
      <c r="I86" s="10" t="s">
        <v>171</v>
      </c>
      <c r="J86" s="11">
        <v>-1.96202027960748E-2</v>
      </c>
      <c r="L86" s="12" t="str">
        <f>_xlfn.XLOOKUP(I86,Sheet!$B$2:$B$900,Sheet!$A$2:$A$900)</f>
        <v>CMCSA</v>
      </c>
      <c r="M86" s="9">
        <f t="shared" si="5"/>
        <v>-1.96202027960748E-2</v>
      </c>
      <c r="P86" s="15"/>
      <c r="R86" s="10" t="s">
        <v>170</v>
      </c>
      <c r="S86" s="11">
        <v>0.1240911676689075</v>
      </c>
      <c r="V86" s="16"/>
    </row>
    <row r="87" spans="1:22">
      <c r="A87" s="1" t="s">
        <v>172</v>
      </c>
      <c r="B87">
        <v>-2.5074937452267739E-2</v>
      </c>
      <c r="C87">
        <v>0.29929244349229078</v>
      </c>
      <c r="D87">
        <v>0.64053011188517595</v>
      </c>
      <c r="E87">
        <v>0.32436738094455853</v>
      </c>
      <c r="F87" s="8">
        <f t="shared" si="3"/>
        <v>-1.9171534865140599E-2</v>
      </c>
      <c r="G87" s="8">
        <f t="shared" si="4"/>
        <v>0.16950885731400439</v>
      </c>
      <c r="I87" s="10" t="s">
        <v>173</v>
      </c>
      <c r="J87" s="11">
        <v>-1.9171534865140599E-2</v>
      </c>
      <c r="L87" s="12" t="str">
        <f>_xlfn.XLOOKUP(I87,Sheet!$B$2:$B$900,Sheet!$A$2:$A$900)</f>
        <v>CME</v>
      </c>
      <c r="M87" s="9">
        <f t="shared" si="5"/>
        <v>-1.9171534865140599E-2</v>
      </c>
      <c r="P87" s="15"/>
      <c r="R87" s="10" t="s">
        <v>172</v>
      </c>
      <c r="S87" s="11">
        <v>0.16950885731400439</v>
      </c>
      <c r="V87" s="16"/>
    </row>
    <row r="88" spans="1:22">
      <c r="A88" s="1" t="s">
        <v>174</v>
      </c>
      <c r="B88">
        <v>-3.8371473524752328E-2</v>
      </c>
      <c r="C88">
        <v>0.49337642458327541</v>
      </c>
      <c r="D88">
        <v>0.83290360139055175</v>
      </c>
      <c r="E88">
        <v>0.53174789810802769</v>
      </c>
      <c r="F88" s="8">
        <f t="shared" si="3"/>
        <v>-2.0975728827817199E-2</v>
      </c>
      <c r="G88" s="8">
        <f t="shared" si="4"/>
        <v>-0.23980176126925071</v>
      </c>
      <c r="I88" s="10" t="s">
        <v>175</v>
      </c>
      <c r="J88" s="11">
        <v>-2.0975728827817199E-2</v>
      </c>
      <c r="L88" s="12" t="str">
        <f>_xlfn.XLOOKUP(I88,Sheet!$B$2:$B$900,Sheet!$A$2:$A$900)</f>
        <v>CMG</v>
      </c>
      <c r="M88" s="9">
        <f t="shared" si="5"/>
        <v>-2.0975728827817199E-2</v>
      </c>
      <c r="P88" s="15"/>
      <c r="R88" s="10" t="s">
        <v>174</v>
      </c>
      <c r="S88" s="11">
        <v>-0.23980176126925071</v>
      </c>
      <c r="V88" s="16"/>
    </row>
    <row r="89" spans="1:22">
      <c r="A89" s="1" t="s">
        <v>176</v>
      </c>
      <c r="B89">
        <v>-4.4466923199990238E-2</v>
      </c>
      <c r="C89">
        <v>-0.21968177621389129</v>
      </c>
      <c r="D89">
        <v>0.92109220312393636</v>
      </c>
      <c r="E89">
        <v>-0.17521485301390111</v>
      </c>
      <c r="F89" s="8">
        <f t="shared" si="3"/>
        <v>-1.9181167408829101E-2</v>
      </c>
      <c r="G89" s="8">
        <f t="shared" si="4"/>
        <v>0.18568552181014461</v>
      </c>
      <c r="I89" s="10" t="s">
        <v>177</v>
      </c>
      <c r="J89" s="11">
        <v>-1.9181167408829101E-2</v>
      </c>
      <c r="L89" s="12" t="str">
        <f>_xlfn.XLOOKUP(I89,Sheet!$B$2:$B$900,Sheet!$A$2:$A$900)</f>
        <v>CMI</v>
      </c>
      <c r="M89" s="9">
        <f t="shared" si="5"/>
        <v>-1.9181167408829101E-2</v>
      </c>
      <c r="P89" s="15"/>
      <c r="R89" s="10" t="s">
        <v>176</v>
      </c>
      <c r="S89" s="11">
        <v>0.18568552181014461</v>
      </c>
      <c r="V89" s="16"/>
    </row>
    <row r="90" spans="1:22">
      <c r="A90" s="1" t="s">
        <v>178</v>
      </c>
      <c r="B90">
        <v>5.8326264675526481E-3</v>
      </c>
      <c r="C90">
        <v>9.4447246284535047E-2</v>
      </c>
      <c r="D90">
        <v>0.19336132364187311</v>
      </c>
      <c r="E90">
        <v>8.8614619816982404E-2</v>
      </c>
      <c r="F90" s="8">
        <f t="shared" si="3"/>
        <v>-1.94002506657855E-2</v>
      </c>
      <c r="G90" s="8">
        <f t="shared" si="4"/>
        <v>9.3877388424322403E-2</v>
      </c>
      <c r="I90" s="10" t="s">
        <v>179</v>
      </c>
      <c r="J90" s="11">
        <v>-1.94002506657855E-2</v>
      </c>
      <c r="L90" s="12" t="str">
        <f>_xlfn.XLOOKUP(I90,Sheet!$B$2:$B$900,Sheet!$A$2:$A$900)</f>
        <v>CMS</v>
      </c>
      <c r="M90" s="9">
        <f t="shared" si="5"/>
        <v>-1.94002506657855E-2</v>
      </c>
      <c r="P90" s="15"/>
      <c r="R90" s="10" t="s">
        <v>178</v>
      </c>
      <c r="S90" s="11">
        <v>9.3877388424322403E-2</v>
      </c>
      <c r="V90" s="16"/>
    </row>
    <row r="91" spans="1:22">
      <c r="A91" s="1" t="s">
        <v>180</v>
      </c>
      <c r="B91">
        <v>-5.4297485248458802E-2</v>
      </c>
      <c r="C91">
        <v>0.1725126277775928</v>
      </c>
      <c r="D91">
        <v>1.063320187521803</v>
      </c>
      <c r="E91">
        <v>0.22681011302605161</v>
      </c>
      <c r="F91" s="8">
        <f t="shared" si="3"/>
        <v>-1.9632658949015901E-2</v>
      </c>
      <c r="G91" s="8">
        <f t="shared" si="4"/>
        <v>0.1661683259647998</v>
      </c>
      <c r="I91" s="10" t="s">
        <v>181</v>
      </c>
      <c r="J91" s="11">
        <v>-1.9632658949015901E-2</v>
      </c>
      <c r="L91" s="12" t="str">
        <f>_xlfn.XLOOKUP(I91,Sheet!$B$2:$B$900,Sheet!$A$2:$A$900)</f>
        <v>CNC</v>
      </c>
      <c r="M91" s="9">
        <f t="shared" si="5"/>
        <v>-1.9632658949015901E-2</v>
      </c>
      <c r="P91" s="15"/>
      <c r="R91" s="10" t="s">
        <v>180</v>
      </c>
      <c r="S91" s="11">
        <v>0.1661683259647998</v>
      </c>
      <c r="V91" s="16"/>
    </row>
    <row r="92" spans="1:22">
      <c r="A92" s="1" t="s">
        <v>182</v>
      </c>
      <c r="B92">
        <v>-6.8409175080143894E-3</v>
      </c>
      <c r="C92">
        <v>5.3204365084089877E-2</v>
      </c>
      <c r="D92">
        <v>0.37672140070922988</v>
      </c>
      <c r="E92">
        <v>6.0045282592104267E-2</v>
      </c>
      <c r="F92" s="8">
        <f t="shared" si="3"/>
        <v>-1.9313455159872699E-2</v>
      </c>
      <c r="G92" s="8">
        <f t="shared" si="4"/>
        <v>0.17259615781323651</v>
      </c>
      <c r="I92" s="10" t="s">
        <v>183</v>
      </c>
      <c r="J92" s="11">
        <v>-1.9313455159872699E-2</v>
      </c>
      <c r="L92" s="12" t="str">
        <f>_xlfn.XLOOKUP(I92,Sheet!$B$2:$B$900,Sheet!$A$2:$A$900)</f>
        <v>CNP</v>
      </c>
      <c r="M92" s="9">
        <f t="shared" si="5"/>
        <v>-1.9313455159872699E-2</v>
      </c>
      <c r="P92" s="15"/>
      <c r="R92" s="10" t="s">
        <v>182</v>
      </c>
      <c r="S92" s="11">
        <v>0.17259615781323651</v>
      </c>
      <c r="V92" s="16"/>
    </row>
    <row r="93" spans="1:22">
      <c r="A93" s="1" t="s">
        <v>184</v>
      </c>
      <c r="B93">
        <v>-5.5334505141185208E-2</v>
      </c>
      <c r="C93">
        <v>-0.22949005486948371</v>
      </c>
      <c r="D93">
        <v>1.0783237293738119</v>
      </c>
      <c r="E93">
        <v>-0.1741555497282985</v>
      </c>
      <c r="F93" s="8">
        <f t="shared" si="3"/>
        <v>-1.99852637323388E-2</v>
      </c>
      <c r="G93" s="8">
        <f t="shared" si="4"/>
        <v>0.12516012852386921</v>
      </c>
      <c r="I93" s="10" t="s">
        <v>185</v>
      </c>
      <c r="J93" s="11">
        <v>-1.99852637323388E-2</v>
      </c>
      <c r="L93" s="12" t="str">
        <f>_xlfn.XLOOKUP(I93,Sheet!$B$2:$B$900,Sheet!$A$2:$A$900)</f>
        <v>COF</v>
      </c>
      <c r="M93" s="9">
        <f t="shared" si="5"/>
        <v>-1.99852637323388E-2</v>
      </c>
      <c r="P93" s="15"/>
      <c r="R93" s="10" t="s">
        <v>184</v>
      </c>
      <c r="S93" s="11">
        <v>0.12516012852386921</v>
      </c>
      <c r="V93" s="16"/>
    </row>
    <row r="94" spans="1:22">
      <c r="A94" s="1" t="s">
        <v>186</v>
      </c>
      <c r="B94">
        <v>-4.9831022745381259E-2</v>
      </c>
      <c r="C94">
        <v>0.19179315949313261</v>
      </c>
      <c r="D94">
        <v>0.99869967487264777</v>
      </c>
      <c r="E94">
        <v>0.24162418223851381</v>
      </c>
      <c r="F94" s="8">
        <f t="shared" si="3"/>
        <v>-1.93802693346053E-2</v>
      </c>
      <c r="G94" s="8">
        <f t="shared" si="4"/>
        <v>0.1625286778604153</v>
      </c>
      <c r="I94" s="10" t="s">
        <v>187</v>
      </c>
      <c r="J94" s="11">
        <v>-1.93802693346053E-2</v>
      </c>
      <c r="L94" s="12" t="str">
        <f>_xlfn.XLOOKUP(I94,Sheet!$B$2:$B$900,Sheet!$A$2:$A$900)</f>
        <v>COO</v>
      </c>
      <c r="M94" s="9">
        <f t="shared" si="5"/>
        <v>-1.93802693346053E-2</v>
      </c>
      <c r="P94" s="15"/>
      <c r="R94" s="10" t="s">
        <v>186</v>
      </c>
      <c r="S94" s="11">
        <v>0.1625286778604153</v>
      </c>
      <c r="V94" s="16"/>
    </row>
    <row r="95" spans="1:22">
      <c r="A95" s="1" t="s">
        <v>188</v>
      </c>
      <c r="B95">
        <v>-5.4786197766142512E-2</v>
      </c>
      <c r="C95">
        <v>0.18880320732030181</v>
      </c>
      <c r="D95">
        <v>1.070390851029897</v>
      </c>
      <c r="E95">
        <v>0.24358940508644431</v>
      </c>
      <c r="F95" s="8">
        <f t="shared" si="3"/>
        <v>-2.0312811564044499E-2</v>
      </c>
      <c r="G95" s="8">
        <f t="shared" si="4"/>
        <v>9.6464192003262297E-2</v>
      </c>
      <c r="I95" s="10" t="s">
        <v>189</v>
      </c>
      <c r="J95" s="11">
        <v>-2.0312811564044499E-2</v>
      </c>
      <c r="L95" s="12" t="str">
        <f>_xlfn.XLOOKUP(I95,Sheet!$B$2:$B$900,Sheet!$A$2:$A$900)</f>
        <v>COP</v>
      </c>
      <c r="M95" s="9">
        <f t="shared" si="5"/>
        <v>-2.0312811564044499E-2</v>
      </c>
      <c r="P95" s="15"/>
      <c r="R95" s="10" t="s">
        <v>188</v>
      </c>
      <c r="S95" s="11">
        <v>9.6464192003262297E-2</v>
      </c>
      <c r="V95" s="16"/>
    </row>
    <row r="96" spans="1:22">
      <c r="A96" s="1" t="s">
        <v>190</v>
      </c>
      <c r="B96">
        <v>-4.3059357512705648E-2</v>
      </c>
      <c r="C96">
        <v>-0.14715572875107971</v>
      </c>
      <c r="D96">
        <v>0.90072762685423347</v>
      </c>
      <c r="E96">
        <v>-0.10409637123837411</v>
      </c>
      <c r="F96" s="8">
        <f t="shared" si="3"/>
        <v>-2.0490575907347899E-2</v>
      </c>
      <c r="G96" s="8">
        <f t="shared" si="4"/>
        <v>-4.0757383446391E-3</v>
      </c>
      <c r="I96" s="10" t="s">
        <v>191</v>
      </c>
      <c r="J96" s="11">
        <v>-2.0490575907347899E-2</v>
      </c>
      <c r="L96" s="12" t="str">
        <f>_xlfn.XLOOKUP(I96,Sheet!$B$2:$B$900,Sheet!$A$2:$A$900)</f>
        <v>COR</v>
      </c>
      <c r="M96" s="9">
        <f t="shared" si="5"/>
        <v>-2.0490575907347899E-2</v>
      </c>
      <c r="P96" s="15"/>
      <c r="R96" s="10" t="s">
        <v>190</v>
      </c>
      <c r="S96" s="11">
        <v>-4.0757383446391E-3</v>
      </c>
      <c r="V96" s="16"/>
    </row>
    <row r="97" spans="1:22">
      <c r="A97" s="1" t="s">
        <v>192</v>
      </c>
      <c r="B97">
        <v>-4.0329974540956333E-2</v>
      </c>
      <c r="C97">
        <v>0.12582075830383571</v>
      </c>
      <c r="D97">
        <v>0.86123907708385283</v>
      </c>
      <c r="E97">
        <v>0.16615073284479201</v>
      </c>
      <c r="F97" s="8">
        <f t="shared" si="3"/>
        <v>-1.9850220595662198E-2</v>
      </c>
      <c r="G97" s="8">
        <f t="shared" si="4"/>
        <v>6.5037189342948401E-2</v>
      </c>
      <c r="I97" s="10" t="s">
        <v>193</v>
      </c>
      <c r="J97" s="11">
        <v>-1.9850220595662198E-2</v>
      </c>
      <c r="L97" s="12" t="str">
        <f>_xlfn.XLOOKUP(I97,Sheet!$B$2:$B$900,Sheet!$A$2:$A$900)</f>
        <v>COST</v>
      </c>
      <c r="M97" s="9">
        <f t="shared" si="5"/>
        <v>-1.9850220595662198E-2</v>
      </c>
      <c r="P97" s="15"/>
      <c r="R97" s="10" t="s">
        <v>192</v>
      </c>
      <c r="S97" s="11">
        <v>6.5037189342948401E-2</v>
      </c>
      <c r="V97" s="16"/>
    </row>
    <row r="98" spans="1:22">
      <c r="A98" s="1" t="s">
        <v>194</v>
      </c>
      <c r="B98">
        <v>7.0058807342446294E-4</v>
      </c>
      <c r="C98">
        <v>-0.29608781514726151</v>
      </c>
      <c r="D98">
        <v>0.26761134851842899</v>
      </c>
      <c r="E98">
        <v>-0.29678840322068589</v>
      </c>
      <c r="F98" s="8">
        <f t="shared" si="3"/>
        <v>-2.02114144773646E-2</v>
      </c>
      <c r="G98" s="8">
        <f t="shared" si="4"/>
        <v>-0.13358173857889091</v>
      </c>
      <c r="I98" s="10" t="s">
        <v>195</v>
      </c>
      <c r="J98" s="11">
        <v>-2.02114144773646E-2</v>
      </c>
      <c r="L98" s="12" t="str">
        <f>_xlfn.XLOOKUP(I98,Sheet!$B$2:$B$900,Sheet!$A$2:$A$900)</f>
        <v>CPB</v>
      </c>
      <c r="M98" s="9">
        <f t="shared" si="5"/>
        <v>-2.02114144773646E-2</v>
      </c>
      <c r="P98" s="15"/>
      <c r="R98" s="10" t="s">
        <v>194</v>
      </c>
      <c r="S98" s="11">
        <v>-0.13358173857889091</v>
      </c>
      <c r="V98" s="16"/>
    </row>
    <row r="99" spans="1:22">
      <c r="A99" s="1" t="s">
        <v>196</v>
      </c>
      <c r="B99">
        <v>-5.3024437902220722E-2</v>
      </c>
      <c r="C99">
        <v>0.14697911352909829</v>
      </c>
      <c r="D99">
        <v>1.0449018145736659</v>
      </c>
      <c r="E99">
        <v>0.20000355143131901</v>
      </c>
      <c r="F99" s="8">
        <f t="shared" si="3"/>
        <v>-1.8868573430911698E-2</v>
      </c>
      <c r="G99" s="8">
        <f t="shared" si="4"/>
        <v>0.21150537914379841</v>
      </c>
      <c r="I99" s="10" t="s">
        <v>197</v>
      </c>
      <c r="J99" s="11">
        <v>-1.8868573430911698E-2</v>
      </c>
      <c r="L99" s="12" t="str">
        <f>_xlfn.XLOOKUP(I99,Sheet!$B$2:$B$900,Sheet!$A$2:$A$900)</f>
        <v>CPRT</v>
      </c>
      <c r="M99" s="9">
        <f t="shared" si="5"/>
        <v>-1.8868573430911698E-2</v>
      </c>
      <c r="P99" s="15"/>
      <c r="R99" s="10" t="s">
        <v>196</v>
      </c>
      <c r="S99" s="11">
        <v>0.21150537914379841</v>
      </c>
      <c r="V99" s="16"/>
    </row>
    <row r="100" spans="1:22">
      <c r="A100" s="1" t="s">
        <v>198</v>
      </c>
      <c r="B100">
        <v>-1.4285673906886171E-2</v>
      </c>
      <c r="C100">
        <v>8.6138977652300275E-3</v>
      </c>
      <c r="D100">
        <v>0.48443169150685611</v>
      </c>
      <c r="E100">
        <v>2.28995716721162E-2</v>
      </c>
      <c r="F100" s="8">
        <f t="shared" si="3"/>
        <v>-1.9660579265437201E-2</v>
      </c>
      <c r="G100" s="8">
        <f t="shared" si="4"/>
        <v>9.6265149601051703E-2</v>
      </c>
      <c r="I100" s="10" t="s">
        <v>199</v>
      </c>
      <c r="J100" s="11">
        <v>-1.9660579265437201E-2</v>
      </c>
      <c r="L100" s="12" t="str">
        <f>_xlfn.XLOOKUP(I100,Sheet!$B$2:$B$900,Sheet!$A$2:$A$900)</f>
        <v>CPT</v>
      </c>
      <c r="M100" s="9">
        <f t="shared" si="5"/>
        <v>-1.9660579265437201E-2</v>
      </c>
      <c r="P100" s="15"/>
      <c r="R100" s="10" t="s">
        <v>198</v>
      </c>
      <c r="S100" s="11">
        <v>9.6265149601051703E-2</v>
      </c>
      <c r="V100" s="16"/>
    </row>
    <row r="101" spans="1:22">
      <c r="A101" s="1" t="s">
        <v>200</v>
      </c>
      <c r="B101">
        <v>-6.144767666808823E-2</v>
      </c>
      <c r="C101">
        <v>7.1817650521497023E-2</v>
      </c>
      <c r="D101">
        <v>1.1667687297983089</v>
      </c>
      <c r="E101">
        <v>0.13326532718958531</v>
      </c>
      <c r="F101" s="8">
        <f t="shared" si="3"/>
        <v>-1.98375293048694E-2</v>
      </c>
      <c r="G101" s="8">
        <f t="shared" si="4"/>
        <v>0.1279314734819455</v>
      </c>
      <c r="I101" s="10" t="s">
        <v>201</v>
      </c>
      <c r="J101" s="11">
        <v>-1.98375293048694E-2</v>
      </c>
      <c r="L101" s="12" t="str">
        <f>_xlfn.XLOOKUP(I101,Sheet!$B$2:$B$900,Sheet!$A$2:$A$900)</f>
        <v>CRL</v>
      </c>
      <c r="M101" s="9">
        <f t="shared" si="5"/>
        <v>-1.98375293048694E-2</v>
      </c>
      <c r="P101" s="15"/>
      <c r="R101" s="10" t="s">
        <v>200</v>
      </c>
      <c r="S101" s="11">
        <v>0.1279314734819455</v>
      </c>
      <c r="V101" s="16"/>
    </row>
    <row r="102" spans="1:22">
      <c r="A102" s="1" t="s">
        <v>202</v>
      </c>
      <c r="B102">
        <v>-8.458712206547854E-2</v>
      </c>
      <c r="C102">
        <v>0.35036238560057043</v>
      </c>
      <c r="D102">
        <v>1.501548843359366</v>
      </c>
      <c r="E102">
        <v>0.43494950766604901</v>
      </c>
      <c r="F102" s="8">
        <f t="shared" si="3"/>
        <v>-2.0087751433682799E-2</v>
      </c>
      <c r="G102" s="8">
        <f t="shared" si="4"/>
        <v>0.1223335991657211</v>
      </c>
      <c r="I102" s="10" t="s">
        <v>203</v>
      </c>
      <c r="J102" s="11">
        <v>-2.0087751433682799E-2</v>
      </c>
      <c r="L102" s="12" t="str">
        <f>_xlfn.XLOOKUP(I102,Sheet!$B$2:$B$900,Sheet!$A$2:$A$900)</f>
        <v>CRM</v>
      </c>
      <c r="M102" s="9">
        <f t="shared" si="5"/>
        <v>-2.0087751433682799E-2</v>
      </c>
      <c r="P102" s="15"/>
      <c r="R102" s="10" t="s">
        <v>202</v>
      </c>
      <c r="S102" s="11">
        <v>0.1223335991657211</v>
      </c>
      <c r="V102" s="16"/>
    </row>
    <row r="103" spans="1:22">
      <c r="A103" s="1" t="s">
        <v>204</v>
      </c>
      <c r="B103">
        <v>-7.1051300434085904E-2</v>
      </c>
      <c r="C103">
        <v>0.18816020848407489</v>
      </c>
      <c r="D103">
        <v>1.3057133846836411</v>
      </c>
      <c r="E103">
        <v>0.2592115089181608</v>
      </c>
      <c r="F103" s="8">
        <f t="shared" si="3"/>
        <v>-1.97003727482091E-2</v>
      </c>
      <c r="G103" s="8">
        <f t="shared" si="4"/>
        <v>0.12203154419140851</v>
      </c>
      <c r="I103" s="10" t="s">
        <v>205</v>
      </c>
      <c r="J103" s="11">
        <v>-1.97003727482091E-2</v>
      </c>
      <c r="L103" s="12" t="str">
        <f>_xlfn.XLOOKUP(I103,Sheet!$B$2:$B$900,Sheet!$A$2:$A$900)</f>
        <v>CSCO</v>
      </c>
      <c r="M103" s="9">
        <f t="shared" si="5"/>
        <v>-1.97003727482091E-2</v>
      </c>
      <c r="P103" s="15"/>
      <c r="R103" s="10" t="s">
        <v>204</v>
      </c>
      <c r="S103" s="11">
        <v>0.12203154419140851</v>
      </c>
      <c r="V103" s="16"/>
    </row>
    <row r="104" spans="1:22">
      <c r="A104" s="1" t="s">
        <v>206</v>
      </c>
      <c r="B104">
        <v>-4.2784629579753222E-2</v>
      </c>
      <c r="C104">
        <v>0.162037349028991</v>
      </c>
      <c r="D104">
        <v>0.8967528795336871</v>
      </c>
      <c r="E104">
        <v>0.20482197860874421</v>
      </c>
      <c r="F104" s="8">
        <f t="shared" si="3"/>
        <v>-1.9846722157489501E-2</v>
      </c>
      <c r="G104" s="8">
        <f t="shared" si="4"/>
        <v>0.1727130722065113</v>
      </c>
      <c r="I104" s="10" t="s">
        <v>207</v>
      </c>
      <c r="J104" s="11">
        <v>-1.9846722157489501E-2</v>
      </c>
      <c r="L104" s="12" t="str">
        <f>_xlfn.XLOOKUP(I104,Sheet!$B$2:$B$900,Sheet!$A$2:$A$900)</f>
        <v>CSGP</v>
      </c>
      <c r="M104" s="9">
        <f t="shared" si="5"/>
        <v>-1.9846722157489501E-2</v>
      </c>
      <c r="P104" s="15"/>
      <c r="R104" s="10" t="s">
        <v>206</v>
      </c>
      <c r="S104" s="11">
        <v>0.1727130722065113</v>
      </c>
      <c r="V104" s="16"/>
    </row>
    <row r="105" spans="1:22">
      <c r="A105" s="1" t="s">
        <v>208</v>
      </c>
      <c r="B105">
        <v>-6.0591051095825937E-2</v>
      </c>
      <c r="C105">
        <v>0.17070844688936301</v>
      </c>
      <c r="D105">
        <v>1.1543751221972549</v>
      </c>
      <c r="E105">
        <v>0.23129949798518901</v>
      </c>
      <c r="F105" s="8">
        <f t="shared" si="3"/>
        <v>-1.89991237763594E-2</v>
      </c>
      <c r="G105" s="8">
        <f t="shared" si="4"/>
        <v>0.26864966458222539</v>
      </c>
      <c r="I105" s="10" t="s">
        <v>209</v>
      </c>
      <c r="J105" s="11">
        <v>-1.89991237763594E-2</v>
      </c>
      <c r="L105" s="12" t="str">
        <f>_xlfn.XLOOKUP(I105,Sheet!$B$2:$B$900,Sheet!$A$2:$A$900)</f>
        <v>CSX</v>
      </c>
      <c r="M105" s="9">
        <f t="shared" si="5"/>
        <v>-1.89991237763594E-2</v>
      </c>
      <c r="P105" s="15"/>
      <c r="R105" s="10" t="s">
        <v>208</v>
      </c>
      <c r="S105" s="11">
        <v>0.26864966458222539</v>
      </c>
      <c r="V105" s="16"/>
    </row>
    <row r="106" spans="1:22">
      <c r="A106" s="1" t="s">
        <v>210</v>
      </c>
      <c r="B106">
        <v>-5.1052307081432803E-2</v>
      </c>
      <c r="C106">
        <v>0.11463160886688881</v>
      </c>
      <c r="D106">
        <v>1.0163691436819471</v>
      </c>
      <c r="E106">
        <v>0.1656839159483216</v>
      </c>
      <c r="F106" s="8">
        <f t="shared" si="3"/>
        <v>-1.9302027661569399E-2</v>
      </c>
      <c r="G106" s="8">
        <f t="shared" si="4"/>
        <v>0.176913116047623</v>
      </c>
      <c r="I106" s="10" t="s">
        <v>211</v>
      </c>
      <c r="J106" s="11">
        <v>-1.9302027661569399E-2</v>
      </c>
      <c r="L106" s="12" t="str">
        <f>_xlfn.XLOOKUP(I106,Sheet!$B$2:$B$900,Sheet!$A$2:$A$900)</f>
        <v>CTAS</v>
      </c>
      <c r="M106" s="9">
        <f t="shared" si="5"/>
        <v>-1.9302027661569399E-2</v>
      </c>
      <c r="P106" s="15"/>
      <c r="R106" s="10" t="s">
        <v>210</v>
      </c>
      <c r="S106" s="11">
        <v>0.176913116047623</v>
      </c>
      <c r="V106" s="16"/>
    </row>
    <row r="107" spans="1:22">
      <c r="A107" s="1" t="s">
        <v>212</v>
      </c>
      <c r="B107">
        <v>-3.6715708550562179E-2</v>
      </c>
      <c r="C107">
        <v>-0.18861340288474171</v>
      </c>
      <c r="D107">
        <v>0.8089480926663748</v>
      </c>
      <c r="E107">
        <v>-0.15189769433417949</v>
      </c>
      <c r="F107" s="8">
        <f t="shared" si="3"/>
        <v>-1.93844534417607E-2</v>
      </c>
      <c r="G107" s="8">
        <f t="shared" si="4"/>
        <v>7.8112597919535495E-2</v>
      </c>
      <c r="I107" s="10" t="s">
        <v>213</v>
      </c>
      <c r="J107" s="11">
        <v>-1.93844534417607E-2</v>
      </c>
      <c r="L107" s="12" t="str">
        <f>_xlfn.XLOOKUP(I107,Sheet!$B$2:$B$900,Sheet!$A$2:$A$900)</f>
        <v>CTRA</v>
      </c>
      <c r="M107" s="9">
        <f t="shared" si="5"/>
        <v>-1.93844534417607E-2</v>
      </c>
      <c r="P107" s="15"/>
      <c r="R107" s="10" t="s">
        <v>212</v>
      </c>
      <c r="S107" s="11">
        <v>7.8112597919535495E-2</v>
      </c>
      <c r="V107" s="16"/>
    </row>
    <row r="108" spans="1:22">
      <c r="A108" s="1" t="s">
        <v>214</v>
      </c>
      <c r="B108">
        <v>-4.2495934846440098E-2</v>
      </c>
      <c r="C108">
        <v>-7.4952707737359403E-2</v>
      </c>
      <c r="D108">
        <v>0.89257606137995782</v>
      </c>
      <c r="E108">
        <v>-3.2456772890919312E-2</v>
      </c>
      <c r="F108" s="8">
        <f t="shared" si="3"/>
        <v>-2.0177201855610599E-2</v>
      </c>
      <c r="G108" s="8">
        <f t="shared" si="4"/>
        <v>9.2910263350620997E-2</v>
      </c>
      <c r="I108" s="10" t="s">
        <v>215</v>
      </c>
      <c r="J108" s="11">
        <v>-2.0177201855610599E-2</v>
      </c>
      <c r="L108" s="12" t="str">
        <f>_xlfn.XLOOKUP(I108,Sheet!$B$2:$B$900,Sheet!$A$2:$A$900)</f>
        <v>CTSH</v>
      </c>
      <c r="M108" s="9">
        <f t="shared" si="5"/>
        <v>-2.0177201855610599E-2</v>
      </c>
      <c r="P108" s="15"/>
      <c r="R108" s="10" t="s">
        <v>214</v>
      </c>
      <c r="S108" s="11">
        <v>9.2910263350620997E-2</v>
      </c>
      <c r="V108" s="16"/>
    </row>
    <row r="109" spans="1:22">
      <c r="A109" s="1" t="s">
        <v>216</v>
      </c>
      <c r="B109">
        <v>-4.2132772114256388E-2</v>
      </c>
      <c r="C109">
        <v>-3.053554043441431E-2</v>
      </c>
      <c r="D109">
        <v>0.88732184466760233</v>
      </c>
      <c r="E109">
        <v>1.159723167984208E-2</v>
      </c>
      <c r="F109" s="8">
        <f t="shared" si="3"/>
        <v>-2.0767424565009501E-2</v>
      </c>
      <c r="G109" s="8">
        <f t="shared" si="4"/>
        <v>-0.2197868388545943</v>
      </c>
      <c r="I109" s="10" t="s">
        <v>217</v>
      </c>
      <c r="J109" s="11">
        <v>-2.0767424565009501E-2</v>
      </c>
      <c r="L109" s="12" t="str">
        <f>_xlfn.XLOOKUP(I109,Sheet!$B$2:$B$900,Sheet!$A$2:$A$900)</f>
        <v>CVS</v>
      </c>
      <c r="M109" s="9">
        <f t="shared" si="5"/>
        <v>-2.0767424565009501E-2</v>
      </c>
      <c r="P109" s="15"/>
      <c r="R109" s="10" t="s">
        <v>216</v>
      </c>
      <c r="S109" s="11">
        <v>-0.2197868388545943</v>
      </c>
      <c r="V109" s="16"/>
    </row>
    <row r="110" spans="1:22">
      <c r="A110" s="1" t="s">
        <v>218</v>
      </c>
      <c r="B110">
        <v>-4.6157178525663603E-2</v>
      </c>
      <c r="C110">
        <v>-7.3392452586623969E-2</v>
      </c>
      <c r="D110">
        <v>0.94554671619277286</v>
      </c>
      <c r="E110">
        <v>-2.7235274060960369E-2</v>
      </c>
      <c r="F110" s="8">
        <f t="shared" si="3"/>
        <v>-1.9684772938659199E-2</v>
      </c>
      <c r="G110" s="8">
        <f t="shared" si="4"/>
        <v>0.10632430592309509</v>
      </c>
      <c r="I110" s="10" t="s">
        <v>219</v>
      </c>
      <c r="J110" s="11">
        <v>-1.9684772938659199E-2</v>
      </c>
      <c r="L110" s="12" t="str">
        <f>_xlfn.XLOOKUP(I110,Sheet!$B$2:$B$900,Sheet!$A$2:$A$900)</f>
        <v>CVX</v>
      </c>
      <c r="M110" s="9">
        <f t="shared" si="5"/>
        <v>-1.9684772938659199E-2</v>
      </c>
      <c r="P110" s="15"/>
      <c r="R110" s="10" t="s">
        <v>218</v>
      </c>
      <c r="S110" s="11">
        <v>0.10632430592309509</v>
      </c>
      <c r="V110" s="16"/>
    </row>
    <row r="111" spans="1:22">
      <c r="A111" s="1" t="s">
        <v>220</v>
      </c>
      <c r="B111">
        <v>9.9446166596757479E-3</v>
      </c>
      <c r="C111">
        <v>-6.2643396926151063E-2</v>
      </c>
      <c r="D111">
        <v>0.13386929520993071</v>
      </c>
      <c r="E111">
        <v>-7.2588013585826811E-2</v>
      </c>
      <c r="F111" s="8">
        <f t="shared" si="3"/>
        <v>-1.9621450106074301E-2</v>
      </c>
      <c r="G111" s="8">
        <f t="shared" si="4"/>
        <v>6.9416897946292799E-2</v>
      </c>
      <c r="I111" s="10" t="s">
        <v>221</v>
      </c>
      <c r="J111" s="11">
        <v>-1.9621450106074301E-2</v>
      </c>
      <c r="L111" s="12" t="str">
        <f>_xlfn.XLOOKUP(I111,Sheet!$B$2:$B$900,Sheet!$A$2:$A$900)</f>
        <v>D</v>
      </c>
      <c r="M111" s="9">
        <f t="shared" si="5"/>
        <v>-1.9621450106074301E-2</v>
      </c>
      <c r="P111" s="15"/>
      <c r="R111" s="10" t="s">
        <v>220</v>
      </c>
      <c r="S111" s="11">
        <v>6.9416897946292799E-2</v>
      </c>
      <c r="V111" s="16"/>
    </row>
    <row r="112" spans="1:22">
      <c r="A112" s="1" t="s">
        <v>222</v>
      </c>
      <c r="B112">
        <v>-4.5115250292786901E-2</v>
      </c>
      <c r="C112">
        <v>-5.1950982876497021E-2</v>
      </c>
      <c r="D112">
        <v>0.93047216076871442</v>
      </c>
      <c r="E112">
        <v>-6.835732583710119E-3</v>
      </c>
      <c r="F112" s="8">
        <f t="shared" si="3"/>
        <v>-2.0394796724089202E-2</v>
      </c>
      <c r="G112" s="8">
        <f t="shared" si="4"/>
        <v>8.9476329092159704E-2</v>
      </c>
      <c r="I112" s="10" t="s">
        <v>223</v>
      </c>
      <c r="J112" s="11">
        <v>-2.0394796724089202E-2</v>
      </c>
      <c r="L112" s="12" t="str">
        <f>_xlfn.XLOOKUP(I112,Sheet!$B$2:$B$900,Sheet!$A$2:$A$900)</f>
        <v>DAL</v>
      </c>
      <c r="M112" s="9">
        <f t="shared" si="5"/>
        <v>-2.0394796724089202E-2</v>
      </c>
      <c r="P112" s="15"/>
      <c r="R112" s="10" t="s">
        <v>222</v>
      </c>
      <c r="S112" s="11">
        <v>8.9476329092159704E-2</v>
      </c>
      <c r="V112" s="16"/>
    </row>
    <row r="113" spans="1:22">
      <c r="A113" s="1" t="s">
        <v>224</v>
      </c>
      <c r="B113">
        <v>-6.7811048954989711E-2</v>
      </c>
      <c r="C113">
        <v>-0.22542094172936999</v>
      </c>
      <c r="D113">
        <v>1.258833619870412</v>
      </c>
      <c r="E113">
        <v>-0.15760989277438031</v>
      </c>
      <c r="F113" s="8">
        <f t="shared" si="3"/>
        <v>-1.9684788160347699E-2</v>
      </c>
      <c r="G113" s="8">
        <f t="shared" si="4"/>
        <v>0.15722518416110479</v>
      </c>
      <c r="I113" s="10" t="s">
        <v>225</v>
      </c>
      <c r="J113" s="11">
        <v>-1.9684788160347699E-2</v>
      </c>
      <c r="L113" s="12" t="str">
        <f>_xlfn.XLOOKUP(I113,Sheet!$B$2:$B$900,Sheet!$A$2:$A$900)</f>
        <v>DD</v>
      </c>
      <c r="M113" s="9">
        <f t="shared" si="5"/>
        <v>-1.9684788160347699E-2</v>
      </c>
      <c r="P113" s="15"/>
      <c r="R113" s="10" t="s">
        <v>224</v>
      </c>
      <c r="S113" s="11">
        <v>0.15722518416110479</v>
      </c>
      <c r="V113" s="16"/>
    </row>
    <row r="114" spans="1:22">
      <c r="A114" s="1" t="s">
        <v>226</v>
      </c>
      <c r="B114">
        <v>-7.0297533411803878E-2</v>
      </c>
      <c r="C114">
        <v>1.9573902249692129E-2</v>
      </c>
      <c r="D114">
        <v>1.2948079284384959</v>
      </c>
      <c r="E114">
        <v>8.987143566149601E-2</v>
      </c>
      <c r="F114" s="8">
        <f t="shared" si="3"/>
        <v>-1.8917926171584502E-2</v>
      </c>
      <c r="G114" s="8">
        <f t="shared" si="4"/>
        <v>0.2065224087571875</v>
      </c>
      <c r="I114" s="10" t="s">
        <v>227</v>
      </c>
      <c r="J114" s="11">
        <v>-1.8917926171584502E-2</v>
      </c>
      <c r="L114" s="12" t="str">
        <f>_xlfn.XLOOKUP(I114,Sheet!$B$2:$B$900,Sheet!$A$2:$A$900)</f>
        <v>DE</v>
      </c>
      <c r="M114" s="9">
        <f t="shared" si="5"/>
        <v>-1.8917926171584502E-2</v>
      </c>
      <c r="P114" s="15"/>
      <c r="R114" s="10" t="s">
        <v>226</v>
      </c>
      <c r="S114" s="11">
        <v>0.2065224087571875</v>
      </c>
      <c r="V114" s="16"/>
    </row>
    <row r="115" spans="1:22">
      <c r="A115" s="1" t="s">
        <v>228</v>
      </c>
      <c r="B115">
        <v>-6.0369068446913997E-2</v>
      </c>
      <c r="C115">
        <v>-0.21427310714666731</v>
      </c>
      <c r="D115">
        <v>1.1511634904949799</v>
      </c>
      <c r="E115">
        <v>-0.15390403869975319</v>
      </c>
      <c r="F115" s="8">
        <f t="shared" si="3"/>
        <v>-1.9773627983847099E-2</v>
      </c>
      <c r="G115" s="8">
        <f t="shared" si="4"/>
        <v>0.11417766874618709</v>
      </c>
      <c r="I115" s="10" t="s">
        <v>229</v>
      </c>
      <c r="J115" s="11">
        <v>-1.9773627983847099E-2</v>
      </c>
      <c r="L115" s="12" t="str">
        <f>_xlfn.XLOOKUP(I115,Sheet!$B$2:$B$900,Sheet!$A$2:$A$900)</f>
        <v>DFS</v>
      </c>
      <c r="M115" s="9">
        <f t="shared" si="5"/>
        <v>-1.9773627983847099E-2</v>
      </c>
      <c r="P115" s="15"/>
      <c r="R115" s="10" t="s">
        <v>228</v>
      </c>
      <c r="S115" s="11">
        <v>0.11417766874618709</v>
      </c>
      <c r="V115" s="16"/>
    </row>
    <row r="116" spans="1:22">
      <c r="A116" s="1" t="s">
        <v>230</v>
      </c>
      <c r="B116">
        <v>-2.9600074996863929E-2</v>
      </c>
      <c r="C116">
        <v>-0.1215634220881784</v>
      </c>
      <c r="D116">
        <v>0.70599953152952799</v>
      </c>
      <c r="E116">
        <v>-9.1963347091314457E-2</v>
      </c>
      <c r="F116" s="8">
        <f t="shared" si="3"/>
        <v>-1.9742768659769198E-2</v>
      </c>
      <c r="G116" s="8">
        <f t="shared" si="4"/>
        <v>0.14864206820849191</v>
      </c>
      <c r="I116" s="10" t="s">
        <v>231</v>
      </c>
      <c r="J116" s="11">
        <v>-1.9742768659769198E-2</v>
      </c>
      <c r="L116" s="12" t="str">
        <f>_xlfn.XLOOKUP(I116,Sheet!$B$2:$B$900,Sheet!$A$2:$A$900)</f>
        <v>DGX</v>
      </c>
      <c r="M116" s="9">
        <f t="shared" si="5"/>
        <v>-1.9742768659769198E-2</v>
      </c>
      <c r="P116" s="15"/>
      <c r="R116" s="10" t="s">
        <v>230</v>
      </c>
      <c r="S116" s="11">
        <v>0.14864206820849191</v>
      </c>
      <c r="V116" s="16"/>
    </row>
    <row r="117" spans="1:22">
      <c r="A117" s="1" t="s">
        <v>232</v>
      </c>
      <c r="B117">
        <v>-4.1167288508538832E-2</v>
      </c>
      <c r="C117">
        <v>-0.32288419487425041</v>
      </c>
      <c r="D117">
        <v>0.87335328554215685</v>
      </c>
      <c r="E117">
        <v>-0.28171690636571151</v>
      </c>
      <c r="F117" s="8">
        <f t="shared" si="3"/>
        <v>-1.9632590991436299E-2</v>
      </c>
      <c r="G117" s="8">
        <f t="shared" si="4"/>
        <v>0.16146291103153709</v>
      </c>
      <c r="I117" s="10" t="s">
        <v>233</v>
      </c>
      <c r="J117" s="11">
        <v>-1.9632590991436299E-2</v>
      </c>
      <c r="L117" s="12" t="str">
        <f>_xlfn.XLOOKUP(I117,Sheet!$B$2:$B$900,Sheet!$A$2:$A$900)</f>
        <v>DHI</v>
      </c>
      <c r="M117" s="9">
        <f t="shared" si="5"/>
        <v>-1.9632590991436299E-2</v>
      </c>
      <c r="P117" s="15"/>
      <c r="R117" s="10" t="s">
        <v>232</v>
      </c>
      <c r="S117" s="11">
        <v>0.16146291103153709</v>
      </c>
      <c r="V117" s="16"/>
    </row>
    <row r="118" spans="1:22">
      <c r="A118" s="1" t="s">
        <v>234</v>
      </c>
      <c r="B118">
        <v>-4.6822049180040182E-2</v>
      </c>
      <c r="C118">
        <v>0.1343365767692842</v>
      </c>
      <c r="D118">
        <v>0.95516602509810689</v>
      </c>
      <c r="E118">
        <v>0.18115862594932439</v>
      </c>
      <c r="F118" s="8">
        <f t="shared" si="3"/>
        <v>-1.9815736060642401E-2</v>
      </c>
      <c r="G118" s="8">
        <f t="shared" si="4"/>
        <v>9.7178619930706006E-2</v>
      </c>
      <c r="I118" s="10" t="s">
        <v>235</v>
      </c>
      <c r="J118" s="11">
        <v>-1.9815736060642401E-2</v>
      </c>
      <c r="L118" s="12" t="str">
        <f>_xlfn.XLOOKUP(I118,Sheet!$B$2:$B$900,Sheet!$A$2:$A$900)</f>
        <v>DHR</v>
      </c>
      <c r="M118" s="9">
        <f t="shared" si="5"/>
        <v>-1.9815736060642401E-2</v>
      </c>
      <c r="P118" s="15"/>
      <c r="R118" s="10" t="s">
        <v>234</v>
      </c>
      <c r="S118" s="11">
        <v>9.7178619930706006E-2</v>
      </c>
      <c r="V118" s="16"/>
    </row>
    <row r="119" spans="1:22">
      <c r="A119" s="1" t="s">
        <v>236</v>
      </c>
      <c r="B119">
        <v>-4.0970194351631573E-2</v>
      </c>
      <c r="C119">
        <v>5.7411691032124512E-2</v>
      </c>
      <c r="D119">
        <v>0.87050173905526163</v>
      </c>
      <c r="E119">
        <v>9.8381885383756085E-2</v>
      </c>
      <c r="F119" s="8">
        <f t="shared" si="3"/>
        <v>-2.0266738149827799E-2</v>
      </c>
      <c r="G119" s="8">
        <f t="shared" si="4"/>
        <v>3.8392648027722E-2</v>
      </c>
      <c r="I119" s="10" t="s">
        <v>237</v>
      </c>
      <c r="J119" s="11">
        <v>-2.0266738149827799E-2</v>
      </c>
      <c r="L119" s="12" t="str">
        <f>_xlfn.XLOOKUP(I119,Sheet!$B$2:$B$900,Sheet!$A$2:$A$900)</f>
        <v>DIS</v>
      </c>
      <c r="M119" s="9">
        <f t="shared" si="5"/>
        <v>-2.0266738149827799E-2</v>
      </c>
      <c r="P119" s="15"/>
      <c r="R119" s="10" t="s">
        <v>236</v>
      </c>
      <c r="S119" s="11">
        <v>3.8392648027722E-2</v>
      </c>
      <c r="V119" s="16"/>
    </row>
    <row r="120" spans="1:22">
      <c r="A120" s="1" t="s">
        <v>238</v>
      </c>
      <c r="B120">
        <v>-2.088964821216565E-2</v>
      </c>
      <c r="C120">
        <v>-7.571952170122298E-4</v>
      </c>
      <c r="D120">
        <v>0.57997759720626874</v>
      </c>
      <c r="E120">
        <v>2.013245299515342E-2</v>
      </c>
      <c r="F120" s="8">
        <f t="shared" si="3"/>
        <v>-1.93749259042145E-2</v>
      </c>
      <c r="G120" s="8">
        <f t="shared" si="4"/>
        <v>0.1392620858752347</v>
      </c>
      <c r="I120" s="10" t="s">
        <v>239</v>
      </c>
      <c r="J120" s="11">
        <v>-1.93749259042145E-2</v>
      </c>
      <c r="L120" s="12" t="str">
        <f>_xlfn.XLOOKUP(I120,Sheet!$B$2:$B$900,Sheet!$A$2:$A$900)</f>
        <v>DLR</v>
      </c>
      <c r="M120" s="9">
        <f t="shared" si="5"/>
        <v>-1.93749259042145E-2</v>
      </c>
      <c r="P120" s="15"/>
      <c r="R120" s="10" t="s">
        <v>238</v>
      </c>
      <c r="S120" s="11">
        <v>0.1392620858752347</v>
      </c>
      <c r="V120" s="16"/>
    </row>
    <row r="121" spans="1:22">
      <c r="A121" s="1" t="s">
        <v>240</v>
      </c>
      <c r="B121">
        <v>-3.2764367966171021E-2</v>
      </c>
      <c r="C121">
        <v>-0.1059425347685136</v>
      </c>
      <c r="D121">
        <v>0.75178033316121085</v>
      </c>
      <c r="E121">
        <v>-7.3178166802342542E-2</v>
      </c>
      <c r="F121" s="8">
        <f t="shared" si="3"/>
        <v>-1.9754278333579199E-2</v>
      </c>
      <c r="G121" s="8">
        <f t="shared" si="4"/>
        <v>8.8648814324220997E-3</v>
      </c>
      <c r="I121" s="10" t="s">
        <v>241</v>
      </c>
      <c r="J121" s="11">
        <v>-1.9754278333579199E-2</v>
      </c>
      <c r="L121" s="12" t="str">
        <f>_xlfn.XLOOKUP(I121,Sheet!$B$2:$B$900,Sheet!$A$2:$A$900)</f>
        <v>DLTR</v>
      </c>
      <c r="M121" s="9">
        <f t="shared" si="5"/>
        <v>-1.9754278333579199E-2</v>
      </c>
      <c r="P121" s="15"/>
      <c r="R121" s="10" t="s">
        <v>240</v>
      </c>
      <c r="S121" s="11">
        <v>8.8648814324220997E-3</v>
      </c>
      <c r="V121" s="16"/>
    </row>
    <row r="122" spans="1:22">
      <c r="A122" s="1" t="s">
        <v>242</v>
      </c>
      <c r="B122">
        <v>-4.324801741686328E-2</v>
      </c>
      <c r="C122">
        <v>-9.1879779856587129E-2</v>
      </c>
      <c r="D122">
        <v>0.90345714707624503</v>
      </c>
      <c r="E122">
        <v>-4.863176243972385E-2</v>
      </c>
      <c r="F122" s="8">
        <f t="shared" si="3"/>
        <v>-1.961381357279E-2</v>
      </c>
      <c r="G122" s="8">
        <f t="shared" si="4"/>
        <v>0.16166795040034879</v>
      </c>
      <c r="I122" s="10" t="s">
        <v>243</v>
      </c>
      <c r="J122" s="11">
        <v>-1.961381357279E-2</v>
      </c>
      <c r="L122" s="12" t="str">
        <f>_xlfn.XLOOKUP(I122,Sheet!$B$2:$B$900,Sheet!$A$2:$A$900)</f>
        <v>DOV</v>
      </c>
      <c r="M122" s="9">
        <f t="shared" si="5"/>
        <v>-1.961381357279E-2</v>
      </c>
      <c r="P122" s="15"/>
      <c r="R122" s="10" t="s">
        <v>242</v>
      </c>
      <c r="S122" s="11">
        <v>0.16166795040034879</v>
      </c>
      <c r="V122" s="16"/>
    </row>
    <row r="123" spans="1:22">
      <c r="A123" s="1" t="s">
        <v>244</v>
      </c>
      <c r="B123">
        <v>-3.8181520716266897E-2</v>
      </c>
      <c r="C123">
        <v>0.31984811747572661</v>
      </c>
      <c r="D123">
        <v>0.8301553755059693</v>
      </c>
      <c r="E123">
        <v>0.35802963819199352</v>
      </c>
      <c r="F123" s="8">
        <f t="shared" si="3"/>
        <v>-1.9218728932570098E-2</v>
      </c>
      <c r="G123" s="8">
        <f t="shared" si="4"/>
        <v>0.1639937383206875</v>
      </c>
      <c r="I123" s="10" t="s">
        <v>245</v>
      </c>
      <c r="J123" s="11">
        <v>-1.9218728932570098E-2</v>
      </c>
      <c r="L123" s="12" t="str">
        <f>_xlfn.XLOOKUP(I123,Sheet!$B$2:$B$900,Sheet!$A$2:$A$900)</f>
        <v>DPZ</v>
      </c>
      <c r="M123" s="9">
        <f t="shared" si="5"/>
        <v>-1.9218728932570098E-2</v>
      </c>
      <c r="P123" s="15"/>
      <c r="R123" s="10" t="s">
        <v>244</v>
      </c>
      <c r="S123" s="11">
        <v>0.1639937383206875</v>
      </c>
      <c r="V123" s="16"/>
    </row>
    <row r="124" spans="1:22">
      <c r="A124" s="1" t="s">
        <v>246</v>
      </c>
      <c r="B124">
        <v>-2.853293041488067E-2</v>
      </c>
      <c r="C124">
        <v>0.10385018583114081</v>
      </c>
      <c r="D124">
        <v>0.69056014747312722</v>
      </c>
      <c r="E124">
        <v>0.1323831162460215</v>
      </c>
      <c r="F124" s="8">
        <f t="shared" si="3"/>
        <v>-1.93389883021047E-2</v>
      </c>
      <c r="G124" s="8">
        <f t="shared" si="4"/>
        <v>0.15134611219414071</v>
      </c>
      <c r="I124" s="10" t="s">
        <v>247</v>
      </c>
      <c r="J124" s="11">
        <v>-1.93389883021047E-2</v>
      </c>
      <c r="L124" s="12" t="str">
        <f>_xlfn.XLOOKUP(I124,Sheet!$B$2:$B$900,Sheet!$A$2:$A$900)</f>
        <v>DRI</v>
      </c>
      <c r="M124" s="9">
        <f t="shared" si="5"/>
        <v>-1.93389883021047E-2</v>
      </c>
      <c r="P124" s="15"/>
      <c r="R124" s="10" t="s">
        <v>246</v>
      </c>
      <c r="S124" s="11">
        <v>0.15134611219414071</v>
      </c>
      <c r="V124" s="16"/>
    </row>
    <row r="125" spans="1:22">
      <c r="A125" s="1" t="s">
        <v>248</v>
      </c>
      <c r="B125">
        <v>1.061034936225802E-2</v>
      </c>
      <c r="C125">
        <v>5.6290755307108593E-2</v>
      </c>
      <c r="D125">
        <v>0.12423751424265921</v>
      </c>
      <c r="E125">
        <v>4.5680405944850573E-2</v>
      </c>
      <c r="F125" s="8">
        <f t="shared" si="3"/>
        <v>-1.9367208989768101E-2</v>
      </c>
      <c r="G125" s="8">
        <f t="shared" si="4"/>
        <v>0.1187704235953229</v>
      </c>
      <c r="I125" s="10" t="s">
        <v>249</v>
      </c>
      <c r="J125" s="11">
        <v>-1.9367208989768101E-2</v>
      </c>
      <c r="L125" s="12" t="str">
        <f>_xlfn.XLOOKUP(I125,Sheet!$B$2:$B$900,Sheet!$A$2:$A$900)</f>
        <v>DTE</v>
      </c>
      <c r="M125" s="9">
        <f t="shared" si="5"/>
        <v>-1.9367208989768101E-2</v>
      </c>
      <c r="P125" s="15"/>
      <c r="R125" s="10" t="s">
        <v>248</v>
      </c>
      <c r="S125" s="11">
        <v>0.1187704235953229</v>
      </c>
      <c r="V125" s="16"/>
    </row>
    <row r="126" spans="1:22">
      <c r="A126" s="1" t="s">
        <v>250</v>
      </c>
      <c r="B126">
        <v>1.097089267556507E-2</v>
      </c>
      <c r="C126">
        <v>8.6036053832814319E-2</v>
      </c>
      <c r="D126">
        <v>0.1190211951261161</v>
      </c>
      <c r="E126">
        <v>7.5065161157249261E-2</v>
      </c>
      <c r="F126" s="8">
        <f t="shared" si="3"/>
        <v>-1.9606137684827499E-2</v>
      </c>
      <c r="G126" s="8">
        <f t="shared" si="4"/>
        <v>7.2491302997271106E-2</v>
      </c>
      <c r="I126" s="10" t="s">
        <v>251</v>
      </c>
      <c r="J126" s="11">
        <v>-1.9606137684827499E-2</v>
      </c>
      <c r="L126" s="12" t="str">
        <f>_xlfn.XLOOKUP(I126,Sheet!$B$2:$B$900,Sheet!$A$2:$A$900)</f>
        <v>DUK</v>
      </c>
      <c r="M126" s="9">
        <f t="shared" si="5"/>
        <v>-1.9606137684827499E-2</v>
      </c>
      <c r="P126" s="15"/>
      <c r="R126" s="10" t="s">
        <v>250</v>
      </c>
      <c r="S126" s="11">
        <v>7.2491302997271106E-2</v>
      </c>
      <c r="V126" s="16"/>
    </row>
    <row r="127" spans="1:22">
      <c r="A127" s="1" t="s">
        <v>252</v>
      </c>
      <c r="B127">
        <v>-4.8272567356317103E-2</v>
      </c>
      <c r="C127">
        <v>-0.2931541458392698</v>
      </c>
      <c r="D127">
        <v>0.97615203541238749</v>
      </c>
      <c r="E127">
        <v>-0.24488157848295269</v>
      </c>
      <c r="F127" s="8">
        <f t="shared" si="3"/>
        <v>-2.0270052249031199E-2</v>
      </c>
      <c r="G127" s="8">
        <f t="shared" si="4"/>
        <v>-0.1211244852598633</v>
      </c>
      <c r="I127" s="10" t="s">
        <v>253</v>
      </c>
      <c r="J127" s="11">
        <v>-2.0270052249031199E-2</v>
      </c>
      <c r="L127" s="12" t="str">
        <f>_xlfn.XLOOKUP(I127,Sheet!$B$2:$B$900,Sheet!$A$2:$A$900)</f>
        <v>DVA</v>
      </c>
      <c r="M127" s="9">
        <f t="shared" si="5"/>
        <v>-2.0270052249031199E-2</v>
      </c>
      <c r="P127" s="15"/>
      <c r="R127" s="10" t="s">
        <v>252</v>
      </c>
      <c r="S127" s="11">
        <v>-0.1211244852598633</v>
      </c>
      <c r="V127" s="16"/>
    </row>
    <row r="128" spans="1:22">
      <c r="A128" s="1" t="s">
        <v>254</v>
      </c>
      <c r="B128">
        <v>-7.2921461179742367E-2</v>
      </c>
      <c r="C128">
        <v>-0.51870307602523247</v>
      </c>
      <c r="D128">
        <v>1.332770758620482</v>
      </c>
      <c r="E128">
        <v>-0.44578161484549012</v>
      </c>
      <c r="F128" s="8">
        <f t="shared" si="3"/>
        <v>-2.0282518749155098E-2</v>
      </c>
      <c r="G128" s="8">
        <f t="shared" si="4"/>
        <v>6.68881189332447E-2</v>
      </c>
      <c r="I128" s="10" t="s">
        <v>255</v>
      </c>
      <c r="J128" s="11">
        <v>-2.0282518749155098E-2</v>
      </c>
      <c r="L128" s="12" t="str">
        <f>_xlfn.XLOOKUP(I128,Sheet!$B$2:$B$900,Sheet!$A$2:$A$900)</f>
        <v>DVN</v>
      </c>
      <c r="M128" s="9">
        <f t="shared" si="5"/>
        <v>-2.0282518749155098E-2</v>
      </c>
      <c r="P128" s="15"/>
      <c r="R128" s="10" t="s">
        <v>254</v>
      </c>
      <c r="S128" s="11">
        <v>6.68881189332447E-2</v>
      </c>
      <c r="V128" s="16"/>
    </row>
    <row r="129" spans="1:22">
      <c r="A129" s="1" t="s">
        <v>256</v>
      </c>
      <c r="B129">
        <v>-5.1319021309001817E-2</v>
      </c>
      <c r="C129">
        <v>0.86486823806562019</v>
      </c>
      <c r="D129">
        <v>1.0202279491917789</v>
      </c>
      <c r="E129">
        <v>0.91618725937462198</v>
      </c>
      <c r="F129" s="8">
        <f t="shared" si="3"/>
        <v>-2.0932382293363399E-2</v>
      </c>
      <c r="G129" s="8">
        <f t="shared" si="4"/>
        <v>-0.1163167884543554</v>
      </c>
      <c r="I129" s="10" t="s">
        <v>257</v>
      </c>
      <c r="J129" s="11">
        <v>-2.0932382293363399E-2</v>
      </c>
      <c r="L129" s="12" t="str">
        <f>_xlfn.XLOOKUP(I129,Sheet!$B$2:$B$900,Sheet!$A$2:$A$900)</f>
        <v>DXCM</v>
      </c>
      <c r="M129" s="9">
        <f t="shared" si="5"/>
        <v>-2.0932382293363399E-2</v>
      </c>
      <c r="P129" s="15"/>
      <c r="R129" s="10" t="s">
        <v>256</v>
      </c>
      <c r="S129" s="11">
        <v>-0.1163167884543554</v>
      </c>
      <c r="V129" s="16"/>
    </row>
    <row r="130" spans="1:22">
      <c r="A130" s="1" t="s">
        <v>258</v>
      </c>
      <c r="B130">
        <v>-5.5908190800253471E-2</v>
      </c>
      <c r="C130">
        <v>-0.23545031076847989</v>
      </c>
      <c r="D130">
        <v>1.086623779214803</v>
      </c>
      <c r="E130">
        <v>-0.17954211996822639</v>
      </c>
      <c r="F130" s="8">
        <f t="shared" ref="F130:F193" si="6">_xlfn.XLOOKUP(A130,$L$2:$L$900,$M$2:$M$900)</f>
        <v>-1.9481616201264901E-2</v>
      </c>
      <c r="G130" s="8">
        <f t="shared" ref="G130:G193" si="7">_xlfn.XLOOKUP(A130,$R$2:$R$900,$S$2:$S$900)</f>
        <v>0.1925352219311729</v>
      </c>
      <c r="I130" s="10" t="s">
        <v>259</v>
      </c>
      <c r="J130" s="11">
        <v>-1.9481616201264901E-2</v>
      </c>
      <c r="L130" s="12" t="str">
        <f>_xlfn.XLOOKUP(I130,Sheet!$B$2:$B$900,Sheet!$A$2:$A$900)</f>
        <v>EA</v>
      </c>
      <c r="M130" s="9">
        <f t="shared" ref="M130:M193" si="8">J130</f>
        <v>-1.9481616201264901E-2</v>
      </c>
      <c r="P130" s="15"/>
      <c r="R130" s="10" t="s">
        <v>258</v>
      </c>
      <c r="S130" s="11">
        <v>0.1925352219311729</v>
      </c>
      <c r="V130" s="16"/>
    </row>
    <row r="131" spans="1:22">
      <c r="A131" s="1" t="s">
        <v>260</v>
      </c>
      <c r="B131">
        <v>-4.846067980448257E-2</v>
      </c>
      <c r="C131">
        <v>-0.24737939569201811</v>
      </c>
      <c r="D131">
        <v>0.97887363507381175</v>
      </c>
      <c r="E131">
        <v>-0.19891871588753551</v>
      </c>
      <c r="F131" s="8">
        <f t="shared" si="6"/>
        <v>-1.97728760764803E-2</v>
      </c>
      <c r="G131" s="8">
        <f t="shared" si="7"/>
        <v>0.16034925045729381</v>
      </c>
      <c r="I131" s="10" t="s">
        <v>261</v>
      </c>
      <c r="J131" s="11">
        <v>-1.97728760764803E-2</v>
      </c>
      <c r="L131" s="12" t="str">
        <f>_xlfn.XLOOKUP(I131,Sheet!$B$2:$B$900,Sheet!$A$2:$A$900)</f>
        <v>EBAY</v>
      </c>
      <c r="M131" s="9">
        <f t="shared" si="8"/>
        <v>-1.97728760764803E-2</v>
      </c>
      <c r="P131" s="15"/>
      <c r="R131" s="10" t="s">
        <v>260</v>
      </c>
      <c r="S131" s="11">
        <v>0.16034925045729381</v>
      </c>
      <c r="V131" s="16"/>
    </row>
    <row r="132" spans="1:22">
      <c r="A132" s="1" t="s">
        <v>262</v>
      </c>
      <c r="B132">
        <v>-3.3507637012056037E-2</v>
      </c>
      <c r="C132">
        <v>0.1205889183800555</v>
      </c>
      <c r="D132">
        <v>0.76253390531103715</v>
      </c>
      <c r="E132">
        <v>0.15409655539211151</v>
      </c>
      <c r="F132" s="8">
        <f t="shared" si="6"/>
        <v>-2.0162211045818001E-2</v>
      </c>
      <c r="G132" s="8">
        <f t="shared" si="7"/>
        <v>7.9835555720831702E-2</v>
      </c>
      <c r="I132" s="10" t="s">
        <v>263</v>
      </c>
      <c r="J132" s="11">
        <v>-2.0162211045818001E-2</v>
      </c>
      <c r="L132" s="12" t="str">
        <f>_xlfn.XLOOKUP(I132,Sheet!$B$2:$B$900,Sheet!$A$2:$A$900)</f>
        <v>ECL</v>
      </c>
      <c r="M132" s="9">
        <f t="shared" si="8"/>
        <v>-2.0162211045818001E-2</v>
      </c>
      <c r="P132" s="15"/>
      <c r="R132" s="10" t="s">
        <v>262</v>
      </c>
      <c r="S132" s="11">
        <v>7.9835555720831702E-2</v>
      </c>
      <c r="V132" s="16"/>
    </row>
    <row r="133" spans="1:22">
      <c r="A133" s="1" t="s">
        <v>264</v>
      </c>
      <c r="B133">
        <v>8.9431653204275572E-3</v>
      </c>
      <c r="C133">
        <v>-5.2299849966998102E-2</v>
      </c>
      <c r="D133">
        <v>0.14835823335523271</v>
      </c>
      <c r="E133">
        <v>-6.1243015287425658E-2</v>
      </c>
      <c r="F133" s="8">
        <f t="shared" si="6"/>
        <v>-1.9291477488112899E-2</v>
      </c>
      <c r="G133" s="8">
        <f t="shared" si="7"/>
        <v>8.7019509594393599E-2</v>
      </c>
      <c r="I133" s="10" t="s">
        <v>265</v>
      </c>
      <c r="J133" s="11">
        <v>-1.9291477488112899E-2</v>
      </c>
      <c r="L133" s="12" t="str">
        <f>_xlfn.XLOOKUP(I133,Sheet!$B$2:$B$900,Sheet!$A$2:$A$900)</f>
        <v>ED</v>
      </c>
      <c r="M133" s="9">
        <f t="shared" si="8"/>
        <v>-1.9291477488112899E-2</v>
      </c>
      <c r="P133" s="15"/>
      <c r="R133" s="10" t="s">
        <v>264</v>
      </c>
      <c r="S133" s="11">
        <v>8.7019509594393599E-2</v>
      </c>
      <c r="V133" s="16"/>
    </row>
    <row r="134" spans="1:22">
      <c r="A134" s="1" t="s">
        <v>266</v>
      </c>
      <c r="B134">
        <v>-2.895224517773911E-2</v>
      </c>
      <c r="C134">
        <v>-0.18487626138157071</v>
      </c>
      <c r="D134">
        <v>0.69662676841052473</v>
      </c>
      <c r="E134">
        <v>-0.15592401620383151</v>
      </c>
      <c r="F134" s="8">
        <f t="shared" si="6"/>
        <v>-2.03116940911333E-2</v>
      </c>
      <c r="G134" s="8">
        <f t="shared" si="7"/>
        <v>2.9652466035056699E-2</v>
      </c>
      <c r="I134" s="10" t="s">
        <v>267</v>
      </c>
      <c r="J134" s="11">
        <v>-2.03116940911333E-2</v>
      </c>
      <c r="L134" s="12" t="str">
        <f>_xlfn.XLOOKUP(I134,Sheet!$B$2:$B$900,Sheet!$A$2:$A$900)</f>
        <v>EFX</v>
      </c>
      <c r="M134" s="9">
        <f t="shared" si="8"/>
        <v>-2.03116940911333E-2</v>
      </c>
      <c r="P134" s="15"/>
      <c r="R134" s="10" t="s">
        <v>266</v>
      </c>
      <c r="S134" s="11">
        <v>2.9652466035056699E-2</v>
      </c>
      <c r="V134" s="16"/>
    </row>
    <row r="135" spans="1:22">
      <c r="A135" s="1" t="s">
        <v>268</v>
      </c>
      <c r="B135">
        <v>-1.891252203654582E-2</v>
      </c>
      <c r="C135">
        <v>2.5958524398435049E-2</v>
      </c>
      <c r="D135">
        <v>0.55137265381928535</v>
      </c>
      <c r="E135">
        <v>4.4871046434980869E-2</v>
      </c>
      <c r="F135" s="8">
        <f t="shared" si="6"/>
        <v>-1.9825143320755401E-2</v>
      </c>
      <c r="G135" s="8">
        <f t="shared" si="7"/>
        <v>0.12009516583603359</v>
      </c>
      <c r="I135" s="10" t="s">
        <v>269</v>
      </c>
      <c r="J135" s="11">
        <v>-1.9825143320755401E-2</v>
      </c>
      <c r="L135" s="12" t="str">
        <f>_xlfn.XLOOKUP(I135,Sheet!$B$2:$B$900,Sheet!$A$2:$A$900)</f>
        <v>EG</v>
      </c>
      <c r="M135" s="9">
        <f t="shared" si="8"/>
        <v>-1.9825143320755401E-2</v>
      </c>
      <c r="P135" s="15"/>
      <c r="R135" s="10" t="s">
        <v>268</v>
      </c>
      <c r="S135" s="11">
        <v>0.12009516583603359</v>
      </c>
      <c r="V135" s="16"/>
    </row>
    <row r="136" spans="1:22">
      <c r="A136" s="1" t="s">
        <v>270</v>
      </c>
      <c r="B136">
        <v>-7.5855048616823989E-3</v>
      </c>
      <c r="C136">
        <v>-1.4206126310390419E-2</v>
      </c>
      <c r="D136">
        <v>0.38749404605729942</v>
      </c>
      <c r="E136">
        <v>-6.6206214487080223E-3</v>
      </c>
      <c r="F136" s="8">
        <f t="shared" si="6"/>
        <v>-1.9843218451851601E-2</v>
      </c>
      <c r="G136" s="8">
        <f t="shared" si="7"/>
        <v>7.47325077406127E-2</v>
      </c>
      <c r="I136" s="10" t="s">
        <v>271</v>
      </c>
      <c r="J136" s="11">
        <v>-1.9843218451851601E-2</v>
      </c>
      <c r="L136" s="12" t="str">
        <f>_xlfn.XLOOKUP(I136,Sheet!$B$2:$B$900,Sheet!$A$2:$A$900)</f>
        <v>EIX</v>
      </c>
      <c r="M136" s="9">
        <f t="shared" si="8"/>
        <v>-1.9843218451851601E-2</v>
      </c>
      <c r="P136" s="15"/>
      <c r="R136" s="10" t="s">
        <v>270</v>
      </c>
      <c r="S136" s="11">
        <v>7.47325077406127E-2</v>
      </c>
      <c r="V136" s="16"/>
    </row>
    <row r="137" spans="1:22">
      <c r="A137" s="1" t="s">
        <v>272</v>
      </c>
      <c r="B137">
        <v>-4.0335659519601767E-2</v>
      </c>
      <c r="C137">
        <v>6.6825541474707428E-2</v>
      </c>
      <c r="D137">
        <v>0.86132132701525044</v>
      </c>
      <c r="E137">
        <v>0.1071612009943092</v>
      </c>
      <c r="F137" s="8">
        <f t="shared" si="6"/>
        <v>-1.96102554483597E-2</v>
      </c>
      <c r="G137" s="8">
        <f t="shared" si="7"/>
        <v>9.8880207215493093E-2</v>
      </c>
      <c r="I137" s="10" t="s">
        <v>273</v>
      </c>
      <c r="J137" s="11">
        <v>-1.96102554483597E-2</v>
      </c>
      <c r="L137" s="12" t="str">
        <f>_xlfn.XLOOKUP(I137,Sheet!$B$2:$B$900,Sheet!$A$2:$A$900)</f>
        <v>EL</v>
      </c>
      <c r="M137" s="9">
        <f t="shared" si="8"/>
        <v>-1.96102554483597E-2</v>
      </c>
      <c r="P137" s="15"/>
      <c r="R137" s="10" t="s">
        <v>272</v>
      </c>
      <c r="S137" s="11">
        <v>9.8880207215493093E-2</v>
      </c>
      <c r="V137" s="16"/>
    </row>
    <row r="138" spans="1:22">
      <c r="A138" s="1" t="s">
        <v>274</v>
      </c>
      <c r="B138">
        <v>-3.9044772377467743E-2</v>
      </c>
      <c r="C138">
        <v>0.1941447029814799</v>
      </c>
      <c r="D138">
        <v>0.84264484896591574</v>
      </c>
      <c r="E138">
        <v>0.2331894753589476</v>
      </c>
      <c r="F138" s="8">
        <f t="shared" si="6"/>
        <v>-1.9479995090070201E-2</v>
      </c>
      <c r="G138" s="8">
        <f t="shared" si="7"/>
        <v>0.17579655589180221</v>
      </c>
      <c r="I138" s="10" t="s">
        <v>275</v>
      </c>
      <c r="J138" s="11">
        <v>-1.9479995090070201E-2</v>
      </c>
      <c r="L138" s="12" t="str">
        <f>_xlfn.XLOOKUP(I138,Sheet!$B$2:$B$900,Sheet!$A$2:$A$900)</f>
        <v>ELV</v>
      </c>
      <c r="M138" s="9">
        <f t="shared" si="8"/>
        <v>-1.9479995090070201E-2</v>
      </c>
      <c r="P138" s="15"/>
      <c r="R138" s="10" t="s">
        <v>274</v>
      </c>
      <c r="S138" s="11">
        <v>0.17579655589180221</v>
      </c>
      <c r="V138" s="16"/>
    </row>
    <row r="139" spans="1:22">
      <c r="A139" s="1" t="s">
        <v>276</v>
      </c>
      <c r="B139">
        <v>-5.1918164347749422E-2</v>
      </c>
      <c r="C139">
        <v>-0.1824088727579912</v>
      </c>
      <c r="D139">
        <v>1.0288963148810391</v>
      </c>
      <c r="E139">
        <v>-0.1304907084102418</v>
      </c>
      <c r="F139" s="8">
        <f t="shared" si="6"/>
        <v>-1.9886060718702799E-2</v>
      </c>
      <c r="G139" s="8">
        <f t="shared" si="7"/>
        <v>0.1294675700372423</v>
      </c>
      <c r="I139" s="10" t="s">
        <v>277</v>
      </c>
      <c r="J139" s="11">
        <v>-1.9886060718702799E-2</v>
      </c>
      <c r="L139" s="12" t="str">
        <f>_xlfn.XLOOKUP(I139,Sheet!$B$2:$B$900,Sheet!$A$2:$A$900)</f>
        <v>EMN</v>
      </c>
      <c r="M139" s="9">
        <f t="shared" si="8"/>
        <v>-1.9886060718702799E-2</v>
      </c>
      <c r="P139" s="15"/>
      <c r="R139" s="10" t="s">
        <v>276</v>
      </c>
      <c r="S139" s="11">
        <v>0.1294675700372423</v>
      </c>
      <c r="V139" s="16"/>
    </row>
    <row r="140" spans="1:22">
      <c r="A140" s="1" t="s">
        <v>278</v>
      </c>
      <c r="B140">
        <v>-5.6944150125769449E-2</v>
      </c>
      <c r="C140">
        <v>-9.6914775277080367E-2</v>
      </c>
      <c r="D140">
        <v>1.101611976843774</v>
      </c>
      <c r="E140">
        <v>-3.9970625151310918E-2</v>
      </c>
      <c r="F140" s="8">
        <f t="shared" si="6"/>
        <v>-1.9715831012313299E-2</v>
      </c>
      <c r="G140" s="8">
        <f t="shared" si="7"/>
        <v>0.1189544153940069</v>
      </c>
      <c r="I140" s="10" t="s">
        <v>279</v>
      </c>
      <c r="J140" s="11">
        <v>-1.9715831012313299E-2</v>
      </c>
      <c r="L140" s="12" t="str">
        <f>_xlfn.XLOOKUP(I140,Sheet!$B$2:$B$900,Sheet!$A$2:$A$900)</f>
        <v>EMR</v>
      </c>
      <c r="M140" s="9">
        <f t="shared" si="8"/>
        <v>-1.9715831012313299E-2</v>
      </c>
      <c r="P140" s="15"/>
      <c r="R140" s="10" t="s">
        <v>278</v>
      </c>
      <c r="S140" s="11">
        <v>0.1189544153940069</v>
      </c>
      <c r="V140" s="16"/>
    </row>
    <row r="141" spans="1:22">
      <c r="A141" s="1" t="s">
        <v>280</v>
      </c>
      <c r="B141">
        <v>-5.4503545867687728E-2</v>
      </c>
      <c r="C141">
        <v>-0.15875261231173909</v>
      </c>
      <c r="D141">
        <v>1.0663014602498739</v>
      </c>
      <c r="E141">
        <v>-0.10424906644405139</v>
      </c>
      <c r="F141" s="8">
        <f t="shared" si="6"/>
        <v>-1.9698235743558501E-2</v>
      </c>
      <c r="G141" s="8">
        <f t="shared" si="7"/>
        <v>0.1037756375154093</v>
      </c>
      <c r="I141" s="10" t="s">
        <v>281</v>
      </c>
      <c r="J141" s="11">
        <v>-1.9698235743558501E-2</v>
      </c>
      <c r="L141" s="12" t="str">
        <f>_xlfn.XLOOKUP(I141,Sheet!$B$2:$B$900,Sheet!$A$2:$A$900)</f>
        <v>EOG</v>
      </c>
      <c r="M141" s="9">
        <f t="shared" si="8"/>
        <v>-1.9698235743558501E-2</v>
      </c>
      <c r="P141" s="15"/>
      <c r="R141" s="10" t="s">
        <v>280</v>
      </c>
      <c r="S141" s="11">
        <v>0.1037756375154093</v>
      </c>
      <c r="V141" s="16"/>
    </row>
    <row r="142" spans="1:22">
      <c r="A142" s="1" t="s">
        <v>282</v>
      </c>
      <c r="B142">
        <v>-2.0183655840609431E-2</v>
      </c>
      <c r="C142">
        <v>-0.19896828126173541</v>
      </c>
      <c r="D142">
        <v>0.56976334175356524</v>
      </c>
      <c r="E142">
        <v>-0.17878462542112589</v>
      </c>
      <c r="F142" s="8">
        <f t="shared" si="6"/>
        <v>-1.9503165034652301E-2</v>
      </c>
      <c r="G142" s="8">
        <f t="shared" si="7"/>
        <v>0.12233840146367</v>
      </c>
      <c r="I142" s="10" t="s">
        <v>283</v>
      </c>
      <c r="J142" s="11">
        <v>-1.9503165034652301E-2</v>
      </c>
      <c r="L142" s="12" t="str">
        <f>_xlfn.XLOOKUP(I142,Sheet!$B$2:$B$900,Sheet!$A$2:$A$900)</f>
        <v>EQIX</v>
      </c>
      <c r="M142" s="9">
        <f t="shared" si="8"/>
        <v>-1.9503165034652301E-2</v>
      </c>
      <c r="P142" s="15"/>
      <c r="R142" s="10" t="s">
        <v>282</v>
      </c>
      <c r="S142" s="11">
        <v>0.12233840146367</v>
      </c>
      <c r="V142" s="16"/>
    </row>
    <row r="143" spans="1:22">
      <c r="A143" s="1" t="s">
        <v>284</v>
      </c>
      <c r="B143">
        <v>-1.413182509953837E-2</v>
      </c>
      <c r="C143">
        <v>8.601535869778576E-2</v>
      </c>
      <c r="D143">
        <v>0.48220581615372687</v>
      </c>
      <c r="E143">
        <v>0.1001471837973241</v>
      </c>
      <c r="F143" s="8">
        <f t="shared" si="6"/>
        <v>-2.0292181720269999E-2</v>
      </c>
      <c r="G143" s="8">
        <f t="shared" si="7"/>
        <v>1.7978817373987099E-2</v>
      </c>
      <c r="I143" s="10" t="s">
        <v>285</v>
      </c>
      <c r="J143" s="11">
        <v>-2.0292181720269999E-2</v>
      </c>
      <c r="L143" s="12" t="str">
        <f>_xlfn.XLOOKUP(I143,Sheet!$B$2:$B$900,Sheet!$A$2:$A$900)</f>
        <v>EQR</v>
      </c>
      <c r="M143" s="9">
        <f t="shared" si="8"/>
        <v>-2.0292181720269999E-2</v>
      </c>
      <c r="P143" s="15"/>
      <c r="R143" s="10" t="s">
        <v>284</v>
      </c>
      <c r="S143" s="11">
        <v>1.7978817373987099E-2</v>
      </c>
      <c r="V143" s="16"/>
    </row>
    <row r="144" spans="1:22">
      <c r="A144" s="1" t="s">
        <v>286</v>
      </c>
      <c r="B144">
        <v>-6.2972921643812296E-2</v>
      </c>
      <c r="C144">
        <v>-0.39918553739814677</v>
      </c>
      <c r="D144">
        <v>1.1888358829824961</v>
      </c>
      <c r="E144">
        <v>-0.33621261575433448</v>
      </c>
      <c r="F144" s="8">
        <f t="shared" si="6"/>
        <v>-2.0237935836899899E-2</v>
      </c>
      <c r="G144" s="8">
        <f t="shared" si="7"/>
        <v>-8.71387292745745E-2</v>
      </c>
      <c r="I144" s="10" t="s">
        <v>287</v>
      </c>
      <c r="J144" s="11">
        <v>-2.0237935836899899E-2</v>
      </c>
      <c r="L144" s="12" t="str">
        <f>_xlfn.XLOOKUP(I144,Sheet!$B$2:$B$900,Sheet!$A$2:$A$900)</f>
        <v>EQT</v>
      </c>
      <c r="M144" s="9">
        <f t="shared" si="8"/>
        <v>-2.0237935836899899E-2</v>
      </c>
      <c r="P144" s="15"/>
      <c r="R144" s="10" t="s">
        <v>286</v>
      </c>
      <c r="S144" s="11">
        <v>-8.71387292745745E-2</v>
      </c>
      <c r="V144" s="16"/>
    </row>
    <row r="145" spans="1:22">
      <c r="A145" s="1" t="s">
        <v>288</v>
      </c>
      <c r="B145">
        <v>3.3487926553238049E-3</v>
      </c>
      <c r="C145">
        <v>7.877647656012321E-2</v>
      </c>
      <c r="D145">
        <v>0.2292972828424574</v>
      </c>
      <c r="E145">
        <v>7.5427683904799397E-2</v>
      </c>
      <c r="F145" s="8">
        <f t="shared" si="6"/>
        <v>-1.9535564567733799E-2</v>
      </c>
      <c r="G145" s="8">
        <f t="shared" si="7"/>
        <v>7.7571033639940307E-2</v>
      </c>
      <c r="I145" s="10" t="s">
        <v>289</v>
      </c>
      <c r="J145" s="11">
        <v>-1.9535564567733799E-2</v>
      </c>
      <c r="L145" s="12" t="str">
        <f>_xlfn.XLOOKUP(I145,Sheet!$B$2:$B$900,Sheet!$A$2:$A$900)</f>
        <v>ES</v>
      </c>
      <c r="M145" s="9">
        <f t="shared" si="8"/>
        <v>-1.9535564567733799E-2</v>
      </c>
      <c r="P145" s="15"/>
      <c r="R145" s="10" t="s">
        <v>288</v>
      </c>
      <c r="S145" s="11">
        <v>7.7571033639940307E-2</v>
      </c>
      <c r="V145" s="16"/>
    </row>
    <row r="146" spans="1:22">
      <c r="A146" s="1" t="s">
        <v>290</v>
      </c>
      <c r="B146">
        <v>-1.1615603613495919E-2</v>
      </c>
      <c r="C146">
        <v>6.7592152790941773E-2</v>
      </c>
      <c r="D146">
        <v>0.44580127402338399</v>
      </c>
      <c r="E146">
        <v>7.9207756404437696E-2</v>
      </c>
      <c r="F146" s="8">
        <f t="shared" si="6"/>
        <v>-2.0112248338427299E-2</v>
      </c>
      <c r="G146" s="8">
        <f t="shared" si="7"/>
        <v>7.8532516274179898E-2</v>
      </c>
      <c r="I146" s="10" t="s">
        <v>291</v>
      </c>
      <c r="J146" s="11">
        <v>-2.0112248338427299E-2</v>
      </c>
      <c r="L146" s="12" t="str">
        <f>_xlfn.XLOOKUP(I146,Sheet!$B$2:$B$900,Sheet!$A$2:$A$900)</f>
        <v>ESS</v>
      </c>
      <c r="M146" s="9">
        <f t="shared" si="8"/>
        <v>-2.0112248338427299E-2</v>
      </c>
      <c r="P146" s="15"/>
      <c r="R146" s="10" t="s">
        <v>290</v>
      </c>
      <c r="S146" s="11">
        <v>7.8532516274179898E-2</v>
      </c>
      <c r="V146" s="16"/>
    </row>
    <row r="147" spans="1:22">
      <c r="A147" s="1" t="s">
        <v>292</v>
      </c>
      <c r="B147">
        <v>-4.8858381561956252E-2</v>
      </c>
      <c r="C147">
        <v>-9.732588504168016E-2</v>
      </c>
      <c r="D147">
        <v>0.98462756034055499</v>
      </c>
      <c r="E147">
        <v>-4.8467503479723908E-2</v>
      </c>
      <c r="F147" s="8">
        <f t="shared" si="6"/>
        <v>-1.9707779862309802E-2</v>
      </c>
      <c r="G147" s="8">
        <f t="shared" si="7"/>
        <v>0.13993432029051389</v>
      </c>
      <c r="I147" s="10" t="s">
        <v>293</v>
      </c>
      <c r="J147" s="11">
        <v>-1.9707779862309802E-2</v>
      </c>
      <c r="L147" s="12" t="str">
        <f>_xlfn.XLOOKUP(I147,Sheet!$B$2:$B$900,Sheet!$A$2:$A$900)</f>
        <v>ETN</v>
      </c>
      <c r="M147" s="9">
        <f t="shared" si="8"/>
        <v>-1.9707779862309802E-2</v>
      </c>
      <c r="P147" s="15"/>
      <c r="R147" s="10" t="s">
        <v>292</v>
      </c>
      <c r="S147" s="11">
        <v>0.13993432029051389</v>
      </c>
      <c r="V147" s="16"/>
    </row>
    <row r="148" spans="1:22">
      <c r="A148" s="1" t="s">
        <v>294</v>
      </c>
      <c r="B148">
        <v>5.7727129653413721E-3</v>
      </c>
      <c r="C148">
        <v>0.1167769201686422</v>
      </c>
      <c r="D148">
        <v>0.19422814861237969</v>
      </c>
      <c r="E148">
        <v>0.1110042072033008</v>
      </c>
      <c r="F148" s="8">
        <f t="shared" si="6"/>
        <v>-1.96692852963316E-2</v>
      </c>
      <c r="G148" s="8">
        <f t="shared" si="7"/>
        <v>6.1655874873485499E-2</v>
      </c>
      <c r="I148" s="10" t="s">
        <v>295</v>
      </c>
      <c r="J148" s="11">
        <v>-1.96692852963316E-2</v>
      </c>
      <c r="L148" s="12" t="str">
        <f>_xlfn.XLOOKUP(I148,Sheet!$B$2:$B$900,Sheet!$A$2:$A$900)</f>
        <v>ETR</v>
      </c>
      <c r="M148" s="9">
        <f t="shared" si="8"/>
        <v>-1.96692852963316E-2</v>
      </c>
      <c r="P148" s="15"/>
      <c r="R148" s="10" t="s">
        <v>294</v>
      </c>
      <c r="S148" s="11">
        <v>6.1655874873485499E-2</v>
      </c>
      <c r="V148" s="16"/>
    </row>
    <row r="149" spans="1:22">
      <c r="A149" s="1" t="s">
        <v>296</v>
      </c>
      <c r="B149">
        <v>6.6871475216474709E-3</v>
      </c>
      <c r="C149">
        <v>0.1192697383782577</v>
      </c>
      <c r="D149">
        <v>0.18099816408393299</v>
      </c>
      <c r="E149">
        <v>0.11258259085661031</v>
      </c>
      <c r="F149" s="8">
        <f t="shared" si="6"/>
        <v>-1.95241529174143E-2</v>
      </c>
      <c r="G149" s="8">
        <f t="shared" si="7"/>
        <v>4.1707265091125698E-2</v>
      </c>
      <c r="I149" s="10" t="s">
        <v>297</v>
      </c>
      <c r="J149" s="11">
        <v>-1.95241529174143E-2</v>
      </c>
      <c r="L149" s="12" t="str">
        <f>_xlfn.XLOOKUP(I149,Sheet!$B$2:$B$900,Sheet!$A$2:$A$900)</f>
        <v>EVRG</v>
      </c>
      <c r="M149" s="9">
        <f t="shared" si="8"/>
        <v>-1.95241529174143E-2</v>
      </c>
      <c r="P149" s="15"/>
      <c r="R149" s="10" t="s">
        <v>296</v>
      </c>
      <c r="S149" s="11">
        <v>4.1707265091125698E-2</v>
      </c>
      <c r="V149" s="16"/>
    </row>
    <row r="150" spans="1:22">
      <c r="A150" s="1" t="s">
        <v>298</v>
      </c>
      <c r="B150">
        <v>-6.065515883825516E-2</v>
      </c>
      <c r="C150">
        <v>0.3515406020753028</v>
      </c>
      <c r="D150">
        <v>1.1553026291846531</v>
      </c>
      <c r="E150">
        <v>0.41219576091355797</v>
      </c>
      <c r="F150" s="8">
        <f t="shared" si="6"/>
        <v>-1.97726394028707E-2</v>
      </c>
      <c r="G150" s="8">
        <f t="shared" si="7"/>
        <v>7.0547390457092005E-2</v>
      </c>
      <c r="I150" s="10" t="s">
        <v>299</v>
      </c>
      <c r="J150" s="11">
        <v>-1.97726394028707E-2</v>
      </c>
      <c r="L150" s="12" t="str">
        <f>_xlfn.XLOOKUP(I150,Sheet!$B$2:$B$900,Sheet!$A$2:$A$900)</f>
        <v>EW</v>
      </c>
      <c r="M150" s="9">
        <f t="shared" si="8"/>
        <v>-1.97726394028707E-2</v>
      </c>
      <c r="P150" s="15"/>
      <c r="R150" s="10" t="s">
        <v>298</v>
      </c>
      <c r="S150" s="11">
        <v>7.0547390457092005E-2</v>
      </c>
      <c r="V150" s="16"/>
    </row>
    <row r="151" spans="1:22">
      <c r="A151" s="1" t="s">
        <v>300</v>
      </c>
      <c r="B151">
        <v>1.595983752111164E-3</v>
      </c>
      <c r="C151">
        <v>0.18178414599349629</v>
      </c>
      <c r="D151">
        <v>0.25465681733391671</v>
      </c>
      <c r="E151">
        <v>0.1801881622413852</v>
      </c>
      <c r="F151" s="8">
        <f t="shared" si="6"/>
        <v>-1.9456237948718199E-2</v>
      </c>
      <c r="G151" s="8">
        <f t="shared" si="7"/>
        <v>9.8459917498908103E-2</v>
      </c>
      <c r="I151" s="10" t="s">
        <v>301</v>
      </c>
      <c r="J151" s="11">
        <v>-1.9456237948718199E-2</v>
      </c>
      <c r="L151" s="12" t="str">
        <f>_xlfn.XLOOKUP(I151,Sheet!$B$2:$B$900,Sheet!$A$2:$A$900)</f>
        <v>EXC</v>
      </c>
      <c r="M151" s="9">
        <f t="shared" si="8"/>
        <v>-1.9456237948718199E-2</v>
      </c>
      <c r="P151" s="15"/>
      <c r="R151" s="10" t="s">
        <v>300</v>
      </c>
      <c r="S151" s="11">
        <v>9.8459917498908103E-2</v>
      </c>
      <c r="V151" s="16"/>
    </row>
    <row r="152" spans="1:22">
      <c r="A152" s="1" t="s">
        <v>302</v>
      </c>
      <c r="B152">
        <v>-4.7859349200696913E-2</v>
      </c>
      <c r="C152">
        <v>9.3805658232660849E-2</v>
      </c>
      <c r="D152">
        <v>0.97017361982427563</v>
      </c>
      <c r="E152">
        <v>0.14166500743335769</v>
      </c>
      <c r="F152" s="8">
        <f t="shared" si="6"/>
        <v>-1.9575976676003401E-2</v>
      </c>
      <c r="G152" s="8">
        <f t="shared" si="7"/>
        <v>0.1096328090228732</v>
      </c>
      <c r="I152" s="10" t="s">
        <v>303</v>
      </c>
      <c r="J152" s="11">
        <v>-1.9575976676003401E-2</v>
      </c>
      <c r="L152" s="12" t="str">
        <f>_xlfn.XLOOKUP(I152,Sheet!$B$2:$B$900,Sheet!$A$2:$A$900)</f>
        <v>EXPD</v>
      </c>
      <c r="M152" s="9">
        <f t="shared" si="8"/>
        <v>-1.9575976676003401E-2</v>
      </c>
      <c r="P152" s="15"/>
      <c r="R152" s="10" t="s">
        <v>302</v>
      </c>
      <c r="S152" s="11">
        <v>0.1096328090228732</v>
      </c>
      <c r="V152" s="16"/>
    </row>
    <row r="153" spans="1:22">
      <c r="A153" s="1" t="s">
        <v>304</v>
      </c>
      <c r="B153">
        <v>-3.119162811883628E-2</v>
      </c>
      <c r="C153">
        <v>-1.511524778005757E-3</v>
      </c>
      <c r="D153">
        <v>0.7290260270121055</v>
      </c>
      <c r="E153">
        <v>2.968010334083053E-2</v>
      </c>
      <c r="F153" s="8">
        <f t="shared" si="6"/>
        <v>-2.0509507639377499E-2</v>
      </c>
      <c r="G153" s="8">
        <f t="shared" si="7"/>
        <v>0.1097566486075007</v>
      </c>
      <c r="I153" s="10" t="s">
        <v>305</v>
      </c>
      <c r="J153" s="11">
        <v>-2.0509507639377499E-2</v>
      </c>
      <c r="L153" s="12" t="str">
        <f>_xlfn.XLOOKUP(I153,Sheet!$B$2:$B$900,Sheet!$A$2:$A$900)</f>
        <v>EXPE</v>
      </c>
      <c r="M153" s="9">
        <f t="shared" si="8"/>
        <v>-2.0509507639377499E-2</v>
      </c>
      <c r="P153" s="15"/>
      <c r="R153" s="10" t="s">
        <v>304</v>
      </c>
      <c r="S153" s="11">
        <v>0.1097566486075007</v>
      </c>
      <c r="V153" s="16"/>
    </row>
    <row r="154" spans="1:22">
      <c r="A154" s="1" t="s">
        <v>306</v>
      </c>
      <c r="B154">
        <v>-9.3503321367877298E-3</v>
      </c>
      <c r="C154">
        <v>9.0292777706325267E-2</v>
      </c>
      <c r="D154">
        <v>0.41302746163527382</v>
      </c>
      <c r="E154">
        <v>9.9643109843113004E-2</v>
      </c>
      <c r="F154" s="8">
        <f t="shared" si="6"/>
        <v>-2.0013012555155401E-2</v>
      </c>
      <c r="G154" s="8">
        <f t="shared" si="7"/>
        <v>-3.79394058526474E-2</v>
      </c>
      <c r="I154" s="10" t="s">
        <v>307</v>
      </c>
      <c r="J154" s="11">
        <v>-2.0013012555155401E-2</v>
      </c>
      <c r="L154" s="12" t="str">
        <f>_xlfn.XLOOKUP(I154,Sheet!$B$2:$B$900,Sheet!$A$2:$A$900)</f>
        <v>EXR</v>
      </c>
      <c r="M154" s="9">
        <f t="shared" si="8"/>
        <v>-2.0013012555155401E-2</v>
      </c>
      <c r="P154" s="15"/>
      <c r="R154" s="10" t="s">
        <v>306</v>
      </c>
      <c r="S154" s="11">
        <v>-3.79394058526474E-2</v>
      </c>
      <c r="V154" s="16"/>
    </row>
    <row r="155" spans="1:22">
      <c r="A155" s="1" t="s">
        <v>308</v>
      </c>
      <c r="B155">
        <v>-3.7124300368372873E-2</v>
      </c>
      <c r="C155">
        <v>-0.38354384753690818</v>
      </c>
      <c r="D155">
        <v>0.81485957467545578</v>
      </c>
      <c r="E155">
        <v>-0.34641954716853529</v>
      </c>
      <c r="F155" s="8">
        <f t="shared" si="6"/>
        <v>-2.0616358066645801E-2</v>
      </c>
      <c r="G155" s="8">
        <f t="shared" si="7"/>
        <v>-2.4251346685631399E-2</v>
      </c>
      <c r="I155" s="10" t="s">
        <v>309</v>
      </c>
      <c r="J155" s="11">
        <v>-2.0616358066645801E-2</v>
      </c>
      <c r="L155" s="12" t="str">
        <f>_xlfn.XLOOKUP(I155,Sheet!$B$2:$B$900,Sheet!$A$2:$A$900)</f>
        <v>F</v>
      </c>
      <c r="M155" s="9">
        <f t="shared" si="8"/>
        <v>-2.0616358066645801E-2</v>
      </c>
      <c r="P155" s="15"/>
      <c r="R155" s="10" t="s">
        <v>308</v>
      </c>
      <c r="S155" s="11">
        <v>-2.4251346685631399E-2</v>
      </c>
      <c r="V155" s="16"/>
    </row>
    <row r="156" spans="1:22">
      <c r="A156" s="1" t="s">
        <v>310</v>
      </c>
      <c r="B156">
        <v>-4.5881483849339273E-2</v>
      </c>
      <c r="C156">
        <v>2.1772457677604939E-2</v>
      </c>
      <c r="D156">
        <v>0.94155798208687902</v>
      </c>
      <c r="E156">
        <v>6.7653941526944206E-2</v>
      </c>
      <c r="F156" s="8">
        <f t="shared" si="6"/>
        <v>-1.9812887542643699E-2</v>
      </c>
      <c r="G156" s="8">
        <f t="shared" si="7"/>
        <v>4.86519432117953E-2</v>
      </c>
      <c r="I156" s="10" t="s">
        <v>311</v>
      </c>
      <c r="J156" s="11">
        <v>-1.9812887542643699E-2</v>
      </c>
      <c r="L156" s="12" t="str">
        <f>_xlfn.XLOOKUP(I156,Sheet!$B$2:$B$900,Sheet!$A$2:$A$900)</f>
        <v>FAST</v>
      </c>
      <c r="M156" s="9">
        <f t="shared" si="8"/>
        <v>-1.9812887542643699E-2</v>
      </c>
      <c r="P156" s="15"/>
      <c r="R156" s="10" t="s">
        <v>310</v>
      </c>
      <c r="S156" s="11">
        <v>4.86519432117953E-2</v>
      </c>
      <c r="V156" s="16"/>
    </row>
    <row r="157" spans="1:22">
      <c r="A157" s="1" t="s">
        <v>312</v>
      </c>
      <c r="B157">
        <v>-7.8767870310449559E-2</v>
      </c>
      <c r="C157">
        <v>-0.50235504961961264</v>
      </c>
      <c r="D157">
        <v>1.4173562566343321</v>
      </c>
      <c r="E157">
        <v>-0.42358717930916312</v>
      </c>
      <c r="F157" s="8">
        <f t="shared" si="6"/>
        <v>-1.85987661846828E-2</v>
      </c>
      <c r="G157" s="8">
        <f t="shared" si="7"/>
        <v>0.1809230386208667</v>
      </c>
      <c r="I157" s="10" t="s">
        <v>313</v>
      </c>
      <c r="J157" s="11">
        <v>-1.85987661846828E-2</v>
      </c>
      <c r="L157" s="12" t="str">
        <f>_xlfn.XLOOKUP(I157,Sheet!$B$2:$B$900,Sheet!$A$2:$A$900)</f>
        <v>FCX</v>
      </c>
      <c r="M157" s="9">
        <f t="shared" si="8"/>
        <v>-1.85987661846828E-2</v>
      </c>
      <c r="P157" s="15"/>
      <c r="R157" s="10" t="s">
        <v>312</v>
      </c>
      <c r="S157" s="11">
        <v>0.1809230386208667</v>
      </c>
      <c r="V157" s="16"/>
    </row>
    <row r="158" spans="1:22">
      <c r="A158" s="1" t="s">
        <v>314</v>
      </c>
      <c r="B158">
        <v>-3.9625888675722809E-2</v>
      </c>
      <c r="C158">
        <v>7.1463036955845438E-2</v>
      </c>
      <c r="D158">
        <v>0.85105240485072331</v>
      </c>
      <c r="E158">
        <v>0.11108892563156821</v>
      </c>
      <c r="F158" s="8">
        <f t="shared" si="6"/>
        <v>-2.00769663382546E-2</v>
      </c>
      <c r="G158" s="8">
        <f t="shared" si="7"/>
        <v>6.6818719703484894E-2</v>
      </c>
      <c r="I158" s="10" t="s">
        <v>315</v>
      </c>
      <c r="J158" s="11">
        <v>-2.00769663382546E-2</v>
      </c>
      <c r="L158" s="12" t="str">
        <f>_xlfn.XLOOKUP(I158,Sheet!$B$2:$B$900,Sheet!$A$2:$A$900)</f>
        <v>FDS</v>
      </c>
      <c r="M158" s="9">
        <f t="shared" si="8"/>
        <v>-2.00769663382546E-2</v>
      </c>
      <c r="P158" s="15"/>
      <c r="R158" s="10" t="s">
        <v>314</v>
      </c>
      <c r="S158" s="11">
        <v>6.6818719703484894E-2</v>
      </c>
      <c r="V158" s="16"/>
    </row>
    <row r="159" spans="1:22">
      <c r="A159" s="1" t="s">
        <v>316</v>
      </c>
      <c r="B159">
        <v>-6.2796845792622291E-2</v>
      </c>
      <c r="C159">
        <v>-0.38390835238628779</v>
      </c>
      <c r="D159">
        <v>1.186288428086995</v>
      </c>
      <c r="E159">
        <v>-0.32111150659366561</v>
      </c>
      <c r="F159" s="8">
        <f t="shared" si="6"/>
        <v>-1.9524346104180801E-2</v>
      </c>
      <c r="G159" s="8">
        <f t="shared" si="7"/>
        <v>0.1510128418605034</v>
      </c>
      <c r="I159" s="10" t="s">
        <v>317</v>
      </c>
      <c r="J159" s="11">
        <v>-1.9524346104180801E-2</v>
      </c>
      <c r="L159" s="12" t="str">
        <f>_xlfn.XLOOKUP(I159,Sheet!$B$2:$B$900,Sheet!$A$2:$A$900)</f>
        <v>FDX</v>
      </c>
      <c r="M159" s="9">
        <f t="shared" si="8"/>
        <v>-1.9524346104180801E-2</v>
      </c>
      <c r="P159" s="15"/>
      <c r="R159" s="10" t="s">
        <v>316</v>
      </c>
      <c r="S159" s="11">
        <v>0.1510128418605034</v>
      </c>
      <c r="V159" s="16"/>
    </row>
    <row r="160" spans="1:22">
      <c r="A160" s="1" t="s">
        <v>318</v>
      </c>
      <c r="B160">
        <v>9.2637426176170323E-5</v>
      </c>
      <c r="C160">
        <v>0.26770124886704921</v>
      </c>
      <c r="D160">
        <v>0.27640714216127299</v>
      </c>
      <c r="E160">
        <v>0.267608611440873</v>
      </c>
      <c r="F160" s="8">
        <f t="shared" si="6"/>
        <v>-2.00933389119573E-2</v>
      </c>
      <c r="G160" s="8">
        <f t="shared" si="7"/>
        <v>-2.2314308387781499E-2</v>
      </c>
      <c r="I160" s="10" t="s">
        <v>319</v>
      </c>
      <c r="J160" s="11">
        <v>-2.00933389119573E-2</v>
      </c>
      <c r="L160" s="12" t="str">
        <f>_xlfn.XLOOKUP(I160,Sheet!$B$2:$B$900,Sheet!$A$2:$A$900)</f>
        <v>FE</v>
      </c>
      <c r="M160" s="9">
        <f t="shared" si="8"/>
        <v>-2.00933389119573E-2</v>
      </c>
      <c r="P160" s="15"/>
      <c r="R160" s="10" t="s">
        <v>318</v>
      </c>
      <c r="S160" s="11">
        <v>-2.2314308387781499E-2</v>
      </c>
      <c r="V160" s="16"/>
    </row>
    <row r="161" spans="1:22">
      <c r="A161" s="1" t="s">
        <v>320</v>
      </c>
      <c r="B161">
        <v>-5.3951762126098327E-2</v>
      </c>
      <c r="C161">
        <v>0.24492160660991491</v>
      </c>
      <c r="D161">
        <v>1.058318286042454</v>
      </c>
      <c r="E161">
        <v>0.29887336873601322</v>
      </c>
      <c r="F161" s="8">
        <f t="shared" si="6"/>
        <v>-1.9896720194399701E-2</v>
      </c>
      <c r="G161" s="8">
        <f t="shared" si="7"/>
        <v>7.4897263588027105E-2</v>
      </c>
      <c r="I161" s="10" t="s">
        <v>321</v>
      </c>
      <c r="J161" s="11">
        <v>-1.9896720194399701E-2</v>
      </c>
      <c r="L161" s="12" t="str">
        <f>_xlfn.XLOOKUP(I161,Sheet!$B$2:$B$900,Sheet!$A$2:$A$900)</f>
        <v>FFIV</v>
      </c>
      <c r="M161" s="9">
        <f t="shared" si="8"/>
        <v>-1.9896720194399701E-2</v>
      </c>
      <c r="P161" s="15"/>
      <c r="R161" s="10" t="s">
        <v>320</v>
      </c>
      <c r="S161" s="11">
        <v>7.4897263588027105E-2</v>
      </c>
      <c r="V161" s="16"/>
    </row>
    <row r="162" spans="1:22">
      <c r="A162" s="1" t="s">
        <v>322</v>
      </c>
      <c r="B162">
        <v>-3.8341852773142782E-2</v>
      </c>
      <c r="C162">
        <v>0.1352936799011881</v>
      </c>
      <c r="D162">
        <v>0.83247505012593392</v>
      </c>
      <c r="E162">
        <v>0.17363553267433091</v>
      </c>
      <c r="F162" s="8">
        <f t="shared" si="6"/>
        <v>-1.97524753640352E-2</v>
      </c>
      <c r="G162" s="8">
        <f t="shared" si="7"/>
        <v>0.1133702804629711</v>
      </c>
      <c r="I162" s="10" t="s">
        <v>323</v>
      </c>
      <c r="J162" s="11">
        <v>-1.97524753640352E-2</v>
      </c>
      <c r="L162" s="12" t="str">
        <f>_xlfn.XLOOKUP(I162,Sheet!$B$2:$B$900,Sheet!$A$2:$A$900)</f>
        <v>FI</v>
      </c>
      <c r="M162" s="9">
        <f t="shared" si="8"/>
        <v>-1.97524753640352E-2</v>
      </c>
      <c r="P162" s="15"/>
      <c r="R162" s="10" t="s">
        <v>322</v>
      </c>
      <c r="S162" s="11">
        <v>0.1133702804629711</v>
      </c>
      <c r="V162" s="16"/>
    </row>
    <row r="163" spans="1:22">
      <c r="A163" s="1" t="s">
        <v>324</v>
      </c>
      <c r="B163">
        <v>-6.4663853273946775E-2</v>
      </c>
      <c r="C163">
        <v>0.2373296894969793</v>
      </c>
      <c r="D163">
        <v>1.213300180783871</v>
      </c>
      <c r="E163">
        <v>0.30199354277092599</v>
      </c>
      <c r="F163" s="8">
        <f t="shared" si="6"/>
        <v>-1.9714000428971801E-2</v>
      </c>
      <c r="G163" s="8">
        <f t="shared" si="7"/>
        <v>0.13615530577139859</v>
      </c>
      <c r="I163" s="10" t="s">
        <v>325</v>
      </c>
      <c r="J163" s="11">
        <v>-1.9714000428971801E-2</v>
      </c>
      <c r="L163" s="12" t="str">
        <f>_xlfn.XLOOKUP(I163,Sheet!$B$2:$B$900,Sheet!$A$2:$A$900)</f>
        <v>FICO</v>
      </c>
      <c r="M163" s="9">
        <f t="shared" si="8"/>
        <v>-1.9714000428971801E-2</v>
      </c>
      <c r="P163" s="15"/>
      <c r="R163" s="10" t="s">
        <v>324</v>
      </c>
      <c r="S163" s="11">
        <v>0.13615530577139859</v>
      </c>
      <c r="V163" s="16"/>
    </row>
    <row r="164" spans="1:22">
      <c r="A164" s="1" t="s">
        <v>326</v>
      </c>
      <c r="B164">
        <v>-4.2641185822748659E-2</v>
      </c>
      <c r="C164">
        <v>0.1176439781089591</v>
      </c>
      <c r="D164">
        <v>0.89467754382728204</v>
      </c>
      <c r="E164">
        <v>0.1602851639317078</v>
      </c>
      <c r="F164" s="8">
        <f t="shared" si="6"/>
        <v>-1.9544167209270401E-2</v>
      </c>
      <c r="G164" s="8">
        <f t="shared" si="7"/>
        <v>0.1439679309711096</v>
      </c>
      <c r="I164" s="10" t="s">
        <v>327</v>
      </c>
      <c r="J164" s="11">
        <v>-1.9544167209270401E-2</v>
      </c>
      <c r="L164" s="12" t="str">
        <f>_xlfn.XLOOKUP(I164,Sheet!$B$2:$B$900,Sheet!$A$2:$A$900)</f>
        <v>FIS</v>
      </c>
      <c r="M164" s="9">
        <f t="shared" si="8"/>
        <v>-1.9544167209270401E-2</v>
      </c>
      <c r="P164" s="15"/>
      <c r="R164" s="10" t="s">
        <v>326</v>
      </c>
      <c r="S164" s="11">
        <v>0.1439679309711096</v>
      </c>
      <c r="V164" s="16"/>
    </row>
    <row r="165" spans="1:22">
      <c r="A165" s="1" t="s">
        <v>328</v>
      </c>
      <c r="B165">
        <v>-4.0715761017943622E-2</v>
      </c>
      <c r="C165">
        <v>-0.1925352894746489</v>
      </c>
      <c r="D165">
        <v>0.86682061278438827</v>
      </c>
      <c r="E165">
        <v>-0.15181952845670529</v>
      </c>
      <c r="F165" s="8">
        <f t="shared" si="6"/>
        <v>-1.9847265296010899E-2</v>
      </c>
      <c r="G165" s="8">
        <f t="shared" si="7"/>
        <v>0.2005327976173108</v>
      </c>
      <c r="I165" s="10" t="s">
        <v>329</v>
      </c>
      <c r="J165" s="11">
        <v>-1.9847265296010899E-2</v>
      </c>
      <c r="L165" s="12" t="str">
        <f>_xlfn.XLOOKUP(I165,Sheet!$B$2:$B$900,Sheet!$A$2:$A$900)</f>
        <v>FITB</v>
      </c>
      <c r="M165" s="9">
        <f t="shared" si="8"/>
        <v>-1.9847265296010899E-2</v>
      </c>
      <c r="P165" s="15"/>
      <c r="R165" s="10" t="s">
        <v>328</v>
      </c>
      <c r="S165" s="11">
        <v>0.2005327976173108</v>
      </c>
      <c r="V165" s="16"/>
    </row>
    <row r="166" spans="1:22">
      <c r="A166" s="1" t="s">
        <v>330</v>
      </c>
      <c r="B166">
        <v>-5.2375906606209367E-2</v>
      </c>
      <c r="C166">
        <v>-0.19717600903243679</v>
      </c>
      <c r="D166">
        <v>1.0355189025289779</v>
      </c>
      <c r="E166">
        <v>-0.1448001024262274</v>
      </c>
      <c r="F166" s="8">
        <f t="shared" si="6"/>
        <v>-1.8879450657747002E-2</v>
      </c>
      <c r="G166" s="8">
        <f t="shared" si="7"/>
        <v>0.2636829313938181</v>
      </c>
      <c r="I166" s="10" t="s">
        <v>331</v>
      </c>
      <c r="J166" s="11">
        <v>-1.8879450657747002E-2</v>
      </c>
      <c r="L166" s="12" t="str">
        <f>_xlfn.XLOOKUP(I166,Sheet!$B$2:$B$900,Sheet!$A$2:$A$900)</f>
        <v>FMC</v>
      </c>
      <c r="M166" s="9">
        <f t="shared" si="8"/>
        <v>-1.8879450657747002E-2</v>
      </c>
      <c r="P166" s="15"/>
      <c r="R166" s="10" t="s">
        <v>330</v>
      </c>
      <c r="S166" s="11">
        <v>0.2636829313938181</v>
      </c>
      <c r="V166" s="16"/>
    </row>
    <row r="167" spans="1:22">
      <c r="A167" s="1" t="s">
        <v>332</v>
      </c>
      <c r="B167">
        <v>-1.6514817121003091E-2</v>
      </c>
      <c r="C167">
        <v>-6.4641272107718084E-2</v>
      </c>
      <c r="D167">
        <v>0.5166828023502511</v>
      </c>
      <c r="E167">
        <v>-4.8126454986714987E-2</v>
      </c>
      <c r="F167" s="8">
        <f t="shared" si="6"/>
        <v>-2.03357740184281E-2</v>
      </c>
      <c r="G167" s="8">
        <f t="shared" si="7"/>
        <v>-0.13300039180692369</v>
      </c>
      <c r="I167" s="10" t="s">
        <v>333</v>
      </c>
      <c r="J167" s="11">
        <v>-2.03357740184281E-2</v>
      </c>
      <c r="L167" s="12" t="str">
        <f>_xlfn.XLOOKUP(I167,Sheet!$B$2:$B$900,Sheet!$A$2:$A$900)</f>
        <v>FRT</v>
      </c>
      <c r="M167" s="9">
        <f t="shared" si="8"/>
        <v>-2.03357740184281E-2</v>
      </c>
      <c r="P167" s="15"/>
      <c r="R167" s="10" t="s">
        <v>332</v>
      </c>
      <c r="S167" s="11">
        <v>-0.13300039180692369</v>
      </c>
      <c r="V167" s="16"/>
    </row>
    <row r="168" spans="1:22">
      <c r="A168" s="1" t="s">
        <v>334</v>
      </c>
      <c r="B168">
        <v>-6.3302315529097861E-2</v>
      </c>
      <c r="C168">
        <v>-0.38386284632666812</v>
      </c>
      <c r="D168">
        <v>1.1936015340354229</v>
      </c>
      <c r="E168">
        <v>-0.32056053079757019</v>
      </c>
      <c r="F168" s="8">
        <f t="shared" si="6"/>
        <v>-2.0584392607774799E-2</v>
      </c>
      <c r="G168" s="8">
        <f t="shared" si="7"/>
        <v>-0.15613237506298211</v>
      </c>
      <c r="I168" s="10" t="s">
        <v>335</v>
      </c>
      <c r="J168" s="11">
        <v>-2.0584392607774799E-2</v>
      </c>
      <c r="L168" s="12" t="str">
        <f>_xlfn.XLOOKUP(I168,Sheet!$B$2:$B$900,Sheet!$A$2:$A$900)</f>
        <v>FSLR</v>
      </c>
      <c r="M168" s="9">
        <f t="shared" si="8"/>
        <v>-2.0584392607774799E-2</v>
      </c>
      <c r="P168" s="15"/>
      <c r="R168" s="10" t="s">
        <v>334</v>
      </c>
      <c r="S168" s="11">
        <v>-0.15613237506298211</v>
      </c>
      <c r="V168" s="16"/>
    </row>
    <row r="169" spans="1:22">
      <c r="A169" s="1" t="s">
        <v>336</v>
      </c>
      <c r="B169">
        <v>-4.2254706657685853E-2</v>
      </c>
      <c r="C169">
        <v>-0.21117830117511879</v>
      </c>
      <c r="D169">
        <v>0.88908598635705416</v>
      </c>
      <c r="E169">
        <v>-0.168923594517433</v>
      </c>
      <c r="F169" s="8">
        <f t="shared" si="6"/>
        <v>-1.9595091702283601E-2</v>
      </c>
      <c r="G169" s="8">
        <f t="shared" si="7"/>
        <v>0.16316790289759289</v>
      </c>
      <c r="I169" s="10" t="s">
        <v>337</v>
      </c>
      <c r="J169" s="11">
        <v>-1.9595091702283601E-2</v>
      </c>
      <c r="L169" s="12" t="str">
        <f>_xlfn.XLOOKUP(I169,Sheet!$B$2:$B$900,Sheet!$A$2:$A$900)</f>
        <v>GD</v>
      </c>
      <c r="M169" s="9">
        <f t="shared" si="8"/>
        <v>-1.9595091702283601E-2</v>
      </c>
      <c r="P169" s="15"/>
      <c r="R169" s="10" t="s">
        <v>336</v>
      </c>
      <c r="S169" s="11">
        <v>0.16316790289759289</v>
      </c>
      <c r="V169" s="16"/>
    </row>
    <row r="170" spans="1:22">
      <c r="A170" s="1" t="s">
        <v>338</v>
      </c>
      <c r="B170">
        <v>-3.6189929797692852E-2</v>
      </c>
      <c r="C170">
        <v>-0.72767543196116613</v>
      </c>
      <c r="D170">
        <v>0.80134115708210907</v>
      </c>
      <c r="E170">
        <v>-0.69148550216347326</v>
      </c>
      <c r="F170" s="8">
        <f t="shared" si="6"/>
        <v>-2.1495830663892601E-2</v>
      </c>
      <c r="G170" s="8">
        <f t="shared" si="7"/>
        <v>-0.19085882836050941</v>
      </c>
      <c r="I170" s="10" t="s">
        <v>339</v>
      </c>
      <c r="J170" s="11">
        <v>-2.1495830663892601E-2</v>
      </c>
      <c r="L170" s="12" t="str">
        <f>_xlfn.XLOOKUP(I170,Sheet!$B$2:$B$900,Sheet!$A$2:$A$900)</f>
        <v>GE</v>
      </c>
      <c r="M170" s="9">
        <f t="shared" si="8"/>
        <v>-2.1495830663892601E-2</v>
      </c>
      <c r="P170" s="15"/>
      <c r="R170" s="10" t="s">
        <v>338</v>
      </c>
      <c r="S170" s="11">
        <v>-0.19085882836050941</v>
      </c>
      <c r="V170" s="16"/>
    </row>
    <row r="171" spans="1:22">
      <c r="A171" s="1" t="s">
        <v>340</v>
      </c>
      <c r="B171">
        <v>-4.5020746786818708E-2</v>
      </c>
      <c r="C171">
        <v>-0.25972572150256268</v>
      </c>
      <c r="D171">
        <v>0.92910488969040594</v>
      </c>
      <c r="E171">
        <v>-0.21470497471574401</v>
      </c>
      <c r="F171" s="8">
        <f t="shared" si="6"/>
        <v>-1.94456219027784E-2</v>
      </c>
      <c r="G171" s="8">
        <f t="shared" si="7"/>
        <v>0.20982933857887159</v>
      </c>
      <c r="I171" s="10" t="s">
        <v>341</v>
      </c>
      <c r="J171" s="11">
        <v>-1.94456219027784E-2</v>
      </c>
      <c r="L171" s="12" t="str">
        <f>_xlfn.XLOOKUP(I171,Sheet!$B$2:$B$900,Sheet!$A$2:$A$900)</f>
        <v>GEN</v>
      </c>
      <c r="M171" s="9">
        <f t="shared" si="8"/>
        <v>-1.94456219027784E-2</v>
      </c>
      <c r="P171" s="15"/>
      <c r="R171" s="10" t="s">
        <v>340</v>
      </c>
      <c r="S171" s="11">
        <v>0.20982933857887159</v>
      </c>
      <c r="V171" s="16"/>
    </row>
    <row r="172" spans="1:22">
      <c r="A172" s="1" t="s">
        <v>342</v>
      </c>
      <c r="B172">
        <v>-5.1147144175021822E-2</v>
      </c>
      <c r="C172">
        <v>-6.6297829110863349E-2</v>
      </c>
      <c r="D172">
        <v>1.017741241086024</v>
      </c>
      <c r="E172">
        <v>-1.515068493584153E-2</v>
      </c>
      <c r="F172" s="8">
        <f t="shared" si="6"/>
        <v>-2.0940421963346299E-2</v>
      </c>
      <c r="G172" s="8">
        <f t="shared" si="7"/>
        <v>-0.13553352367589869</v>
      </c>
      <c r="I172" s="10" t="s">
        <v>343</v>
      </c>
      <c r="J172" s="11">
        <v>-2.0940421963346299E-2</v>
      </c>
      <c r="L172" s="12" t="str">
        <f>_xlfn.XLOOKUP(I172,Sheet!$B$2:$B$900,Sheet!$A$2:$A$900)</f>
        <v>GILD</v>
      </c>
      <c r="M172" s="9">
        <f t="shared" si="8"/>
        <v>-2.0940421963346299E-2</v>
      </c>
      <c r="P172" s="15"/>
      <c r="R172" s="10" t="s">
        <v>342</v>
      </c>
      <c r="S172" s="11">
        <v>-0.13553352367589869</v>
      </c>
      <c r="V172" s="16"/>
    </row>
    <row r="173" spans="1:22">
      <c r="A173" s="1" t="s">
        <v>344</v>
      </c>
      <c r="B173">
        <v>-7.1506117049010658E-3</v>
      </c>
      <c r="C173">
        <v>-0.34538290302950497</v>
      </c>
      <c r="D173">
        <v>0.38120203784734452</v>
      </c>
      <c r="E173">
        <v>-0.33823229132460397</v>
      </c>
      <c r="F173" s="8">
        <f t="shared" si="6"/>
        <v>-2.0105227313030601E-2</v>
      </c>
      <c r="G173" s="8">
        <f t="shared" si="7"/>
        <v>-7.9422814071802697E-2</v>
      </c>
      <c r="I173" s="10" t="s">
        <v>345</v>
      </c>
      <c r="J173" s="11">
        <v>-2.0105227313030601E-2</v>
      </c>
      <c r="L173" s="12" t="str">
        <f>_xlfn.XLOOKUP(I173,Sheet!$B$2:$B$900,Sheet!$A$2:$A$900)</f>
        <v>GIS</v>
      </c>
      <c r="M173" s="9">
        <f t="shared" si="8"/>
        <v>-2.0105227313030601E-2</v>
      </c>
      <c r="P173" s="15"/>
      <c r="R173" s="10" t="s">
        <v>344</v>
      </c>
      <c r="S173" s="11">
        <v>-7.9422814071802697E-2</v>
      </c>
      <c r="V173" s="16"/>
    </row>
    <row r="174" spans="1:22">
      <c r="A174" s="1" t="s">
        <v>346</v>
      </c>
      <c r="B174">
        <v>-4.1988487432989392E-2</v>
      </c>
      <c r="C174">
        <v>-0.16784011070689039</v>
      </c>
      <c r="D174">
        <v>0.88523434251920863</v>
      </c>
      <c r="E174">
        <v>-0.12585162327390101</v>
      </c>
      <c r="F174" s="8">
        <f t="shared" si="6"/>
        <v>-1.9597949365860099E-2</v>
      </c>
      <c r="G174" s="8">
        <f t="shared" si="7"/>
        <v>0.1610430162668631</v>
      </c>
      <c r="I174" s="10" t="s">
        <v>347</v>
      </c>
      <c r="J174" s="11">
        <v>-1.9597949365860099E-2</v>
      </c>
      <c r="L174" s="12" t="str">
        <f>_xlfn.XLOOKUP(I174,Sheet!$B$2:$B$900,Sheet!$A$2:$A$900)</f>
        <v>GL</v>
      </c>
      <c r="M174" s="9">
        <f t="shared" si="8"/>
        <v>-1.9597949365860099E-2</v>
      </c>
      <c r="P174" s="15"/>
      <c r="R174" s="10" t="s">
        <v>346</v>
      </c>
      <c r="S174" s="11">
        <v>0.1610430162668631</v>
      </c>
      <c r="V174" s="16"/>
    </row>
    <row r="175" spans="1:22">
      <c r="A175" s="1" t="s">
        <v>348</v>
      </c>
      <c r="B175">
        <v>-6.6018439908193893E-2</v>
      </c>
      <c r="C175">
        <v>5.9358119000453291E-3</v>
      </c>
      <c r="D175">
        <v>1.23289825927942</v>
      </c>
      <c r="E175">
        <v>7.1954251808239222E-2</v>
      </c>
      <c r="F175" s="8">
        <f t="shared" si="6"/>
        <v>-1.9397903209424999E-2</v>
      </c>
      <c r="G175" s="8">
        <f t="shared" si="7"/>
        <v>0.19655683317371531</v>
      </c>
      <c r="I175" s="10" t="s">
        <v>349</v>
      </c>
      <c r="J175" s="11">
        <v>-1.9397903209424999E-2</v>
      </c>
      <c r="L175" s="12" t="str">
        <f>_xlfn.XLOOKUP(I175,Sheet!$B$2:$B$900,Sheet!$A$2:$A$900)</f>
        <v>GLW</v>
      </c>
      <c r="M175" s="9">
        <f t="shared" si="8"/>
        <v>-1.9397903209424999E-2</v>
      </c>
      <c r="P175" s="15"/>
      <c r="R175" s="10" t="s">
        <v>348</v>
      </c>
      <c r="S175" s="11">
        <v>0.19655683317371531</v>
      </c>
      <c r="V175" s="16"/>
    </row>
    <row r="176" spans="1:22">
      <c r="A176" s="1" t="s">
        <v>350</v>
      </c>
      <c r="B176">
        <v>-7.5572849932894093E-2</v>
      </c>
      <c r="C176">
        <v>2.9084464151375E-2</v>
      </c>
      <c r="D176">
        <v>1.3711308926958969</v>
      </c>
      <c r="E176">
        <v>0.10465731408426911</v>
      </c>
      <c r="F176" s="8">
        <f t="shared" si="6"/>
        <v>-1.9846341832933399E-2</v>
      </c>
      <c r="G176" s="8">
        <f t="shared" si="7"/>
        <v>0.1365378528025564</v>
      </c>
      <c r="I176" s="10" t="s">
        <v>351</v>
      </c>
      <c r="J176" s="11">
        <v>-1.9846341832933399E-2</v>
      </c>
      <c r="L176" s="12" t="str">
        <f>_xlfn.XLOOKUP(I176,Sheet!$B$2:$B$900,Sheet!$A$2:$A$900)</f>
        <v>GOOG</v>
      </c>
      <c r="M176" s="9">
        <f t="shared" si="8"/>
        <v>-1.9846341832933399E-2</v>
      </c>
      <c r="P176" s="15"/>
      <c r="R176" s="10" t="s">
        <v>350</v>
      </c>
      <c r="S176" s="11">
        <v>0.1365378528025564</v>
      </c>
      <c r="V176" s="16"/>
    </row>
    <row r="177" spans="1:22">
      <c r="A177" s="1" t="s">
        <v>352</v>
      </c>
      <c r="B177">
        <v>-7.5066162485024845E-2</v>
      </c>
      <c r="C177">
        <v>3.1589537126238583E-2</v>
      </c>
      <c r="D177">
        <v>1.3638001689717769</v>
      </c>
      <c r="E177">
        <v>0.10665569961126339</v>
      </c>
      <c r="F177" s="8">
        <f t="shared" si="6"/>
        <v>-1.9881664025753899E-2</v>
      </c>
      <c r="G177" s="8">
        <f t="shared" si="7"/>
        <v>0.1325033415402285</v>
      </c>
      <c r="I177" s="10" t="s">
        <v>353</v>
      </c>
      <c r="J177" s="11">
        <v>-1.9881664025753899E-2</v>
      </c>
      <c r="L177" s="12" t="str">
        <f>_xlfn.XLOOKUP(I177,Sheet!$B$2:$B$900,Sheet!$A$2:$A$900)</f>
        <v>GOOGL</v>
      </c>
      <c r="M177" s="9">
        <f t="shared" si="8"/>
        <v>-1.9881664025753899E-2</v>
      </c>
      <c r="P177" s="15"/>
      <c r="R177" s="10" t="s">
        <v>352</v>
      </c>
      <c r="S177" s="11">
        <v>0.1325033415402285</v>
      </c>
      <c r="V177" s="16"/>
    </row>
    <row r="178" spans="1:22">
      <c r="A178" s="1" t="s">
        <v>354</v>
      </c>
      <c r="B178">
        <v>-2.7586662153474429E-2</v>
      </c>
      <c r="C178">
        <v>5.8950881828897517E-2</v>
      </c>
      <c r="D178">
        <v>0.67686959480117193</v>
      </c>
      <c r="E178">
        <v>8.6537543982371942E-2</v>
      </c>
      <c r="F178" s="8">
        <f t="shared" si="6"/>
        <v>-2.0098401666894999E-2</v>
      </c>
      <c r="G178" s="8">
        <f t="shared" si="7"/>
        <v>-2.5238063573413402E-2</v>
      </c>
      <c r="I178" s="10" t="s">
        <v>355</v>
      </c>
      <c r="J178" s="11">
        <v>-2.0098401666894999E-2</v>
      </c>
      <c r="L178" s="12" t="str">
        <f>_xlfn.XLOOKUP(I178,Sheet!$B$2:$B$900,Sheet!$A$2:$A$900)</f>
        <v>GPC</v>
      </c>
      <c r="M178" s="9">
        <f t="shared" si="8"/>
        <v>-2.0098401666894999E-2</v>
      </c>
      <c r="P178" s="15"/>
      <c r="R178" s="10" t="s">
        <v>354</v>
      </c>
      <c r="S178" s="11">
        <v>-2.5238063573413402E-2</v>
      </c>
      <c r="V178" s="16"/>
    </row>
    <row r="179" spans="1:22">
      <c r="A179" s="1" t="s">
        <v>356</v>
      </c>
      <c r="B179">
        <v>-6.3667196783252569E-2</v>
      </c>
      <c r="C179">
        <v>6.2875302020837909E-2</v>
      </c>
      <c r="D179">
        <v>1.1988806142209829</v>
      </c>
      <c r="E179">
        <v>0.12654249880409049</v>
      </c>
      <c r="F179" s="8">
        <f t="shared" si="6"/>
        <v>-1.97645967791562E-2</v>
      </c>
      <c r="G179" s="8">
        <f t="shared" si="7"/>
        <v>0.15503211724469129</v>
      </c>
      <c r="I179" s="10" t="s">
        <v>357</v>
      </c>
      <c r="J179" s="11">
        <v>-1.97645967791562E-2</v>
      </c>
      <c r="L179" s="12" t="str">
        <f>_xlfn.XLOOKUP(I179,Sheet!$B$2:$B$900,Sheet!$A$2:$A$900)</f>
        <v>GPN</v>
      </c>
      <c r="M179" s="9">
        <f t="shared" si="8"/>
        <v>-1.97645967791562E-2</v>
      </c>
      <c r="P179" s="15"/>
      <c r="R179" s="10" t="s">
        <v>356</v>
      </c>
      <c r="S179" s="11">
        <v>0.15503211724469129</v>
      </c>
      <c r="V179" s="16"/>
    </row>
    <row r="180" spans="1:22">
      <c r="A180" s="1" t="s">
        <v>358</v>
      </c>
      <c r="B180">
        <v>-3.3896482821255278E-2</v>
      </c>
      <c r="C180">
        <v>0.11369817438085909</v>
      </c>
      <c r="D180">
        <v>0.76815970324723759</v>
      </c>
      <c r="E180">
        <v>0.14759465720211429</v>
      </c>
      <c r="F180" s="8">
        <f t="shared" si="6"/>
        <v>-1.9484426695683899E-2</v>
      </c>
      <c r="G180" s="8">
        <f t="shared" si="7"/>
        <v>0.15483751686250741</v>
      </c>
      <c r="I180" s="10" t="s">
        <v>359</v>
      </c>
      <c r="J180" s="11">
        <v>-1.9484426695683899E-2</v>
      </c>
      <c r="L180" s="12" t="str">
        <f>_xlfn.XLOOKUP(I180,Sheet!$B$2:$B$900,Sheet!$A$2:$A$900)</f>
        <v>GRMN</v>
      </c>
      <c r="M180" s="9">
        <f t="shared" si="8"/>
        <v>-1.9484426695683899E-2</v>
      </c>
      <c r="P180" s="15"/>
      <c r="R180" s="10" t="s">
        <v>358</v>
      </c>
      <c r="S180" s="11">
        <v>0.15483751686250741</v>
      </c>
      <c r="V180" s="16"/>
    </row>
    <row r="181" spans="1:22">
      <c r="A181" s="1" t="s">
        <v>360</v>
      </c>
      <c r="B181">
        <v>-6.0659776397895583E-2</v>
      </c>
      <c r="C181">
        <v>-0.3751271517794077</v>
      </c>
      <c r="D181">
        <v>1.155369435761658</v>
      </c>
      <c r="E181">
        <v>-0.31446737538151209</v>
      </c>
      <c r="F181" s="8">
        <f t="shared" si="6"/>
        <v>-2.0031968472231199E-2</v>
      </c>
      <c r="G181" s="8">
        <f t="shared" si="7"/>
        <v>0.16377103555605371</v>
      </c>
      <c r="I181" s="10" t="s">
        <v>361</v>
      </c>
      <c r="J181" s="11">
        <v>-2.0031968472231199E-2</v>
      </c>
      <c r="L181" s="12" t="str">
        <f>_xlfn.XLOOKUP(I181,Sheet!$B$2:$B$900,Sheet!$A$2:$A$900)</f>
        <v>GS</v>
      </c>
      <c r="M181" s="9">
        <f t="shared" si="8"/>
        <v>-2.0031968472231199E-2</v>
      </c>
      <c r="P181" s="15"/>
      <c r="R181" s="10" t="s">
        <v>360</v>
      </c>
      <c r="S181" s="11">
        <v>0.16377103555605371</v>
      </c>
      <c r="V181" s="16"/>
    </row>
    <row r="182" spans="1:22">
      <c r="A182" s="1" t="s">
        <v>362</v>
      </c>
      <c r="B182">
        <v>-3.6045816677160822E-2</v>
      </c>
      <c r="C182">
        <v>0.25800474559776709</v>
      </c>
      <c r="D182">
        <v>0.79925613706417931</v>
      </c>
      <c r="E182">
        <v>0.29405056227492787</v>
      </c>
      <c r="F182" s="8">
        <f t="shared" si="6"/>
        <v>-1.9970611308151101E-2</v>
      </c>
      <c r="G182" s="8">
        <f t="shared" si="7"/>
        <v>-8.4660744258746895E-2</v>
      </c>
      <c r="I182" s="10" t="s">
        <v>363</v>
      </c>
      <c r="J182" s="11">
        <v>-1.9970611308151101E-2</v>
      </c>
      <c r="L182" s="12" t="str">
        <f>_xlfn.XLOOKUP(I182,Sheet!$B$2:$B$900,Sheet!$A$2:$A$900)</f>
        <v>GWW</v>
      </c>
      <c r="M182" s="9">
        <f t="shared" si="8"/>
        <v>-1.9970611308151101E-2</v>
      </c>
      <c r="P182" s="15"/>
      <c r="R182" s="10" t="s">
        <v>362</v>
      </c>
      <c r="S182" s="11">
        <v>-8.4660744258746895E-2</v>
      </c>
      <c r="V182" s="16"/>
    </row>
    <row r="183" spans="1:22">
      <c r="A183" s="1" t="s">
        <v>364</v>
      </c>
      <c r="B183">
        <v>-4.6595451398581511E-2</v>
      </c>
      <c r="C183">
        <v>-0.54564847331064315</v>
      </c>
      <c r="D183">
        <v>0.95188762193387311</v>
      </c>
      <c r="E183">
        <v>-0.49905302191206158</v>
      </c>
      <c r="F183" s="8">
        <f t="shared" si="6"/>
        <v>-1.9925583055548399E-2</v>
      </c>
      <c r="G183" s="8">
        <f t="shared" si="7"/>
        <v>7.6154368831701499E-2</v>
      </c>
      <c r="I183" s="10" t="s">
        <v>365</v>
      </c>
      <c r="J183" s="11">
        <v>-1.9925583055548399E-2</v>
      </c>
      <c r="L183" s="12" t="str">
        <f>_xlfn.XLOOKUP(I183,Sheet!$B$2:$B$900,Sheet!$A$2:$A$900)</f>
        <v>HAL</v>
      </c>
      <c r="M183" s="9">
        <f t="shared" si="8"/>
        <v>-1.9925583055548399E-2</v>
      </c>
      <c r="P183" s="15"/>
      <c r="R183" s="10" t="s">
        <v>364</v>
      </c>
      <c r="S183" s="11">
        <v>7.6154368831701499E-2</v>
      </c>
      <c r="V183" s="16"/>
    </row>
    <row r="184" spans="1:22">
      <c r="A184" s="1" t="s">
        <v>366</v>
      </c>
      <c r="B184">
        <v>-2.3065481940713312E-2</v>
      </c>
      <c r="C184">
        <v>-4.818917913005949E-2</v>
      </c>
      <c r="D184">
        <v>0.61145742959738203</v>
      </c>
      <c r="E184">
        <v>-2.5123697189346181E-2</v>
      </c>
      <c r="F184" s="8">
        <f t="shared" si="6"/>
        <v>-1.96939607206175E-2</v>
      </c>
      <c r="G184" s="8">
        <f t="shared" si="7"/>
        <v>0.1163386012210285</v>
      </c>
      <c r="I184" s="10" t="s">
        <v>367</v>
      </c>
      <c r="J184" s="11">
        <v>-1.96939607206175E-2</v>
      </c>
      <c r="L184" s="12" t="str">
        <f>_xlfn.XLOOKUP(I184,Sheet!$B$2:$B$900,Sheet!$A$2:$A$900)</f>
        <v>HAS</v>
      </c>
      <c r="M184" s="9">
        <f t="shared" si="8"/>
        <v>-1.96939607206175E-2</v>
      </c>
      <c r="P184" s="15"/>
      <c r="R184" s="10" t="s">
        <v>366</v>
      </c>
      <c r="S184" s="11">
        <v>0.1163386012210285</v>
      </c>
      <c r="V184" s="16"/>
    </row>
    <row r="185" spans="1:22">
      <c r="A185" s="1" t="s">
        <v>368</v>
      </c>
      <c r="B185">
        <v>-4.129511217127671E-2</v>
      </c>
      <c r="C185">
        <v>-0.13933564228348469</v>
      </c>
      <c r="D185">
        <v>0.87520263065792192</v>
      </c>
      <c r="E185">
        <v>-9.8040530112208008E-2</v>
      </c>
      <c r="F185" s="8">
        <f t="shared" si="6"/>
        <v>-2.0038717650588799E-2</v>
      </c>
      <c r="G185" s="8">
        <f t="shared" si="7"/>
        <v>0.1756261816170738</v>
      </c>
      <c r="I185" s="10" t="s">
        <v>369</v>
      </c>
      <c r="J185" s="11">
        <v>-2.0038717650588799E-2</v>
      </c>
      <c r="L185" s="12" t="str">
        <f>_xlfn.XLOOKUP(I185,Sheet!$B$2:$B$900,Sheet!$A$2:$A$900)</f>
        <v>HBAN</v>
      </c>
      <c r="M185" s="9">
        <f t="shared" si="8"/>
        <v>-2.0038717650588799E-2</v>
      </c>
      <c r="P185" s="15"/>
      <c r="R185" s="10" t="s">
        <v>368</v>
      </c>
      <c r="S185" s="11">
        <v>0.1756261816170738</v>
      </c>
      <c r="V185" s="16"/>
    </row>
    <row r="186" spans="1:22">
      <c r="A186" s="1" t="s">
        <v>370</v>
      </c>
      <c r="B186">
        <v>-5.0572064925441078E-2</v>
      </c>
      <c r="C186">
        <v>-5.0220943024237963E-2</v>
      </c>
      <c r="D186">
        <v>1.0094210288607579</v>
      </c>
      <c r="E186">
        <v>3.5112190120312192E-4</v>
      </c>
      <c r="F186" s="8">
        <f t="shared" si="6"/>
        <v>-1.9631089092041101E-2</v>
      </c>
      <c r="G186" s="8">
        <f t="shared" si="7"/>
        <v>0.1213651925096732</v>
      </c>
      <c r="I186" s="10" t="s">
        <v>371</v>
      </c>
      <c r="J186" s="11">
        <v>-1.9631089092041101E-2</v>
      </c>
      <c r="L186" s="12" t="str">
        <f>_xlfn.XLOOKUP(I186,Sheet!$B$2:$B$900,Sheet!$A$2:$A$900)</f>
        <v>HD</v>
      </c>
      <c r="M186" s="9">
        <f t="shared" si="8"/>
        <v>-1.9631089092041101E-2</v>
      </c>
      <c r="P186" s="15"/>
      <c r="R186" s="10" t="s">
        <v>370</v>
      </c>
      <c r="S186" s="11">
        <v>0.1213651925096732</v>
      </c>
      <c r="V186" s="16"/>
    </row>
    <row r="187" spans="1:22">
      <c r="A187" s="1" t="s">
        <v>372</v>
      </c>
      <c r="B187">
        <v>-8.5962240940688786E-2</v>
      </c>
      <c r="C187">
        <v>-6.2366935971591819E-2</v>
      </c>
      <c r="D187">
        <v>1.521443981090487</v>
      </c>
      <c r="E187">
        <v>2.359530496909697E-2</v>
      </c>
      <c r="F187" s="8">
        <f t="shared" si="6"/>
        <v>-2.0733626240319099E-2</v>
      </c>
      <c r="G187" s="8">
        <f t="shared" si="7"/>
        <v>-9.8571001446447704E-2</v>
      </c>
      <c r="I187" s="10" t="s">
        <v>373</v>
      </c>
      <c r="J187" s="11">
        <v>-2.0733626240319099E-2</v>
      </c>
      <c r="L187" s="12" t="str">
        <f>_xlfn.XLOOKUP(I187,Sheet!$B$2:$B$900,Sheet!$A$2:$A$900)</f>
        <v>HES</v>
      </c>
      <c r="M187" s="9">
        <f t="shared" si="8"/>
        <v>-2.0733626240319099E-2</v>
      </c>
      <c r="P187" s="15"/>
      <c r="R187" s="10" t="s">
        <v>372</v>
      </c>
      <c r="S187" s="11">
        <v>-9.8571001446447704E-2</v>
      </c>
      <c r="V187" s="16"/>
    </row>
    <row r="188" spans="1:22">
      <c r="A188" s="1" t="s">
        <v>374</v>
      </c>
      <c r="B188">
        <v>-3.6463281574072248E-2</v>
      </c>
      <c r="C188">
        <v>-0.1918877218470415</v>
      </c>
      <c r="D188">
        <v>0.80529599425157428</v>
      </c>
      <c r="E188">
        <v>-0.15542444027296931</v>
      </c>
      <c r="F188" s="8">
        <f t="shared" si="6"/>
        <v>-1.99332509681002E-2</v>
      </c>
      <c r="G188" s="8">
        <f t="shared" si="7"/>
        <v>0.1241615050179668</v>
      </c>
      <c r="I188" s="10" t="s">
        <v>375</v>
      </c>
      <c r="J188" s="11">
        <v>-1.99332509681002E-2</v>
      </c>
      <c r="L188" s="12" t="str">
        <f>_xlfn.XLOOKUP(I188,Sheet!$B$2:$B$900,Sheet!$A$2:$A$900)</f>
        <v>HIG</v>
      </c>
      <c r="M188" s="9">
        <f t="shared" si="8"/>
        <v>-1.99332509681002E-2</v>
      </c>
      <c r="P188" s="15"/>
      <c r="R188" s="10" t="s">
        <v>374</v>
      </c>
      <c r="S188" s="11">
        <v>0.1241615050179668</v>
      </c>
      <c r="V188" s="16"/>
    </row>
    <row r="189" spans="1:22">
      <c r="A189" s="1" t="s">
        <v>376</v>
      </c>
      <c r="B189">
        <v>-4.5467477735816497E-2</v>
      </c>
      <c r="C189">
        <v>-1.1206814854686661E-2</v>
      </c>
      <c r="D189">
        <v>0.93556816637090878</v>
      </c>
      <c r="E189">
        <v>3.4260662881129833E-2</v>
      </c>
      <c r="F189" s="8">
        <f t="shared" si="6"/>
        <v>-2.0264837569602599E-2</v>
      </c>
      <c r="G189" s="8">
        <f t="shared" si="7"/>
        <v>6.8227233770999596E-2</v>
      </c>
      <c r="I189" s="10" t="s">
        <v>377</v>
      </c>
      <c r="J189" s="11">
        <v>-2.0264837569602599E-2</v>
      </c>
      <c r="L189" s="12" t="str">
        <f>_xlfn.XLOOKUP(I189,Sheet!$B$2:$B$900,Sheet!$A$2:$A$900)</f>
        <v>HOLX</v>
      </c>
      <c r="M189" s="9">
        <f t="shared" si="8"/>
        <v>-2.0264837569602599E-2</v>
      </c>
      <c r="P189" s="15"/>
      <c r="R189" s="10" t="s">
        <v>376</v>
      </c>
      <c r="S189" s="11">
        <v>6.8227233770999596E-2</v>
      </c>
      <c r="V189" s="16"/>
    </row>
    <row r="190" spans="1:22">
      <c r="A190" s="1" t="s">
        <v>378</v>
      </c>
      <c r="B190">
        <v>-4.3905120302059897E-2</v>
      </c>
      <c r="C190">
        <v>-6.7695451340232027E-2</v>
      </c>
      <c r="D190">
        <v>0.91296407236116262</v>
      </c>
      <c r="E190">
        <v>-2.379033103817213E-2</v>
      </c>
      <c r="F190" s="8">
        <f t="shared" si="6"/>
        <v>-1.96208273094556E-2</v>
      </c>
      <c r="G190" s="8">
        <f t="shared" si="7"/>
        <v>0.1308781627906884</v>
      </c>
      <c r="I190" s="10" t="s">
        <v>379</v>
      </c>
      <c r="J190" s="11">
        <v>-1.96208273094556E-2</v>
      </c>
      <c r="L190" s="12" t="str">
        <f>_xlfn.XLOOKUP(I190,Sheet!$B$2:$B$900,Sheet!$A$2:$A$900)</f>
        <v>HON</v>
      </c>
      <c r="M190" s="9">
        <f t="shared" si="8"/>
        <v>-1.96208273094556E-2</v>
      </c>
      <c r="P190" s="15"/>
      <c r="R190" s="10" t="s">
        <v>378</v>
      </c>
      <c r="S190" s="11">
        <v>0.1308781627906884</v>
      </c>
      <c r="V190" s="16"/>
    </row>
    <row r="191" spans="1:22">
      <c r="A191" s="1" t="s">
        <v>380</v>
      </c>
      <c r="B191">
        <v>-7.1020590417958177E-2</v>
      </c>
      <c r="C191">
        <v>3.6119012538800122E-2</v>
      </c>
      <c r="D191">
        <v>1.305269074005051</v>
      </c>
      <c r="E191">
        <v>0.1071396029567583</v>
      </c>
      <c r="F191" s="8">
        <f t="shared" si="6"/>
        <v>-1.9373302910346599E-2</v>
      </c>
      <c r="G191" s="8">
        <f t="shared" si="7"/>
        <v>0.22434739522558461</v>
      </c>
      <c r="I191" s="10" t="s">
        <v>381</v>
      </c>
      <c r="J191" s="11">
        <v>-1.9373302910346599E-2</v>
      </c>
      <c r="L191" s="12" t="str">
        <f>_xlfn.XLOOKUP(I191,Sheet!$B$2:$B$900,Sheet!$A$2:$A$900)</f>
        <v>HPQ</v>
      </c>
      <c r="M191" s="9">
        <f t="shared" si="8"/>
        <v>-1.9373302910346599E-2</v>
      </c>
      <c r="P191" s="15"/>
      <c r="R191" s="10" t="s">
        <v>380</v>
      </c>
      <c r="S191" s="11">
        <v>0.22434739522558461</v>
      </c>
      <c r="V191" s="16"/>
    </row>
    <row r="192" spans="1:22">
      <c r="A192" s="1" t="s">
        <v>382</v>
      </c>
      <c r="B192">
        <v>-1.550090654374415E-2</v>
      </c>
      <c r="C192">
        <v>0.2000841312744005</v>
      </c>
      <c r="D192">
        <v>0.50201360469377709</v>
      </c>
      <c r="E192">
        <v>0.21558503781814459</v>
      </c>
      <c r="F192" s="8">
        <f t="shared" si="6"/>
        <v>-2.0320899114907101E-2</v>
      </c>
      <c r="G192" s="8">
        <f t="shared" si="7"/>
        <v>-0.12977273320025709</v>
      </c>
      <c r="I192" s="10" t="s">
        <v>383</v>
      </c>
      <c r="J192" s="11">
        <v>-2.0320899114907101E-2</v>
      </c>
      <c r="L192" s="12" t="str">
        <f>_xlfn.XLOOKUP(I192,Sheet!$B$2:$B$900,Sheet!$A$2:$A$900)</f>
        <v>HRL</v>
      </c>
      <c r="M192" s="9">
        <f t="shared" si="8"/>
        <v>-2.0320899114907101E-2</v>
      </c>
      <c r="P192" s="15"/>
      <c r="R192" s="10" t="s">
        <v>382</v>
      </c>
      <c r="S192" s="11">
        <v>-0.12977273320025709</v>
      </c>
      <c r="V192" s="16"/>
    </row>
    <row r="193" spans="1:22">
      <c r="A193" s="1" t="s">
        <v>384</v>
      </c>
      <c r="B193">
        <v>-3.678818665754699E-2</v>
      </c>
      <c r="C193">
        <v>0.15076410583893679</v>
      </c>
      <c r="D193">
        <v>0.80999670158808224</v>
      </c>
      <c r="E193">
        <v>0.18755229249648381</v>
      </c>
      <c r="F193" s="8">
        <f t="shared" si="6"/>
        <v>-2.0624367706128299E-2</v>
      </c>
      <c r="G193" s="8">
        <f t="shared" si="7"/>
        <v>-3.0137479254979602E-2</v>
      </c>
      <c r="I193" s="10" t="s">
        <v>385</v>
      </c>
      <c r="J193" s="11">
        <v>-2.0624367706128299E-2</v>
      </c>
      <c r="L193" s="12" t="str">
        <f>_xlfn.XLOOKUP(I193,Sheet!$B$2:$B$900,Sheet!$A$2:$A$900)</f>
        <v>HSIC</v>
      </c>
      <c r="M193" s="9">
        <f t="shared" si="8"/>
        <v>-2.0624367706128299E-2</v>
      </c>
      <c r="P193" s="15"/>
      <c r="R193" s="10" t="s">
        <v>384</v>
      </c>
      <c r="S193" s="11">
        <v>-3.0137479254979602E-2</v>
      </c>
      <c r="V193" s="16"/>
    </row>
    <row r="194" spans="1:22">
      <c r="A194" s="1" t="s">
        <v>386</v>
      </c>
      <c r="B194">
        <v>-3.5844970656982757E-2</v>
      </c>
      <c r="C194">
        <v>-0.1030460272595254</v>
      </c>
      <c r="D194">
        <v>0.79635030884363422</v>
      </c>
      <c r="E194">
        <v>-6.7201056602542622E-2</v>
      </c>
      <c r="F194" s="8">
        <f t="shared" ref="F194:F257" si="9">_xlfn.XLOOKUP(A194,$L$2:$L$900,$M$2:$M$900)</f>
        <v>-1.9960204766847699E-2</v>
      </c>
      <c r="G194" s="8">
        <f t="shared" ref="G194:G257" si="10">_xlfn.XLOOKUP(A194,$R$2:$R$900,$S$2:$S$900)</f>
        <v>0.1225753228783313</v>
      </c>
      <c r="I194" s="10" t="s">
        <v>387</v>
      </c>
      <c r="J194" s="11">
        <v>-1.9960204766847699E-2</v>
      </c>
      <c r="L194" s="12" t="str">
        <f>_xlfn.XLOOKUP(I194,Sheet!$B$2:$B$900,Sheet!$A$2:$A$900)</f>
        <v>HST</v>
      </c>
      <c r="M194" s="9">
        <f t="shared" ref="M194:M257" si="11">J194</f>
        <v>-1.9960204766847699E-2</v>
      </c>
      <c r="P194" s="15"/>
      <c r="R194" s="10" t="s">
        <v>386</v>
      </c>
      <c r="S194" s="11">
        <v>0.1225753228783313</v>
      </c>
      <c r="V194" s="16"/>
    </row>
    <row r="195" spans="1:22">
      <c r="A195" s="1" t="s">
        <v>388</v>
      </c>
      <c r="B195">
        <v>-4.7492964636165688E-3</v>
      </c>
      <c r="C195">
        <v>-8.3202620828844998E-3</v>
      </c>
      <c r="D195">
        <v>0.34645995240117439</v>
      </c>
      <c r="E195">
        <v>-3.5709656192679309E-3</v>
      </c>
      <c r="F195" s="8">
        <f t="shared" si="9"/>
        <v>-1.9624784331215599E-2</v>
      </c>
      <c r="G195" s="8">
        <f t="shared" si="10"/>
        <v>8.4621508971987197E-2</v>
      </c>
      <c r="I195" s="10" t="s">
        <v>389</v>
      </c>
      <c r="J195" s="11">
        <v>-1.9624784331215599E-2</v>
      </c>
      <c r="L195" s="12" t="str">
        <f>_xlfn.XLOOKUP(I195,Sheet!$B$2:$B$900,Sheet!$A$2:$A$900)</f>
        <v>HSY</v>
      </c>
      <c r="M195" s="9">
        <f t="shared" si="11"/>
        <v>-1.9624784331215599E-2</v>
      </c>
      <c r="P195" s="15"/>
      <c r="R195" s="10" t="s">
        <v>388</v>
      </c>
      <c r="S195" s="11">
        <v>8.4621508971987197E-2</v>
      </c>
      <c r="V195" s="16"/>
    </row>
    <row r="196" spans="1:22">
      <c r="A196" s="1" t="s">
        <v>390</v>
      </c>
      <c r="B196">
        <v>-4.8530923475346342E-2</v>
      </c>
      <c r="C196">
        <v>-0.2446851936233668</v>
      </c>
      <c r="D196">
        <v>0.97988991630721456</v>
      </c>
      <c r="E196">
        <v>-0.1961542701480205</v>
      </c>
      <c r="F196" s="8">
        <f t="shared" si="9"/>
        <v>-1.9897614656526699E-2</v>
      </c>
      <c r="G196" s="8">
        <f t="shared" si="10"/>
        <v>9.5184818898877394E-2</v>
      </c>
      <c r="I196" s="10" t="s">
        <v>391</v>
      </c>
      <c r="J196" s="11">
        <v>-1.9897614656526699E-2</v>
      </c>
      <c r="L196" s="12" t="str">
        <f>_xlfn.XLOOKUP(I196,Sheet!$B$2:$B$900,Sheet!$A$2:$A$900)</f>
        <v>HUBB</v>
      </c>
      <c r="M196" s="9">
        <f t="shared" si="11"/>
        <v>-1.9897614656526699E-2</v>
      </c>
      <c r="P196" s="15"/>
      <c r="R196" s="10" t="s">
        <v>390</v>
      </c>
      <c r="S196" s="11">
        <v>9.5184818898877394E-2</v>
      </c>
      <c r="V196" s="16"/>
    </row>
    <row r="197" spans="1:22">
      <c r="A197" s="1" t="s">
        <v>392</v>
      </c>
      <c r="B197">
        <v>-3.1393145423568691E-2</v>
      </c>
      <c r="C197">
        <v>0.17617482400755841</v>
      </c>
      <c r="D197">
        <v>0.73194156733747739</v>
      </c>
      <c r="E197">
        <v>0.20756796943112699</v>
      </c>
      <c r="F197" s="8">
        <f t="shared" si="9"/>
        <v>-1.9689817886220699E-2</v>
      </c>
      <c r="G197" s="8">
        <f t="shared" si="10"/>
        <v>0.140313551799642</v>
      </c>
      <c r="I197" s="10" t="s">
        <v>393</v>
      </c>
      <c r="J197" s="11">
        <v>-1.9689817886220699E-2</v>
      </c>
      <c r="L197" s="12" t="str">
        <f>_xlfn.XLOOKUP(I197,Sheet!$B$2:$B$900,Sheet!$A$2:$A$900)</f>
        <v>HUM</v>
      </c>
      <c r="M197" s="9">
        <f t="shared" si="11"/>
        <v>-1.9689817886220699E-2</v>
      </c>
      <c r="P197" s="15"/>
      <c r="R197" s="10" t="s">
        <v>392</v>
      </c>
      <c r="S197" s="11">
        <v>0.140313551799642</v>
      </c>
      <c r="V197" s="16"/>
    </row>
    <row r="198" spans="1:22">
      <c r="A198" s="1" t="s">
        <v>394</v>
      </c>
      <c r="B198">
        <v>-4.6965951014227812E-2</v>
      </c>
      <c r="C198">
        <v>-0.225111600538906</v>
      </c>
      <c r="D198">
        <v>0.95724798823782875</v>
      </c>
      <c r="E198">
        <v>-0.17814564952467821</v>
      </c>
      <c r="F198" s="8">
        <f t="shared" si="9"/>
        <v>-2.00543924617308E-2</v>
      </c>
      <c r="G198" s="8">
        <f t="shared" si="10"/>
        <v>4.2346358750681101E-2</v>
      </c>
      <c r="I198" s="10" t="s">
        <v>395</v>
      </c>
      <c r="J198" s="11">
        <v>-2.00543924617308E-2</v>
      </c>
      <c r="L198" s="12" t="str">
        <f>_xlfn.XLOOKUP(I198,Sheet!$B$2:$B$900,Sheet!$A$2:$A$900)</f>
        <v>IBM</v>
      </c>
      <c r="M198" s="9">
        <f t="shared" si="11"/>
        <v>-2.00543924617308E-2</v>
      </c>
      <c r="P198" s="15"/>
      <c r="R198" s="10" t="s">
        <v>394</v>
      </c>
      <c r="S198" s="11">
        <v>4.2346358750681101E-2</v>
      </c>
      <c r="V198" s="16"/>
    </row>
    <row r="199" spans="1:22">
      <c r="A199" s="1" t="s">
        <v>396</v>
      </c>
      <c r="B199">
        <v>-3.6923890634315407E-2</v>
      </c>
      <c r="C199">
        <v>9.8367258311576999E-2</v>
      </c>
      <c r="D199">
        <v>0.81196005861643794</v>
      </c>
      <c r="E199">
        <v>0.13529114894589239</v>
      </c>
      <c r="F199" s="8">
        <f t="shared" si="9"/>
        <v>-1.9667310129896601E-2</v>
      </c>
      <c r="G199" s="8">
        <f t="shared" si="10"/>
        <v>0.13531913188028619</v>
      </c>
      <c r="I199" s="10" t="s">
        <v>397</v>
      </c>
      <c r="J199" s="11">
        <v>-1.9667310129896601E-2</v>
      </c>
      <c r="L199" s="12" t="str">
        <f>_xlfn.XLOOKUP(I199,Sheet!$B$2:$B$900,Sheet!$A$2:$A$900)</f>
        <v>ICE</v>
      </c>
      <c r="M199" s="9">
        <f t="shared" si="11"/>
        <v>-1.9667310129896601E-2</v>
      </c>
      <c r="P199" s="15"/>
      <c r="R199" s="10" t="s">
        <v>396</v>
      </c>
      <c r="S199" s="11">
        <v>0.13531913188028619</v>
      </c>
      <c r="V199" s="16"/>
    </row>
    <row r="200" spans="1:22">
      <c r="A200" s="1" t="s">
        <v>398</v>
      </c>
      <c r="B200">
        <v>-7.0668352225872311E-2</v>
      </c>
      <c r="C200">
        <v>0.2184851566672672</v>
      </c>
      <c r="D200">
        <v>1.300172912886153</v>
      </c>
      <c r="E200">
        <v>0.28915350889313951</v>
      </c>
      <c r="F200" s="8">
        <f t="shared" si="9"/>
        <v>-1.8921437900195799E-2</v>
      </c>
      <c r="G200" s="8">
        <f t="shared" si="10"/>
        <v>0.22326816781891301</v>
      </c>
      <c r="I200" s="10" t="s">
        <v>399</v>
      </c>
      <c r="J200" s="11">
        <v>-1.8921437900195799E-2</v>
      </c>
      <c r="L200" s="12" t="str">
        <f>_xlfn.XLOOKUP(I200,Sheet!$B$2:$B$900,Sheet!$A$2:$A$900)</f>
        <v>IDXX</v>
      </c>
      <c r="M200" s="9">
        <f t="shared" si="11"/>
        <v>-1.8921437900195799E-2</v>
      </c>
      <c r="P200" s="15"/>
      <c r="R200" s="10" t="s">
        <v>398</v>
      </c>
      <c r="S200" s="11">
        <v>0.22326816781891301</v>
      </c>
      <c r="V200" s="16"/>
    </row>
    <row r="201" spans="1:22">
      <c r="A201" s="1" t="s">
        <v>400</v>
      </c>
      <c r="B201">
        <v>-4.6504439022195747E-2</v>
      </c>
      <c r="C201">
        <v>-7.3084531687057641E-3</v>
      </c>
      <c r="D201">
        <v>0.95057086030978843</v>
      </c>
      <c r="E201">
        <v>3.919598585348999E-2</v>
      </c>
      <c r="F201" s="8">
        <f t="shared" si="9"/>
        <v>-1.9427304363264002E-2</v>
      </c>
      <c r="G201" s="8">
        <f t="shared" si="10"/>
        <v>0.17712760277324499</v>
      </c>
      <c r="I201" s="10" t="s">
        <v>401</v>
      </c>
      <c r="J201" s="11">
        <v>-1.9427304363264002E-2</v>
      </c>
      <c r="L201" s="12" t="str">
        <f>_xlfn.XLOOKUP(I201,Sheet!$B$2:$B$900,Sheet!$A$2:$A$900)</f>
        <v>IEX</v>
      </c>
      <c r="M201" s="9">
        <f t="shared" si="11"/>
        <v>-1.9427304363264002E-2</v>
      </c>
      <c r="P201" s="15"/>
      <c r="R201" s="10" t="s">
        <v>400</v>
      </c>
      <c r="S201" s="11">
        <v>0.17712760277324499</v>
      </c>
      <c r="V201" s="16"/>
    </row>
    <row r="202" spans="1:22">
      <c r="A202" s="1" t="s">
        <v>402</v>
      </c>
      <c r="B202">
        <v>-3.1272590986875473E-2</v>
      </c>
      <c r="C202">
        <v>-8.0294233854384056E-2</v>
      </c>
      <c r="D202">
        <v>0.73019739294983221</v>
      </c>
      <c r="E202">
        <v>-4.9021642867508583E-2</v>
      </c>
      <c r="F202" s="8">
        <f t="shared" si="9"/>
        <v>-1.9906534417467401E-2</v>
      </c>
      <c r="G202" s="8">
        <f t="shared" si="10"/>
        <v>9.0010543373708798E-2</v>
      </c>
      <c r="I202" s="10" t="s">
        <v>403</v>
      </c>
      <c r="J202" s="11">
        <v>-1.9906534417467401E-2</v>
      </c>
      <c r="L202" s="12" t="str">
        <f>_xlfn.XLOOKUP(I202,Sheet!$B$2:$B$900,Sheet!$A$2:$A$900)</f>
        <v>IFF</v>
      </c>
      <c r="M202" s="9">
        <f t="shared" si="11"/>
        <v>-1.9906534417467401E-2</v>
      </c>
      <c r="P202" s="15"/>
      <c r="R202" s="10" t="s">
        <v>402</v>
      </c>
      <c r="S202" s="11">
        <v>9.0010543373708798E-2</v>
      </c>
      <c r="V202" s="16"/>
    </row>
    <row r="203" spans="1:22">
      <c r="A203" s="1" t="s">
        <v>404</v>
      </c>
      <c r="B203">
        <v>-9.0451038389739932E-2</v>
      </c>
      <c r="C203">
        <v>0.38374097640875893</v>
      </c>
      <c r="D203">
        <v>1.586387634403605</v>
      </c>
      <c r="E203">
        <v>0.47419201479849887</v>
      </c>
      <c r="F203" s="8">
        <f t="shared" si="9"/>
        <v>-2.0188903804680199E-2</v>
      </c>
      <c r="G203" s="8">
        <f t="shared" si="10"/>
        <v>0.1137966083679344</v>
      </c>
      <c r="I203" s="10" t="s">
        <v>405</v>
      </c>
      <c r="J203" s="11">
        <v>-2.0188903804680199E-2</v>
      </c>
      <c r="L203" s="12" t="str">
        <f>_xlfn.XLOOKUP(I203,Sheet!$B$2:$B$900,Sheet!$A$2:$A$900)</f>
        <v>ILMN</v>
      </c>
      <c r="M203" s="9">
        <f t="shared" si="11"/>
        <v>-2.0188903804680199E-2</v>
      </c>
      <c r="P203" s="15"/>
      <c r="R203" s="10" t="s">
        <v>404</v>
      </c>
      <c r="S203" s="11">
        <v>0.1137966083679344</v>
      </c>
      <c r="V203" s="16"/>
    </row>
    <row r="204" spans="1:22">
      <c r="A204" s="1" t="s">
        <v>406</v>
      </c>
      <c r="B204">
        <v>-7.4938565245159156E-2</v>
      </c>
      <c r="C204">
        <v>-0.30262867611361588</v>
      </c>
      <c r="D204">
        <v>1.361954099728599</v>
      </c>
      <c r="E204">
        <v>-0.2276901108684567</v>
      </c>
      <c r="F204" s="8">
        <f t="shared" si="9"/>
        <v>-2.0826714919590199E-2</v>
      </c>
      <c r="G204" s="8">
        <f t="shared" si="10"/>
        <v>0.16527761432640231</v>
      </c>
      <c r="I204" s="10" t="s">
        <v>407</v>
      </c>
      <c r="J204" s="11">
        <v>-2.0826714919590199E-2</v>
      </c>
      <c r="L204" s="12" t="str">
        <f>_xlfn.XLOOKUP(I204,Sheet!$B$2:$B$900,Sheet!$A$2:$A$900)</f>
        <v>INCY</v>
      </c>
      <c r="M204" s="9">
        <f t="shared" si="11"/>
        <v>-2.0826714919590199E-2</v>
      </c>
      <c r="P204" s="15"/>
      <c r="R204" s="10" t="s">
        <v>406</v>
      </c>
      <c r="S204" s="11">
        <v>0.16527761432640231</v>
      </c>
      <c r="V204" s="16"/>
    </row>
    <row r="205" spans="1:22">
      <c r="A205" s="1" t="s">
        <v>408</v>
      </c>
      <c r="B205">
        <v>-7.6905869790058798E-2</v>
      </c>
      <c r="C205">
        <v>9.8500567733272537E-2</v>
      </c>
      <c r="D205">
        <v>1.390416944349109</v>
      </c>
      <c r="E205">
        <v>0.17540643752333129</v>
      </c>
      <c r="F205" s="8">
        <f t="shared" si="9"/>
        <v>-1.9918985840457499E-2</v>
      </c>
      <c r="G205" s="8">
        <f t="shared" si="10"/>
        <v>0.12050048595430569</v>
      </c>
      <c r="I205" s="10" t="s">
        <v>409</v>
      </c>
      <c r="J205" s="11">
        <v>-1.9918985840457499E-2</v>
      </c>
      <c r="L205" s="12" t="str">
        <f>_xlfn.XLOOKUP(I205,Sheet!$B$2:$B$900,Sheet!$A$2:$A$900)</f>
        <v>INTC</v>
      </c>
      <c r="M205" s="9">
        <f t="shared" si="11"/>
        <v>-1.9918985840457499E-2</v>
      </c>
      <c r="P205" s="15"/>
      <c r="R205" s="10" t="s">
        <v>408</v>
      </c>
      <c r="S205" s="11">
        <v>0.12050048595430569</v>
      </c>
      <c r="V205" s="16"/>
    </row>
    <row r="206" spans="1:22">
      <c r="A206" s="1" t="s">
        <v>410</v>
      </c>
      <c r="B206">
        <v>-6.8889365366887126E-2</v>
      </c>
      <c r="C206">
        <v>0.26900791647047417</v>
      </c>
      <c r="D206">
        <v>1.2744346372945581</v>
      </c>
      <c r="E206">
        <v>0.33789728183736129</v>
      </c>
      <c r="F206" s="8">
        <f t="shared" si="9"/>
        <v>-1.9478069044751901E-2</v>
      </c>
      <c r="G206" s="8">
        <f t="shared" si="10"/>
        <v>0.15353598428222681</v>
      </c>
      <c r="I206" s="10" t="s">
        <v>411</v>
      </c>
      <c r="J206" s="11">
        <v>-1.9478069044751901E-2</v>
      </c>
      <c r="L206" s="12" t="str">
        <f>_xlfn.XLOOKUP(I206,Sheet!$B$2:$B$900,Sheet!$A$2:$A$900)</f>
        <v>INTU</v>
      </c>
      <c r="M206" s="9">
        <f t="shared" si="11"/>
        <v>-1.9478069044751901E-2</v>
      </c>
      <c r="P206" s="15"/>
      <c r="R206" s="10" t="s">
        <v>410</v>
      </c>
      <c r="S206" s="11">
        <v>0.15353598428222681</v>
      </c>
      <c r="V206" s="16"/>
    </row>
    <row r="207" spans="1:22">
      <c r="A207" s="1" t="s">
        <v>412</v>
      </c>
      <c r="B207">
        <v>-5.3600149391755787E-2</v>
      </c>
      <c r="C207">
        <v>-0.28421907525285289</v>
      </c>
      <c r="D207">
        <v>1.0532311740088189</v>
      </c>
      <c r="E207">
        <v>-0.2306189258610972</v>
      </c>
      <c r="F207" s="8">
        <f t="shared" si="9"/>
        <v>-1.9617796600126899E-2</v>
      </c>
      <c r="G207" s="8">
        <f t="shared" si="10"/>
        <v>0.16364332298243189</v>
      </c>
      <c r="I207" s="10" t="s">
        <v>413</v>
      </c>
      <c r="J207" s="11">
        <v>-1.9617796600126899E-2</v>
      </c>
      <c r="L207" s="12" t="str">
        <f>_xlfn.XLOOKUP(I207,Sheet!$B$2:$B$900,Sheet!$A$2:$A$900)</f>
        <v>IP</v>
      </c>
      <c r="M207" s="9">
        <f t="shared" si="11"/>
        <v>-1.9617796600126899E-2</v>
      </c>
      <c r="P207" s="15"/>
      <c r="R207" s="10" t="s">
        <v>412</v>
      </c>
      <c r="S207" s="11">
        <v>0.16364332298243189</v>
      </c>
      <c r="V207" s="16"/>
    </row>
    <row r="208" spans="1:22">
      <c r="A208" s="1" t="s">
        <v>414</v>
      </c>
      <c r="B208">
        <v>-3.9007680938489803E-2</v>
      </c>
      <c r="C208">
        <v>9.7474928261798932E-2</v>
      </c>
      <c r="D208">
        <v>0.84210821224278232</v>
      </c>
      <c r="E208">
        <v>0.13648260920028871</v>
      </c>
      <c r="F208" s="8">
        <f t="shared" si="9"/>
        <v>-2.0647711636267298E-2</v>
      </c>
      <c r="G208" s="8">
        <f t="shared" si="10"/>
        <v>-2.5862361010755799E-2</v>
      </c>
      <c r="I208" s="10" t="s">
        <v>415</v>
      </c>
      <c r="J208" s="11">
        <v>-2.0647711636267298E-2</v>
      </c>
      <c r="L208" s="12" t="str">
        <f>_xlfn.XLOOKUP(I208,Sheet!$B$2:$B$900,Sheet!$A$2:$A$900)</f>
        <v>IPG</v>
      </c>
      <c r="M208" s="9">
        <f t="shared" si="11"/>
        <v>-2.0647711636267298E-2</v>
      </c>
      <c r="P208" s="15"/>
      <c r="R208" s="10" t="s">
        <v>414</v>
      </c>
      <c r="S208" s="11">
        <v>-2.5862361010755799E-2</v>
      </c>
      <c r="V208" s="16"/>
    </row>
    <row r="209" spans="1:22">
      <c r="A209" s="1" t="s">
        <v>416</v>
      </c>
      <c r="B209">
        <v>-2.6795534065836929E-2</v>
      </c>
      <c r="C209">
        <v>-5.4104684017731268E-2</v>
      </c>
      <c r="D209">
        <v>0.66542360089457231</v>
      </c>
      <c r="E209">
        <v>-2.7309149951894349E-2</v>
      </c>
      <c r="F209" s="8">
        <f t="shared" si="9"/>
        <v>-1.95076065480758E-2</v>
      </c>
      <c r="G209" s="8">
        <f t="shared" si="10"/>
        <v>0.10430333004469799</v>
      </c>
      <c r="I209" s="10" t="s">
        <v>417</v>
      </c>
      <c r="J209" s="11">
        <v>-1.95076065480758E-2</v>
      </c>
      <c r="L209" s="12" t="str">
        <f>_xlfn.XLOOKUP(I209,Sheet!$B$2:$B$900,Sheet!$A$2:$A$900)</f>
        <v>IRM</v>
      </c>
      <c r="M209" s="9">
        <f t="shared" si="11"/>
        <v>-1.95076065480758E-2</v>
      </c>
      <c r="P209" s="15"/>
      <c r="R209" s="10" t="s">
        <v>416</v>
      </c>
      <c r="S209" s="11">
        <v>0.10430333004469799</v>
      </c>
      <c r="V209" s="16"/>
    </row>
    <row r="210" spans="1:22">
      <c r="A210" s="1" t="s">
        <v>418</v>
      </c>
      <c r="B210">
        <v>-8.15672226818836E-2</v>
      </c>
      <c r="C210">
        <v>0.32707234780689298</v>
      </c>
      <c r="D210">
        <v>1.457857119499083</v>
      </c>
      <c r="E210">
        <v>0.40863957048877658</v>
      </c>
      <c r="F210" s="8">
        <f t="shared" si="9"/>
        <v>-1.90083615981455E-2</v>
      </c>
      <c r="G210" s="8">
        <f t="shared" si="10"/>
        <v>0.21020238954678991</v>
      </c>
      <c r="I210" s="10" t="s">
        <v>419</v>
      </c>
      <c r="J210" s="11">
        <v>-1.90083615981455E-2</v>
      </c>
      <c r="L210" s="12" t="str">
        <f>_xlfn.XLOOKUP(I210,Sheet!$B$2:$B$900,Sheet!$A$2:$A$900)</f>
        <v>ISRG</v>
      </c>
      <c r="M210" s="9">
        <f t="shared" si="11"/>
        <v>-1.90083615981455E-2</v>
      </c>
      <c r="P210" s="15"/>
      <c r="R210" s="10" t="s">
        <v>418</v>
      </c>
      <c r="S210" s="11">
        <v>0.21020238954678991</v>
      </c>
      <c r="V210" s="16"/>
    </row>
    <row r="211" spans="1:22">
      <c r="A211" s="1" t="s">
        <v>420</v>
      </c>
      <c r="B211">
        <v>-4.7674976658602611E-2</v>
      </c>
      <c r="C211">
        <v>6.6163579729838107E-2</v>
      </c>
      <c r="D211">
        <v>0.96750612890045118</v>
      </c>
      <c r="E211">
        <v>0.1138385563884407</v>
      </c>
      <c r="F211" s="8">
        <f t="shared" si="9"/>
        <v>-1.98140648422876E-2</v>
      </c>
      <c r="G211" s="8">
        <f t="shared" si="10"/>
        <v>0.1339011253064519</v>
      </c>
      <c r="I211" s="10" t="s">
        <v>421</v>
      </c>
      <c r="J211" s="11">
        <v>-1.98140648422876E-2</v>
      </c>
      <c r="L211" s="12" t="str">
        <f>_xlfn.XLOOKUP(I211,Sheet!$B$2:$B$900,Sheet!$A$2:$A$900)</f>
        <v>IT</v>
      </c>
      <c r="M211" s="9">
        <f t="shared" si="11"/>
        <v>-1.98140648422876E-2</v>
      </c>
      <c r="P211" s="15"/>
      <c r="R211" s="10" t="s">
        <v>420</v>
      </c>
      <c r="S211" s="11">
        <v>0.1339011253064519</v>
      </c>
      <c r="V211" s="16"/>
    </row>
    <row r="212" spans="1:22">
      <c r="A212" s="1" t="s">
        <v>422</v>
      </c>
      <c r="B212">
        <v>-5.0111201617567672E-2</v>
      </c>
      <c r="C212">
        <v>-0.21807951609272419</v>
      </c>
      <c r="D212">
        <v>1.002753286056369</v>
      </c>
      <c r="E212">
        <v>-0.16796831447515659</v>
      </c>
      <c r="F212" s="8">
        <f t="shared" si="9"/>
        <v>-1.9284709672757999E-2</v>
      </c>
      <c r="G212" s="8">
        <f t="shared" si="10"/>
        <v>0.1733853011591405</v>
      </c>
      <c r="I212" s="10" t="s">
        <v>423</v>
      </c>
      <c r="J212" s="11">
        <v>-1.9284709672757999E-2</v>
      </c>
      <c r="L212" s="12" t="str">
        <f>_xlfn.XLOOKUP(I212,Sheet!$B$2:$B$900,Sheet!$A$2:$A$900)</f>
        <v>ITW</v>
      </c>
      <c r="M212" s="9">
        <f t="shared" si="11"/>
        <v>-1.9284709672757999E-2</v>
      </c>
      <c r="P212" s="15"/>
      <c r="R212" s="10" t="s">
        <v>422</v>
      </c>
      <c r="S212" s="11">
        <v>0.1733853011591405</v>
      </c>
      <c r="V212" s="16"/>
    </row>
    <row r="213" spans="1:22">
      <c r="A213" s="1" t="s">
        <v>424</v>
      </c>
      <c r="B213">
        <v>-5.1974758878098992E-2</v>
      </c>
      <c r="C213">
        <v>-0.69387392375892409</v>
      </c>
      <c r="D213">
        <v>1.02971512116494</v>
      </c>
      <c r="E213">
        <v>-0.6418991648808251</v>
      </c>
      <c r="F213" s="8">
        <f t="shared" si="9"/>
        <v>-2.0686802883597599E-2</v>
      </c>
      <c r="G213" s="8">
        <f t="shared" si="10"/>
        <v>0.109258837538936</v>
      </c>
      <c r="I213" s="10" t="s">
        <v>425</v>
      </c>
      <c r="J213" s="11">
        <v>-2.0686802883597599E-2</v>
      </c>
      <c r="L213" s="12" t="str">
        <f>_xlfn.XLOOKUP(I213,Sheet!$B$2:$B$900,Sheet!$A$2:$A$900)</f>
        <v>IVZ</v>
      </c>
      <c r="M213" s="9">
        <f t="shared" si="11"/>
        <v>-2.0686802883597599E-2</v>
      </c>
      <c r="P213" s="15"/>
      <c r="R213" s="10" t="s">
        <v>424</v>
      </c>
      <c r="S213" s="11">
        <v>0.109258837538936</v>
      </c>
      <c r="V213" s="16"/>
    </row>
    <row r="214" spans="1:22">
      <c r="A214" s="1" t="s">
        <v>426</v>
      </c>
      <c r="B214">
        <v>-6.1777144939895397E-2</v>
      </c>
      <c r="C214">
        <v>-6.7132328379079453E-2</v>
      </c>
      <c r="D214">
        <v>1.1715354570709871</v>
      </c>
      <c r="E214">
        <v>-5.3551834391840497E-3</v>
      </c>
      <c r="F214" s="8">
        <f t="shared" si="9"/>
        <v>-1.97475175421804E-2</v>
      </c>
      <c r="G214" s="8">
        <f t="shared" si="10"/>
        <v>0.1202615233024787</v>
      </c>
      <c r="I214" s="10" t="s">
        <v>427</v>
      </c>
      <c r="J214" s="11">
        <v>-1.97475175421804E-2</v>
      </c>
      <c r="L214" s="12" t="str">
        <f>_xlfn.XLOOKUP(I214,Sheet!$B$2:$B$900,Sheet!$A$2:$A$900)</f>
        <v>J</v>
      </c>
      <c r="M214" s="9">
        <f t="shared" si="11"/>
        <v>-1.97475175421804E-2</v>
      </c>
      <c r="P214" s="15"/>
      <c r="R214" s="10" t="s">
        <v>426</v>
      </c>
      <c r="S214" s="11">
        <v>0.1202615233024787</v>
      </c>
      <c r="V214" s="16"/>
    </row>
    <row r="215" spans="1:22">
      <c r="A215" s="1" t="s">
        <v>428</v>
      </c>
      <c r="B215">
        <v>-3.8033702871490577E-2</v>
      </c>
      <c r="C215">
        <v>-0.1749806848123647</v>
      </c>
      <c r="D215">
        <v>0.8280167557590089</v>
      </c>
      <c r="E215">
        <v>-0.13694698194087421</v>
      </c>
      <c r="F215" s="8">
        <f t="shared" si="9"/>
        <v>-1.95192927532729E-2</v>
      </c>
      <c r="G215" s="8">
        <f t="shared" si="10"/>
        <v>0.1171213100166955</v>
      </c>
      <c r="I215" s="10" t="s">
        <v>429</v>
      </c>
      <c r="J215" s="11">
        <v>-1.95192927532729E-2</v>
      </c>
      <c r="L215" s="12" t="str">
        <f>_xlfn.XLOOKUP(I215,Sheet!$B$2:$B$900,Sheet!$A$2:$A$900)</f>
        <v>JBHT</v>
      </c>
      <c r="M215" s="9">
        <f t="shared" si="11"/>
        <v>-1.95192927532729E-2</v>
      </c>
      <c r="P215" s="15"/>
      <c r="R215" s="10" t="s">
        <v>428</v>
      </c>
      <c r="S215" s="11">
        <v>0.1171213100166955</v>
      </c>
      <c r="V215" s="16"/>
    </row>
    <row r="216" spans="1:22">
      <c r="A216" s="1" t="s">
        <v>430</v>
      </c>
      <c r="B216">
        <v>-4.4005286288433802E-2</v>
      </c>
      <c r="C216">
        <v>-4.2289078905329847E-3</v>
      </c>
      <c r="D216">
        <v>0.91441326786768029</v>
      </c>
      <c r="E216">
        <v>3.9776378397900811E-2</v>
      </c>
      <c r="F216" s="8">
        <f t="shared" si="9"/>
        <v>-2.0374790460446698E-2</v>
      </c>
      <c r="G216" s="8">
        <f t="shared" si="10"/>
        <v>0.1846715263315365</v>
      </c>
      <c r="I216" s="10" t="s">
        <v>431</v>
      </c>
      <c r="J216" s="11">
        <v>-2.0374790460446698E-2</v>
      </c>
      <c r="L216" s="12" t="str">
        <f>_xlfn.XLOOKUP(I216,Sheet!$B$2:$B$900,Sheet!$A$2:$A$900)</f>
        <v>JBL</v>
      </c>
      <c r="M216" s="9">
        <f t="shared" si="11"/>
        <v>-2.0374790460446698E-2</v>
      </c>
      <c r="P216" s="15"/>
      <c r="R216" s="10" t="s">
        <v>430</v>
      </c>
      <c r="S216" s="11">
        <v>0.1846715263315365</v>
      </c>
      <c r="V216" s="16"/>
    </row>
    <row r="217" spans="1:22">
      <c r="A217" s="1" t="s">
        <v>432</v>
      </c>
      <c r="B217">
        <v>-4.4803284208942452E-2</v>
      </c>
      <c r="C217">
        <v>-0.18708378484279189</v>
      </c>
      <c r="D217">
        <v>0.92595865410582689</v>
      </c>
      <c r="E217">
        <v>-0.14228050063384939</v>
      </c>
      <c r="F217" s="8">
        <f t="shared" si="9"/>
        <v>-1.9882622323796399E-2</v>
      </c>
      <c r="G217" s="8">
        <f t="shared" si="10"/>
        <v>6.7588817632623005E-2</v>
      </c>
      <c r="I217" s="10" t="s">
        <v>433</v>
      </c>
      <c r="J217" s="11">
        <v>-1.9882622323796399E-2</v>
      </c>
      <c r="L217" s="12" t="str">
        <f>_xlfn.XLOOKUP(I217,Sheet!$B$2:$B$900,Sheet!$A$2:$A$900)</f>
        <v>JCI</v>
      </c>
      <c r="M217" s="9">
        <f t="shared" si="11"/>
        <v>-1.9882622323796399E-2</v>
      </c>
      <c r="P217" s="15"/>
      <c r="R217" s="10" t="s">
        <v>432</v>
      </c>
      <c r="S217" s="11">
        <v>6.7588817632623005E-2</v>
      </c>
      <c r="V217" s="16"/>
    </row>
    <row r="218" spans="1:22">
      <c r="A218" s="1" t="s">
        <v>434</v>
      </c>
      <c r="B218">
        <v>-3.3946066105988312E-2</v>
      </c>
      <c r="C218">
        <v>0.10951921440779989</v>
      </c>
      <c r="D218">
        <v>0.76887707124843996</v>
      </c>
      <c r="E218">
        <v>0.14346528051378821</v>
      </c>
      <c r="F218" s="8">
        <f t="shared" si="9"/>
        <v>-1.9560037838885099E-2</v>
      </c>
      <c r="G218" s="8">
        <f t="shared" si="10"/>
        <v>0.1266390501323425</v>
      </c>
      <c r="I218" s="10" t="s">
        <v>435</v>
      </c>
      <c r="J218" s="11">
        <v>-1.9560037838885099E-2</v>
      </c>
      <c r="L218" s="12" t="str">
        <f>_xlfn.XLOOKUP(I218,Sheet!$B$2:$B$900,Sheet!$A$2:$A$900)</f>
        <v>JKHY</v>
      </c>
      <c r="M218" s="9">
        <f t="shared" si="11"/>
        <v>-1.9560037838885099E-2</v>
      </c>
      <c r="P218" s="15"/>
      <c r="R218" s="10" t="s">
        <v>434</v>
      </c>
      <c r="S218" s="11">
        <v>0.1266390501323425</v>
      </c>
      <c r="V218" s="16"/>
    </row>
    <row r="219" spans="1:22">
      <c r="A219" s="1" t="s">
        <v>436</v>
      </c>
      <c r="B219">
        <v>-3.3415321896985713E-2</v>
      </c>
      <c r="C219">
        <v>-2.8402352359518931E-2</v>
      </c>
      <c r="D219">
        <v>0.76119829574149522</v>
      </c>
      <c r="E219">
        <v>5.0129695374667724E-3</v>
      </c>
      <c r="F219" s="8">
        <f t="shared" si="9"/>
        <v>-1.9520527628452401E-2</v>
      </c>
      <c r="G219" s="8">
        <f t="shared" si="10"/>
        <v>0.10854406439938979</v>
      </c>
      <c r="I219" s="10" t="s">
        <v>437</v>
      </c>
      <c r="J219" s="11">
        <v>-1.9520527628452401E-2</v>
      </c>
      <c r="L219" s="12" t="str">
        <f>_xlfn.XLOOKUP(I219,Sheet!$B$2:$B$900,Sheet!$A$2:$A$900)</f>
        <v>JNJ</v>
      </c>
      <c r="M219" s="9">
        <f t="shared" si="11"/>
        <v>-1.9520527628452401E-2</v>
      </c>
      <c r="P219" s="15"/>
      <c r="R219" s="10" t="s">
        <v>436</v>
      </c>
      <c r="S219" s="11">
        <v>0.10854406439938979</v>
      </c>
      <c r="V219" s="16"/>
    </row>
    <row r="220" spans="1:22">
      <c r="A220" s="1" t="s">
        <v>438</v>
      </c>
      <c r="B220">
        <v>-4.2447990295505687E-2</v>
      </c>
      <c r="C220">
        <v>-2.4001220262881431E-4</v>
      </c>
      <c r="D220">
        <v>0.89188240248144912</v>
      </c>
      <c r="E220">
        <v>4.220797809287688E-2</v>
      </c>
      <c r="F220" s="8">
        <f t="shared" si="9"/>
        <v>-2.0414800506380198E-2</v>
      </c>
      <c r="G220" s="8">
        <f t="shared" si="10"/>
        <v>8.0985468066500005E-2</v>
      </c>
      <c r="I220" s="10" t="s">
        <v>439</v>
      </c>
      <c r="J220" s="11">
        <v>-2.0414800506380198E-2</v>
      </c>
      <c r="L220" s="12" t="str">
        <f>_xlfn.XLOOKUP(I220,Sheet!$B$2:$B$900,Sheet!$A$2:$A$900)</f>
        <v>JNPR</v>
      </c>
      <c r="M220" s="9">
        <f t="shared" si="11"/>
        <v>-2.0414800506380198E-2</v>
      </c>
      <c r="P220" s="15"/>
      <c r="R220" s="10" t="s">
        <v>438</v>
      </c>
      <c r="S220" s="11">
        <v>8.0985468066500005E-2</v>
      </c>
      <c r="V220" s="16"/>
    </row>
    <row r="221" spans="1:22">
      <c r="A221" s="1" t="s">
        <v>440</v>
      </c>
      <c r="B221">
        <v>-4.964504778603275E-2</v>
      </c>
      <c r="C221">
        <v>-4.4190227465006449E-2</v>
      </c>
      <c r="D221">
        <v>0.99600900027172456</v>
      </c>
      <c r="E221">
        <v>5.4548203210263019E-3</v>
      </c>
      <c r="F221" s="8">
        <f t="shared" si="9"/>
        <v>-1.9637349039049502E-2</v>
      </c>
      <c r="G221" s="8">
        <f t="shared" si="10"/>
        <v>0.1966561713233092</v>
      </c>
      <c r="I221" s="10" t="s">
        <v>441</v>
      </c>
      <c r="J221" s="11">
        <v>-1.9637349039049502E-2</v>
      </c>
      <c r="L221" s="12" t="str">
        <f>_xlfn.XLOOKUP(I221,Sheet!$B$2:$B$900,Sheet!$A$2:$A$900)</f>
        <v>JPM</v>
      </c>
      <c r="M221" s="9">
        <f t="shared" si="11"/>
        <v>-1.9637349039049502E-2</v>
      </c>
      <c r="P221" s="15"/>
      <c r="R221" s="10" t="s">
        <v>440</v>
      </c>
      <c r="S221" s="11">
        <v>0.1966561713233092</v>
      </c>
      <c r="V221" s="16"/>
    </row>
    <row r="222" spans="1:22">
      <c r="A222" s="1" t="s">
        <v>442</v>
      </c>
      <c r="B222">
        <v>-6.7200909270626304E-3</v>
      </c>
      <c r="C222">
        <v>-0.1144049057973822</v>
      </c>
      <c r="D222">
        <v>0.3749732889547111</v>
      </c>
      <c r="E222">
        <v>-0.1076848148703195</v>
      </c>
      <c r="F222" s="8">
        <f t="shared" si="9"/>
        <v>-2.02105626580622E-2</v>
      </c>
      <c r="G222" s="8">
        <f t="shared" si="10"/>
        <v>-8.6967086217586295E-2</v>
      </c>
      <c r="I222" s="10" t="s">
        <v>443</v>
      </c>
      <c r="J222" s="11">
        <v>-2.02105626580622E-2</v>
      </c>
      <c r="L222" s="12" t="str">
        <f>_xlfn.XLOOKUP(I222,Sheet!$B$2:$B$900,Sheet!$A$2:$A$900)</f>
        <v>K</v>
      </c>
      <c r="M222" s="9">
        <f t="shared" si="11"/>
        <v>-2.02105626580622E-2</v>
      </c>
      <c r="P222" s="15"/>
      <c r="R222" s="10" t="s">
        <v>442</v>
      </c>
      <c r="S222" s="11">
        <v>-8.6967086217586295E-2</v>
      </c>
      <c r="V222" s="16"/>
    </row>
    <row r="223" spans="1:22">
      <c r="A223" s="1" t="s">
        <v>444</v>
      </c>
      <c r="B223">
        <v>4.5616279463625998E-3</v>
      </c>
      <c r="C223">
        <v>0.55320260174393587</v>
      </c>
      <c r="D223">
        <v>0.21175005431162069</v>
      </c>
      <c r="E223">
        <v>0.54864097379757326</v>
      </c>
      <c r="F223" s="8">
        <f t="shared" si="9"/>
        <v>-1.9974210251104501E-2</v>
      </c>
      <c r="G223" s="8">
        <f t="shared" si="10"/>
        <v>-2.355356863391E-3</v>
      </c>
      <c r="I223" s="10" t="s">
        <v>445</v>
      </c>
      <c r="J223" s="11">
        <v>-1.9974210251104501E-2</v>
      </c>
      <c r="L223" s="12" t="str">
        <f>_xlfn.XLOOKUP(I223,Sheet!$B$2:$B$900,Sheet!$A$2:$A$900)</f>
        <v>KDP</v>
      </c>
      <c r="M223" s="9">
        <f t="shared" si="11"/>
        <v>-1.9974210251104501E-2</v>
      </c>
      <c r="P223" s="15"/>
      <c r="R223" s="10" t="s">
        <v>444</v>
      </c>
      <c r="S223" s="11">
        <v>-2.355356863391E-3</v>
      </c>
      <c r="V223" s="16"/>
    </row>
    <row r="224" spans="1:22">
      <c r="A224" s="1" t="s">
        <v>446</v>
      </c>
      <c r="B224">
        <v>-5.3813864213156551E-2</v>
      </c>
      <c r="C224">
        <v>-0.2457369222468426</v>
      </c>
      <c r="D224">
        <v>1.056323187276617</v>
      </c>
      <c r="E224">
        <v>-0.19192305803368601</v>
      </c>
      <c r="F224" s="8">
        <f t="shared" si="9"/>
        <v>-1.9804307888454199E-2</v>
      </c>
      <c r="G224" s="8">
        <f t="shared" si="10"/>
        <v>0.2058187801900592</v>
      </c>
      <c r="I224" s="10" t="s">
        <v>447</v>
      </c>
      <c r="J224" s="11">
        <v>-1.9804307888454199E-2</v>
      </c>
      <c r="L224" s="12" t="str">
        <f>_xlfn.XLOOKUP(I224,Sheet!$B$2:$B$900,Sheet!$A$2:$A$900)</f>
        <v>KEY</v>
      </c>
      <c r="M224" s="9">
        <f t="shared" si="11"/>
        <v>-1.9804307888454199E-2</v>
      </c>
      <c r="P224" s="15"/>
      <c r="R224" s="10" t="s">
        <v>446</v>
      </c>
      <c r="S224" s="11">
        <v>0.2058187801900592</v>
      </c>
      <c r="V224" s="16"/>
    </row>
    <row r="225" spans="1:22">
      <c r="A225" s="1" t="s">
        <v>448</v>
      </c>
      <c r="B225">
        <v>-2.641129410105237E-2</v>
      </c>
      <c r="C225">
        <v>-0.1054851288836923</v>
      </c>
      <c r="D225">
        <v>0.65986444004019085</v>
      </c>
      <c r="E225">
        <v>-7.9073834782639948E-2</v>
      </c>
      <c r="F225" s="8">
        <f t="shared" si="9"/>
        <v>-2.0780576527626399E-2</v>
      </c>
      <c r="G225" s="8">
        <f t="shared" si="10"/>
        <v>-0.37216186814508129</v>
      </c>
      <c r="I225" s="10" t="s">
        <v>449</v>
      </c>
      <c r="J225" s="11">
        <v>-2.0780576527626399E-2</v>
      </c>
      <c r="L225" s="12" t="str">
        <f>_xlfn.XLOOKUP(I225,Sheet!$B$2:$B$900,Sheet!$A$2:$A$900)</f>
        <v>KIM</v>
      </c>
      <c r="M225" s="9">
        <f t="shared" si="11"/>
        <v>-2.0780576527626399E-2</v>
      </c>
      <c r="P225" s="15"/>
      <c r="R225" s="10" t="s">
        <v>448</v>
      </c>
      <c r="S225" s="11">
        <v>-0.37216186814508129</v>
      </c>
      <c r="V225" s="16"/>
    </row>
    <row r="226" spans="1:22">
      <c r="A226" s="1" t="s">
        <v>450</v>
      </c>
      <c r="B226">
        <v>-8.6392282737244919E-2</v>
      </c>
      <c r="C226">
        <v>-6.8052143706917922E-2</v>
      </c>
      <c r="D226">
        <v>1.527665800110545</v>
      </c>
      <c r="E226">
        <v>1.8340139030327E-2</v>
      </c>
      <c r="F226" s="8">
        <f t="shared" si="9"/>
        <v>-1.9546465016428202E-2</v>
      </c>
      <c r="G226" s="8">
        <f t="shared" si="10"/>
        <v>0.17616788302579539</v>
      </c>
      <c r="I226" s="10" t="s">
        <v>451</v>
      </c>
      <c r="J226" s="11">
        <v>-1.9546465016428202E-2</v>
      </c>
      <c r="L226" s="12" t="str">
        <f>_xlfn.XLOOKUP(I226,Sheet!$B$2:$B$900,Sheet!$A$2:$A$900)</f>
        <v>KLAC</v>
      </c>
      <c r="M226" s="9">
        <f t="shared" si="11"/>
        <v>-1.9546465016428202E-2</v>
      </c>
      <c r="P226" s="15"/>
      <c r="R226" s="10" t="s">
        <v>450</v>
      </c>
      <c r="S226" s="11">
        <v>0.17616788302579539</v>
      </c>
      <c r="V226" s="16"/>
    </row>
    <row r="227" spans="1:22">
      <c r="A227" s="1" t="s">
        <v>452</v>
      </c>
      <c r="B227">
        <v>-1.165760883542951E-2</v>
      </c>
      <c r="C227">
        <v>8.0958737791209101E-3</v>
      </c>
      <c r="D227">
        <v>0.44640900306474951</v>
      </c>
      <c r="E227">
        <v>1.975348261455042E-2</v>
      </c>
      <c r="F227" s="8">
        <f t="shared" si="9"/>
        <v>-2.02558716918761E-2</v>
      </c>
      <c r="G227" s="8">
        <f t="shared" si="10"/>
        <v>-3.5834933072798697E-2</v>
      </c>
      <c r="I227" s="10" t="s">
        <v>453</v>
      </c>
      <c r="J227" s="11">
        <v>-2.02558716918761E-2</v>
      </c>
      <c r="L227" s="12" t="str">
        <f>_xlfn.XLOOKUP(I227,Sheet!$B$2:$B$900,Sheet!$A$2:$A$900)</f>
        <v>KMB</v>
      </c>
      <c r="M227" s="9">
        <f t="shared" si="11"/>
        <v>-2.02558716918761E-2</v>
      </c>
      <c r="P227" s="15"/>
      <c r="R227" s="10" t="s">
        <v>452</v>
      </c>
      <c r="S227" s="11">
        <v>-3.5834933072798697E-2</v>
      </c>
      <c r="V227" s="16"/>
    </row>
    <row r="228" spans="1:22">
      <c r="A228" s="1" t="s">
        <v>454</v>
      </c>
      <c r="B228">
        <v>-4.1784282060830152E-2</v>
      </c>
      <c r="C228">
        <v>1.9057726517776371E-2</v>
      </c>
      <c r="D228">
        <v>0.88227991139490203</v>
      </c>
      <c r="E228">
        <v>6.0842008578606527E-2</v>
      </c>
      <c r="F228" s="8">
        <f t="shared" si="9"/>
        <v>-2.0283247414195901E-2</v>
      </c>
      <c r="G228" s="8">
        <f t="shared" si="10"/>
        <v>0.1352131800402282</v>
      </c>
      <c r="I228" s="10" t="s">
        <v>455</v>
      </c>
      <c r="J228" s="11">
        <v>-2.0283247414195901E-2</v>
      </c>
      <c r="L228" s="12" t="str">
        <f>_xlfn.XLOOKUP(I228,Sheet!$B$2:$B$900,Sheet!$A$2:$A$900)</f>
        <v>KMX</v>
      </c>
      <c r="M228" s="9">
        <f t="shared" si="11"/>
        <v>-2.0283247414195901E-2</v>
      </c>
      <c r="P228" s="15"/>
      <c r="R228" s="10" t="s">
        <v>454</v>
      </c>
      <c r="S228" s="11">
        <v>0.1352131800402282</v>
      </c>
      <c r="V228" s="16"/>
    </row>
    <row r="229" spans="1:22">
      <c r="A229" s="1" t="s">
        <v>456</v>
      </c>
      <c r="B229">
        <v>-1.294368493813608E-2</v>
      </c>
      <c r="C229">
        <v>7.6734699187091748E-2</v>
      </c>
      <c r="D229">
        <v>0.46501587528307953</v>
      </c>
      <c r="E229">
        <v>8.9678384125227828E-2</v>
      </c>
      <c r="F229" s="8">
        <f t="shared" si="9"/>
        <v>-1.99662047984276E-2</v>
      </c>
      <c r="G229" s="8">
        <f t="shared" si="10"/>
        <v>3.07758619562769E-2</v>
      </c>
      <c r="I229" s="10" t="s">
        <v>457</v>
      </c>
      <c r="J229" s="11">
        <v>-1.99662047984276E-2</v>
      </c>
      <c r="L229" s="12" t="str">
        <f>_xlfn.XLOOKUP(I229,Sheet!$B$2:$B$900,Sheet!$A$2:$A$900)</f>
        <v>KO</v>
      </c>
      <c r="M229" s="9">
        <f t="shared" si="11"/>
        <v>-1.99662047984276E-2</v>
      </c>
      <c r="P229" s="15"/>
      <c r="R229" s="10" t="s">
        <v>456</v>
      </c>
      <c r="S229" s="11">
        <v>3.07758619562769E-2</v>
      </c>
      <c r="V229" s="16"/>
    </row>
    <row r="230" spans="1:22">
      <c r="A230" s="1" t="s">
        <v>458</v>
      </c>
      <c r="B230">
        <v>-2.1688922685756229E-2</v>
      </c>
      <c r="C230">
        <v>7.5751892344710137E-2</v>
      </c>
      <c r="D230">
        <v>0.59154145253813806</v>
      </c>
      <c r="E230">
        <v>9.7440815030466366E-2</v>
      </c>
      <c r="F230" s="8">
        <f t="shared" si="9"/>
        <v>-2.0908304728022499E-2</v>
      </c>
      <c r="G230" s="8">
        <f t="shared" si="10"/>
        <v>-0.49343575480572488</v>
      </c>
      <c r="I230" s="10" t="s">
        <v>459</v>
      </c>
      <c r="J230" s="11">
        <v>-2.0908304728022499E-2</v>
      </c>
      <c r="L230" s="12" t="str">
        <f>_xlfn.XLOOKUP(I230,Sheet!$B$2:$B$900,Sheet!$A$2:$A$900)</f>
        <v>KR</v>
      </c>
      <c r="M230" s="9">
        <f t="shared" si="11"/>
        <v>-2.0908304728022499E-2</v>
      </c>
      <c r="P230" s="15"/>
      <c r="R230" s="10" t="s">
        <v>458</v>
      </c>
      <c r="S230" s="11">
        <v>-0.49343575480572488</v>
      </c>
      <c r="V230" s="16"/>
    </row>
    <row r="231" spans="1:22">
      <c r="A231" s="1" t="s">
        <v>460</v>
      </c>
      <c r="B231">
        <v>-4.2626525549508049E-2</v>
      </c>
      <c r="C231">
        <v>-6.9436644374117562E-2</v>
      </c>
      <c r="D231">
        <v>0.89446543986990357</v>
      </c>
      <c r="E231">
        <v>-2.681011882460951E-2</v>
      </c>
      <c r="F231" s="8">
        <f t="shared" si="9"/>
        <v>-1.99377044818305E-2</v>
      </c>
      <c r="G231" s="8">
        <f t="shared" si="10"/>
        <v>0.1098690042747679</v>
      </c>
      <c r="I231" s="10" t="s">
        <v>461</v>
      </c>
      <c r="J231" s="11">
        <v>-1.99377044818305E-2</v>
      </c>
      <c r="L231" s="12" t="str">
        <f>_xlfn.XLOOKUP(I231,Sheet!$B$2:$B$900,Sheet!$A$2:$A$900)</f>
        <v>L</v>
      </c>
      <c r="M231" s="9">
        <f t="shared" si="11"/>
        <v>-1.99377044818305E-2</v>
      </c>
      <c r="P231" s="15"/>
      <c r="R231" s="10" t="s">
        <v>460</v>
      </c>
      <c r="S231" s="11">
        <v>0.1098690042747679</v>
      </c>
      <c r="V231" s="16"/>
    </row>
    <row r="232" spans="1:22">
      <c r="A232" s="1" t="s">
        <v>462</v>
      </c>
      <c r="B232">
        <v>-4.0909729651401043E-2</v>
      </c>
      <c r="C232">
        <v>-0.15425883075100649</v>
      </c>
      <c r="D232">
        <v>0.86962693938474322</v>
      </c>
      <c r="E232">
        <v>-0.1133491010996055</v>
      </c>
      <c r="F232" s="8">
        <f t="shared" si="9"/>
        <v>-1.9498558988421399E-2</v>
      </c>
      <c r="G232" s="8">
        <f t="shared" si="10"/>
        <v>0.2089675587963446</v>
      </c>
      <c r="I232" s="10" t="s">
        <v>463</v>
      </c>
      <c r="J232" s="11">
        <v>-1.9498558988421399E-2</v>
      </c>
      <c r="L232" s="12" t="str">
        <f>_xlfn.XLOOKUP(I232,Sheet!$B$2:$B$900,Sheet!$A$2:$A$900)</f>
        <v>LDOS</v>
      </c>
      <c r="M232" s="9">
        <f t="shared" si="11"/>
        <v>-1.9498558988421399E-2</v>
      </c>
      <c r="P232" s="15"/>
      <c r="R232" s="10" t="s">
        <v>462</v>
      </c>
      <c r="S232" s="11">
        <v>0.2089675587963446</v>
      </c>
      <c r="V232" s="16"/>
    </row>
    <row r="233" spans="1:22">
      <c r="A233" s="1" t="s">
        <v>464</v>
      </c>
      <c r="B233">
        <v>-4.2647700747617881E-2</v>
      </c>
      <c r="C233">
        <v>-0.42365851071783073</v>
      </c>
      <c r="D233">
        <v>0.89477180137106083</v>
      </c>
      <c r="E233">
        <v>-0.3810108099702128</v>
      </c>
      <c r="F233" s="8">
        <f t="shared" si="9"/>
        <v>-2.00016382867323E-2</v>
      </c>
      <c r="G233" s="8">
        <f t="shared" si="10"/>
        <v>0.1118580439112573</v>
      </c>
      <c r="I233" s="10" t="s">
        <v>465</v>
      </c>
      <c r="J233" s="11">
        <v>-2.00016382867323E-2</v>
      </c>
      <c r="L233" s="12" t="str">
        <f>_xlfn.XLOOKUP(I233,Sheet!$B$2:$B$900,Sheet!$A$2:$A$900)</f>
        <v>LEN</v>
      </c>
      <c r="M233" s="9">
        <f t="shared" si="11"/>
        <v>-2.00016382867323E-2</v>
      </c>
      <c r="P233" s="15"/>
      <c r="R233" s="10" t="s">
        <v>464</v>
      </c>
      <c r="S233" s="11">
        <v>0.1118580439112573</v>
      </c>
      <c r="V233" s="16"/>
    </row>
    <row r="234" spans="1:22">
      <c r="A234" s="1" t="s">
        <v>466</v>
      </c>
      <c r="B234">
        <v>-3.7138452554554023E-2</v>
      </c>
      <c r="C234">
        <v>-0.2045464081984765</v>
      </c>
      <c r="D234">
        <v>0.81506432765961312</v>
      </c>
      <c r="E234">
        <v>-0.1674079556439225</v>
      </c>
      <c r="F234" s="8">
        <f t="shared" si="9"/>
        <v>-1.9952475455329001E-2</v>
      </c>
      <c r="G234" s="8">
        <f t="shared" si="10"/>
        <v>0.1028296244256325</v>
      </c>
      <c r="I234" s="10" t="s">
        <v>467</v>
      </c>
      <c r="J234" s="11">
        <v>-1.9952475455329001E-2</v>
      </c>
      <c r="L234" s="12" t="str">
        <f>_xlfn.XLOOKUP(I234,Sheet!$B$2:$B$900,Sheet!$A$2:$A$900)</f>
        <v>LH</v>
      </c>
      <c r="M234" s="9">
        <f t="shared" si="11"/>
        <v>-1.9952475455329001E-2</v>
      </c>
      <c r="P234" s="15"/>
      <c r="R234" s="10" t="s">
        <v>466</v>
      </c>
      <c r="S234" s="11">
        <v>0.1028296244256325</v>
      </c>
      <c r="V234" s="16"/>
    </row>
    <row r="235" spans="1:22">
      <c r="A235" s="1" t="s">
        <v>468</v>
      </c>
      <c r="B235">
        <v>-2.957919677907548E-2</v>
      </c>
      <c r="C235">
        <v>5.2109169713789871E-3</v>
      </c>
      <c r="D235">
        <v>0.7056974667219178</v>
      </c>
      <c r="E235">
        <v>3.4790113750454467E-2</v>
      </c>
      <c r="F235" s="8">
        <f t="shared" si="9"/>
        <v>-1.9503841383241498E-2</v>
      </c>
      <c r="G235" s="8">
        <f t="shared" si="10"/>
        <v>0.19367228698462521</v>
      </c>
      <c r="I235" s="10" t="s">
        <v>469</v>
      </c>
      <c r="J235" s="11">
        <v>-1.9503841383241498E-2</v>
      </c>
      <c r="L235" s="12" t="str">
        <f>_xlfn.XLOOKUP(I235,Sheet!$B$2:$B$900,Sheet!$A$2:$A$900)</f>
        <v>LHX</v>
      </c>
      <c r="M235" s="9">
        <f t="shared" si="11"/>
        <v>-1.9503841383241498E-2</v>
      </c>
      <c r="P235" s="15"/>
      <c r="R235" s="10" t="s">
        <v>468</v>
      </c>
      <c r="S235" s="11">
        <v>0.19367228698462521</v>
      </c>
      <c r="V235" s="16"/>
    </row>
    <row r="236" spans="1:22">
      <c r="A236" s="1" t="s">
        <v>470</v>
      </c>
      <c r="B236">
        <v>-4.5073645834234337E-2</v>
      </c>
      <c r="C236">
        <v>5.9556902775093852E-2</v>
      </c>
      <c r="D236">
        <v>0.92987022994800239</v>
      </c>
      <c r="E236">
        <v>0.1046305486093282</v>
      </c>
      <c r="F236" s="8">
        <f t="shared" si="9"/>
        <v>-1.95883009669163E-2</v>
      </c>
      <c r="G236" s="8">
        <f t="shared" si="10"/>
        <v>0.1219236131785969</v>
      </c>
      <c r="I236" s="10" t="s">
        <v>471</v>
      </c>
      <c r="J236" s="11">
        <v>-1.95883009669163E-2</v>
      </c>
      <c r="L236" s="12" t="str">
        <f>_xlfn.XLOOKUP(I236,Sheet!$B$2:$B$900,Sheet!$A$2:$A$900)</f>
        <v>LIN</v>
      </c>
      <c r="M236" s="9">
        <f t="shared" si="11"/>
        <v>-1.95883009669163E-2</v>
      </c>
      <c r="P236" s="15"/>
      <c r="R236" s="10" t="s">
        <v>470</v>
      </c>
      <c r="S236" s="11">
        <v>0.1219236131785969</v>
      </c>
      <c r="V236" s="16"/>
    </row>
    <row r="237" spans="1:22">
      <c r="A237" s="1" t="s">
        <v>472</v>
      </c>
      <c r="B237">
        <v>-3.969629013637585E-2</v>
      </c>
      <c r="C237">
        <v>-0.48923363499282252</v>
      </c>
      <c r="D237">
        <v>0.85207096897737022</v>
      </c>
      <c r="E237">
        <v>-0.44953734485644659</v>
      </c>
      <c r="F237" s="8">
        <f t="shared" si="9"/>
        <v>-1.9979059346894701E-2</v>
      </c>
      <c r="G237" s="8">
        <f t="shared" si="10"/>
        <v>6.6034394420662501E-2</v>
      </c>
      <c r="I237" s="10" t="s">
        <v>473</v>
      </c>
      <c r="J237" s="11">
        <v>-1.9979059346894701E-2</v>
      </c>
      <c r="L237" s="12" t="str">
        <f>_xlfn.XLOOKUP(I237,Sheet!$B$2:$B$900,Sheet!$A$2:$A$900)</f>
        <v>LKQ</v>
      </c>
      <c r="M237" s="9">
        <f t="shared" si="11"/>
        <v>-1.9979059346894701E-2</v>
      </c>
      <c r="P237" s="15"/>
      <c r="R237" s="10" t="s">
        <v>472</v>
      </c>
      <c r="S237" s="11">
        <v>6.6034394420662501E-2</v>
      </c>
      <c r="V237" s="16"/>
    </row>
    <row r="238" spans="1:22">
      <c r="A238" s="1" t="s">
        <v>474</v>
      </c>
      <c r="B238">
        <v>-3.3524891518113581E-2</v>
      </c>
      <c r="C238">
        <v>0.36512129592003162</v>
      </c>
      <c r="D238">
        <v>0.76278354247382041</v>
      </c>
      <c r="E238">
        <v>0.39864618743814523</v>
      </c>
      <c r="F238" s="8">
        <f t="shared" si="9"/>
        <v>-2.01892756889787E-2</v>
      </c>
      <c r="G238" s="8">
        <f t="shared" si="10"/>
        <v>5.6520878704241301E-2</v>
      </c>
      <c r="I238" s="10" t="s">
        <v>475</v>
      </c>
      <c r="J238" s="11">
        <v>-2.01892756889787E-2</v>
      </c>
      <c r="L238" s="12" t="str">
        <f>_xlfn.XLOOKUP(I238,Sheet!$B$2:$B$900,Sheet!$A$2:$A$900)</f>
        <v>LLY</v>
      </c>
      <c r="M238" s="9">
        <f t="shared" si="11"/>
        <v>-2.01892756889787E-2</v>
      </c>
      <c r="P238" s="15"/>
      <c r="R238" s="10" t="s">
        <v>474</v>
      </c>
      <c r="S238" s="11">
        <v>5.6520878704241301E-2</v>
      </c>
      <c r="V238" s="16"/>
    </row>
    <row r="239" spans="1:22">
      <c r="A239" s="1" t="s">
        <v>476</v>
      </c>
      <c r="B239">
        <v>-3.6596293496308441E-2</v>
      </c>
      <c r="C239">
        <v>-0.14986508356712661</v>
      </c>
      <c r="D239">
        <v>0.80722040279579232</v>
      </c>
      <c r="E239">
        <v>-0.1132687900708181</v>
      </c>
      <c r="F239" s="8">
        <f t="shared" si="9"/>
        <v>-1.9333931976090499E-2</v>
      </c>
      <c r="G239" s="8">
        <f t="shared" si="10"/>
        <v>0.12785115698662911</v>
      </c>
      <c r="I239" s="10" t="s">
        <v>477</v>
      </c>
      <c r="J239" s="11">
        <v>-1.9333931976090499E-2</v>
      </c>
      <c r="L239" s="12" t="str">
        <f>_xlfn.XLOOKUP(I239,Sheet!$B$2:$B$900,Sheet!$A$2:$A$900)</f>
        <v>LMT</v>
      </c>
      <c r="M239" s="9">
        <f t="shared" si="11"/>
        <v>-1.9333931976090499E-2</v>
      </c>
      <c r="P239" s="15"/>
      <c r="R239" s="10" t="s">
        <v>476</v>
      </c>
      <c r="S239" s="11">
        <v>0.12785115698662911</v>
      </c>
      <c r="V239" s="16"/>
    </row>
    <row r="240" spans="1:22">
      <c r="A240" s="1" t="s">
        <v>478</v>
      </c>
      <c r="B240">
        <v>5.8887654075397058E-3</v>
      </c>
      <c r="C240">
        <v>3.9126300120771902E-2</v>
      </c>
      <c r="D240">
        <v>0.1925491088121182</v>
      </c>
      <c r="E240">
        <v>3.3237534713232188E-2</v>
      </c>
      <c r="F240" s="8">
        <f t="shared" si="9"/>
        <v>-1.9383800819247302E-2</v>
      </c>
      <c r="G240" s="8">
        <f t="shared" si="10"/>
        <v>0.1014573407181259</v>
      </c>
      <c r="I240" s="10" t="s">
        <v>479</v>
      </c>
      <c r="J240" s="11">
        <v>-1.9383800819247302E-2</v>
      </c>
      <c r="L240" s="12" t="str">
        <f>_xlfn.XLOOKUP(I240,Sheet!$B$2:$B$900,Sheet!$A$2:$A$900)</f>
        <v>LNT</v>
      </c>
      <c r="M240" s="9">
        <f t="shared" si="11"/>
        <v>-1.9383800819247302E-2</v>
      </c>
      <c r="P240" s="15"/>
      <c r="R240" s="10" t="s">
        <v>478</v>
      </c>
      <c r="S240" s="11">
        <v>0.1014573407181259</v>
      </c>
      <c r="V240" s="16"/>
    </row>
    <row r="241" spans="1:22">
      <c r="A241" s="1" t="s">
        <v>480</v>
      </c>
      <c r="B241">
        <v>-5.765901666570819E-2</v>
      </c>
      <c r="C241">
        <v>5.3365439370421708E-2</v>
      </c>
      <c r="D241">
        <v>1.1119546232344559</v>
      </c>
      <c r="E241">
        <v>0.1110244560361299</v>
      </c>
      <c r="F241" s="8">
        <f t="shared" si="9"/>
        <v>-2.0002921349441601E-2</v>
      </c>
      <c r="G241" s="8">
        <f t="shared" si="10"/>
        <v>4.9235664398242902E-2</v>
      </c>
      <c r="I241" s="10" t="s">
        <v>481</v>
      </c>
      <c r="J241" s="11">
        <v>-2.0002921349441601E-2</v>
      </c>
      <c r="L241" s="12" t="str">
        <f>_xlfn.XLOOKUP(I241,Sheet!$B$2:$B$900,Sheet!$A$2:$A$900)</f>
        <v>LOW</v>
      </c>
      <c r="M241" s="9">
        <f t="shared" si="11"/>
        <v>-2.0002921349441601E-2</v>
      </c>
      <c r="P241" s="15"/>
      <c r="R241" s="10" t="s">
        <v>480</v>
      </c>
      <c r="S241" s="11">
        <v>4.9235664398242902E-2</v>
      </c>
      <c r="V241" s="16"/>
    </row>
    <row r="242" spans="1:22">
      <c r="A242" s="1" t="s">
        <v>482</v>
      </c>
      <c r="B242">
        <v>-9.2521622666061537E-2</v>
      </c>
      <c r="C242">
        <v>-0.2004136017459266</v>
      </c>
      <c r="D242">
        <v>1.6163447240079589</v>
      </c>
      <c r="E242">
        <v>-0.1078919790798651</v>
      </c>
      <c r="F242" s="8">
        <f t="shared" si="9"/>
        <v>-1.8983899495969701E-2</v>
      </c>
      <c r="G242" s="8">
        <f t="shared" si="10"/>
        <v>0.26621664043796489</v>
      </c>
      <c r="I242" s="10" t="s">
        <v>483</v>
      </c>
      <c r="J242" s="11">
        <v>-1.8983899495969701E-2</v>
      </c>
      <c r="L242" s="12" t="str">
        <f>_xlfn.XLOOKUP(I242,Sheet!$B$2:$B$900,Sheet!$A$2:$A$900)</f>
        <v>LRCX</v>
      </c>
      <c r="M242" s="9">
        <f t="shared" si="11"/>
        <v>-1.8983899495969701E-2</v>
      </c>
      <c r="P242" s="15"/>
      <c r="R242" s="10" t="s">
        <v>482</v>
      </c>
      <c r="S242" s="11">
        <v>0.26621664043796489</v>
      </c>
      <c r="V242" s="16"/>
    </row>
    <row r="243" spans="1:22">
      <c r="A243" s="1" t="s">
        <v>484</v>
      </c>
      <c r="B243">
        <v>-5.7163514763507943E-2</v>
      </c>
      <c r="C243">
        <v>0.51328914333234377</v>
      </c>
      <c r="D243">
        <v>1.104785731316803</v>
      </c>
      <c r="E243">
        <v>0.57045265809585166</v>
      </c>
      <c r="F243" s="8">
        <f t="shared" si="9"/>
        <v>-1.9598151166347302E-2</v>
      </c>
      <c r="G243" s="8">
        <f t="shared" si="10"/>
        <v>-4.9897773183122801E-2</v>
      </c>
      <c r="I243" s="10" t="s">
        <v>485</v>
      </c>
      <c r="J243" s="11">
        <v>-1.9598151166347302E-2</v>
      </c>
      <c r="L243" s="12" t="str">
        <f>_xlfn.XLOOKUP(I243,Sheet!$B$2:$B$900,Sheet!$A$2:$A$900)</f>
        <v>LULU</v>
      </c>
      <c r="M243" s="9">
        <f t="shared" si="11"/>
        <v>-1.9598151166347302E-2</v>
      </c>
      <c r="P243" s="15"/>
      <c r="R243" s="10" t="s">
        <v>484</v>
      </c>
      <c r="S243" s="11">
        <v>-4.9897773183122801E-2</v>
      </c>
      <c r="V243" s="16"/>
    </row>
    <row r="244" spans="1:22">
      <c r="A244" s="1" t="s">
        <v>486</v>
      </c>
      <c r="B244">
        <v>-3.4879063149761677E-2</v>
      </c>
      <c r="C244">
        <v>-0.29311086580232948</v>
      </c>
      <c r="D244">
        <v>0.78237561673656153</v>
      </c>
      <c r="E244">
        <v>-0.25823180265256779</v>
      </c>
      <c r="F244" s="8">
        <f t="shared" si="9"/>
        <v>-1.9681194398881E-2</v>
      </c>
      <c r="G244" s="8">
        <f t="shared" si="10"/>
        <v>0.16358003729769299</v>
      </c>
      <c r="I244" s="10" t="s">
        <v>487</v>
      </c>
      <c r="J244" s="11">
        <v>-1.9681194398881E-2</v>
      </c>
      <c r="L244" s="12" t="str">
        <f>_xlfn.XLOOKUP(I244,Sheet!$B$2:$B$900,Sheet!$A$2:$A$900)</f>
        <v>LUV</v>
      </c>
      <c r="M244" s="9">
        <f t="shared" si="11"/>
        <v>-1.9681194398881E-2</v>
      </c>
      <c r="P244" s="15"/>
      <c r="R244" s="10" t="s">
        <v>486</v>
      </c>
      <c r="S244" s="11">
        <v>0.16358003729769299</v>
      </c>
      <c r="V244" s="16"/>
    </row>
    <row r="245" spans="1:22">
      <c r="A245" s="1" t="s">
        <v>488</v>
      </c>
      <c r="B245">
        <v>-5.9579698329965472E-2</v>
      </c>
      <c r="C245">
        <v>-0.19164879329429879</v>
      </c>
      <c r="D245">
        <v>1.13974293080328</v>
      </c>
      <c r="E245">
        <v>-0.13206909496433339</v>
      </c>
      <c r="F245" s="8">
        <f t="shared" si="9"/>
        <v>-1.9505730663482299E-2</v>
      </c>
      <c r="G245" s="8">
        <f t="shared" si="10"/>
        <v>0.16285579842104031</v>
      </c>
      <c r="I245" s="10" t="s">
        <v>489</v>
      </c>
      <c r="J245" s="11">
        <v>-1.9505730663482299E-2</v>
      </c>
      <c r="L245" s="12" t="str">
        <f>_xlfn.XLOOKUP(I245,Sheet!$B$2:$B$900,Sheet!$A$2:$A$900)</f>
        <v>LVS</v>
      </c>
      <c r="M245" s="9">
        <f t="shared" si="11"/>
        <v>-1.9505730663482299E-2</v>
      </c>
      <c r="P245" s="15"/>
      <c r="R245" s="10" t="s">
        <v>488</v>
      </c>
      <c r="S245" s="11">
        <v>0.16285579842104031</v>
      </c>
      <c r="V245" s="16"/>
    </row>
    <row r="246" spans="1:22">
      <c r="A246" s="1" t="s">
        <v>490</v>
      </c>
      <c r="B246">
        <v>-6.2877861758298431E-2</v>
      </c>
      <c r="C246">
        <v>0.2009571434385935</v>
      </c>
      <c r="D246">
        <v>1.1874605622381611</v>
      </c>
      <c r="E246">
        <v>0.26383500519689201</v>
      </c>
      <c r="F246" s="8">
        <f t="shared" si="9"/>
        <v>-1.94202693502654E-2</v>
      </c>
      <c r="G246" s="8">
        <f t="shared" si="10"/>
        <v>0.22546018074540311</v>
      </c>
      <c r="I246" s="10" t="s">
        <v>491</v>
      </c>
      <c r="J246" s="11">
        <v>-1.94202693502654E-2</v>
      </c>
      <c r="L246" s="12" t="str">
        <f>_xlfn.XLOOKUP(I246,Sheet!$B$2:$B$900,Sheet!$A$2:$A$900)</f>
        <v>LYV</v>
      </c>
      <c r="M246" s="9">
        <f t="shared" si="11"/>
        <v>-1.94202693502654E-2</v>
      </c>
      <c r="P246" s="15"/>
      <c r="R246" s="10" t="s">
        <v>490</v>
      </c>
      <c r="S246" s="11">
        <v>0.22546018074540311</v>
      </c>
      <c r="V246" s="16"/>
    </row>
    <row r="247" spans="1:22">
      <c r="A247" s="1" t="s">
        <v>492</v>
      </c>
      <c r="B247">
        <v>-7.4751135976981992E-2</v>
      </c>
      <c r="C247">
        <v>0.26572367445487638</v>
      </c>
      <c r="D247">
        <v>1.3592423842744299</v>
      </c>
      <c r="E247">
        <v>0.34047481043185851</v>
      </c>
      <c r="F247" s="8">
        <f t="shared" si="9"/>
        <v>-1.9665615663418502E-2</v>
      </c>
      <c r="G247" s="8">
        <f t="shared" si="10"/>
        <v>0.172740013332328</v>
      </c>
      <c r="I247" s="10" t="s">
        <v>493</v>
      </c>
      <c r="J247" s="11">
        <v>-1.9665615663418502E-2</v>
      </c>
      <c r="L247" s="12" t="str">
        <f>_xlfn.XLOOKUP(I247,Sheet!$B$2:$B$900,Sheet!$A$2:$A$900)</f>
        <v>MA</v>
      </c>
      <c r="M247" s="9">
        <f t="shared" si="11"/>
        <v>-1.9665615663418502E-2</v>
      </c>
      <c r="P247" s="15"/>
      <c r="R247" s="10" t="s">
        <v>492</v>
      </c>
      <c r="S247" s="11">
        <v>0.172740013332328</v>
      </c>
      <c r="V247" s="16"/>
    </row>
    <row r="248" spans="1:22">
      <c r="A248" s="1" t="s">
        <v>494</v>
      </c>
      <c r="B248">
        <v>-1.6283241110775101E-2</v>
      </c>
      <c r="C248">
        <v>8.2046785125946542E-3</v>
      </c>
      <c r="D248">
        <v>0.51333237446960323</v>
      </c>
      <c r="E248">
        <v>2.4487919623369749E-2</v>
      </c>
      <c r="F248" s="8">
        <f t="shared" si="9"/>
        <v>-1.9875375958146101E-2</v>
      </c>
      <c r="G248" s="8">
        <f t="shared" si="10"/>
        <v>5.6417651487939098E-2</v>
      </c>
      <c r="I248" s="10" t="s">
        <v>495</v>
      </c>
      <c r="J248" s="11">
        <v>-1.9875375958146101E-2</v>
      </c>
      <c r="L248" s="12" t="str">
        <f>_xlfn.XLOOKUP(I248,Sheet!$B$2:$B$900,Sheet!$A$2:$A$900)</f>
        <v>MAA</v>
      </c>
      <c r="M248" s="9">
        <f t="shared" si="11"/>
        <v>-1.9875375958146101E-2</v>
      </c>
      <c r="P248" s="15"/>
      <c r="R248" s="10" t="s">
        <v>494</v>
      </c>
      <c r="S248" s="11">
        <v>5.6417651487939098E-2</v>
      </c>
      <c r="V248" s="16"/>
    </row>
    <row r="249" spans="1:22">
      <c r="A249" s="1" t="s">
        <v>496</v>
      </c>
      <c r="B249">
        <v>-4.8943004714145089E-2</v>
      </c>
      <c r="C249">
        <v>-0.17771029814620859</v>
      </c>
      <c r="D249">
        <v>0.98585188305067795</v>
      </c>
      <c r="E249">
        <v>-0.12876729343206361</v>
      </c>
      <c r="F249" s="8">
        <f t="shared" si="9"/>
        <v>-1.9110297477061802E-2</v>
      </c>
      <c r="G249" s="8">
        <f t="shared" si="10"/>
        <v>0.2145394230615319</v>
      </c>
      <c r="I249" s="10" t="s">
        <v>497</v>
      </c>
      <c r="J249" s="11">
        <v>-1.9110297477061802E-2</v>
      </c>
      <c r="L249" s="12" t="str">
        <f>_xlfn.XLOOKUP(I249,Sheet!$B$2:$B$900,Sheet!$A$2:$A$900)</f>
        <v>MAR</v>
      </c>
      <c r="M249" s="9">
        <f t="shared" si="11"/>
        <v>-1.9110297477061802E-2</v>
      </c>
      <c r="P249" s="15"/>
      <c r="R249" s="10" t="s">
        <v>496</v>
      </c>
      <c r="S249" s="11">
        <v>0.2145394230615319</v>
      </c>
      <c r="V249" s="16"/>
    </row>
    <row r="250" spans="1:22">
      <c r="A250" s="1" t="s">
        <v>498</v>
      </c>
      <c r="B250">
        <v>-5.0841903789844711E-2</v>
      </c>
      <c r="C250">
        <v>-0.35925682613152399</v>
      </c>
      <c r="D250">
        <v>1.013325041429634</v>
      </c>
      <c r="E250">
        <v>-0.30841492234167928</v>
      </c>
      <c r="F250" s="8">
        <f t="shared" si="9"/>
        <v>-1.9747031201376001E-2</v>
      </c>
      <c r="G250" s="8">
        <f t="shared" si="10"/>
        <v>0.1264470723475061</v>
      </c>
      <c r="I250" s="10" t="s">
        <v>499</v>
      </c>
      <c r="J250" s="11">
        <v>-1.9747031201376001E-2</v>
      </c>
      <c r="L250" s="12" t="str">
        <f>_xlfn.XLOOKUP(I250,Sheet!$B$2:$B$900,Sheet!$A$2:$A$900)</f>
        <v>MAS</v>
      </c>
      <c r="M250" s="9">
        <f t="shared" si="11"/>
        <v>-1.9747031201376001E-2</v>
      </c>
      <c r="P250" s="15"/>
      <c r="R250" s="10" t="s">
        <v>498</v>
      </c>
      <c r="S250" s="11">
        <v>0.1264470723475061</v>
      </c>
      <c r="V250" s="16"/>
    </row>
    <row r="251" spans="1:22">
      <c r="A251" s="1" t="s">
        <v>500</v>
      </c>
      <c r="B251">
        <v>-1.7471921354423641E-2</v>
      </c>
      <c r="C251">
        <v>7.7437534019437537E-2</v>
      </c>
      <c r="D251">
        <v>0.53053012921792253</v>
      </c>
      <c r="E251">
        <v>9.4909455373861182E-2</v>
      </c>
      <c r="F251" s="8">
        <f t="shared" si="9"/>
        <v>-1.9410285217274701E-2</v>
      </c>
      <c r="G251" s="8">
        <f t="shared" si="10"/>
        <v>0.14325097688348651</v>
      </c>
      <c r="I251" s="10" t="s">
        <v>501</v>
      </c>
      <c r="J251" s="11">
        <v>-1.9410285217274701E-2</v>
      </c>
      <c r="L251" s="12" t="str">
        <f>_xlfn.XLOOKUP(I251,Sheet!$B$2:$B$900,Sheet!$A$2:$A$900)</f>
        <v>MCD</v>
      </c>
      <c r="M251" s="9">
        <f t="shared" si="11"/>
        <v>-1.9410285217274701E-2</v>
      </c>
      <c r="P251" s="15"/>
      <c r="R251" s="10" t="s">
        <v>500</v>
      </c>
      <c r="S251" s="11">
        <v>0.14325097688348651</v>
      </c>
      <c r="V251" s="16"/>
    </row>
    <row r="252" spans="1:22">
      <c r="A252" s="1" t="s">
        <v>502</v>
      </c>
      <c r="B252">
        <v>-7.1006964427976313E-2</v>
      </c>
      <c r="C252">
        <v>-0.11884345705826869</v>
      </c>
      <c r="D252">
        <v>1.3050719339960679</v>
      </c>
      <c r="E252">
        <v>-4.7836492630292403E-2</v>
      </c>
      <c r="F252" s="8">
        <f t="shared" si="9"/>
        <v>-1.9279696606888299E-2</v>
      </c>
      <c r="G252" s="8">
        <f t="shared" si="10"/>
        <v>0.23181873341866649</v>
      </c>
      <c r="I252" s="10" t="s">
        <v>503</v>
      </c>
      <c r="J252" s="11">
        <v>-1.9279696606888299E-2</v>
      </c>
      <c r="L252" s="12" t="str">
        <f>_xlfn.XLOOKUP(I252,Sheet!$B$2:$B$900,Sheet!$A$2:$A$900)</f>
        <v>MCHP</v>
      </c>
      <c r="M252" s="9">
        <f t="shared" si="11"/>
        <v>-1.9279696606888299E-2</v>
      </c>
      <c r="P252" s="15"/>
      <c r="R252" s="10" t="s">
        <v>502</v>
      </c>
      <c r="S252" s="11">
        <v>0.23181873341866649</v>
      </c>
      <c r="V252" s="16"/>
    </row>
    <row r="253" spans="1:22">
      <c r="A253" s="1" t="s">
        <v>504</v>
      </c>
      <c r="B253">
        <v>-3.2444042412761331E-2</v>
      </c>
      <c r="C253">
        <v>-0.29861024093563471</v>
      </c>
      <c r="D253">
        <v>0.74714588219208333</v>
      </c>
      <c r="E253">
        <v>-0.26616619852287338</v>
      </c>
      <c r="F253" s="8">
        <f t="shared" si="9"/>
        <v>-2.08502418930754E-2</v>
      </c>
      <c r="G253" s="8">
        <f t="shared" si="10"/>
        <v>-0.1070024740817813</v>
      </c>
      <c r="I253" s="10" t="s">
        <v>505</v>
      </c>
      <c r="J253" s="11">
        <v>-2.08502418930754E-2</v>
      </c>
      <c r="L253" s="12" t="str">
        <f>_xlfn.XLOOKUP(I253,Sheet!$B$2:$B$900,Sheet!$A$2:$A$900)</f>
        <v>MCK</v>
      </c>
      <c r="M253" s="9">
        <f t="shared" si="11"/>
        <v>-2.08502418930754E-2</v>
      </c>
      <c r="P253" s="15"/>
      <c r="R253" s="10" t="s">
        <v>504</v>
      </c>
      <c r="S253" s="11">
        <v>-0.1070024740817813</v>
      </c>
      <c r="V253" s="16"/>
    </row>
    <row r="254" spans="1:22">
      <c r="A254" s="1" t="s">
        <v>506</v>
      </c>
      <c r="B254">
        <v>-6.1219140974414103E-2</v>
      </c>
      <c r="C254">
        <v>-1.022078352221267E-2</v>
      </c>
      <c r="D254">
        <v>1.163462289035921</v>
      </c>
      <c r="E254">
        <v>5.0998357452201423E-2</v>
      </c>
      <c r="F254" s="8">
        <f t="shared" si="9"/>
        <v>-1.9874409555851999E-2</v>
      </c>
      <c r="G254" s="8">
        <f t="shared" si="10"/>
        <v>0.1625650815575658</v>
      </c>
      <c r="I254" s="10" t="s">
        <v>507</v>
      </c>
      <c r="J254" s="11">
        <v>-1.9874409555851999E-2</v>
      </c>
      <c r="L254" s="12" t="str">
        <f>_xlfn.XLOOKUP(I254,Sheet!$B$2:$B$900,Sheet!$A$2:$A$900)</f>
        <v>MCO</v>
      </c>
      <c r="M254" s="9">
        <f t="shared" si="11"/>
        <v>-1.9874409555851999E-2</v>
      </c>
      <c r="P254" s="15"/>
      <c r="R254" s="10" t="s">
        <v>506</v>
      </c>
      <c r="S254" s="11">
        <v>0.1625650815575658</v>
      </c>
      <c r="V254" s="16"/>
    </row>
    <row r="255" spans="1:22">
      <c r="A255" s="1" t="s">
        <v>508</v>
      </c>
      <c r="B255">
        <v>-2.2453188896083949E-2</v>
      </c>
      <c r="C255">
        <v>-2.5843216250454382E-2</v>
      </c>
      <c r="D255">
        <v>0.60259881040866203</v>
      </c>
      <c r="E255">
        <v>-3.3900273543704292E-3</v>
      </c>
      <c r="F255" s="8">
        <f t="shared" si="9"/>
        <v>-2.0566320097865898E-2</v>
      </c>
      <c r="G255" s="8">
        <f t="shared" si="10"/>
        <v>4.3565944263128003E-3</v>
      </c>
      <c r="I255" s="10" t="s">
        <v>509</v>
      </c>
      <c r="J255" s="11">
        <v>-2.0566320097865898E-2</v>
      </c>
      <c r="L255" s="12" t="str">
        <f>_xlfn.XLOOKUP(I255,Sheet!$B$2:$B$900,Sheet!$A$2:$A$900)</f>
        <v>MDLZ</v>
      </c>
      <c r="M255" s="9">
        <f t="shared" si="11"/>
        <v>-2.0566320097865898E-2</v>
      </c>
      <c r="P255" s="15"/>
      <c r="R255" s="10" t="s">
        <v>508</v>
      </c>
      <c r="S255" s="11">
        <v>4.3565944263128003E-3</v>
      </c>
      <c r="V255" s="16"/>
    </row>
    <row r="256" spans="1:22">
      <c r="A256" s="1" t="s">
        <v>510</v>
      </c>
      <c r="B256">
        <v>-3.8677597196357119E-2</v>
      </c>
      <c r="C256">
        <v>0.1560274347672925</v>
      </c>
      <c r="D256">
        <v>0.83733258038220637</v>
      </c>
      <c r="E256">
        <v>0.19470503196364961</v>
      </c>
      <c r="F256" s="8">
        <f t="shared" si="9"/>
        <v>-2.0158405732055601E-2</v>
      </c>
      <c r="G256" s="8">
        <f t="shared" si="10"/>
        <v>1.8046881159609E-2</v>
      </c>
      <c r="I256" s="10" t="s">
        <v>511</v>
      </c>
      <c r="J256" s="11">
        <v>-2.0158405732055601E-2</v>
      </c>
      <c r="L256" s="12" t="str">
        <f>_xlfn.XLOOKUP(I256,Sheet!$B$2:$B$900,Sheet!$A$2:$A$900)</f>
        <v>MDT</v>
      </c>
      <c r="M256" s="9">
        <f t="shared" si="11"/>
        <v>-2.0158405732055601E-2</v>
      </c>
      <c r="P256" s="15"/>
      <c r="R256" s="10" t="s">
        <v>510</v>
      </c>
      <c r="S256" s="11">
        <v>1.8046881159609E-2</v>
      </c>
      <c r="V256" s="16"/>
    </row>
    <row r="257" spans="1:22">
      <c r="A257" s="1" t="s">
        <v>512</v>
      </c>
      <c r="B257">
        <v>-5.1820473324128119E-2</v>
      </c>
      <c r="C257">
        <v>-0.13614866184865521</v>
      </c>
      <c r="D257">
        <v>1.027482926987761</v>
      </c>
      <c r="E257">
        <v>-8.4328188524527031E-2</v>
      </c>
      <c r="F257" s="8">
        <f t="shared" si="9"/>
        <v>-2.02867220533328E-2</v>
      </c>
      <c r="G257" s="8">
        <f t="shared" si="10"/>
        <v>0.146671281416479</v>
      </c>
      <c r="I257" s="10" t="s">
        <v>513</v>
      </c>
      <c r="J257" s="11">
        <v>-2.02867220533328E-2</v>
      </c>
      <c r="L257" s="12" t="str">
        <f>_xlfn.XLOOKUP(I257,Sheet!$B$2:$B$900,Sheet!$A$2:$A$900)</f>
        <v>MET</v>
      </c>
      <c r="M257" s="9">
        <f t="shared" si="11"/>
        <v>-2.02867220533328E-2</v>
      </c>
      <c r="P257" s="15"/>
      <c r="R257" s="10" t="s">
        <v>512</v>
      </c>
      <c r="S257" s="11">
        <v>0.146671281416479</v>
      </c>
      <c r="V257" s="16"/>
    </row>
    <row r="258" spans="1:22">
      <c r="A258" s="1" t="s">
        <v>514</v>
      </c>
      <c r="B258">
        <v>-7.425334360259854E-2</v>
      </c>
      <c r="C258">
        <v>-0.23670051369065459</v>
      </c>
      <c r="D258">
        <v>1.3520403539420729</v>
      </c>
      <c r="E258">
        <v>-0.16244717008805601</v>
      </c>
      <c r="F258" s="8">
        <f t="shared" ref="F258:F321" si="12">_xlfn.XLOOKUP(A258,$L$2:$L$900,$M$2:$M$900)</f>
        <v>-1.9951319344325601E-2</v>
      </c>
      <c r="G258" s="8">
        <f t="shared" ref="G258:G321" si="13">_xlfn.XLOOKUP(A258,$R$2:$R$900,$S$2:$S$900)</f>
        <v>0.1730579150435014</v>
      </c>
      <c r="I258" s="10" t="s">
        <v>515</v>
      </c>
      <c r="J258" s="11">
        <v>-1.9951319344325601E-2</v>
      </c>
      <c r="L258" s="12" t="str">
        <f>_xlfn.XLOOKUP(I258,Sheet!$B$2:$B$900,Sheet!$A$2:$A$900)</f>
        <v>MGM</v>
      </c>
      <c r="M258" s="9">
        <f t="shared" ref="M258:M321" si="14">J258</f>
        <v>-1.9951319344325601E-2</v>
      </c>
      <c r="P258" s="15"/>
      <c r="R258" s="10" t="s">
        <v>514</v>
      </c>
      <c r="S258" s="11">
        <v>0.1730579150435014</v>
      </c>
      <c r="V258" s="16"/>
    </row>
    <row r="259" spans="1:22">
      <c r="A259" s="1" t="s">
        <v>516</v>
      </c>
      <c r="B259">
        <v>-4.6755630178410133E-2</v>
      </c>
      <c r="C259">
        <v>-0.77564940873787513</v>
      </c>
      <c r="D259">
        <v>0.95420507895067541</v>
      </c>
      <c r="E259">
        <v>-0.72889377855946502</v>
      </c>
      <c r="F259" s="8">
        <f t="shared" si="12"/>
        <v>-1.98585601862846E-2</v>
      </c>
      <c r="G259" s="8">
        <f t="shared" si="13"/>
        <v>0.12953830175437589</v>
      </c>
      <c r="I259" s="10" t="s">
        <v>517</v>
      </c>
      <c r="J259" s="11">
        <v>-1.98585601862846E-2</v>
      </c>
      <c r="L259" s="12" t="str">
        <f>_xlfn.XLOOKUP(I259,Sheet!$B$2:$B$900,Sheet!$A$2:$A$900)</f>
        <v>MHK</v>
      </c>
      <c r="M259" s="9">
        <f t="shared" si="14"/>
        <v>-1.98585601862846E-2</v>
      </c>
      <c r="P259" s="15"/>
      <c r="R259" s="10" t="s">
        <v>516</v>
      </c>
      <c r="S259" s="11">
        <v>0.12953830175437589</v>
      </c>
      <c r="V259" s="16"/>
    </row>
    <row r="260" spans="1:22">
      <c r="A260" s="1" t="s">
        <v>518</v>
      </c>
      <c r="B260">
        <v>-1.9588319630368081E-2</v>
      </c>
      <c r="C260">
        <v>0.35038881902123659</v>
      </c>
      <c r="D260">
        <v>0.56115005303169785</v>
      </c>
      <c r="E260">
        <v>0.3699771386516047</v>
      </c>
      <c r="F260" s="8">
        <f t="shared" si="12"/>
        <v>-1.9783891304058498E-2</v>
      </c>
      <c r="G260" s="8">
        <f t="shared" si="13"/>
        <v>2.7219379965919499E-2</v>
      </c>
      <c r="I260" s="10" t="s">
        <v>519</v>
      </c>
      <c r="J260" s="11">
        <v>-1.9783891304058498E-2</v>
      </c>
      <c r="L260" s="12" t="str">
        <f>_xlfn.XLOOKUP(I260,Sheet!$B$2:$B$900,Sheet!$A$2:$A$900)</f>
        <v>MKC</v>
      </c>
      <c r="M260" s="9">
        <f t="shared" si="14"/>
        <v>-1.9783891304058498E-2</v>
      </c>
      <c r="P260" s="15"/>
      <c r="R260" s="10" t="s">
        <v>518</v>
      </c>
      <c r="S260" s="11">
        <v>2.7219379965919499E-2</v>
      </c>
      <c r="V260" s="16"/>
    </row>
    <row r="261" spans="1:22">
      <c r="A261" s="1" t="s">
        <v>520</v>
      </c>
      <c r="B261">
        <v>2.1920780983322591E-3</v>
      </c>
      <c r="C261">
        <v>8.2024355202985788E-2</v>
      </c>
      <c r="D261">
        <v>0.2460325599459886</v>
      </c>
      <c r="E261">
        <v>7.9832277104653529E-2</v>
      </c>
      <c r="F261" s="8">
        <f t="shared" si="12"/>
        <v>-1.9212317122263799E-2</v>
      </c>
      <c r="G261" s="8">
        <f t="shared" si="13"/>
        <v>0.15626554946346369</v>
      </c>
      <c r="I261" s="10" t="s">
        <v>521</v>
      </c>
      <c r="J261" s="11">
        <v>-1.9212317122263799E-2</v>
      </c>
      <c r="L261" s="12" t="str">
        <f>_xlfn.XLOOKUP(I261,Sheet!$B$2:$B$900,Sheet!$A$2:$A$900)</f>
        <v>MKTX</v>
      </c>
      <c r="M261" s="9">
        <f t="shared" si="14"/>
        <v>-1.9212317122263799E-2</v>
      </c>
      <c r="P261" s="15"/>
      <c r="R261" s="10" t="s">
        <v>520</v>
      </c>
      <c r="S261" s="11">
        <v>0.15626554946346369</v>
      </c>
      <c r="V261" s="16"/>
    </row>
    <row r="262" spans="1:22">
      <c r="A262" s="1" t="s">
        <v>522</v>
      </c>
      <c r="B262">
        <v>-3.9926491084993548E-2</v>
      </c>
      <c r="C262">
        <v>-0.20349908827113511</v>
      </c>
      <c r="D262">
        <v>0.85540150254879233</v>
      </c>
      <c r="E262">
        <v>-0.16357259718614151</v>
      </c>
      <c r="F262" s="8">
        <f t="shared" si="12"/>
        <v>-1.9603848129822202E-2</v>
      </c>
      <c r="G262" s="8">
        <f t="shared" si="13"/>
        <v>0.1159418763478523</v>
      </c>
      <c r="I262" s="10" t="s">
        <v>523</v>
      </c>
      <c r="J262" s="11">
        <v>-1.9603848129822202E-2</v>
      </c>
      <c r="L262" s="12" t="str">
        <f>_xlfn.XLOOKUP(I262,Sheet!$B$2:$B$900,Sheet!$A$2:$A$900)</f>
        <v>MLM</v>
      </c>
      <c r="M262" s="9">
        <f t="shared" si="14"/>
        <v>-1.9603848129822202E-2</v>
      </c>
      <c r="P262" s="15"/>
      <c r="R262" s="10" t="s">
        <v>522</v>
      </c>
      <c r="S262" s="11">
        <v>0.1159418763478523</v>
      </c>
      <c r="V262" s="16"/>
    </row>
    <row r="263" spans="1:22">
      <c r="A263" s="1" t="s">
        <v>524</v>
      </c>
      <c r="B263">
        <v>-3.2180663626285508E-2</v>
      </c>
      <c r="C263">
        <v>1.49671895661021E-2</v>
      </c>
      <c r="D263">
        <v>0.74333533364471449</v>
      </c>
      <c r="E263">
        <v>4.7147853192387609E-2</v>
      </c>
      <c r="F263" s="8">
        <f t="shared" si="12"/>
        <v>-1.95565632118311E-2</v>
      </c>
      <c r="G263" s="8">
        <f t="shared" si="13"/>
        <v>0.13941079196935</v>
      </c>
      <c r="I263" s="10" t="s">
        <v>525</v>
      </c>
      <c r="J263" s="11">
        <v>-1.95565632118311E-2</v>
      </c>
      <c r="L263" s="12" t="str">
        <f>_xlfn.XLOOKUP(I263,Sheet!$B$2:$B$900,Sheet!$A$2:$A$900)</f>
        <v>MMC</v>
      </c>
      <c r="M263" s="9">
        <f t="shared" si="14"/>
        <v>-1.95565632118311E-2</v>
      </c>
      <c r="P263" s="15"/>
      <c r="R263" s="10" t="s">
        <v>524</v>
      </c>
      <c r="S263" s="11">
        <v>0.13941079196935</v>
      </c>
      <c r="V263" s="16"/>
    </row>
    <row r="264" spans="1:22">
      <c r="A264" s="1" t="s">
        <v>526</v>
      </c>
      <c r="B264">
        <v>-5.7706769426255591E-2</v>
      </c>
      <c r="C264">
        <v>-0.15645955341521511</v>
      </c>
      <c r="D264">
        <v>1.112645507321103</v>
      </c>
      <c r="E264">
        <v>-9.8752783988959522E-2</v>
      </c>
      <c r="F264" s="8">
        <f t="shared" si="12"/>
        <v>-1.9372748610688901E-2</v>
      </c>
      <c r="G264" s="8">
        <f t="shared" si="13"/>
        <v>0.13733906410380889</v>
      </c>
      <c r="I264" s="10" t="s">
        <v>527</v>
      </c>
      <c r="J264" s="11">
        <v>-1.9372748610688901E-2</v>
      </c>
      <c r="L264" s="12" t="str">
        <f>_xlfn.XLOOKUP(I264,Sheet!$B$2:$B$900,Sheet!$A$2:$A$900)</f>
        <v>MMM</v>
      </c>
      <c r="M264" s="9">
        <f t="shared" si="14"/>
        <v>-1.9372748610688901E-2</v>
      </c>
      <c r="P264" s="15"/>
      <c r="R264" s="10" t="s">
        <v>526</v>
      </c>
      <c r="S264" s="11">
        <v>0.13733906410380889</v>
      </c>
      <c r="V264" s="16"/>
    </row>
    <row r="265" spans="1:22">
      <c r="A265" s="1" t="s">
        <v>528</v>
      </c>
      <c r="B265">
        <v>-4.6032677291170901E-2</v>
      </c>
      <c r="C265">
        <v>-0.20432505159107309</v>
      </c>
      <c r="D265">
        <v>0.94374543977036307</v>
      </c>
      <c r="E265">
        <v>-0.1582923742999022</v>
      </c>
      <c r="F265" s="8">
        <f t="shared" si="12"/>
        <v>-1.9758281473202001E-2</v>
      </c>
      <c r="G265" s="8">
        <f t="shared" si="13"/>
        <v>8.0627379663402596E-2</v>
      </c>
      <c r="I265" s="10" t="s">
        <v>529</v>
      </c>
      <c r="J265" s="11">
        <v>-1.9758281473202001E-2</v>
      </c>
      <c r="L265" s="12" t="str">
        <f>_xlfn.XLOOKUP(I265,Sheet!$B$2:$B$900,Sheet!$A$2:$A$900)</f>
        <v>MNST</v>
      </c>
      <c r="M265" s="9">
        <f t="shared" si="14"/>
        <v>-1.9758281473202001E-2</v>
      </c>
      <c r="P265" s="15"/>
      <c r="R265" s="10" t="s">
        <v>528</v>
      </c>
      <c r="S265" s="11">
        <v>8.0627379663402596E-2</v>
      </c>
      <c r="V265" s="16"/>
    </row>
    <row r="266" spans="1:22">
      <c r="A266" s="1" t="s">
        <v>530</v>
      </c>
      <c r="B266">
        <v>-1.425647809753945E-2</v>
      </c>
      <c r="C266">
        <v>-0.28800877116518731</v>
      </c>
      <c r="D266">
        <v>0.4840092882815088</v>
      </c>
      <c r="E266">
        <v>-0.27375229306764792</v>
      </c>
      <c r="F266" s="8">
        <f t="shared" si="12"/>
        <v>-1.9606663917257301E-2</v>
      </c>
      <c r="G266" s="8">
        <f t="shared" si="13"/>
        <v>6.3023973986840107E-2</v>
      </c>
      <c r="I266" s="10" t="s">
        <v>531</v>
      </c>
      <c r="J266" s="11">
        <v>-1.9606663917257301E-2</v>
      </c>
      <c r="L266" s="12" t="str">
        <f>_xlfn.XLOOKUP(I266,Sheet!$B$2:$B$900,Sheet!$A$2:$A$900)</f>
        <v>MO</v>
      </c>
      <c r="M266" s="9">
        <f t="shared" si="14"/>
        <v>-1.9606663917257301E-2</v>
      </c>
      <c r="P266" s="15"/>
      <c r="R266" s="10" t="s">
        <v>530</v>
      </c>
      <c r="S266" s="11">
        <v>6.3023973986840107E-2</v>
      </c>
      <c r="V266" s="16"/>
    </row>
    <row r="267" spans="1:22">
      <c r="A267" s="1" t="s">
        <v>532</v>
      </c>
      <c r="B267">
        <v>-4.8322741788769719E-2</v>
      </c>
      <c r="C267">
        <v>0.48557250579030931</v>
      </c>
      <c r="D267">
        <v>0.97687795610347894</v>
      </c>
      <c r="E267">
        <v>0.53389524757907902</v>
      </c>
      <c r="F267" s="8">
        <f t="shared" si="12"/>
        <v>-1.98014338807639E-2</v>
      </c>
      <c r="G267" s="8">
        <f t="shared" si="13"/>
        <v>8.81602871885874E-2</v>
      </c>
      <c r="I267" s="10" t="s">
        <v>533</v>
      </c>
      <c r="J267" s="11">
        <v>-1.98014338807639E-2</v>
      </c>
      <c r="L267" s="12" t="str">
        <f>_xlfn.XLOOKUP(I267,Sheet!$B$2:$B$900,Sheet!$A$2:$A$900)</f>
        <v>MOH</v>
      </c>
      <c r="M267" s="9">
        <f t="shared" si="14"/>
        <v>-1.98014338807639E-2</v>
      </c>
      <c r="P267" s="15"/>
      <c r="R267" s="10" t="s">
        <v>532</v>
      </c>
      <c r="S267" s="11">
        <v>8.81602871885874E-2</v>
      </c>
      <c r="V267" s="16"/>
    </row>
    <row r="268" spans="1:22">
      <c r="A268" s="1" t="s">
        <v>534</v>
      </c>
      <c r="B268">
        <v>-6.1709418659452918E-2</v>
      </c>
      <c r="C268">
        <v>0.19107655657293901</v>
      </c>
      <c r="D268">
        <v>1.1705555972918</v>
      </c>
      <c r="E268">
        <v>0.25278597523239188</v>
      </c>
      <c r="F268" s="8">
        <f t="shared" si="12"/>
        <v>-2.0646344675743101E-2</v>
      </c>
      <c r="G268" s="8">
        <f t="shared" si="13"/>
        <v>-8.2130526240591903E-2</v>
      </c>
      <c r="I268" s="10" t="s">
        <v>535</v>
      </c>
      <c r="J268" s="11">
        <v>-2.0646344675743101E-2</v>
      </c>
      <c r="L268" s="12" t="str">
        <f>_xlfn.XLOOKUP(I268,Sheet!$B$2:$B$900,Sheet!$A$2:$A$900)</f>
        <v>MOS</v>
      </c>
      <c r="M268" s="9">
        <f t="shared" si="14"/>
        <v>-2.0646344675743101E-2</v>
      </c>
      <c r="P268" s="15"/>
      <c r="R268" s="10" t="s">
        <v>534</v>
      </c>
      <c r="S268" s="11">
        <v>-8.2130526240591903E-2</v>
      </c>
      <c r="V268" s="16"/>
    </row>
    <row r="269" spans="1:22">
      <c r="A269" s="1" t="s">
        <v>536</v>
      </c>
      <c r="B269">
        <v>-8.9252561881116466E-2</v>
      </c>
      <c r="C269">
        <v>0.1058743914592578</v>
      </c>
      <c r="D269">
        <v>1.5690481478788989</v>
      </c>
      <c r="E269">
        <v>0.1951269533403743</v>
      </c>
      <c r="F269" s="8">
        <f t="shared" si="12"/>
        <v>-1.9450580529515399E-2</v>
      </c>
      <c r="G269" s="8">
        <f t="shared" si="13"/>
        <v>0.20607872276599509</v>
      </c>
      <c r="I269" s="10" t="s">
        <v>537</v>
      </c>
      <c r="J269" s="11">
        <v>-1.9450580529515399E-2</v>
      </c>
      <c r="L269" s="12" t="str">
        <f>_xlfn.XLOOKUP(I269,Sheet!$B$2:$B$900,Sheet!$A$2:$A$900)</f>
        <v>MPWR</v>
      </c>
      <c r="M269" s="9">
        <f t="shared" si="14"/>
        <v>-1.9450580529515399E-2</v>
      </c>
      <c r="P269" s="15"/>
      <c r="R269" s="10" t="s">
        <v>536</v>
      </c>
      <c r="S269" s="11">
        <v>0.20607872276599509</v>
      </c>
      <c r="V269" s="16"/>
    </row>
    <row r="270" spans="1:22">
      <c r="A270" s="1" t="s">
        <v>538</v>
      </c>
      <c r="B270">
        <v>-2.813873314837876E-2</v>
      </c>
      <c r="C270">
        <v>0.35600479369661647</v>
      </c>
      <c r="D270">
        <v>0.68485692497239037</v>
      </c>
      <c r="E270">
        <v>0.38414352684499531</v>
      </c>
      <c r="F270" s="8">
        <f t="shared" si="12"/>
        <v>-2.0144967312189201E-2</v>
      </c>
      <c r="G270" s="8">
        <f t="shared" si="13"/>
        <v>6.8006768331913797E-2</v>
      </c>
      <c r="I270" s="10" t="s">
        <v>539</v>
      </c>
      <c r="J270" s="11">
        <v>-2.0144967312189201E-2</v>
      </c>
      <c r="L270" s="12" t="str">
        <f>_xlfn.XLOOKUP(I270,Sheet!$B$2:$B$900,Sheet!$A$2:$A$900)</f>
        <v>MRK</v>
      </c>
      <c r="M270" s="9">
        <f t="shared" si="14"/>
        <v>-2.0144967312189201E-2</v>
      </c>
      <c r="P270" s="15"/>
      <c r="R270" s="10" t="s">
        <v>538</v>
      </c>
      <c r="S270" s="11">
        <v>6.8006768331913797E-2</v>
      </c>
      <c r="V270" s="16"/>
    </row>
    <row r="271" spans="1:22">
      <c r="A271" s="1" t="s">
        <v>540</v>
      </c>
      <c r="B271">
        <v>-8.8372506859562563E-2</v>
      </c>
      <c r="C271">
        <v>-6.1044612048961167E-2</v>
      </c>
      <c r="D271">
        <v>1.556315564405268</v>
      </c>
      <c r="E271">
        <v>2.73278948106014E-2</v>
      </c>
      <c r="F271" s="8">
        <f t="shared" si="12"/>
        <v>-2.0161004331059301E-2</v>
      </c>
      <c r="G271" s="8">
        <f t="shared" si="13"/>
        <v>7.6538223242573103E-2</v>
      </c>
      <c r="I271" s="10" t="s">
        <v>541</v>
      </c>
      <c r="J271" s="11">
        <v>-2.0161004331059301E-2</v>
      </c>
      <c r="L271" s="12" t="str">
        <f>_xlfn.XLOOKUP(I271,Sheet!$B$2:$B$900,Sheet!$A$2:$A$900)</f>
        <v>MRO</v>
      </c>
      <c r="M271" s="9">
        <f t="shared" si="14"/>
        <v>-2.0161004331059301E-2</v>
      </c>
      <c r="P271" s="15"/>
      <c r="R271" s="10" t="s">
        <v>540</v>
      </c>
      <c r="S271" s="11">
        <v>7.6538223242573103E-2</v>
      </c>
      <c r="V271" s="16"/>
    </row>
    <row r="272" spans="1:22">
      <c r="A272" s="1" t="s">
        <v>542</v>
      </c>
      <c r="B272">
        <v>-6.759062648509799E-2</v>
      </c>
      <c r="C272">
        <v>-0.2210478107420171</v>
      </c>
      <c r="D272">
        <v>1.25564456074499</v>
      </c>
      <c r="E272">
        <v>-0.15345718425691909</v>
      </c>
      <c r="F272" s="8">
        <f t="shared" si="12"/>
        <v>-1.98818017197268E-2</v>
      </c>
      <c r="G272" s="8">
        <f t="shared" si="13"/>
        <v>0.234552037508379</v>
      </c>
      <c r="I272" s="10" t="s">
        <v>543</v>
      </c>
      <c r="J272" s="11">
        <v>-1.98818017197268E-2</v>
      </c>
      <c r="L272" s="12" t="str">
        <f>_xlfn.XLOOKUP(I272,Sheet!$B$2:$B$900,Sheet!$A$2:$A$900)</f>
        <v>MS</v>
      </c>
      <c r="M272" s="9">
        <f t="shared" si="14"/>
        <v>-1.98818017197268E-2</v>
      </c>
      <c r="P272" s="15"/>
      <c r="R272" s="10" t="s">
        <v>542</v>
      </c>
      <c r="S272" s="11">
        <v>0.234552037508379</v>
      </c>
      <c r="V272" s="16"/>
    </row>
    <row r="273" spans="1:22">
      <c r="A273" s="1" t="s">
        <v>544</v>
      </c>
      <c r="B273">
        <v>-5.9063560244201618E-2</v>
      </c>
      <c r="C273">
        <v>0.19889419662115099</v>
      </c>
      <c r="D273">
        <v>1.132275475814722</v>
      </c>
      <c r="E273">
        <v>0.25795775686535272</v>
      </c>
      <c r="F273" s="8">
        <f t="shared" si="12"/>
        <v>-1.93510874346325E-2</v>
      </c>
      <c r="G273" s="8">
        <f t="shared" si="13"/>
        <v>0.19086197236178981</v>
      </c>
      <c r="I273" s="10" t="s">
        <v>545</v>
      </c>
      <c r="J273" s="11">
        <v>-1.93510874346325E-2</v>
      </c>
      <c r="L273" s="12" t="str">
        <f>_xlfn.XLOOKUP(I273,Sheet!$B$2:$B$900,Sheet!$A$2:$A$900)</f>
        <v>MSCI</v>
      </c>
      <c r="M273" s="9">
        <f t="shared" si="14"/>
        <v>-1.93510874346325E-2</v>
      </c>
      <c r="P273" s="15"/>
      <c r="R273" s="10" t="s">
        <v>544</v>
      </c>
      <c r="S273" s="11">
        <v>0.19086197236178981</v>
      </c>
      <c r="V273" s="16"/>
    </row>
    <row r="274" spans="1:22">
      <c r="A274" s="1" t="s">
        <v>546</v>
      </c>
      <c r="B274">
        <v>-8.0807058740130694E-2</v>
      </c>
      <c r="C274">
        <v>0.22857386450884579</v>
      </c>
      <c r="D274">
        <v>1.4468591130052131</v>
      </c>
      <c r="E274">
        <v>0.30938092324897648</v>
      </c>
      <c r="F274" s="8">
        <f t="shared" si="12"/>
        <v>-1.9676144250978699E-2</v>
      </c>
      <c r="G274" s="8">
        <f t="shared" si="13"/>
        <v>0.17487782333322549</v>
      </c>
      <c r="I274" s="10" t="s">
        <v>547</v>
      </c>
      <c r="J274" s="11">
        <v>-1.9676144250978699E-2</v>
      </c>
      <c r="L274" s="12" t="str">
        <f>_xlfn.XLOOKUP(I274,Sheet!$B$2:$B$900,Sheet!$A$2:$A$900)</f>
        <v>MSFT</v>
      </c>
      <c r="M274" s="9">
        <f t="shared" si="14"/>
        <v>-1.9676144250978699E-2</v>
      </c>
      <c r="P274" s="15"/>
      <c r="R274" s="10" t="s">
        <v>546</v>
      </c>
      <c r="S274" s="11">
        <v>0.17487782333322549</v>
      </c>
      <c r="V274" s="16"/>
    </row>
    <row r="275" spans="1:22">
      <c r="A275" s="1" t="s">
        <v>548</v>
      </c>
      <c r="B275">
        <v>-3.5075399083048173E-2</v>
      </c>
      <c r="C275">
        <v>0.28247288275372351</v>
      </c>
      <c r="D275">
        <v>0.78521619328941106</v>
      </c>
      <c r="E275">
        <v>0.3175482818367717</v>
      </c>
      <c r="F275" s="8">
        <f t="shared" si="12"/>
        <v>-1.97666442704744E-2</v>
      </c>
      <c r="G275" s="8">
        <f t="shared" si="13"/>
        <v>0.1240473441162037</v>
      </c>
      <c r="I275" s="10" t="s">
        <v>549</v>
      </c>
      <c r="J275" s="11">
        <v>-1.97666442704744E-2</v>
      </c>
      <c r="L275" s="12" t="str">
        <f>_xlfn.XLOOKUP(I275,Sheet!$B$2:$B$900,Sheet!$A$2:$A$900)</f>
        <v>MSI</v>
      </c>
      <c r="M275" s="9">
        <f t="shared" si="14"/>
        <v>-1.97666442704744E-2</v>
      </c>
      <c r="P275" s="15"/>
      <c r="R275" s="10" t="s">
        <v>548</v>
      </c>
      <c r="S275" s="11">
        <v>0.1240473441162037</v>
      </c>
      <c r="V275" s="16"/>
    </row>
    <row r="276" spans="1:22">
      <c r="A276" s="1" t="s">
        <v>550</v>
      </c>
      <c r="B276">
        <v>-3.6712965957756721E-2</v>
      </c>
      <c r="C276">
        <v>-0.13470503675294321</v>
      </c>
      <c r="D276">
        <v>0.80890841299751959</v>
      </c>
      <c r="E276">
        <v>-9.7992070795186487E-2</v>
      </c>
      <c r="F276" s="8">
        <f t="shared" si="12"/>
        <v>-1.9853065180416001E-2</v>
      </c>
      <c r="G276" s="8">
        <f t="shared" si="13"/>
        <v>0.16278528048357921</v>
      </c>
      <c r="I276" s="10" t="s">
        <v>551</v>
      </c>
      <c r="J276" s="11">
        <v>-1.9853065180416001E-2</v>
      </c>
      <c r="L276" s="12" t="str">
        <f>_xlfn.XLOOKUP(I276,Sheet!$B$2:$B$900,Sheet!$A$2:$A$900)</f>
        <v>MTB</v>
      </c>
      <c r="M276" s="9">
        <f t="shared" si="14"/>
        <v>-1.9853065180416001E-2</v>
      </c>
      <c r="P276" s="15"/>
      <c r="R276" s="10" t="s">
        <v>550</v>
      </c>
      <c r="S276" s="11">
        <v>0.16278528048357921</v>
      </c>
      <c r="V276" s="16"/>
    </row>
    <row r="277" spans="1:22">
      <c r="A277" s="1" t="s">
        <v>552</v>
      </c>
      <c r="B277">
        <v>-6.9088408601452836E-2</v>
      </c>
      <c r="C277">
        <v>0.52642390553723251</v>
      </c>
      <c r="D277">
        <v>1.27731438292057</v>
      </c>
      <c r="E277">
        <v>0.59551231413868533</v>
      </c>
      <c r="F277" s="8">
        <f t="shared" si="12"/>
        <v>-1.87216065541378E-2</v>
      </c>
      <c r="G277" s="8">
        <f t="shared" si="13"/>
        <v>0.23657588052283701</v>
      </c>
      <c r="I277" s="10" t="s">
        <v>553</v>
      </c>
      <c r="J277" s="11">
        <v>-1.87216065541378E-2</v>
      </c>
      <c r="L277" s="12" t="str">
        <f>_xlfn.XLOOKUP(I277,Sheet!$B$2:$B$900,Sheet!$A$2:$A$900)</f>
        <v>MTCH</v>
      </c>
      <c r="M277" s="9">
        <f t="shared" si="14"/>
        <v>-1.87216065541378E-2</v>
      </c>
      <c r="P277" s="15"/>
      <c r="R277" s="10" t="s">
        <v>552</v>
      </c>
      <c r="S277" s="11">
        <v>0.23657588052283701</v>
      </c>
      <c r="V277" s="16"/>
    </row>
    <row r="278" spans="1:22">
      <c r="A278" s="1" t="s">
        <v>554</v>
      </c>
      <c r="B278">
        <v>-5.6462794015506551E-2</v>
      </c>
      <c r="C278">
        <v>-6.0126784002582763E-2</v>
      </c>
      <c r="D278">
        <v>1.094647745398742</v>
      </c>
      <c r="E278">
        <v>-3.6639899870762049E-3</v>
      </c>
      <c r="F278" s="8">
        <f t="shared" si="12"/>
        <v>-1.9310753934133701E-2</v>
      </c>
      <c r="G278" s="8">
        <f t="shared" si="13"/>
        <v>0.1509667634943869</v>
      </c>
      <c r="I278" s="10" t="s">
        <v>555</v>
      </c>
      <c r="J278" s="11">
        <v>-1.9310753934133701E-2</v>
      </c>
      <c r="L278" s="12" t="str">
        <f>_xlfn.XLOOKUP(I278,Sheet!$B$2:$B$900,Sheet!$A$2:$A$900)</f>
        <v>MTD</v>
      </c>
      <c r="M278" s="9">
        <f t="shared" si="14"/>
        <v>-1.9310753934133701E-2</v>
      </c>
      <c r="P278" s="15"/>
      <c r="R278" s="10" t="s">
        <v>554</v>
      </c>
      <c r="S278" s="11">
        <v>0.1509667634943869</v>
      </c>
      <c r="V278" s="16"/>
    </row>
    <row r="279" spans="1:22">
      <c r="A279" s="1" t="s">
        <v>556</v>
      </c>
      <c r="B279">
        <v>-0.10416736714480521</v>
      </c>
      <c r="C279">
        <v>-0.13781519525550801</v>
      </c>
      <c r="D279">
        <v>1.784834659360367</v>
      </c>
      <c r="E279">
        <v>-3.3647828110702799E-2</v>
      </c>
      <c r="F279" s="8">
        <f t="shared" si="12"/>
        <v>-1.8820320648369599E-2</v>
      </c>
      <c r="G279" s="8">
        <f t="shared" si="13"/>
        <v>0.33198846492141421</v>
      </c>
      <c r="I279" s="10" t="s">
        <v>557</v>
      </c>
      <c r="J279" s="11">
        <v>-1.8820320648369599E-2</v>
      </c>
      <c r="L279" s="12" t="str">
        <f>_xlfn.XLOOKUP(I279,Sheet!$B$2:$B$900,Sheet!$A$2:$A$900)</f>
        <v>MU</v>
      </c>
      <c r="M279" s="9">
        <f t="shared" si="14"/>
        <v>-1.8820320648369599E-2</v>
      </c>
      <c r="P279" s="15"/>
      <c r="R279" s="10" t="s">
        <v>556</v>
      </c>
      <c r="S279" s="11">
        <v>0.33198846492141421</v>
      </c>
      <c r="V279" s="16"/>
    </row>
    <row r="280" spans="1:22">
      <c r="A280" s="1" t="s">
        <v>558</v>
      </c>
      <c r="B280">
        <v>-3.6382234292295632E-2</v>
      </c>
      <c r="C280">
        <v>9.8241797567025446E-2</v>
      </c>
      <c r="D280">
        <v>0.80412340702093776</v>
      </c>
      <c r="E280">
        <v>0.13462403185932109</v>
      </c>
      <c r="F280" s="8">
        <f t="shared" si="12"/>
        <v>-1.9734577715245501E-2</v>
      </c>
      <c r="G280" s="8">
        <f t="shared" si="13"/>
        <v>8.4699977226001005E-2</v>
      </c>
      <c r="I280" s="10" t="s">
        <v>559</v>
      </c>
      <c r="J280" s="11">
        <v>-1.9734577715245501E-2</v>
      </c>
      <c r="L280" s="12" t="str">
        <f>_xlfn.XLOOKUP(I280,Sheet!$B$2:$B$900,Sheet!$A$2:$A$900)</f>
        <v>NDAQ</v>
      </c>
      <c r="M280" s="9">
        <f t="shared" si="14"/>
        <v>-1.9734577715245501E-2</v>
      </c>
      <c r="P280" s="15"/>
      <c r="R280" s="10" t="s">
        <v>558</v>
      </c>
      <c r="S280" s="11">
        <v>8.4699977226001005E-2</v>
      </c>
      <c r="V280" s="16"/>
    </row>
    <row r="281" spans="1:22">
      <c r="A281" s="1" t="s">
        <v>560</v>
      </c>
      <c r="B281">
        <v>-5.0437131675663022E-2</v>
      </c>
      <c r="C281">
        <v>-0.1603895399913158</v>
      </c>
      <c r="D281">
        <v>1.0074688226644519</v>
      </c>
      <c r="E281">
        <v>-0.1099524083156528</v>
      </c>
      <c r="F281" s="8">
        <f t="shared" si="12"/>
        <v>-1.8886600872415601E-2</v>
      </c>
      <c r="G281" s="8">
        <f t="shared" si="13"/>
        <v>0.19388891528301491</v>
      </c>
      <c r="I281" s="10" t="s">
        <v>561</v>
      </c>
      <c r="J281" s="11">
        <v>-1.8886600872415601E-2</v>
      </c>
      <c r="L281" s="12" t="str">
        <f>_xlfn.XLOOKUP(I281,Sheet!$B$2:$B$900,Sheet!$A$2:$A$900)</f>
        <v>NDSN</v>
      </c>
      <c r="M281" s="9">
        <f t="shared" si="14"/>
        <v>-1.8886600872415601E-2</v>
      </c>
      <c r="P281" s="15"/>
      <c r="R281" s="10" t="s">
        <v>560</v>
      </c>
      <c r="S281" s="11">
        <v>0.19388891528301491</v>
      </c>
      <c r="V281" s="16"/>
    </row>
    <row r="282" spans="1:22">
      <c r="A282" s="1" t="s">
        <v>562</v>
      </c>
      <c r="B282">
        <v>4.0516957937997197E-3</v>
      </c>
      <c r="C282">
        <v>0.14776420403026</v>
      </c>
      <c r="D282">
        <v>0.2191277222293958</v>
      </c>
      <c r="E282">
        <v>0.14371250823646031</v>
      </c>
      <c r="F282" s="8">
        <f t="shared" si="12"/>
        <v>-1.9179199772184401E-2</v>
      </c>
      <c r="G282" s="8">
        <f t="shared" si="13"/>
        <v>0.13182658996091531</v>
      </c>
      <c r="I282" s="10" t="s">
        <v>563</v>
      </c>
      <c r="J282" s="11">
        <v>-1.9179199772184401E-2</v>
      </c>
      <c r="L282" s="12" t="str">
        <f>_xlfn.XLOOKUP(I282,Sheet!$B$2:$B$900,Sheet!$A$2:$A$900)</f>
        <v>NEE</v>
      </c>
      <c r="M282" s="9">
        <f t="shared" si="14"/>
        <v>-1.9179199772184401E-2</v>
      </c>
      <c r="P282" s="15"/>
      <c r="R282" s="10" t="s">
        <v>562</v>
      </c>
      <c r="S282" s="11">
        <v>0.13182658996091531</v>
      </c>
      <c r="V282" s="16"/>
    </row>
    <row r="283" spans="1:22">
      <c r="A283" s="1" t="s">
        <v>564</v>
      </c>
      <c r="B283">
        <v>4.2146874452732401E-3</v>
      </c>
      <c r="C283">
        <v>-2.6424777335729899E-2</v>
      </c>
      <c r="D283">
        <v>0.21676956875368791</v>
      </c>
      <c r="E283">
        <v>-3.0639464781003139E-2</v>
      </c>
      <c r="F283" s="8">
        <f t="shared" si="12"/>
        <v>-1.8240410159667101E-2</v>
      </c>
      <c r="G283" s="8">
        <f t="shared" si="13"/>
        <v>8.5208976945135406E-2</v>
      </c>
      <c r="I283" s="10" t="s">
        <v>565</v>
      </c>
      <c r="J283" s="11">
        <v>-1.8240410159667101E-2</v>
      </c>
      <c r="L283" s="12" t="str">
        <f>_xlfn.XLOOKUP(I283,Sheet!$B$2:$B$900,Sheet!$A$2:$A$900)</f>
        <v>NEM</v>
      </c>
      <c r="M283" s="9">
        <f t="shared" si="14"/>
        <v>-1.8240410159667101E-2</v>
      </c>
      <c r="P283" s="15"/>
      <c r="R283" s="10" t="s">
        <v>564</v>
      </c>
      <c r="S283" s="11">
        <v>8.5208976945135406E-2</v>
      </c>
      <c r="V283" s="16"/>
    </row>
    <row r="284" spans="1:22">
      <c r="A284" s="1" t="s">
        <v>566</v>
      </c>
      <c r="B284">
        <v>-0.1091814017876058</v>
      </c>
      <c r="C284">
        <v>0.43957858346601908</v>
      </c>
      <c r="D284">
        <v>1.857377413012758</v>
      </c>
      <c r="E284">
        <v>0.5487599852536249</v>
      </c>
      <c r="F284" s="8">
        <f t="shared" si="12"/>
        <v>-1.9412887414240399E-2</v>
      </c>
      <c r="G284" s="8">
        <f t="shared" si="13"/>
        <v>0.22174016585125519</v>
      </c>
      <c r="I284" s="10" t="s">
        <v>567</v>
      </c>
      <c r="J284" s="11">
        <v>-1.9412887414240399E-2</v>
      </c>
      <c r="L284" s="12" t="str">
        <f>_xlfn.XLOOKUP(I284,Sheet!$B$2:$B$900,Sheet!$A$2:$A$900)</f>
        <v>NFLX</v>
      </c>
      <c r="M284" s="9">
        <f t="shared" si="14"/>
        <v>-1.9412887414240399E-2</v>
      </c>
      <c r="P284" s="15"/>
      <c r="R284" s="10" t="s">
        <v>566</v>
      </c>
      <c r="S284" s="11">
        <v>0.22174016585125519</v>
      </c>
      <c r="V284" s="16"/>
    </row>
    <row r="285" spans="1:22">
      <c r="A285" s="1" t="s">
        <v>568</v>
      </c>
      <c r="B285">
        <v>9.7848094975356032E-3</v>
      </c>
      <c r="C285">
        <v>4.2758419766423812E-2</v>
      </c>
      <c r="D285">
        <v>0.1361813756842182</v>
      </c>
      <c r="E285">
        <v>3.2973610268888197E-2</v>
      </c>
      <c r="F285" s="8">
        <f t="shared" si="12"/>
        <v>-1.9561424135135601E-2</v>
      </c>
      <c r="G285" s="8">
        <f t="shared" si="13"/>
        <v>8.2947250964047106E-2</v>
      </c>
      <c r="I285" s="10" t="s">
        <v>569</v>
      </c>
      <c r="J285" s="11">
        <v>-1.9561424135135601E-2</v>
      </c>
      <c r="L285" s="12" t="str">
        <f>_xlfn.XLOOKUP(I285,Sheet!$B$2:$B$900,Sheet!$A$2:$A$900)</f>
        <v>NI</v>
      </c>
      <c r="M285" s="9">
        <f t="shared" si="14"/>
        <v>-1.9561424135135601E-2</v>
      </c>
      <c r="P285" s="15"/>
      <c r="R285" s="10" t="s">
        <v>568</v>
      </c>
      <c r="S285" s="11">
        <v>8.2947250964047106E-2</v>
      </c>
      <c r="V285" s="16"/>
    </row>
    <row r="286" spans="1:22">
      <c r="A286" s="1" t="s">
        <v>570</v>
      </c>
      <c r="B286">
        <v>-5.4793745466680019E-2</v>
      </c>
      <c r="C286">
        <v>0.22362614043164111</v>
      </c>
      <c r="D286">
        <v>1.0705000507103419</v>
      </c>
      <c r="E286">
        <v>0.27841988589832112</v>
      </c>
      <c r="F286" s="8">
        <f t="shared" si="12"/>
        <v>-2.0307221064328401E-2</v>
      </c>
      <c r="G286" s="8">
        <f t="shared" si="13"/>
        <v>-2.8728523158238699E-2</v>
      </c>
      <c r="I286" s="10" t="s">
        <v>571</v>
      </c>
      <c r="J286" s="11">
        <v>-2.0307221064328401E-2</v>
      </c>
      <c r="L286" s="12" t="str">
        <f>_xlfn.XLOOKUP(I286,Sheet!$B$2:$B$900,Sheet!$A$2:$A$900)</f>
        <v>NKE</v>
      </c>
      <c r="M286" s="9">
        <f t="shared" si="14"/>
        <v>-2.0307221064328401E-2</v>
      </c>
      <c r="P286" s="15"/>
      <c r="R286" s="10" t="s">
        <v>570</v>
      </c>
      <c r="S286" s="11">
        <v>-2.8728523158238699E-2</v>
      </c>
      <c r="V286" s="16"/>
    </row>
    <row r="287" spans="1:22">
      <c r="A287" s="1" t="s">
        <v>572</v>
      </c>
      <c r="B287">
        <v>-3.4659438713809318E-2</v>
      </c>
      <c r="C287">
        <v>-0.17319502497240949</v>
      </c>
      <c r="D287">
        <v>0.77919810351849583</v>
      </c>
      <c r="E287">
        <v>-0.1385355862586001</v>
      </c>
      <c r="F287" s="8">
        <f t="shared" si="12"/>
        <v>-1.92596558012594E-2</v>
      </c>
      <c r="G287" s="8">
        <f t="shared" si="13"/>
        <v>0.1399316674933507</v>
      </c>
      <c r="I287" s="10" t="s">
        <v>573</v>
      </c>
      <c r="J287" s="11">
        <v>-1.92596558012594E-2</v>
      </c>
      <c r="L287" s="12" t="str">
        <f>_xlfn.XLOOKUP(I287,Sheet!$B$2:$B$900,Sheet!$A$2:$A$900)</f>
        <v>NOC</v>
      </c>
      <c r="M287" s="9">
        <f t="shared" si="14"/>
        <v>-1.92596558012594E-2</v>
      </c>
      <c r="P287" s="15"/>
      <c r="R287" s="10" t="s">
        <v>572</v>
      </c>
      <c r="S287" s="11">
        <v>0.1399316674933507</v>
      </c>
      <c r="V287" s="16"/>
    </row>
    <row r="288" spans="1:22">
      <c r="A288" s="1" t="s">
        <v>574</v>
      </c>
      <c r="B288">
        <v>-3.4144592554959767E-2</v>
      </c>
      <c r="C288">
        <v>0.36917648236326128</v>
      </c>
      <c r="D288">
        <v>0.77174934005134888</v>
      </c>
      <c r="E288">
        <v>0.40332107491822111</v>
      </c>
      <c r="F288" s="8">
        <f t="shared" si="12"/>
        <v>-1.8812488098157099E-2</v>
      </c>
      <c r="G288" s="8">
        <f t="shared" si="13"/>
        <v>0.26013280403498568</v>
      </c>
      <c r="I288" s="10" t="s">
        <v>575</v>
      </c>
      <c r="J288" s="11">
        <v>-1.8812488098157099E-2</v>
      </c>
      <c r="L288" s="12" t="str">
        <f>_xlfn.XLOOKUP(I288,Sheet!$B$2:$B$900,Sheet!$A$2:$A$900)</f>
        <v>NRG</v>
      </c>
      <c r="M288" s="9">
        <f t="shared" si="14"/>
        <v>-1.8812488098157099E-2</v>
      </c>
      <c r="P288" s="15"/>
      <c r="R288" s="10" t="s">
        <v>574</v>
      </c>
      <c r="S288" s="11">
        <v>0.26013280403498568</v>
      </c>
      <c r="V288" s="16"/>
    </row>
    <row r="289" spans="1:22">
      <c r="A289" s="1" t="s">
        <v>576</v>
      </c>
      <c r="B289">
        <v>-5.5930151099102279E-2</v>
      </c>
      <c r="C289">
        <v>8.669229407540302E-2</v>
      </c>
      <c r="D289">
        <v>1.0869414995065461</v>
      </c>
      <c r="E289">
        <v>0.14262244517450531</v>
      </c>
      <c r="F289" s="8">
        <f t="shared" si="12"/>
        <v>-1.93841757913722E-2</v>
      </c>
      <c r="G289" s="8">
        <f t="shared" si="13"/>
        <v>0.1900666992354787</v>
      </c>
      <c r="I289" s="10" t="s">
        <v>577</v>
      </c>
      <c r="J289" s="11">
        <v>-1.93841757913722E-2</v>
      </c>
      <c r="L289" s="12" t="str">
        <f>_xlfn.XLOOKUP(I289,Sheet!$B$2:$B$900,Sheet!$A$2:$A$900)</f>
        <v>NSC</v>
      </c>
      <c r="M289" s="9">
        <f t="shared" si="14"/>
        <v>-1.93841757913722E-2</v>
      </c>
      <c r="P289" s="15"/>
      <c r="R289" s="10" t="s">
        <v>576</v>
      </c>
      <c r="S289" s="11">
        <v>0.1900666992354787</v>
      </c>
      <c r="V289" s="16"/>
    </row>
    <row r="290" spans="1:22">
      <c r="A290" s="1" t="s">
        <v>578</v>
      </c>
      <c r="B290">
        <v>-7.205978878878605E-2</v>
      </c>
      <c r="C290">
        <v>0.1540670891625914</v>
      </c>
      <c r="D290">
        <v>1.320304133948081</v>
      </c>
      <c r="E290">
        <v>0.2261268779513774</v>
      </c>
      <c r="F290" s="8">
        <f t="shared" si="12"/>
        <v>-1.9105205446805301E-2</v>
      </c>
      <c r="G290" s="8">
        <f t="shared" si="13"/>
        <v>0.2341015255810461</v>
      </c>
      <c r="I290" s="10" t="s">
        <v>579</v>
      </c>
      <c r="J290" s="11">
        <v>-1.9105205446805301E-2</v>
      </c>
      <c r="L290" s="12" t="str">
        <f>_xlfn.XLOOKUP(I290,Sheet!$B$2:$B$900,Sheet!$A$2:$A$900)</f>
        <v>NTAP</v>
      </c>
      <c r="M290" s="9">
        <f t="shared" si="14"/>
        <v>-1.9105205446805301E-2</v>
      </c>
      <c r="P290" s="15"/>
      <c r="R290" s="10" t="s">
        <v>578</v>
      </c>
      <c r="S290" s="11">
        <v>0.2341015255810461</v>
      </c>
      <c r="V290" s="16"/>
    </row>
    <row r="291" spans="1:22">
      <c r="A291" s="1" t="s">
        <v>580</v>
      </c>
      <c r="B291">
        <v>-5.5903048964015239E-2</v>
      </c>
      <c r="C291">
        <v>-0.12943786715118319</v>
      </c>
      <c r="D291">
        <v>1.0865493874353029</v>
      </c>
      <c r="E291">
        <v>-7.3534818187167977E-2</v>
      </c>
      <c r="F291" s="8">
        <f t="shared" si="12"/>
        <v>-1.99987192337262E-2</v>
      </c>
      <c r="G291" s="8">
        <f t="shared" si="13"/>
        <v>0.15943931150093249</v>
      </c>
      <c r="I291" s="10" t="s">
        <v>581</v>
      </c>
      <c r="J291" s="11">
        <v>-1.99987192337262E-2</v>
      </c>
      <c r="L291" s="12" t="str">
        <f>_xlfn.XLOOKUP(I291,Sheet!$B$2:$B$900,Sheet!$A$2:$A$900)</f>
        <v>NTRS</v>
      </c>
      <c r="M291" s="9">
        <f t="shared" si="14"/>
        <v>-1.99987192337262E-2</v>
      </c>
      <c r="P291" s="15"/>
      <c r="R291" s="10" t="s">
        <v>580</v>
      </c>
      <c r="S291" s="11">
        <v>0.15943931150093249</v>
      </c>
      <c r="V291" s="16"/>
    </row>
    <row r="292" spans="1:22">
      <c r="A292" s="1" t="s">
        <v>582</v>
      </c>
      <c r="B292">
        <v>-5.6553731182821657E-2</v>
      </c>
      <c r="C292">
        <v>-0.14103651381462509</v>
      </c>
      <c r="D292">
        <v>1.0959634189024849</v>
      </c>
      <c r="E292">
        <v>-8.4482782631803463E-2</v>
      </c>
      <c r="F292" s="8">
        <f t="shared" si="12"/>
        <v>-1.9720172380508799E-2</v>
      </c>
      <c r="G292" s="8">
        <f t="shared" si="13"/>
        <v>0.1273004016823697</v>
      </c>
      <c r="I292" s="10" t="s">
        <v>583</v>
      </c>
      <c r="J292" s="11">
        <v>-1.9720172380508799E-2</v>
      </c>
      <c r="L292" s="12" t="str">
        <f>_xlfn.XLOOKUP(I292,Sheet!$B$2:$B$900,Sheet!$A$2:$A$900)</f>
        <v>NUE</v>
      </c>
      <c r="M292" s="9">
        <f t="shared" si="14"/>
        <v>-1.9720172380508799E-2</v>
      </c>
      <c r="P292" s="15"/>
      <c r="R292" s="10" t="s">
        <v>582</v>
      </c>
      <c r="S292" s="11">
        <v>0.1273004016823697</v>
      </c>
      <c r="V292" s="16"/>
    </row>
    <row r="293" spans="1:22">
      <c r="A293" s="1" t="s">
        <v>584</v>
      </c>
      <c r="B293">
        <v>-0.11281619218130171</v>
      </c>
      <c r="C293">
        <v>-0.2443154132615645</v>
      </c>
      <c r="D293">
        <v>1.9099653432709911</v>
      </c>
      <c r="E293">
        <v>-0.1314992210802628</v>
      </c>
      <c r="F293" s="8">
        <f t="shared" si="12"/>
        <v>-1.6910917570658501E-2</v>
      </c>
      <c r="G293" s="8">
        <f t="shared" si="13"/>
        <v>0.36633730867966408</v>
      </c>
      <c r="I293" s="10" t="s">
        <v>585</v>
      </c>
      <c r="J293" s="11">
        <v>-1.6910917570658501E-2</v>
      </c>
      <c r="L293" s="12" t="str">
        <f>_xlfn.XLOOKUP(I293,Sheet!$B$2:$B$900,Sheet!$A$2:$A$900)</f>
        <v>NVDA</v>
      </c>
      <c r="M293" s="9">
        <f t="shared" si="14"/>
        <v>-1.6910917570658501E-2</v>
      </c>
      <c r="P293" s="15"/>
      <c r="R293" s="10" t="s">
        <v>584</v>
      </c>
      <c r="S293" s="11">
        <v>0.36633730867966408</v>
      </c>
      <c r="V293" s="16"/>
    </row>
    <row r="294" spans="1:22">
      <c r="A294" s="1" t="s">
        <v>586</v>
      </c>
      <c r="B294">
        <v>-3.360675795094635E-2</v>
      </c>
      <c r="C294">
        <v>-0.31084416431562722</v>
      </c>
      <c r="D294">
        <v>0.7639679811329978</v>
      </c>
      <c r="E294">
        <v>-0.27723740636468092</v>
      </c>
      <c r="F294" s="8">
        <f t="shared" si="12"/>
        <v>-1.8731357423633702E-2</v>
      </c>
      <c r="G294" s="8">
        <f t="shared" si="13"/>
        <v>-0.12851645675127199</v>
      </c>
      <c r="I294" s="10" t="s">
        <v>587</v>
      </c>
      <c r="J294" s="11">
        <v>-1.8731357423633702E-2</v>
      </c>
      <c r="L294" s="12" t="str">
        <f>_xlfn.XLOOKUP(I294,Sheet!$B$2:$B$900,Sheet!$A$2:$A$900)</f>
        <v>NVR</v>
      </c>
      <c r="M294" s="9">
        <f t="shared" si="14"/>
        <v>-1.8731357423633702E-2</v>
      </c>
      <c r="P294" s="15"/>
      <c r="R294" s="10" t="s">
        <v>586</v>
      </c>
      <c r="S294" s="11">
        <v>-0.12851645675127199</v>
      </c>
      <c r="V294" s="16"/>
    </row>
    <row r="295" spans="1:22">
      <c r="A295" s="1" t="s">
        <v>588</v>
      </c>
      <c r="B295">
        <v>-1.225090913259223E-2</v>
      </c>
      <c r="C295">
        <v>0.16669928267837111</v>
      </c>
      <c r="D295">
        <v>0.45499283631782927</v>
      </c>
      <c r="E295">
        <v>0.1789501918109633</v>
      </c>
      <c r="F295" s="8">
        <f t="shared" si="12"/>
        <v>-1.97490628258984E-2</v>
      </c>
      <c r="G295" s="8">
        <f t="shared" si="13"/>
        <v>-3.4069757223696498E-2</v>
      </c>
      <c r="I295" s="10" t="s">
        <v>589</v>
      </c>
      <c r="J295" s="11">
        <v>-1.97490628258984E-2</v>
      </c>
      <c r="L295" s="12" t="str">
        <f>_xlfn.XLOOKUP(I295,Sheet!$B$2:$B$900,Sheet!$A$2:$A$900)</f>
        <v>O</v>
      </c>
      <c r="M295" s="9">
        <f t="shared" si="14"/>
        <v>-1.97490628258984E-2</v>
      </c>
      <c r="P295" s="15"/>
      <c r="R295" s="10" t="s">
        <v>588</v>
      </c>
      <c r="S295" s="11">
        <v>-3.4069757223696498E-2</v>
      </c>
      <c r="V295" s="16"/>
    </row>
    <row r="296" spans="1:22">
      <c r="A296" s="1" t="s">
        <v>590</v>
      </c>
      <c r="B296">
        <v>-6.0597613642044038E-2</v>
      </c>
      <c r="C296">
        <v>-1.2918207381214519E-2</v>
      </c>
      <c r="D296">
        <v>1.154470068723864</v>
      </c>
      <c r="E296">
        <v>4.7679406260829518E-2</v>
      </c>
      <c r="F296" s="8">
        <f t="shared" si="12"/>
        <v>-1.9031181189740599E-2</v>
      </c>
      <c r="G296" s="8">
        <f t="shared" si="13"/>
        <v>0.21345283086229669</v>
      </c>
      <c r="I296" s="10" t="s">
        <v>591</v>
      </c>
      <c r="J296" s="11">
        <v>-1.9031181189740599E-2</v>
      </c>
      <c r="L296" s="12" t="str">
        <f>_xlfn.XLOOKUP(I296,Sheet!$B$2:$B$900,Sheet!$A$2:$A$900)</f>
        <v>ODFL</v>
      </c>
      <c r="M296" s="9">
        <f t="shared" si="14"/>
        <v>-1.9031181189740599E-2</v>
      </c>
      <c r="P296" s="15"/>
      <c r="R296" s="10" t="s">
        <v>590</v>
      </c>
      <c r="S296" s="11">
        <v>0.21345283086229669</v>
      </c>
      <c r="V296" s="16"/>
    </row>
    <row r="297" spans="1:22">
      <c r="A297" s="1" t="s">
        <v>592</v>
      </c>
      <c r="B297">
        <v>-4.2263656209105917E-2</v>
      </c>
      <c r="C297">
        <v>8.8896244890561915E-2</v>
      </c>
      <c r="D297">
        <v>0.88921546793231554</v>
      </c>
      <c r="E297">
        <v>0.13115990109966791</v>
      </c>
      <c r="F297" s="8">
        <f t="shared" si="12"/>
        <v>-1.89657098517425E-2</v>
      </c>
      <c r="G297" s="8">
        <f t="shared" si="13"/>
        <v>0.1981400548566945</v>
      </c>
      <c r="I297" s="10" t="s">
        <v>593</v>
      </c>
      <c r="J297" s="11">
        <v>-1.89657098517425E-2</v>
      </c>
      <c r="L297" s="12" t="str">
        <f>_xlfn.XLOOKUP(I297,Sheet!$B$2:$B$900,Sheet!$A$2:$A$900)</f>
        <v>OKE</v>
      </c>
      <c r="M297" s="9">
        <f t="shared" si="14"/>
        <v>-1.89657098517425E-2</v>
      </c>
      <c r="P297" s="15"/>
      <c r="R297" s="10" t="s">
        <v>592</v>
      </c>
      <c r="S297" s="11">
        <v>0.1981400548566945</v>
      </c>
      <c r="V297" s="16"/>
    </row>
    <row r="298" spans="1:22">
      <c r="A298" s="1" t="s">
        <v>594</v>
      </c>
      <c r="B298">
        <v>-2.2803341732347011E-2</v>
      </c>
      <c r="C298">
        <v>6.7403891786112946E-2</v>
      </c>
      <c r="D298">
        <v>0.60766480072410378</v>
      </c>
      <c r="E298">
        <v>9.0207233518459953E-2</v>
      </c>
      <c r="F298" s="8">
        <f t="shared" si="12"/>
        <v>-2.0402894803954401E-2</v>
      </c>
      <c r="G298" s="8">
        <f t="shared" si="13"/>
        <v>-2.68335851976945E-2</v>
      </c>
      <c r="I298" s="10" t="s">
        <v>595</v>
      </c>
      <c r="J298" s="11">
        <v>-2.0402894803954401E-2</v>
      </c>
      <c r="L298" s="12" t="str">
        <f>_xlfn.XLOOKUP(I298,Sheet!$B$2:$B$900,Sheet!$A$2:$A$900)</f>
        <v>OMC</v>
      </c>
      <c r="M298" s="9">
        <f t="shared" si="14"/>
        <v>-2.0402894803954401E-2</v>
      </c>
      <c r="P298" s="15"/>
      <c r="R298" s="10" t="s">
        <v>594</v>
      </c>
      <c r="S298" s="11">
        <v>-2.68335851976945E-2</v>
      </c>
      <c r="V298" s="16"/>
    </row>
    <row r="299" spans="1:22">
      <c r="A299" s="1" t="s">
        <v>596</v>
      </c>
      <c r="B299">
        <v>-8.9345076880313345E-2</v>
      </c>
      <c r="C299">
        <v>-0.1562216167273183</v>
      </c>
      <c r="D299">
        <v>1.570386649360042</v>
      </c>
      <c r="E299">
        <v>-6.6876539847004923E-2</v>
      </c>
      <c r="F299" s="8">
        <f t="shared" si="12"/>
        <v>-1.9380565978591498E-2</v>
      </c>
      <c r="G299" s="8">
        <f t="shared" si="13"/>
        <v>0.25536640446195491</v>
      </c>
      <c r="I299" s="10" t="s">
        <v>597</v>
      </c>
      <c r="J299" s="11">
        <v>-1.9380565978591498E-2</v>
      </c>
      <c r="L299" s="12" t="str">
        <f>_xlfn.XLOOKUP(I299,Sheet!$B$2:$B$900,Sheet!$A$2:$A$900)</f>
        <v>ON</v>
      </c>
      <c r="M299" s="9">
        <f t="shared" si="14"/>
        <v>-1.9380565978591498E-2</v>
      </c>
      <c r="P299" s="15"/>
      <c r="R299" s="10" t="s">
        <v>596</v>
      </c>
      <c r="S299" s="11">
        <v>0.25536640446195491</v>
      </c>
      <c r="V299" s="16"/>
    </row>
    <row r="300" spans="1:22">
      <c r="A300" s="1" t="s">
        <v>598</v>
      </c>
      <c r="B300">
        <v>-4.9459991792109192E-2</v>
      </c>
      <c r="C300">
        <v>2.6027178134265801E-3</v>
      </c>
      <c r="D300">
        <v>0.99333162120766672</v>
      </c>
      <c r="E300">
        <v>5.2062709605535773E-2</v>
      </c>
      <c r="F300" s="8">
        <f t="shared" si="12"/>
        <v>-1.9910376700327199E-2</v>
      </c>
      <c r="G300" s="8">
        <f t="shared" si="13"/>
        <v>0.1201650950059653</v>
      </c>
      <c r="I300" s="10" t="s">
        <v>599</v>
      </c>
      <c r="J300" s="11">
        <v>-1.9910376700327199E-2</v>
      </c>
      <c r="L300" s="12" t="str">
        <f>_xlfn.XLOOKUP(I300,Sheet!$B$2:$B$900,Sheet!$A$2:$A$900)</f>
        <v>ORCL</v>
      </c>
      <c r="M300" s="9">
        <f t="shared" si="14"/>
        <v>-1.9910376700327199E-2</v>
      </c>
      <c r="P300" s="15"/>
      <c r="R300" s="10" t="s">
        <v>598</v>
      </c>
      <c r="S300" s="11">
        <v>0.1201650950059653</v>
      </c>
      <c r="V300" s="16"/>
    </row>
    <row r="301" spans="1:22">
      <c r="A301" s="1" t="s">
        <v>600</v>
      </c>
      <c r="B301">
        <v>-3.9238518319611851E-2</v>
      </c>
      <c r="C301">
        <v>0.39935770344755162</v>
      </c>
      <c r="D301">
        <v>0.84544795368165426</v>
      </c>
      <c r="E301">
        <v>0.43859622176716351</v>
      </c>
      <c r="F301" s="8">
        <f t="shared" si="12"/>
        <v>-2.02905559380669E-2</v>
      </c>
      <c r="G301" s="8">
        <f t="shared" si="13"/>
        <v>-0.15861845882200939</v>
      </c>
      <c r="I301" s="10" t="s">
        <v>601</v>
      </c>
      <c r="J301" s="11">
        <v>-2.02905559380669E-2</v>
      </c>
      <c r="L301" s="12" t="str">
        <f>_xlfn.XLOOKUP(I301,Sheet!$B$2:$B$900,Sheet!$A$2:$A$900)</f>
        <v>ORLY</v>
      </c>
      <c r="M301" s="9">
        <f t="shared" si="14"/>
        <v>-2.02905559380669E-2</v>
      </c>
      <c r="P301" s="15"/>
      <c r="R301" s="10" t="s">
        <v>600</v>
      </c>
      <c r="S301" s="11">
        <v>-0.15861845882200939</v>
      </c>
      <c r="V301" s="16"/>
    </row>
    <row r="302" spans="1:22">
      <c r="A302" s="1" t="s">
        <v>602</v>
      </c>
      <c r="B302">
        <v>-4.3055131935435857E-2</v>
      </c>
      <c r="C302">
        <v>-0.107087473740027</v>
      </c>
      <c r="D302">
        <v>0.90066649145474797</v>
      </c>
      <c r="E302">
        <v>-6.4032341804591164E-2</v>
      </c>
      <c r="F302" s="8">
        <f t="shared" si="12"/>
        <v>-2.0182296418478199E-2</v>
      </c>
      <c r="G302" s="8">
        <f t="shared" si="13"/>
        <v>-5.07827531145678E-2</v>
      </c>
      <c r="I302" s="10" t="s">
        <v>603</v>
      </c>
      <c r="J302" s="11">
        <v>-2.0182296418478199E-2</v>
      </c>
      <c r="L302" s="12" t="str">
        <f>_xlfn.XLOOKUP(I302,Sheet!$B$2:$B$900,Sheet!$A$2:$A$900)</f>
        <v>OXY</v>
      </c>
      <c r="M302" s="9">
        <f t="shared" si="14"/>
        <v>-2.0182296418478199E-2</v>
      </c>
      <c r="P302" s="15"/>
      <c r="R302" s="10" t="s">
        <v>602</v>
      </c>
      <c r="S302" s="11">
        <v>-5.07827531145678E-2</v>
      </c>
      <c r="V302" s="16"/>
    </row>
    <row r="303" spans="1:22">
      <c r="A303" s="1" t="s">
        <v>604</v>
      </c>
      <c r="B303">
        <v>-4.1882996456471137E-2</v>
      </c>
      <c r="C303">
        <v>-0.2435631616181568</v>
      </c>
      <c r="D303">
        <v>0.88370810537342004</v>
      </c>
      <c r="E303">
        <v>-0.20168016516168569</v>
      </c>
      <c r="F303" s="8">
        <f t="shared" si="12"/>
        <v>-1.9966362875608601E-2</v>
      </c>
      <c r="G303" s="8">
        <f t="shared" si="13"/>
        <v>8.5164006368904505E-2</v>
      </c>
      <c r="I303" s="10" t="s">
        <v>605</v>
      </c>
      <c r="J303" s="11">
        <v>-1.9966362875608601E-2</v>
      </c>
      <c r="L303" s="12" t="str">
        <f>_xlfn.XLOOKUP(I303,Sheet!$B$2:$B$900,Sheet!$A$2:$A$900)</f>
        <v>PARA</v>
      </c>
      <c r="M303" s="9">
        <f t="shared" si="14"/>
        <v>-1.9966362875608601E-2</v>
      </c>
      <c r="P303" s="15"/>
      <c r="R303" s="10" t="s">
        <v>604</v>
      </c>
      <c r="S303" s="11">
        <v>8.5164006368904505E-2</v>
      </c>
      <c r="V303" s="16"/>
    </row>
    <row r="304" spans="1:22">
      <c r="A304" s="1" t="s">
        <v>606</v>
      </c>
      <c r="B304">
        <v>-4.1678241773372732E-2</v>
      </c>
      <c r="C304">
        <v>9.1171036541686235E-3</v>
      </c>
      <c r="D304">
        <v>0.88074572685126351</v>
      </c>
      <c r="E304">
        <v>5.0795345427541362E-2</v>
      </c>
      <c r="F304" s="8">
        <f t="shared" si="12"/>
        <v>-1.9819492323878699E-2</v>
      </c>
      <c r="G304" s="8">
        <f t="shared" si="13"/>
        <v>8.9545839541475894E-2</v>
      </c>
      <c r="I304" s="10" t="s">
        <v>607</v>
      </c>
      <c r="J304" s="11">
        <v>-1.9819492323878699E-2</v>
      </c>
      <c r="L304" s="12" t="str">
        <f>_xlfn.XLOOKUP(I304,Sheet!$B$2:$B$900,Sheet!$A$2:$A$900)</f>
        <v>PAYX</v>
      </c>
      <c r="M304" s="9">
        <f t="shared" si="14"/>
        <v>-1.9819492323878699E-2</v>
      </c>
      <c r="P304" s="15"/>
      <c r="R304" s="10" t="s">
        <v>606</v>
      </c>
      <c r="S304" s="11">
        <v>8.9545839541475894E-2</v>
      </c>
      <c r="V304" s="16"/>
    </row>
    <row r="305" spans="1:22">
      <c r="A305" s="1" t="s">
        <v>608</v>
      </c>
      <c r="B305">
        <v>-5.1720964237034303E-2</v>
      </c>
      <c r="C305">
        <v>-0.13343325494187769</v>
      </c>
      <c r="D305">
        <v>1.026043235460782</v>
      </c>
      <c r="E305">
        <v>-8.171229070484344E-2</v>
      </c>
      <c r="F305" s="8">
        <f t="shared" si="12"/>
        <v>-1.9779206125002401E-2</v>
      </c>
      <c r="G305" s="8">
        <f t="shared" si="13"/>
        <v>0.13467611647702629</v>
      </c>
      <c r="I305" s="10" t="s">
        <v>609</v>
      </c>
      <c r="J305" s="11">
        <v>-1.9779206125002401E-2</v>
      </c>
      <c r="L305" s="12" t="str">
        <f>_xlfn.XLOOKUP(I305,Sheet!$B$2:$B$900,Sheet!$A$2:$A$900)</f>
        <v>PCAR</v>
      </c>
      <c r="M305" s="9">
        <f t="shared" si="14"/>
        <v>-1.9779206125002401E-2</v>
      </c>
      <c r="P305" s="15"/>
      <c r="R305" s="10" t="s">
        <v>608</v>
      </c>
      <c r="S305" s="11">
        <v>0.13467611647702629</v>
      </c>
      <c r="V305" s="16"/>
    </row>
    <row r="306" spans="1:22">
      <c r="A306" s="1" t="s">
        <v>610</v>
      </c>
      <c r="B306">
        <v>-2.5408421293397411E-2</v>
      </c>
      <c r="C306">
        <v>-0.41531547590766149</v>
      </c>
      <c r="D306">
        <v>0.64535493617490425</v>
      </c>
      <c r="E306">
        <v>-0.38990705461426411</v>
      </c>
      <c r="F306" s="8">
        <f t="shared" si="12"/>
        <v>-2.033780714274E-2</v>
      </c>
      <c r="G306" s="8">
        <f t="shared" si="13"/>
        <v>4.5938549715893402E-2</v>
      </c>
      <c r="I306" s="10" t="s">
        <v>611</v>
      </c>
      <c r="J306" s="11">
        <v>-2.033780714274E-2</v>
      </c>
      <c r="L306" s="12" t="str">
        <f>_xlfn.XLOOKUP(I306,Sheet!$B$2:$B$900,Sheet!$A$2:$A$900)</f>
        <v>PCG</v>
      </c>
      <c r="M306" s="9">
        <f t="shared" si="14"/>
        <v>-2.033780714274E-2</v>
      </c>
      <c r="P306" s="15"/>
      <c r="R306" s="10" t="s">
        <v>610</v>
      </c>
      <c r="S306" s="11">
        <v>4.5938549715893402E-2</v>
      </c>
      <c r="V306" s="16"/>
    </row>
    <row r="307" spans="1:22">
      <c r="A307" s="1" t="s">
        <v>612</v>
      </c>
      <c r="B307">
        <v>-6.486132984208734E-3</v>
      </c>
      <c r="C307">
        <v>0.15330140353129049</v>
      </c>
      <c r="D307">
        <v>0.37158839941513849</v>
      </c>
      <c r="E307">
        <v>0.15978753651549929</v>
      </c>
      <c r="F307" s="8">
        <f t="shared" si="12"/>
        <v>-2.06692336840479E-2</v>
      </c>
      <c r="G307" s="8">
        <f t="shared" si="13"/>
        <v>-3.0688127216780499E-2</v>
      </c>
      <c r="I307" s="10" t="s">
        <v>613</v>
      </c>
      <c r="J307" s="11">
        <v>-2.06692336840479E-2</v>
      </c>
      <c r="L307" s="12" t="str">
        <f>_xlfn.XLOOKUP(I307,Sheet!$B$2:$B$900,Sheet!$A$2:$A$900)</f>
        <v>PEAK</v>
      </c>
      <c r="M307" s="9">
        <f t="shared" si="14"/>
        <v>-2.06692336840479E-2</v>
      </c>
      <c r="P307" s="15"/>
      <c r="R307" s="10" t="s">
        <v>612</v>
      </c>
      <c r="S307" s="11">
        <v>-3.0688127216780499E-2</v>
      </c>
      <c r="V307" s="16"/>
    </row>
    <row r="308" spans="1:22">
      <c r="A308" s="1" t="s">
        <v>614</v>
      </c>
      <c r="B308">
        <v>2.7271286055101621E-3</v>
      </c>
      <c r="C308">
        <v>6.2681437410901819E-2</v>
      </c>
      <c r="D308">
        <v>0.2382914811743202</v>
      </c>
      <c r="E308">
        <v>5.9954308805391647E-2</v>
      </c>
      <c r="F308" s="8">
        <f t="shared" si="12"/>
        <v>-1.94647221629165E-2</v>
      </c>
      <c r="G308" s="8">
        <f t="shared" si="13"/>
        <v>6.7020487345147303E-2</v>
      </c>
      <c r="I308" s="10" t="s">
        <v>615</v>
      </c>
      <c r="J308" s="11">
        <v>-1.94647221629165E-2</v>
      </c>
      <c r="L308" s="12" t="str">
        <f>_xlfn.XLOOKUP(I308,Sheet!$B$2:$B$900,Sheet!$A$2:$A$900)</f>
        <v>PEG</v>
      </c>
      <c r="M308" s="9">
        <f t="shared" si="14"/>
        <v>-1.94647221629165E-2</v>
      </c>
      <c r="P308" s="15"/>
      <c r="R308" s="10" t="s">
        <v>614</v>
      </c>
      <c r="S308" s="11">
        <v>6.7020487345147303E-2</v>
      </c>
      <c r="V308" s="16"/>
    </row>
    <row r="309" spans="1:22">
      <c r="A309" s="1" t="s">
        <v>616</v>
      </c>
      <c r="B309">
        <v>-1.121983982515482E-2</v>
      </c>
      <c r="C309">
        <v>-3.2413493522370877E-2</v>
      </c>
      <c r="D309">
        <v>0.44007538717826838</v>
      </c>
      <c r="E309">
        <v>-2.1193653697216069E-2</v>
      </c>
      <c r="F309" s="8">
        <f t="shared" si="12"/>
        <v>-1.9759863485955299E-2</v>
      </c>
      <c r="G309" s="8">
        <f t="shared" si="13"/>
        <v>7.2802302573063901E-2</v>
      </c>
      <c r="I309" s="10" t="s">
        <v>617</v>
      </c>
      <c r="J309" s="11">
        <v>-1.9759863485955299E-2</v>
      </c>
      <c r="L309" s="12" t="str">
        <f>_xlfn.XLOOKUP(I309,Sheet!$B$2:$B$900,Sheet!$A$2:$A$900)</f>
        <v>PEP</v>
      </c>
      <c r="M309" s="9">
        <f t="shared" si="14"/>
        <v>-1.9759863485955299E-2</v>
      </c>
      <c r="P309" s="15"/>
      <c r="R309" s="10" t="s">
        <v>616</v>
      </c>
      <c r="S309" s="11">
        <v>7.2802302573063901E-2</v>
      </c>
      <c r="V309" s="16"/>
    </row>
    <row r="310" spans="1:22">
      <c r="A310" s="1" t="s">
        <v>618</v>
      </c>
      <c r="B310">
        <v>-3.6488865006936322E-2</v>
      </c>
      <c r="C310">
        <v>0.2412389841282514</v>
      </c>
      <c r="D310">
        <v>0.80566613382978924</v>
      </c>
      <c r="E310">
        <v>0.27772784913518772</v>
      </c>
      <c r="F310" s="8">
        <f t="shared" si="12"/>
        <v>-1.9955064868539301E-2</v>
      </c>
      <c r="G310" s="8">
        <f t="shared" si="13"/>
        <v>5.8362910151701398E-2</v>
      </c>
      <c r="I310" s="10" t="s">
        <v>619</v>
      </c>
      <c r="J310" s="11">
        <v>-1.9955064868539301E-2</v>
      </c>
      <c r="L310" s="12" t="str">
        <f>_xlfn.XLOOKUP(I310,Sheet!$B$2:$B$900,Sheet!$A$2:$A$900)</f>
        <v>PFE</v>
      </c>
      <c r="M310" s="9">
        <f t="shared" si="14"/>
        <v>-1.9955064868539301E-2</v>
      </c>
      <c r="P310" s="15"/>
      <c r="R310" s="10" t="s">
        <v>618</v>
      </c>
      <c r="S310" s="11">
        <v>5.8362910151701398E-2</v>
      </c>
      <c r="V310" s="16"/>
    </row>
    <row r="311" spans="1:22">
      <c r="A311" s="1" t="s">
        <v>620</v>
      </c>
      <c r="B311">
        <v>-5.5945790201740203E-2</v>
      </c>
      <c r="C311">
        <v>-0.39252003440712352</v>
      </c>
      <c r="D311">
        <v>1.087167765109166</v>
      </c>
      <c r="E311">
        <v>-0.33657424420538329</v>
      </c>
      <c r="F311" s="8">
        <f t="shared" si="12"/>
        <v>-1.9799580661630001E-2</v>
      </c>
      <c r="G311" s="8">
        <f t="shared" si="13"/>
        <v>0.2056428801190216</v>
      </c>
      <c r="I311" s="10" t="s">
        <v>621</v>
      </c>
      <c r="J311" s="11">
        <v>-1.9799580661630001E-2</v>
      </c>
      <c r="L311" s="12" t="str">
        <f>_xlfn.XLOOKUP(I311,Sheet!$B$2:$B$900,Sheet!$A$2:$A$900)</f>
        <v>PFG</v>
      </c>
      <c r="M311" s="9">
        <f t="shared" si="14"/>
        <v>-1.9799580661630001E-2</v>
      </c>
      <c r="P311" s="15"/>
      <c r="R311" s="10" t="s">
        <v>620</v>
      </c>
      <c r="S311" s="11">
        <v>0.2056428801190216</v>
      </c>
      <c r="V311" s="16"/>
    </row>
    <row r="312" spans="1:22">
      <c r="A312" s="1" t="s">
        <v>622</v>
      </c>
      <c r="B312">
        <v>-1.258763645886208E-2</v>
      </c>
      <c r="C312">
        <v>5.3584626492423237E-2</v>
      </c>
      <c r="D312">
        <v>0.45986458715678602</v>
      </c>
      <c r="E312">
        <v>6.617226295128531E-2</v>
      </c>
      <c r="F312" s="8">
        <f t="shared" si="12"/>
        <v>-1.98250253362727E-2</v>
      </c>
      <c r="G312" s="8">
        <f t="shared" si="13"/>
        <v>6.1306777514960803E-2</v>
      </c>
      <c r="I312" s="10" t="s">
        <v>623</v>
      </c>
      <c r="J312" s="11">
        <v>-1.98250253362727E-2</v>
      </c>
      <c r="L312" s="12" t="str">
        <f>_xlfn.XLOOKUP(I312,Sheet!$B$2:$B$900,Sheet!$A$2:$A$900)</f>
        <v>PG</v>
      </c>
      <c r="M312" s="9">
        <f t="shared" si="14"/>
        <v>-1.98250253362727E-2</v>
      </c>
      <c r="P312" s="15"/>
      <c r="R312" s="10" t="s">
        <v>622</v>
      </c>
      <c r="S312" s="11">
        <v>6.1306777514960803E-2</v>
      </c>
      <c r="V312" s="16"/>
    </row>
    <row r="313" spans="1:22">
      <c r="A313" s="1" t="s">
        <v>624</v>
      </c>
      <c r="B313">
        <v>-4.3359624301830671E-2</v>
      </c>
      <c r="C313">
        <v>0.11952672625720601</v>
      </c>
      <c r="D313">
        <v>0.90507186882008561</v>
      </c>
      <c r="E313">
        <v>0.16288635055903661</v>
      </c>
      <c r="F313" s="8">
        <f t="shared" si="12"/>
        <v>-1.9075671491749501E-2</v>
      </c>
      <c r="G313" s="8">
        <f t="shared" si="13"/>
        <v>0.1888443638985258</v>
      </c>
      <c r="I313" s="10" t="s">
        <v>625</v>
      </c>
      <c r="J313" s="11">
        <v>-1.9075671491749501E-2</v>
      </c>
      <c r="L313" s="12" t="str">
        <f>_xlfn.XLOOKUP(I313,Sheet!$B$2:$B$900,Sheet!$A$2:$A$900)</f>
        <v>PGR</v>
      </c>
      <c r="M313" s="9">
        <f t="shared" si="14"/>
        <v>-1.9075671491749501E-2</v>
      </c>
      <c r="P313" s="15"/>
      <c r="R313" s="10" t="s">
        <v>624</v>
      </c>
      <c r="S313" s="11">
        <v>0.1888443638985258</v>
      </c>
      <c r="V313" s="16"/>
    </row>
    <row r="314" spans="1:22">
      <c r="A314" s="1" t="s">
        <v>626</v>
      </c>
      <c r="B314">
        <v>-5.96332494503405E-2</v>
      </c>
      <c r="C314">
        <v>-0.23937802266852931</v>
      </c>
      <c r="D314">
        <v>1.1405177052134949</v>
      </c>
      <c r="E314">
        <v>-0.1797447732181888</v>
      </c>
      <c r="F314" s="8">
        <f t="shared" si="12"/>
        <v>-1.9157103625938698E-2</v>
      </c>
      <c r="G314" s="8">
        <f t="shared" si="13"/>
        <v>0.19369304996187911</v>
      </c>
      <c r="I314" s="10" t="s">
        <v>627</v>
      </c>
      <c r="J314" s="11">
        <v>-1.9157103625938698E-2</v>
      </c>
      <c r="L314" s="12" t="str">
        <f>_xlfn.XLOOKUP(I314,Sheet!$B$2:$B$900,Sheet!$A$2:$A$900)</f>
        <v>PH</v>
      </c>
      <c r="M314" s="9">
        <f t="shared" si="14"/>
        <v>-1.9157103625938698E-2</v>
      </c>
      <c r="P314" s="15"/>
      <c r="R314" s="10" t="s">
        <v>626</v>
      </c>
      <c r="S314" s="11">
        <v>0.19369304996187911</v>
      </c>
      <c r="V314" s="16"/>
    </row>
    <row r="315" spans="1:22">
      <c r="A315" s="1" t="s">
        <v>628</v>
      </c>
      <c r="B315">
        <v>-3.5490632894459043E-2</v>
      </c>
      <c r="C315">
        <v>-0.18567557217431749</v>
      </c>
      <c r="D315">
        <v>0.79122377126507837</v>
      </c>
      <c r="E315">
        <v>-0.15018493927985849</v>
      </c>
      <c r="F315" s="8">
        <f t="shared" si="12"/>
        <v>-1.9221830713140601E-2</v>
      </c>
      <c r="G315" s="8">
        <f t="shared" si="13"/>
        <v>0.1963279300107145</v>
      </c>
      <c r="I315" s="10" t="s">
        <v>629</v>
      </c>
      <c r="J315" s="11">
        <v>-1.9221830713140601E-2</v>
      </c>
      <c r="L315" s="12" t="str">
        <f>_xlfn.XLOOKUP(I315,Sheet!$B$2:$B$900,Sheet!$A$2:$A$900)</f>
        <v>PHM</v>
      </c>
      <c r="M315" s="9">
        <f t="shared" si="14"/>
        <v>-1.9221830713140601E-2</v>
      </c>
      <c r="P315" s="15"/>
      <c r="R315" s="10" t="s">
        <v>628</v>
      </c>
      <c r="S315" s="11">
        <v>0.1963279300107145</v>
      </c>
      <c r="V315" s="16"/>
    </row>
    <row r="316" spans="1:22">
      <c r="A316" s="1" t="s">
        <v>630</v>
      </c>
      <c r="B316">
        <v>-5.8228651213815152E-2</v>
      </c>
      <c r="C316">
        <v>-0.30089102863760858</v>
      </c>
      <c r="D316">
        <v>1.1201960618440889</v>
      </c>
      <c r="E316">
        <v>-0.24266237742379351</v>
      </c>
      <c r="F316" s="8">
        <f t="shared" si="12"/>
        <v>-1.91863847095524E-2</v>
      </c>
      <c r="G316" s="8">
        <f t="shared" si="13"/>
        <v>0.23034285519450209</v>
      </c>
      <c r="I316" s="10" t="s">
        <v>631</v>
      </c>
      <c r="J316" s="11">
        <v>-1.91863847095524E-2</v>
      </c>
      <c r="L316" s="12" t="str">
        <f>_xlfn.XLOOKUP(I316,Sheet!$B$2:$B$900,Sheet!$A$2:$A$900)</f>
        <v>PKG</v>
      </c>
      <c r="M316" s="9">
        <f t="shared" si="14"/>
        <v>-1.91863847095524E-2</v>
      </c>
      <c r="P316" s="15"/>
      <c r="R316" s="10" t="s">
        <v>630</v>
      </c>
      <c r="S316" s="11">
        <v>0.23034285519450209</v>
      </c>
      <c r="V316" s="16"/>
    </row>
    <row r="317" spans="1:22">
      <c r="A317" s="1" t="s">
        <v>632</v>
      </c>
      <c r="B317">
        <v>-2.558243636647391E-2</v>
      </c>
      <c r="C317">
        <v>-4.0922090588012439E-2</v>
      </c>
      <c r="D317">
        <v>0.64787257585577818</v>
      </c>
      <c r="E317">
        <v>-1.533965422153853E-2</v>
      </c>
      <c r="F317" s="8">
        <f t="shared" si="12"/>
        <v>-1.95022342173162E-2</v>
      </c>
      <c r="G317" s="8">
        <f t="shared" si="13"/>
        <v>0.1638163938097513</v>
      </c>
      <c r="I317" s="10" t="s">
        <v>633</v>
      </c>
      <c r="J317" s="11">
        <v>-1.95022342173162E-2</v>
      </c>
      <c r="L317" s="12" t="str">
        <f>_xlfn.XLOOKUP(I317,Sheet!$B$2:$B$900,Sheet!$A$2:$A$900)</f>
        <v>PLD</v>
      </c>
      <c r="M317" s="9">
        <f t="shared" si="14"/>
        <v>-1.95022342173162E-2</v>
      </c>
      <c r="P317" s="15"/>
      <c r="R317" s="10" t="s">
        <v>632</v>
      </c>
      <c r="S317" s="11">
        <v>0.1638163938097513</v>
      </c>
      <c r="V317" s="16"/>
    </row>
    <row r="318" spans="1:22">
      <c r="A318" s="1" t="s">
        <v>634</v>
      </c>
      <c r="B318">
        <v>-1.201046929637011E-2</v>
      </c>
      <c r="C318">
        <v>-0.36489987982352662</v>
      </c>
      <c r="D318">
        <v>0.45151416713226089</v>
      </c>
      <c r="E318">
        <v>-0.35288941052715639</v>
      </c>
      <c r="F318" s="8">
        <f t="shared" si="12"/>
        <v>-1.9736943853629198E-2</v>
      </c>
      <c r="G318" s="8">
        <f t="shared" si="13"/>
        <v>9.9088397181304202E-2</v>
      </c>
      <c r="I318" s="10" t="s">
        <v>635</v>
      </c>
      <c r="J318" s="11">
        <v>-1.9736943853629198E-2</v>
      </c>
      <c r="L318" s="12" t="str">
        <f>_xlfn.XLOOKUP(I318,Sheet!$B$2:$B$900,Sheet!$A$2:$A$900)</f>
        <v>PM</v>
      </c>
      <c r="M318" s="9">
        <f t="shared" si="14"/>
        <v>-1.9736943853629198E-2</v>
      </c>
      <c r="P318" s="15"/>
      <c r="R318" s="10" t="s">
        <v>634</v>
      </c>
      <c r="S318" s="11">
        <v>9.9088397181304202E-2</v>
      </c>
      <c r="V318" s="16"/>
    </row>
    <row r="319" spans="1:22">
      <c r="A319" s="1" t="s">
        <v>636</v>
      </c>
      <c r="B319">
        <v>-4.1203931597234837E-2</v>
      </c>
      <c r="C319">
        <v>-0.15935440737317999</v>
      </c>
      <c r="D319">
        <v>0.87388343556019754</v>
      </c>
      <c r="E319">
        <v>-0.1181504757759451</v>
      </c>
      <c r="F319" s="8">
        <f t="shared" si="12"/>
        <v>-1.9718327295746602E-2</v>
      </c>
      <c r="G319" s="8">
        <f t="shared" si="13"/>
        <v>0.18945328307659429</v>
      </c>
      <c r="I319" s="10" t="s">
        <v>637</v>
      </c>
      <c r="J319" s="11">
        <v>-1.9718327295746602E-2</v>
      </c>
      <c r="L319" s="12" t="str">
        <f>_xlfn.XLOOKUP(I319,Sheet!$B$2:$B$900,Sheet!$A$2:$A$900)</f>
        <v>PNC</v>
      </c>
      <c r="M319" s="9">
        <f t="shared" si="14"/>
        <v>-1.9718327295746602E-2</v>
      </c>
      <c r="P319" s="15"/>
      <c r="R319" s="10" t="s">
        <v>636</v>
      </c>
      <c r="S319" s="11">
        <v>0.18945328307659429</v>
      </c>
      <c r="V319" s="16"/>
    </row>
    <row r="320" spans="1:22">
      <c r="A320" s="1" t="s">
        <v>638</v>
      </c>
      <c r="B320">
        <v>-4.003528801819517E-2</v>
      </c>
      <c r="C320">
        <v>-0.18443831267739291</v>
      </c>
      <c r="D320">
        <v>0.85697557007836433</v>
      </c>
      <c r="E320">
        <v>-0.14440302465919769</v>
      </c>
      <c r="F320" s="8">
        <f t="shared" si="12"/>
        <v>-1.9918782208714399E-2</v>
      </c>
      <c r="G320" s="8">
        <f t="shared" si="13"/>
        <v>0.1125218318483904</v>
      </c>
      <c r="I320" s="10" t="s">
        <v>639</v>
      </c>
      <c r="J320" s="11">
        <v>-1.9918782208714399E-2</v>
      </c>
      <c r="L320" s="12" t="str">
        <f>_xlfn.XLOOKUP(I320,Sheet!$B$2:$B$900,Sheet!$A$2:$A$900)</f>
        <v>PNR</v>
      </c>
      <c r="M320" s="9">
        <f t="shared" si="14"/>
        <v>-1.9918782208714399E-2</v>
      </c>
      <c r="P320" s="15"/>
      <c r="R320" s="10" t="s">
        <v>638</v>
      </c>
      <c r="S320" s="11">
        <v>0.1125218318483904</v>
      </c>
      <c r="V320" s="16"/>
    </row>
    <row r="321" spans="1:22">
      <c r="A321" s="1" t="s">
        <v>640</v>
      </c>
      <c r="B321">
        <v>5.0058723389665421E-3</v>
      </c>
      <c r="C321">
        <v>5.1663425589791201E-2</v>
      </c>
      <c r="D321">
        <v>0.20532275298046671</v>
      </c>
      <c r="E321">
        <v>4.6657553250824657E-2</v>
      </c>
      <c r="F321" s="8">
        <f t="shared" si="12"/>
        <v>-1.9429352594320701E-2</v>
      </c>
      <c r="G321" s="8">
        <f t="shared" si="13"/>
        <v>0.112958230371918</v>
      </c>
      <c r="I321" s="10" t="s">
        <v>641</v>
      </c>
      <c r="J321" s="11">
        <v>-1.9429352594320701E-2</v>
      </c>
      <c r="L321" s="12" t="str">
        <f>_xlfn.XLOOKUP(I321,Sheet!$B$2:$B$900,Sheet!$A$2:$A$900)</f>
        <v>PNW</v>
      </c>
      <c r="M321" s="9">
        <f t="shared" si="14"/>
        <v>-1.9429352594320701E-2</v>
      </c>
      <c r="P321" s="15"/>
      <c r="R321" s="10" t="s">
        <v>640</v>
      </c>
      <c r="S321" s="11">
        <v>0.112958230371918</v>
      </c>
      <c r="V321" s="16"/>
    </row>
    <row r="322" spans="1:22">
      <c r="A322" s="1" t="s">
        <v>642</v>
      </c>
      <c r="B322">
        <v>-5.5096866492617358E-2</v>
      </c>
      <c r="C322">
        <v>0.20696389225349099</v>
      </c>
      <c r="D322">
        <v>1.074885587603871</v>
      </c>
      <c r="E322">
        <v>0.26206075874610829</v>
      </c>
      <c r="F322" s="8">
        <f t="shared" ref="F322:F385" si="15">_xlfn.XLOOKUP(A322,$L$2:$L$900,$M$2:$M$900)</f>
        <v>-1.9362888480159001E-2</v>
      </c>
      <c r="G322" s="8">
        <f t="shared" ref="G322:G385" si="16">_xlfn.XLOOKUP(A322,$R$2:$R$900,$S$2:$S$900)</f>
        <v>0.22819475517280069</v>
      </c>
      <c r="I322" s="10" t="s">
        <v>643</v>
      </c>
      <c r="J322" s="11">
        <v>-1.9362888480159001E-2</v>
      </c>
      <c r="L322" s="12" t="str">
        <f>_xlfn.XLOOKUP(I322,Sheet!$B$2:$B$900,Sheet!$A$2:$A$900)</f>
        <v>PODD</v>
      </c>
      <c r="M322" s="9">
        <f t="shared" ref="M322:M385" si="17">J322</f>
        <v>-1.9362888480159001E-2</v>
      </c>
      <c r="P322" s="15"/>
      <c r="R322" s="10" t="s">
        <v>642</v>
      </c>
      <c r="S322" s="11">
        <v>0.22819475517280069</v>
      </c>
      <c r="V322" s="16"/>
    </row>
    <row r="323" spans="1:22">
      <c r="A323" s="1" t="s">
        <v>644</v>
      </c>
      <c r="B323">
        <v>-3.1360188832625147E-2</v>
      </c>
      <c r="C323">
        <v>0.1731628271857851</v>
      </c>
      <c r="D323">
        <v>0.73146475334867256</v>
      </c>
      <c r="E323">
        <v>0.2045230160184103</v>
      </c>
      <c r="F323" s="8">
        <f t="shared" si="15"/>
        <v>-1.94413013839894E-2</v>
      </c>
      <c r="G323" s="8">
        <f t="shared" si="16"/>
        <v>0.1382586643091881</v>
      </c>
      <c r="I323" s="10" t="s">
        <v>645</v>
      </c>
      <c r="J323" s="11">
        <v>-1.94413013839894E-2</v>
      </c>
      <c r="L323" s="12" t="str">
        <f>_xlfn.XLOOKUP(I323,Sheet!$B$2:$B$900,Sheet!$A$2:$A$900)</f>
        <v>POOL</v>
      </c>
      <c r="M323" s="9">
        <f t="shared" si="17"/>
        <v>-1.94413013839894E-2</v>
      </c>
      <c r="P323" s="15"/>
      <c r="R323" s="10" t="s">
        <v>644</v>
      </c>
      <c r="S323" s="11">
        <v>0.1382586643091881</v>
      </c>
      <c r="V323" s="16"/>
    </row>
    <row r="324" spans="1:22">
      <c r="A324" s="1" t="s">
        <v>646</v>
      </c>
      <c r="B324">
        <v>-3.7058263004307548E-2</v>
      </c>
      <c r="C324">
        <v>-8.7137436911673527E-2</v>
      </c>
      <c r="D324">
        <v>0.81390415003751015</v>
      </c>
      <c r="E324">
        <v>-5.0079173907365979E-2</v>
      </c>
      <c r="F324" s="8">
        <f t="shared" si="15"/>
        <v>-2.02343417890927E-2</v>
      </c>
      <c r="G324" s="8">
        <f t="shared" si="16"/>
        <v>4.1685827419616801E-2</v>
      </c>
      <c r="I324" s="10" t="s">
        <v>647</v>
      </c>
      <c r="J324" s="11">
        <v>-2.02343417890927E-2</v>
      </c>
      <c r="L324" s="12" t="str">
        <f>_xlfn.XLOOKUP(I324,Sheet!$B$2:$B$900,Sheet!$A$2:$A$900)</f>
        <v>PPG</v>
      </c>
      <c r="M324" s="9">
        <f t="shared" si="17"/>
        <v>-2.02343417890927E-2</v>
      </c>
      <c r="P324" s="15"/>
      <c r="R324" s="10" t="s">
        <v>646</v>
      </c>
      <c r="S324" s="11">
        <v>4.1685827419616801E-2</v>
      </c>
      <c r="V324" s="16"/>
    </row>
    <row r="325" spans="1:22">
      <c r="A325" s="1" t="s">
        <v>648</v>
      </c>
      <c r="B325">
        <v>5.8540008096712778E-3</v>
      </c>
      <c r="C325">
        <v>-6.6051888333891204E-3</v>
      </c>
      <c r="D325">
        <v>0.19305208093709439</v>
      </c>
      <c r="E325">
        <v>-1.2459189643060401E-2</v>
      </c>
      <c r="F325" s="8">
        <f t="shared" si="15"/>
        <v>-2.0243293095476698E-2</v>
      </c>
      <c r="G325" s="8">
        <f t="shared" si="16"/>
        <v>3.74214960867452E-2</v>
      </c>
      <c r="I325" s="10" t="s">
        <v>649</v>
      </c>
      <c r="J325" s="11">
        <v>-2.0243293095476698E-2</v>
      </c>
      <c r="L325" s="12" t="str">
        <f>_xlfn.XLOOKUP(I325,Sheet!$B$2:$B$900,Sheet!$A$2:$A$900)</f>
        <v>PPL</v>
      </c>
      <c r="M325" s="9">
        <f t="shared" si="17"/>
        <v>-2.0243293095476698E-2</v>
      </c>
      <c r="P325" s="15"/>
      <c r="R325" s="10" t="s">
        <v>648</v>
      </c>
      <c r="S325" s="11">
        <v>3.74214960867452E-2</v>
      </c>
      <c r="V325" s="16"/>
    </row>
    <row r="326" spans="1:22">
      <c r="A326" s="1" t="s">
        <v>650</v>
      </c>
      <c r="B326">
        <v>-6.0137814426161632E-2</v>
      </c>
      <c r="C326">
        <v>-0.27234747583705721</v>
      </c>
      <c r="D326">
        <v>1.147817721138829</v>
      </c>
      <c r="E326">
        <v>-0.21220966141089559</v>
      </c>
      <c r="F326" s="8">
        <f t="shared" si="15"/>
        <v>-1.99844848275458E-2</v>
      </c>
      <c r="G326" s="8">
        <f t="shared" si="16"/>
        <v>0.18324605356594681</v>
      </c>
      <c r="I326" s="10" t="s">
        <v>651</v>
      </c>
      <c r="J326" s="11">
        <v>-1.99844848275458E-2</v>
      </c>
      <c r="L326" s="12" t="str">
        <f>_xlfn.XLOOKUP(I326,Sheet!$B$2:$B$900,Sheet!$A$2:$A$900)</f>
        <v>PRU</v>
      </c>
      <c r="M326" s="9">
        <f t="shared" si="17"/>
        <v>-1.99844848275458E-2</v>
      </c>
      <c r="P326" s="15"/>
      <c r="R326" s="10" t="s">
        <v>650</v>
      </c>
      <c r="S326" s="11">
        <v>0.18324605356594681</v>
      </c>
      <c r="V326" s="16"/>
    </row>
    <row r="327" spans="1:22">
      <c r="A327" s="1" t="s">
        <v>652</v>
      </c>
      <c r="B327">
        <v>-1.512153933153577E-3</v>
      </c>
      <c r="C327">
        <v>2.377816175750325E-2</v>
      </c>
      <c r="D327">
        <v>0.29962516767102909</v>
      </c>
      <c r="E327">
        <v>2.5290315690656821E-2</v>
      </c>
      <c r="F327" s="8">
        <f t="shared" si="15"/>
        <v>-2.0390779399105101E-2</v>
      </c>
      <c r="G327" s="8">
        <f t="shared" si="16"/>
        <v>-0.11292550849745429</v>
      </c>
      <c r="I327" s="10" t="s">
        <v>653</v>
      </c>
      <c r="J327" s="11">
        <v>-2.0390779399105101E-2</v>
      </c>
      <c r="L327" s="12" t="str">
        <f>_xlfn.XLOOKUP(I327,Sheet!$B$2:$B$900,Sheet!$A$2:$A$900)</f>
        <v>PSA</v>
      </c>
      <c r="M327" s="9">
        <f t="shared" si="17"/>
        <v>-2.0390779399105101E-2</v>
      </c>
      <c r="P327" s="15"/>
      <c r="R327" s="10" t="s">
        <v>652</v>
      </c>
      <c r="S327" s="11">
        <v>-0.11292550849745429</v>
      </c>
      <c r="V327" s="16"/>
    </row>
    <row r="328" spans="1:22">
      <c r="A328" s="1" t="s">
        <v>654</v>
      </c>
      <c r="B328">
        <v>-6.8917637323058875E-2</v>
      </c>
      <c r="C328">
        <v>0.36018908982747733</v>
      </c>
      <c r="D328">
        <v>1.274843674267365</v>
      </c>
      <c r="E328">
        <v>0.42910672715053622</v>
      </c>
      <c r="F328" s="8">
        <f t="shared" si="15"/>
        <v>-1.9530111787492501E-2</v>
      </c>
      <c r="G328" s="8">
        <f t="shared" si="16"/>
        <v>0.2080864121968416</v>
      </c>
      <c r="I328" s="10" t="s">
        <v>655</v>
      </c>
      <c r="J328" s="11">
        <v>-1.9530111787492501E-2</v>
      </c>
      <c r="L328" s="12" t="str">
        <f>_xlfn.XLOOKUP(I328,Sheet!$B$2:$B$900,Sheet!$A$2:$A$900)</f>
        <v>PTC</v>
      </c>
      <c r="M328" s="9">
        <f t="shared" si="17"/>
        <v>-1.9530111787492501E-2</v>
      </c>
      <c r="P328" s="15"/>
      <c r="R328" s="10" t="s">
        <v>654</v>
      </c>
      <c r="S328" s="11">
        <v>0.2080864121968416</v>
      </c>
      <c r="V328" s="16"/>
    </row>
    <row r="329" spans="1:22">
      <c r="A329" s="1" t="s">
        <v>656</v>
      </c>
      <c r="B329">
        <v>-5.4194976798688753E-2</v>
      </c>
      <c r="C329">
        <v>-0.2273125014984583</v>
      </c>
      <c r="D329">
        <v>1.0618371013948189</v>
      </c>
      <c r="E329">
        <v>-0.17311752469976949</v>
      </c>
      <c r="F329" s="8">
        <f t="shared" si="15"/>
        <v>-1.93636810171335E-2</v>
      </c>
      <c r="G329" s="8">
        <f t="shared" si="16"/>
        <v>0.19845737130780741</v>
      </c>
      <c r="I329" s="10" t="s">
        <v>657</v>
      </c>
      <c r="J329" s="11">
        <v>-1.93636810171335E-2</v>
      </c>
      <c r="L329" s="12" t="str">
        <f>_xlfn.XLOOKUP(I329,Sheet!$B$2:$B$900,Sheet!$A$2:$A$900)</f>
        <v>PWR</v>
      </c>
      <c r="M329" s="9">
        <f t="shared" si="17"/>
        <v>-1.93636810171335E-2</v>
      </c>
      <c r="P329" s="15"/>
      <c r="R329" s="10" t="s">
        <v>656</v>
      </c>
      <c r="S329" s="11">
        <v>0.19845737130780741</v>
      </c>
      <c r="V329" s="16"/>
    </row>
    <row r="330" spans="1:22">
      <c r="A330" s="1" t="s">
        <v>658</v>
      </c>
      <c r="B330">
        <v>-6.2467852948218973E-2</v>
      </c>
      <c r="C330">
        <v>-0.2186309876005598</v>
      </c>
      <c r="D330">
        <v>1.1815285792695931</v>
      </c>
      <c r="E330">
        <v>-0.1561631346523408</v>
      </c>
      <c r="F330" s="8">
        <f t="shared" si="15"/>
        <v>-1.9927686702597199E-2</v>
      </c>
      <c r="G330" s="8">
        <f t="shared" si="16"/>
        <v>1.9468646115032299E-2</v>
      </c>
      <c r="I330" s="10" t="s">
        <v>659</v>
      </c>
      <c r="J330" s="11">
        <v>-1.9927686702597199E-2</v>
      </c>
      <c r="L330" s="12" t="str">
        <f>_xlfn.XLOOKUP(I330,Sheet!$B$2:$B$900,Sheet!$A$2:$A$900)</f>
        <v>PXD</v>
      </c>
      <c r="M330" s="9">
        <f t="shared" si="17"/>
        <v>-1.9927686702597199E-2</v>
      </c>
      <c r="P330" s="15"/>
      <c r="R330" s="10" t="s">
        <v>658</v>
      </c>
      <c r="S330" s="11">
        <v>1.9468646115032299E-2</v>
      </c>
      <c r="V330" s="16"/>
    </row>
    <row r="331" spans="1:22">
      <c r="A331" s="1" t="s">
        <v>660</v>
      </c>
      <c r="B331">
        <v>-5.8737601245072733E-2</v>
      </c>
      <c r="C331">
        <v>-3.4547481182503281E-2</v>
      </c>
      <c r="D331">
        <v>1.127559520489495</v>
      </c>
      <c r="E331">
        <v>2.4190120062569449E-2</v>
      </c>
      <c r="F331" s="8">
        <f t="shared" si="15"/>
        <v>-1.9994559723920401E-2</v>
      </c>
      <c r="G331" s="8">
        <f t="shared" si="16"/>
        <v>5.6472735149753803E-2</v>
      </c>
      <c r="I331" s="10" t="s">
        <v>661</v>
      </c>
      <c r="J331" s="11">
        <v>-1.9994559723920401E-2</v>
      </c>
      <c r="L331" s="12" t="str">
        <f>_xlfn.XLOOKUP(I331,Sheet!$B$2:$B$900,Sheet!$A$2:$A$900)</f>
        <v>QCOM</v>
      </c>
      <c r="M331" s="9">
        <f t="shared" si="17"/>
        <v>-1.9994559723920401E-2</v>
      </c>
      <c r="P331" s="15"/>
      <c r="R331" s="10" t="s">
        <v>660</v>
      </c>
      <c r="S331" s="11">
        <v>5.6472735149753803E-2</v>
      </c>
      <c r="V331" s="16"/>
    </row>
    <row r="332" spans="1:22">
      <c r="A332" s="1" t="s">
        <v>662</v>
      </c>
      <c r="B332">
        <v>-6.0495993982347701E-2</v>
      </c>
      <c r="C332">
        <v>-0.1324651618602104</v>
      </c>
      <c r="D332">
        <v>1.1529998415585661</v>
      </c>
      <c r="E332">
        <v>-7.19691678778627E-2</v>
      </c>
      <c r="F332" s="8">
        <f t="shared" si="15"/>
        <v>-2.0251640129794E-2</v>
      </c>
      <c r="G332" s="8">
        <f t="shared" si="16"/>
        <v>0.196965972529902</v>
      </c>
      <c r="I332" s="10" t="s">
        <v>663</v>
      </c>
      <c r="J332" s="11">
        <v>-2.0251640129794E-2</v>
      </c>
      <c r="L332" s="12" t="str">
        <f>_xlfn.XLOOKUP(I332,Sheet!$B$2:$B$900,Sheet!$A$2:$A$900)</f>
        <v>RCL</v>
      </c>
      <c r="M332" s="9">
        <f t="shared" si="17"/>
        <v>-2.0251640129794E-2</v>
      </c>
      <c r="P332" s="15"/>
      <c r="R332" s="10" t="s">
        <v>662</v>
      </c>
      <c r="S332" s="11">
        <v>0.196965972529902</v>
      </c>
      <c r="V332" s="16"/>
    </row>
    <row r="333" spans="1:22">
      <c r="A333" s="1" t="s">
        <v>664</v>
      </c>
      <c r="B333">
        <v>-1.715699675518351E-2</v>
      </c>
      <c r="C333">
        <v>-0.1071715179842552</v>
      </c>
      <c r="D333">
        <v>0.52597381893104456</v>
      </c>
      <c r="E333">
        <v>-9.0014521229071665E-2</v>
      </c>
      <c r="F333" s="8">
        <f t="shared" si="15"/>
        <v>-2.0062930807362898E-2</v>
      </c>
      <c r="G333" s="8">
        <f t="shared" si="16"/>
        <v>-0.10242641564318671</v>
      </c>
      <c r="I333" s="10" t="s">
        <v>665</v>
      </c>
      <c r="J333" s="11">
        <v>-2.0062930807362898E-2</v>
      </c>
      <c r="L333" s="12" t="str">
        <f>_xlfn.XLOOKUP(I333,Sheet!$B$2:$B$900,Sheet!$A$2:$A$900)</f>
        <v>REG</v>
      </c>
      <c r="M333" s="9">
        <f t="shared" si="17"/>
        <v>-2.0062930807362898E-2</v>
      </c>
      <c r="P333" s="15"/>
      <c r="R333" s="10" t="s">
        <v>664</v>
      </c>
      <c r="S333" s="11">
        <v>-0.10242641564318671</v>
      </c>
      <c r="V333" s="16"/>
    </row>
    <row r="334" spans="1:22">
      <c r="A334" s="1" t="s">
        <v>666</v>
      </c>
      <c r="B334">
        <v>-5.4596217096557959E-2</v>
      </c>
      <c r="C334">
        <v>4.4890153477398442E-2</v>
      </c>
      <c r="D334">
        <v>1.067642222052597</v>
      </c>
      <c r="E334">
        <v>9.9486370573956401E-2</v>
      </c>
      <c r="F334" s="8">
        <f t="shared" si="15"/>
        <v>-2.1171235598772899E-2</v>
      </c>
      <c r="G334" s="8">
        <f t="shared" si="16"/>
        <v>2.2396306757476898E-2</v>
      </c>
      <c r="I334" s="10" t="s">
        <v>667</v>
      </c>
      <c r="J334" s="11">
        <v>-2.1171235598772899E-2</v>
      </c>
      <c r="L334" s="12" t="str">
        <f>_xlfn.XLOOKUP(I334,Sheet!$B$2:$B$900,Sheet!$A$2:$A$900)</f>
        <v>REGN</v>
      </c>
      <c r="M334" s="9">
        <f t="shared" si="17"/>
        <v>-2.1171235598772899E-2</v>
      </c>
      <c r="P334" s="15"/>
      <c r="R334" s="10" t="s">
        <v>666</v>
      </c>
      <c r="S334" s="11">
        <v>2.2396306757476898E-2</v>
      </c>
      <c r="V334" s="16"/>
    </row>
    <row r="335" spans="1:22">
      <c r="A335" s="1" t="s">
        <v>668</v>
      </c>
      <c r="B335">
        <v>-5.0158332612528563E-2</v>
      </c>
      <c r="C335">
        <v>-0.19534885872961591</v>
      </c>
      <c r="D335">
        <v>1.003435174475658</v>
      </c>
      <c r="E335">
        <v>-0.14519052611708741</v>
      </c>
      <c r="F335" s="8">
        <f t="shared" si="15"/>
        <v>-1.9557218958248399E-2</v>
      </c>
      <c r="G335" s="8">
        <f t="shared" si="16"/>
        <v>0.23098097219345759</v>
      </c>
      <c r="I335" s="10" t="s">
        <v>669</v>
      </c>
      <c r="J335" s="11">
        <v>-1.9557218958248399E-2</v>
      </c>
      <c r="L335" s="12" t="str">
        <f>_xlfn.XLOOKUP(I335,Sheet!$B$2:$B$900,Sheet!$A$2:$A$900)</f>
        <v>RF</v>
      </c>
      <c r="M335" s="9">
        <f t="shared" si="17"/>
        <v>-1.9557218958248399E-2</v>
      </c>
      <c r="P335" s="15"/>
      <c r="R335" s="10" t="s">
        <v>668</v>
      </c>
      <c r="S335" s="11">
        <v>0.23098097219345759</v>
      </c>
      <c r="V335" s="16"/>
    </row>
    <row r="336" spans="1:22">
      <c r="A336" s="1" t="s">
        <v>670</v>
      </c>
      <c r="B336">
        <v>-6.4094307346686086E-2</v>
      </c>
      <c r="C336">
        <v>9.0357817951945862E-2</v>
      </c>
      <c r="D336">
        <v>1.2050600243353471</v>
      </c>
      <c r="E336">
        <v>0.15445212529863189</v>
      </c>
      <c r="F336" s="8">
        <f t="shared" si="15"/>
        <v>-2.01746880191742E-2</v>
      </c>
      <c r="G336" s="8">
        <f t="shared" si="16"/>
        <v>0.11168391314543059</v>
      </c>
      <c r="I336" s="10" t="s">
        <v>671</v>
      </c>
      <c r="J336" s="11">
        <v>-2.01746880191742E-2</v>
      </c>
      <c r="L336" s="12" t="str">
        <f>_xlfn.XLOOKUP(I336,Sheet!$B$2:$B$900,Sheet!$A$2:$A$900)</f>
        <v>RHI</v>
      </c>
      <c r="M336" s="9">
        <f t="shared" si="17"/>
        <v>-2.01746880191742E-2</v>
      </c>
      <c r="P336" s="15"/>
      <c r="R336" s="10" t="s">
        <v>670</v>
      </c>
      <c r="S336" s="11">
        <v>0.11168391314543059</v>
      </c>
      <c r="V336" s="16"/>
    </row>
    <row r="337" spans="1:22">
      <c r="A337" s="1" t="s">
        <v>672</v>
      </c>
      <c r="B337">
        <v>-6.6478058472632898E-2</v>
      </c>
      <c r="C337">
        <v>-0.1324802434184357</v>
      </c>
      <c r="D337">
        <v>1.2395479932101661</v>
      </c>
      <c r="E337">
        <v>-6.6002184945802775E-2</v>
      </c>
      <c r="F337" s="8">
        <f t="shared" si="15"/>
        <v>-1.9869061006641101E-2</v>
      </c>
      <c r="G337" s="8">
        <f t="shared" si="16"/>
        <v>0.21050446103872111</v>
      </c>
      <c r="I337" s="10" t="s">
        <v>673</v>
      </c>
      <c r="J337" s="11">
        <v>-1.9869061006641101E-2</v>
      </c>
      <c r="L337" s="12" t="str">
        <f>_xlfn.XLOOKUP(I337,Sheet!$B$2:$B$900,Sheet!$A$2:$A$900)</f>
        <v>RJF</v>
      </c>
      <c r="M337" s="9">
        <f t="shared" si="17"/>
        <v>-1.9869061006641101E-2</v>
      </c>
      <c r="P337" s="15"/>
      <c r="R337" s="10" t="s">
        <v>672</v>
      </c>
      <c r="S337" s="11">
        <v>0.21050446103872111</v>
      </c>
      <c r="V337" s="16"/>
    </row>
    <row r="338" spans="1:22">
      <c r="A338" s="1" t="s">
        <v>674</v>
      </c>
      <c r="B338">
        <v>-5.1510073095986972E-2</v>
      </c>
      <c r="C338">
        <v>7.6200264584307842E-2</v>
      </c>
      <c r="D338">
        <v>1.0229920750316379</v>
      </c>
      <c r="E338">
        <v>0.1277103376802948</v>
      </c>
      <c r="F338" s="8">
        <f t="shared" si="15"/>
        <v>-2.0463235330525398E-2</v>
      </c>
      <c r="G338" s="8">
        <f t="shared" si="16"/>
        <v>-9.8246181004090299E-2</v>
      </c>
      <c r="I338" s="10" t="s">
        <v>675</v>
      </c>
      <c r="J338" s="11">
        <v>-2.0463235330525398E-2</v>
      </c>
      <c r="L338" s="12" t="str">
        <f>_xlfn.XLOOKUP(I338,Sheet!$B$2:$B$900,Sheet!$A$2:$A$900)</f>
        <v>RL</v>
      </c>
      <c r="M338" s="9">
        <f t="shared" si="17"/>
        <v>-2.0463235330525398E-2</v>
      </c>
      <c r="P338" s="15"/>
      <c r="R338" s="10" t="s">
        <v>674</v>
      </c>
      <c r="S338" s="11">
        <v>-9.8246181004090299E-2</v>
      </c>
      <c r="V338" s="16"/>
    </row>
    <row r="339" spans="1:22">
      <c r="A339" s="1" t="s">
        <v>676</v>
      </c>
      <c r="B339">
        <v>-4.4766877042438119E-2</v>
      </c>
      <c r="C339">
        <v>0.34361574977491233</v>
      </c>
      <c r="D339">
        <v>0.92543191739596053</v>
      </c>
      <c r="E339">
        <v>0.38838262681735042</v>
      </c>
      <c r="F339" s="8">
        <f t="shared" si="15"/>
        <v>-1.94003142327797E-2</v>
      </c>
      <c r="G339" s="8">
        <f t="shared" si="16"/>
        <v>0.1428561032699498</v>
      </c>
      <c r="I339" s="10" t="s">
        <v>677</v>
      </c>
      <c r="J339" s="11">
        <v>-1.94003142327797E-2</v>
      </c>
      <c r="L339" s="12" t="str">
        <f>_xlfn.XLOOKUP(I339,Sheet!$B$2:$B$900,Sheet!$A$2:$A$900)</f>
        <v>RMD</v>
      </c>
      <c r="M339" s="9">
        <f t="shared" si="17"/>
        <v>-1.94003142327797E-2</v>
      </c>
      <c r="P339" s="15"/>
      <c r="R339" s="10" t="s">
        <v>676</v>
      </c>
      <c r="S339" s="11">
        <v>0.1428561032699498</v>
      </c>
      <c r="V339" s="16"/>
    </row>
    <row r="340" spans="1:22">
      <c r="A340" s="1" t="s">
        <v>678</v>
      </c>
      <c r="B340">
        <v>-6.1289138762661843E-2</v>
      </c>
      <c r="C340">
        <v>-0.2110831168102428</v>
      </c>
      <c r="D340">
        <v>1.164475012854326</v>
      </c>
      <c r="E340">
        <v>-0.14979397804758099</v>
      </c>
      <c r="F340" s="8">
        <f t="shared" si="15"/>
        <v>-1.9296850985776499E-2</v>
      </c>
      <c r="G340" s="8">
        <f t="shared" si="16"/>
        <v>0.19894454219556709</v>
      </c>
      <c r="I340" s="10" t="s">
        <v>679</v>
      </c>
      <c r="J340" s="11">
        <v>-1.9296850985776499E-2</v>
      </c>
      <c r="L340" s="12" t="str">
        <f>_xlfn.XLOOKUP(I340,Sheet!$B$2:$B$900,Sheet!$A$2:$A$900)</f>
        <v>ROK</v>
      </c>
      <c r="M340" s="9">
        <f t="shared" si="17"/>
        <v>-1.9296850985776499E-2</v>
      </c>
      <c r="P340" s="15"/>
      <c r="R340" s="10" t="s">
        <v>678</v>
      </c>
      <c r="S340" s="11">
        <v>0.19894454219556709</v>
      </c>
      <c r="V340" s="16"/>
    </row>
    <row r="341" spans="1:22">
      <c r="A341" s="1" t="s">
        <v>680</v>
      </c>
      <c r="B341">
        <v>-3.7573437297274838E-2</v>
      </c>
      <c r="C341">
        <v>0.18710826768314981</v>
      </c>
      <c r="D341">
        <v>0.82135766092946871</v>
      </c>
      <c r="E341">
        <v>0.2246817049804247</v>
      </c>
      <c r="F341" s="8">
        <f t="shared" si="15"/>
        <v>-1.9189191880346401E-2</v>
      </c>
      <c r="G341" s="8">
        <f t="shared" si="16"/>
        <v>0.2128149851925733</v>
      </c>
      <c r="I341" s="10" t="s">
        <v>681</v>
      </c>
      <c r="J341" s="11">
        <v>-1.9189191880346401E-2</v>
      </c>
      <c r="L341" s="12" t="str">
        <f>_xlfn.XLOOKUP(I341,Sheet!$B$2:$B$900,Sheet!$A$2:$A$900)</f>
        <v>ROL</v>
      </c>
      <c r="M341" s="9">
        <f t="shared" si="17"/>
        <v>-1.9189191880346401E-2</v>
      </c>
      <c r="P341" s="15"/>
      <c r="R341" s="10" t="s">
        <v>680</v>
      </c>
      <c r="S341" s="11">
        <v>0.2128149851925733</v>
      </c>
      <c r="V341" s="16"/>
    </row>
    <row r="342" spans="1:22">
      <c r="A342" s="1" t="s">
        <v>682</v>
      </c>
      <c r="B342">
        <v>-4.9840007070622902E-2</v>
      </c>
      <c r="C342">
        <v>6.3187210179559528E-2</v>
      </c>
      <c r="D342">
        <v>0.99882965955348224</v>
      </c>
      <c r="E342">
        <v>0.1130272172501824</v>
      </c>
      <c r="F342" s="8">
        <f t="shared" si="15"/>
        <v>-1.9893319268594199E-2</v>
      </c>
      <c r="G342" s="8">
        <f t="shared" si="16"/>
        <v>0.14415382325422471</v>
      </c>
      <c r="I342" s="10" t="s">
        <v>683</v>
      </c>
      <c r="J342" s="11">
        <v>-1.9893319268594199E-2</v>
      </c>
      <c r="L342" s="12" t="str">
        <f>_xlfn.XLOOKUP(I342,Sheet!$B$2:$B$900,Sheet!$A$2:$A$900)</f>
        <v>ROP</v>
      </c>
      <c r="M342" s="9">
        <f t="shared" si="17"/>
        <v>-1.9893319268594199E-2</v>
      </c>
      <c r="P342" s="15"/>
      <c r="R342" s="10" t="s">
        <v>682</v>
      </c>
      <c r="S342" s="11">
        <v>0.14415382325422471</v>
      </c>
      <c r="V342" s="16"/>
    </row>
    <row r="343" spans="1:22">
      <c r="A343" s="1" t="s">
        <v>684</v>
      </c>
      <c r="B343">
        <v>-4.6856323728661928E-2</v>
      </c>
      <c r="C343">
        <v>8.3539182243329457E-2</v>
      </c>
      <c r="D343">
        <v>0.95566190721985966</v>
      </c>
      <c r="E343">
        <v>0.1303955059719914</v>
      </c>
      <c r="F343" s="8">
        <f t="shared" si="15"/>
        <v>-1.9541310610272301E-2</v>
      </c>
      <c r="G343" s="8">
        <f t="shared" si="16"/>
        <v>6.5580125413076604E-2</v>
      </c>
      <c r="I343" s="10" t="s">
        <v>685</v>
      </c>
      <c r="J343" s="11">
        <v>-1.9541310610272301E-2</v>
      </c>
      <c r="L343" s="12" t="str">
        <f>_xlfn.XLOOKUP(I343,Sheet!$B$2:$B$900,Sheet!$A$2:$A$900)</f>
        <v>ROST</v>
      </c>
      <c r="M343" s="9">
        <f t="shared" si="17"/>
        <v>-1.9541310610272301E-2</v>
      </c>
      <c r="P343" s="15"/>
      <c r="R343" s="10" t="s">
        <v>684</v>
      </c>
      <c r="S343" s="11">
        <v>6.5580125413076604E-2</v>
      </c>
      <c r="V343" s="16"/>
    </row>
    <row r="344" spans="1:22">
      <c r="A344" s="1" t="s">
        <v>686</v>
      </c>
      <c r="B344">
        <v>-2.0299791202476922E-2</v>
      </c>
      <c r="C344">
        <v>9.7978357139182015E-2</v>
      </c>
      <c r="D344">
        <v>0.57144358123064609</v>
      </c>
      <c r="E344">
        <v>0.1182781483416589</v>
      </c>
      <c r="F344" s="8">
        <f t="shared" si="15"/>
        <v>-1.9341646855172801E-2</v>
      </c>
      <c r="G344" s="8">
        <f t="shared" si="16"/>
        <v>0.15309523955295071</v>
      </c>
      <c r="I344" s="10" t="s">
        <v>687</v>
      </c>
      <c r="J344" s="11">
        <v>-1.9341646855172801E-2</v>
      </c>
      <c r="L344" s="12" t="str">
        <f>_xlfn.XLOOKUP(I344,Sheet!$B$2:$B$900,Sheet!$A$2:$A$900)</f>
        <v>RSG</v>
      </c>
      <c r="M344" s="9">
        <f t="shared" si="17"/>
        <v>-1.9341646855172801E-2</v>
      </c>
      <c r="P344" s="15"/>
      <c r="R344" s="10" t="s">
        <v>686</v>
      </c>
      <c r="S344" s="11">
        <v>0.15309523955295071</v>
      </c>
      <c r="V344" s="16"/>
    </row>
    <row r="345" spans="1:22">
      <c r="A345" s="1" t="s">
        <v>688</v>
      </c>
      <c r="B345">
        <v>-4.5466425269772348E-2</v>
      </c>
      <c r="C345">
        <v>-0.1334684712373865</v>
      </c>
      <c r="D345">
        <v>0.93555293935506079</v>
      </c>
      <c r="E345">
        <v>-8.8002045967614129E-2</v>
      </c>
      <c r="F345" s="8">
        <f t="shared" si="15"/>
        <v>-1.97943282491942E-2</v>
      </c>
      <c r="G345" s="8">
        <f t="shared" si="16"/>
        <v>0.1085172050311743</v>
      </c>
      <c r="I345" s="10" t="s">
        <v>689</v>
      </c>
      <c r="J345" s="11">
        <v>-1.97943282491942E-2</v>
      </c>
      <c r="L345" s="12" t="str">
        <f>_xlfn.XLOOKUP(I345,Sheet!$B$2:$B$900,Sheet!$A$2:$A$900)</f>
        <v>RTX</v>
      </c>
      <c r="M345" s="9">
        <f t="shared" si="17"/>
        <v>-1.97943282491942E-2</v>
      </c>
      <c r="P345" s="15"/>
      <c r="R345" s="10" t="s">
        <v>688</v>
      </c>
      <c r="S345" s="11">
        <v>0.1085172050311743</v>
      </c>
      <c r="V345" s="16"/>
    </row>
    <row r="346" spans="1:22">
      <c r="A346" s="1" t="s">
        <v>690</v>
      </c>
      <c r="B346">
        <v>-6.3927503788997239E-2</v>
      </c>
      <c r="C346">
        <v>0.1111616516943128</v>
      </c>
      <c r="D346">
        <v>1.2026467204282549</v>
      </c>
      <c r="E346">
        <v>0.17508915548331011</v>
      </c>
      <c r="F346" s="8">
        <f t="shared" si="15"/>
        <v>-1.9946894262373199E-2</v>
      </c>
      <c r="G346" s="8">
        <f t="shared" si="16"/>
        <v>0.14160829315071111</v>
      </c>
      <c r="I346" s="10" t="s">
        <v>691</v>
      </c>
      <c r="J346" s="11">
        <v>-1.9946894262373199E-2</v>
      </c>
      <c r="L346" s="12" t="str">
        <f>_xlfn.XLOOKUP(I346,Sheet!$B$2:$B$900,Sheet!$A$2:$A$900)</f>
        <v>RVTY</v>
      </c>
      <c r="M346" s="9">
        <f t="shared" si="17"/>
        <v>-1.9946894262373199E-2</v>
      </c>
      <c r="P346" s="15"/>
      <c r="R346" s="10" t="s">
        <v>690</v>
      </c>
      <c r="S346" s="11">
        <v>0.14160829315071111</v>
      </c>
      <c r="V346" s="16"/>
    </row>
    <row r="347" spans="1:22">
      <c r="A347" s="1" t="s">
        <v>692</v>
      </c>
      <c r="B347">
        <v>-1.967160649781205E-2</v>
      </c>
      <c r="C347">
        <v>1.464361436051276E-2</v>
      </c>
      <c r="D347">
        <v>0.56235504245396728</v>
      </c>
      <c r="E347">
        <v>3.4315220858324808E-2</v>
      </c>
      <c r="F347" s="8">
        <f t="shared" si="15"/>
        <v>-1.9723506739997201E-2</v>
      </c>
      <c r="G347" s="8">
        <f t="shared" si="16"/>
        <v>0.1635584737989848</v>
      </c>
      <c r="I347" s="10" t="s">
        <v>693</v>
      </c>
      <c r="J347" s="11">
        <v>-1.9723506739997201E-2</v>
      </c>
      <c r="L347" s="12" t="str">
        <f>_xlfn.XLOOKUP(I347,Sheet!$B$2:$B$900,Sheet!$A$2:$A$900)</f>
        <v>SBAC</v>
      </c>
      <c r="M347" s="9">
        <f t="shared" si="17"/>
        <v>-1.9723506739997201E-2</v>
      </c>
      <c r="P347" s="15"/>
      <c r="R347" s="10" t="s">
        <v>692</v>
      </c>
      <c r="S347" s="11">
        <v>0.1635584737989848</v>
      </c>
      <c r="V347" s="16"/>
    </row>
    <row r="348" spans="1:22">
      <c r="A348" s="1" t="s">
        <v>694</v>
      </c>
      <c r="B348">
        <v>-2.77596430250069E-2</v>
      </c>
      <c r="C348">
        <v>0.16469056392537371</v>
      </c>
      <c r="D348">
        <v>0.67937227171589443</v>
      </c>
      <c r="E348">
        <v>0.19245020695038059</v>
      </c>
      <c r="F348" s="8">
        <f t="shared" si="15"/>
        <v>-2.0401120701210199E-2</v>
      </c>
      <c r="G348" s="8">
        <f t="shared" si="16"/>
        <v>-6.4175046083301997E-3</v>
      </c>
      <c r="I348" s="10" t="s">
        <v>695</v>
      </c>
      <c r="J348" s="11">
        <v>-2.0401120701210199E-2</v>
      </c>
      <c r="L348" s="12" t="str">
        <f>_xlfn.XLOOKUP(I348,Sheet!$B$2:$B$900,Sheet!$A$2:$A$900)</f>
        <v>SBUX</v>
      </c>
      <c r="M348" s="9">
        <f t="shared" si="17"/>
        <v>-2.0401120701210199E-2</v>
      </c>
      <c r="P348" s="15"/>
      <c r="R348" s="10" t="s">
        <v>694</v>
      </c>
      <c r="S348" s="11">
        <v>-6.4175046083301997E-3</v>
      </c>
      <c r="V348" s="16"/>
    </row>
    <row r="349" spans="1:22">
      <c r="A349" s="1" t="s">
        <v>696</v>
      </c>
      <c r="B349">
        <v>-6.6465337823642251E-2</v>
      </c>
      <c r="C349">
        <v>-0.16520594912430431</v>
      </c>
      <c r="D349">
        <v>1.239363951620555</v>
      </c>
      <c r="E349">
        <v>-9.8740611300662057E-2</v>
      </c>
      <c r="F349" s="8">
        <f t="shared" si="15"/>
        <v>-1.9979446007771601E-2</v>
      </c>
      <c r="G349" s="8">
        <f t="shared" si="16"/>
        <v>0.19828816871989249</v>
      </c>
      <c r="I349" s="10" t="s">
        <v>697</v>
      </c>
      <c r="J349" s="11">
        <v>-1.9979446007771601E-2</v>
      </c>
      <c r="L349" s="12" t="str">
        <f>_xlfn.XLOOKUP(I349,Sheet!$B$2:$B$900,Sheet!$A$2:$A$900)</f>
        <v>SCHW</v>
      </c>
      <c r="M349" s="9">
        <f t="shared" si="17"/>
        <v>-1.9979446007771601E-2</v>
      </c>
      <c r="P349" s="15"/>
      <c r="R349" s="10" t="s">
        <v>696</v>
      </c>
      <c r="S349" s="11">
        <v>0.19828816871989249</v>
      </c>
      <c r="V349" s="16"/>
    </row>
    <row r="350" spans="1:22">
      <c r="A350" s="1" t="s">
        <v>698</v>
      </c>
      <c r="B350">
        <v>-4.1462615203247448E-2</v>
      </c>
      <c r="C350">
        <v>-5.5935127767197113E-3</v>
      </c>
      <c r="D350">
        <v>0.87762605451713471</v>
      </c>
      <c r="E350">
        <v>3.5869102426527737E-2</v>
      </c>
      <c r="F350" s="8">
        <f t="shared" si="15"/>
        <v>-1.95004581984791E-2</v>
      </c>
      <c r="G350" s="8">
        <f t="shared" si="16"/>
        <v>0.13563268936206899</v>
      </c>
      <c r="I350" s="10" t="s">
        <v>699</v>
      </c>
      <c r="J350" s="11">
        <v>-1.95004581984791E-2</v>
      </c>
      <c r="L350" s="12" t="str">
        <f>_xlfn.XLOOKUP(I350,Sheet!$B$2:$B$900,Sheet!$A$2:$A$900)</f>
        <v>SHW</v>
      </c>
      <c r="M350" s="9">
        <f t="shared" si="17"/>
        <v>-1.95004581984791E-2</v>
      </c>
      <c r="P350" s="15"/>
      <c r="R350" s="10" t="s">
        <v>698</v>
      </c>
      <c r="S350" s="11">
        <v>0.13563268936206899</v>
      </c>
      <c r="V350" s="16"/>
    </row>
    <row r="351" spans="1:22">
      <c r="A351" s="1" t="s">
        <v>700</v>
      </c>
      <c r="B351">
        <v>-4.3799108801383206E-3</v>
      </c>
      <c r="C351">
        <v>-0.22364072692601369</v>
      </c>
      <c r="D351">
        <v>0.34111570384806911</v>
      </c>
      <c r="E351">
        <v>-0.21926081604587541</v>
      </c>
      <c r="F351" s="8">
        <f t="shared" si="15"/>
        <v>-2.0102257770066401E-2</v>
      </c>
      <c r="G351" s="8">
        <f t="shared" si="16"/>
        <v>-9.5596529482395401E-2</v>
      </c>
      <c r="I351" s="10" t="s">
        <v>701</v>
      </c>
      <c r="J351" s="11">
        <v>-2.0102257770066401E-2</v>
      </c>
      <c r="L351" s="12" t="str">
        <f>_xlfn.XLOOKUP(I351,Sheet!$B$2:$B$900,Sheet!$A$2:$A$900)</f>
        <v>SJM</v>
      </c>
      <c r="M351" s="9">
        <f t="shared" si="17"/>
        <v>-2.0102257770066401E-2</v>
      </c>
      <c r="P351" s="15"/>
      <c r="R351" s="10" t="s">
        <v>700</v>
      </c>
      <c r="S351" s="11">
        <v>-9.5596529482395401E-2</v>
      </c>
      <c r="V351" s="16"/>
    </row>
    <row r="352" spans="1:22">
      <c r="A352" s="1" t="s">
        <v>702</v>
      </c>
      <c r="B352">
        <v>-3.897067948563479E-2</v>
      </c>
      <c r="C352">
        <v>-0.55811740655237496</v>
      </c>
      <c r="D352">
        <v>0.84157287743349951</v>
      </c>
      <c r="E352">
        <v>-0.51914672706674014</v>
      </c>
      <c r="F352" s="8">
        <f t="shared" si="15"/>
        <v>-2.0511397431233602E-2</v>
      </c>
      <c r="G352" s="8">
        <f t="shared" si="16"/>
        <v>-7.1693594471143401E-2</v>
      </c>
      <c r="I352" s="10" t="s">
        <v>703</v>
      </c>
      <c r="J352" s="11">
        <v>-2.0511397431233602E-2</v>
      </c>
      <c r="L352" s="12" t="str">
        <f>_xlfn.XLOOKUP(I352,Sheet!$B$2:$B$900,Sheet!$A$2:$A$900)</f>
        <v>SLB</v>
      </c>
      <c r="M352" s="9">
        <f t="shared" si="17"/>
        <v>-2.0511397431233602E-2</v>
      </c>
      <c r="P352" s="15"/>
      <c r="R352" s="10" t="s">
        <v>702</v>
      </c>
      <c r="S352" s="11">
        <v>-7.1693594471143401E-2</v>
      </c>
      <c r="V352" s="16"/>
    </row>
    <row r="353" spans="1:22">
      <c r="A353" s="1" t="s">
        <v>704</v>
      </c>
      <c r="B353">
        <v>-3.9760641693333237E-2</v>
      </c>
      <c r="C353">
        <v>-0.12758188855068581</v>
      </c>
      <c r="D353">
        <v>0.8530020034587954</v>
      </c>
      <c r="E353">
        <v>-8.7821246857352514E-2</v>
      </c>
      <c r="F353" s="8">
        <f t="shared" si="15"/>
        <v>-2.0435926581789401E-2</v>
      </c>
      <c r="G353" s="8">
        <f t="shared" si="16"/>
        <v>9.6296049009608996E-3</v>
      </c>
      <c r="I353" s="10" t="s">
        <v>705</v>
      </c>
      <c r="J353" s="11">
        <v>-2.0435926581789401E-2</v>
      </c>
      <c r="L353" s="12" t="str">
        <f>_xlfn.XLOOKUP(I353,Sheet!$B$2:$B$900,Sheet!$A$2:$A$900)</f>
        <v>SNA</v>
      </c>
      <c r="M353" s="9">
        <f t="shared" si="17"/>
        <v>-2.0435926581789401E-2</v>
      </c>
      <c r="P353" s="15"/>
      <c r="R353" s="10" t="s">
        <v>704</v>
      </c>
      <c r="S353" s="11">
        <v>9.6296049009608996E-3</v>
      </c>
      <c r="V353" s="16"/>
    </row>
    <row r="354" spans="1:22">
      <c r="A354" s="1" t="s">
        <v>706</v>
      </c>
      <c r="B354">
        <v>-5.408811999617423E-2</v>
      </c>
      <c r="C354">
        <v>1.8042681270411309E-2</v>
      </c>
      <c r="D354">
        <v>1.0602911035601159</v>
      </c>
      <c r="E354">
        <v>7.213080126658554E-2</v>
      </c>
      <c r="F354" s="8">
        <f t="shared" si="15"/>
        <v>-1.9253683128094799E-2</v>
      </c>
      <c r="G354" s="8">
        <f t="shared" si="16"/>
        <v>0.20591741868600191</v>
      </c>
      <c r="I354" s="10" t="s">
        <v>707</v>
      </c>
      <c r="J354" s="11">
        <v>-1.9253683128094799E-2</v>
      </c>
      <c r="L354" s="12" t="str">
        <f>_xlfn.XLOOKUP(I354,Sheet!$B$2:$B$900,Sheet!$A$2:$A$900)</f>
        <v>SNPS</v>
      </c>
      <c r="M354" s="9">
        <f t="shared" si="17"/>
        <v>-1.9253683128094799E-2</v>
      </c>
      <c r="P354" s="15"/>
      <c r="R354" s="10" t="s">
        <v>706</v>
      </c>
      <c r="S354" s="11">
        <v>0.20591741868600191</v>
      </c>
      <c r="V354" s="16"/>
    </row>
    <row r="355" spans="1:22">
      <c r="A355" s="1" t="s">
        <v>708</v>
      </c>
      <c r="B355">
        <v>9.4950017753811337E-3</v>
      </c>
      <c r="C355">
        <v>-2.1274126163248641E-2</v>
      </c>
      <c r="D355">
        <v>0.1403742964940094</v>
      </c>
      <c r="E355">
        <v>-3.0769127938629771E-2</v>
      </c>
      <c r="F355" s="8">
        <f t="shared" si="15"/>
        <v>-1.9826063121543801E-2</v>
      </c>
      <c r="G355" s="8">
        <f t="shared" si="16"/>
        <v>2.1984105061493502E-2</v>
      </c>
      <c r="I355" s="10" t="s">
        <v>709</v>
      </c>
      <c r="J355" s="11">
        <v>-1.9826063121543801E-2</v>
      </c>
      <c r="L355" s="12" t="str">
        <f>_xlfn.XLOOKUP(I355,Sheet!$B$2:$B$900,Sheet!$A$2:$A$900)</f>
        <v>SO</v>
      </c>
      <c r="M355" s="9">
        <f t="shared" si="17"/>
        <v>-1.9826063121543801E-2</v>
      </c>
      <c r="P355" s="15"/>
      <c r="R355" s="10" t="s">
        <v>708</v>
      </c>
      <c r="S355" s="11">
        <v>2.1984105061493502E-2</v>
      </c>
      <c r="V355" s="16"/>
    </row>
    <row r="356" spans="1:22">
      <c r="A356" s="1" t="s">
        <v>710</v>
      </c>
      <c r="B356">
        <v>-1.7308880800835331E-2</v>
      </c>
      <c r="C356">
        <v>4.5257588710451269E-2</v>
      </c>
      <c r="D356">
        <v>0.52817126822933946</v>
      </c>
      <c r="E356">
        <v>6.2566469511286596E-2</v>
      </c>
      <c r="F356" s="8">
        <f t="shared" si="15"/>
        <v>-2.0369783685022302E-2</v>
      </c>
      <c r="G356" s="8">
        <f t="shared" si="16"/>
        <v>-0.15744820361796091</v>
      </c>
      <c r="I356" s="10" t="s">
        <v>711</v>
      </c>
      <c r="J356" s="11">
        <v>-2.0369783685022302E-2</v>
      </c>
      <c r="L356" s="12" t="str">
        <f>_xlfn.XLOOKUP(I356,Sheet!$B$2:$B$900,Sheet!$A$2:$A$900)</f>
        <v>SPG</v>
      </c>
      <c r="M356" s="9">
        <f t="shared" si="17"/>
        <v>-2.0369783685022302E-2</v>
      </c>
      <c r="P356" s="15"/>
      <c r="R356" s="10" t="s">
        <v>710</v>
      </c>
      <c r="S356" s="11">
        <v>-0.15744820361796091</v>
      </c>
      <c r="V356" s="16"/>
    </row>
    <row r="357" spans="1:22">
      <c r="A357" s="1" t="s">
        <v>712</v>
      </c>
      <c r="B357">
        <v>-5.5584003544517542E-2</v>
      </c>
      <c r="C357">
        <v>4.1425861998043538E-2</v>
      </c>
      <c r="D357">
        <v>1.081933457367134</v>
      </c>
      <c r="E357">
        <v>9.700986554256108E-2</v>
      </c>
      <c r="F357" s="8">
        <f t="shared" si="15"/>
        <v>-1.9472455803016899E-2</v>
      </c>
      <c r="G357" s="8">
        <f t="shared" si="16"/>
        <v>0.1788067943280712</v>
      </c>
      <c r="I357" s="10" t="s">
        <v>713</v>
      </c>
      <c r="J357" s="11">
        <v>-1.9472455803016899E-2</v>
      </c>
      <c r="L357" s="12" t="str">
        <f>_xlfn.XLOOKUP(I357,Sheet!$B$2:$B$900,Sheet!$A$2:$A$900)</f>
        <v>SPGI</v>
      </c>
      <c r="M357" s="9">
        <f t="shared" si="17"/>
        <v>-1.9472455803016899E-2</v>
      </c>
      <c r="P357" s="15"/>
      <c r="R357" s="10" t="s">
        <v>712</v>
      </c>
      <c r="S357" s="11">
        <v>0.1788067943280712</v>
      </c>
      <c r="V357" s="16"/>
    </row>
    <row r="358" spans="1:22">
      <c r="A358" s="1" t="s">
        <v>714</v>
      </c>
      <c r="B358">
        <v>1.888242678463214E-3</v>
      </c>
      <c r="C358">
        <v>0.1033466163036348</v>
      </c>
      <c r="D358">
        <v>0.25042843264824027</v>
      </c>
      <c r="E358">
        <v>0.1014583736251716</v>
      </c>
      <c r="F358" s="8">
        <f t="shared" si="15"/>
        <v>-1.9738636464537999E-2</v>
      </c>
      <c r="G358" s="8">
        <f t="shared" si="16"/>
        <v>9.8036675029872303E-2</v>
      </c>
      <c r="I358" s="10" t="s">
        <v>715</v>
      </c>
      <c r="J358" s="11">
        <v>-1.9738636464537999E-2</v>
      </c>
      <c r="L358" s="12" t="str">
        <f>_xlfn.XLOOKUP(I358,Sheet!$B$2:$B$900,Sheet!$A$2:$A$900)</f>
        <v>SRE</v>
      </c>
      <c r="M358" s="9">
        <f t="shared" si="17"/>
        <v>-1.9738636464537999E-2</v>
      </c>
      <c r="P358" s="15"/>
      <c r="R358" s="10" t="s">
        <v>714</v>
      </c>
      <c r="S358" s="11">
        <v>9.8036675029872303E-2</v>
      </c>
      <c r="V358" s="16"/>
    </row>
    <row r="359" spans="1:22">
      <c r="A359" s="1" t="s">
        <v>716</v>
      </c>
      <c r="B359">
        <v>-3.7842720055484322E-2</v>
      </c>
      <c r="C359">
        <v>0.2320229354355248</v>
      </c>
      <c r="D359">
        <v>0.82525362778715194</v>
      </c>
      <c r="E359">
        <v>0.2698656554910091</v>
      </c>
      <c r="F359" s="8">
        <f t="shared" si="15"/>
        <v>-2.0191196979970499E-2</v>
      </c>
      <c r="G359" s="8">
        <f t="shared" si="16"/>
        <v>0.1105482316712727</v>
      </c>
      <c r="I359" s="10" t="s">
        <v>717</v>
      </c>
      <c r="J359" s="11">
        <v>-2.0191196979970499E-2</v>
      </c>
      <c r="L359" s="12" t="str">
        <f>_xlfn.XLOOKUP(I359,Sheet!$B$2:$B$900,Sheet!$A$2:$A$900)</f>
        <v>STE</v>
      </c>
      <c r="M359" s="9">
        <f t="shared" si="17"/>
        <v>-2.0191196979970499E-2</v>
      </c>
      <c r="P359" s="15"/>
      <c r="R359" s="10" t="s">
        <v>716</v>
      </c>
      <c r="S359" s="11">
        <v>0.1105482316712727</v>
      </c>
      <c r="V359" s="16"/>
    </row>
    <row r="360" spans="1:22">
      <c r="A360" s="1" t="s">
        <v>718</v>
      </c>
      <c r="B360">
        <v>-5.4530316229465373E-2</v>
      </c>
      <c r="C360">
        <v>-0.29264537196522461</v>
      </c>
      <c r="D360">
        <v>1.066688772244698</v>
      </c>
      <c r="E360">
        <v>-0.2381150557357592</v>
      </c>
      <c r="F360" s="8">
        <f t="shared" si="15"/>
        <v>-1.88630354946475E-2</v>
      </c>
      <c r="G360" s="8">
        <f t="shared" si="16"/>
        <v>0.211659115915073</v>
      </c>
      <c r="I360" s="10" t="s">
        <v>719</v>
      </c>
      <c r="J360" s="11">
        <v>-1.88630354946475E-2</v>
      </c>
      <c r="L360" s="12" t="str">
        <f>_xlfn.XLOOKUP(I360,Sheet!$B$2:$B$900,Sheet!$A$2:$A$900)</f>
        <v>STLD</v>
      </c>
      <c r="M360" s="9">
        <f t="shared" si="17"/>
        <v>-1.88630354946475E-2</v>
      </c>
      <c r="P360" s="15"/>
      <c r="R360" s="10" t="s">
        <v>718</v>
      </c>
      <c r="S360" s="11">
        <v>0.211659115915073</v>
      </c>
      <c r="V360" s="16"/>
    </row>
    <row r="361" spans="1:22">
      <c r="A361" s="1" t="s">
        <v>720</v>
      </c>
      <c r="B361">
        <v>-5.8095174821434309E-2</v>
      </c>
      <c r="C361">
        <v>-0.37400719368248792</v>
      </c>
      <c r="D361">
        <v>1.118264933373567</v>
      </c>
      <c r="E361">
        <v>-0.31591201886105358</v>
      </c>
      <c r="F361" s="8">
        <f t="shared" si="15"/>
        <v>-1.9950233003209999E-2</v>
      </c>
      <c r="G361" s="8">
        <f t="shared" si="16"/>
        <v>0.19230617774768119</v>
      </c>
      <c r="I361" s="10" t="s">
        <v>721</v>
      </c>
      <c r="J361" s="11">
        <v>-1.9950233003209999E-2</v>
      </c>
      <c r="L361" s="12" t="str">
        <f>_xlfn.XLOOKUP(I361,Sheet!$B$2:$B$900,Sheet!$A$2:$A$900)</f>
        <v>STT</v>
      </c>
      <c r="M361" s="9">
        <f t="shared" si="17"/>
        <v>-1.9950233003209999E-2</v>
      </c>
      <c r="P361" s="15"/>
      <c r="R361" s="10" t="s">
        <v>720</v>
      </c>
      <c r="S361" s="11">
        <v>0.19230617774768119</v>
      </c>
      <c r="V361" s="16"/>
    </row>
    <row r="362" spans="1:22">
      <c r="A362" s="1" t="s">
        <v>722</v>
      </c>
      <c r="B362">
        <v>-6.4310297399325228E-2</v>
      </c>
      <c r="C362">
        <v>3.7793685401274812E-2</v>
      </c>
      <c r="D362">
        <v>1.2081849555127699</v>
      </c>
      <c r="E362">
        <v>0.1021039828006</v>
      </c>
      <c r="F362" s="8">
        <f t="shared" si="15"/>
        <v>-2.0075408502159699E-2</v>
      </c>
      <c r="G362" s="8">
        <f t="shared" si="16"/>
        <v>0.15365398638768929</v>
      </c>
      <c r="I362" s="10" t="s">
        <v>723</v>
      </c>
      <c r="J362" s="11">
        <v>-2.0075408502159699E-2</v>
      </c>
      <c r="L362" s="12" t="str">
        <f>_xlfn.XLOOKUP(I362,Sheet!$B$2:$B$900,Sheet!$A$2:$A$900)</f>
        <v>STX</v>
      </c>
      <c r="M362" s="9">
        <f t="shared" si="17"/>
        <v>-2.0075408502159699E-2</v>
      </c>
      <c r="P362" s="15"/>
      <c r="R362" s="10" t="s">
        <v>722</v>
      </c>
      <c r="S362" s="11">
        <v>0.15365398638768929</v>
      </c>
      <c r="V362" s="16"/>
    </row>
    <row r="363" spans="1:22">
      <c r="A363" s="1" t="s">
        <v>724</v>
      </c>
      <c r="B363">
        <v>-2.678725088184063E-2</v>
      </c>
      <c r="C363">
        <v>-0.31343582316849389</v>
      </c>
      <c r="D363">
        <v>0.66530376028338634</v>
      </c>
      <c r="E363">
        <v>-0.2866485722866533</v>
      </c>
      <c r="F363" s="8">
        <f t="shared" si="15"/>
        <v>-1.93006804292036E-2</v>
      </c>
      <c r="G363" s="8">
        <f t="shared" si="16"/>
        <v>0.1290692560626476</v>
      </c>
      <c r="I363" s="10" t="s">
        <v>725</v>
      </c>
      <c r="J363" s="11">
        <v>-1.93006804292036E-2</v>
      </c>
      <c r="L363" s="12" t="str">
        <f>_xlfn.XLOOKUP(I363,Sheet!$B$2:$B$900,Sheet!$A$2:$A$900)</f>
        <v>STZ</v>
      </c>
      <c r="M363" s="9">
        <f t="shared" si="17"/>
        <v>-1.93006804292036E-2</v>
      </c>
      <c r="P363" s="15"/>
      <c r="R363" s="10" t="s">
        <v>724</v>
      </c>
      <c r="S363" s="11">
        <v>0.1290692560626476</v>
      </c>
      <c r="V363" s="16"/>
    </row>
    <row r="364" spans="1:22">
      <c r="A364" s="1" t="s">
        <v>726</v>
      </c>
      <c r="B364">
        <v>-5.8250334853756157E-2</v>
      </c>
      <c r="C364">
        <v>-0.29056276892751881</v>
      </c>
      <c r="D364">
        <v>1.1205097794512831</v>
      </c>
      <c r="E364">
        <v>-0.23231243407376259</v>
      </c>
      <c r="F364" s="8">
        <f t="shared" si="15"/>
        <v>-1.95434680171707E-2</v>
      </c>
      <c r="G364" s="8">
        <f t="shared" si="16"/>
        <v>0.16167433986620261</v>
      </c>
      <c r="I364" s="10" t="s">
        <v>727</v>
      </c>
      <c r="J364" s="11">
        <v>-1.95434680171707E-2</v>
      </c>
      <c r="L364" s="12" t="str">
        <f>_xlfn.XLOOKUP(I364,Sheet!$B$2:$B$900,Sheet!$A$2:$A$900)</f>
        <v>SWK</v>
      </c>
      <c r="M364" s="9">
        <f t="shared" si="17"/>
        <v>-1.95434680171707E-2</v>
      </c>
      <c r="P364" s="15"/>
      <c r="R364" s="10" t="s">
        <v>726</v>
      </c>
      <c r="S364" s="11">
        <v>0.16167433986620261</v>
      </c>
      <c r="V364" s="16"/>
    </row>
    <row r="365" spans="1:22">
      <c r="A365" s="1" t="s">
        <v>728</v>
      </c>
      <c r="B365">
        <v>-7.0305995413648015E-2</v>
      </c>
      <c r="C365">
        <v>-0.27836240342473578</v>
      </c>
      <c r="D365">
        <v>1.2949303561756209</v>
      </c>
      <c r="E365">
        <v>-0.2080564080110878</v>
      </c>
      <c r="F365" s="8">
        <f t="shared" si="15"/>
        <v>-2.0494775643120699E-2</v>
      </c>
      <c r="G365" s="8">
        <f t="shared" si="16"/>
        <v>0.18455272743066739</v>
      </c>
      <c r="I365" s="10" t="s">
        <v>729</v>
      </c>
      <c r="J365" s="11">
        <v>-2.0494775643120699E-2</v>
      </c>
      <c r="L365" s="12" t="str">
        <f>_xlfn.XLOOKUP(I365,Sheet!$B$2:$B$900,Sheet!$A$2:$A$900)</f>
        <v>SWKS</v>
      </c>
      <c r="M365" s="9">
        <f t="shared" si="17"/>
        <v>-2.0494775643120699E-2</v>
      </c>
      <c r="P365" s="15"/>
      <c r="R365" s="10" t="s">
        <v>728</v>
      </c>
      <c r="S365" s="11">
        <v>0.18455272743066739</v>
      </c>
      <c r="V365" s="16"/>
    </row>
    <row r="366" spans="1:22">
      <c r="A366" s="1" t="s">
        <v>730</v>
      </c>
      <c r="B366">
        <v>-4.6056173317236701E-2</v>
      </c>
      <c r="C366">
        <v>4.8824547797502227E-2</v>
      </c>
      <c r="D366">
        <v>0.94408537887173105</v>
      </c>
      <c r="E366">
        <v>9.4880721114738928E-2</v>
      </c>
      <c r="F366" s="8">
        <f t="shared" si="15"/>
        <v>-1.92517089854175E-2</v>
      </c>
      <c r="G366" s="8">
        <f t="shared" si="16"/>
        <v>0.14682195184720309</v>
      </c>
      <c r="I366" s="10" t="s">
        <v>731</v>
      </c>
      <c r="J366" s="11">
        <v>-1.92517089854175E-2</v>
      </c>
      <c r="L366" s="12" t="str">
        <f>_xlfn.XLOOKUP(I366,Sheet!$B$2:$B$900,Sheet!$A$2:$A$900)</f>
        <v>SYK</v>
      </c>
      <c r="M366" s="9">
        <f t="shared" si="17"/>
        <v>-1.92517089854175E-2</v>
      </c>
      <c r="P366" s="15"/>
      <c r="R366" s="10" t="s">
        <v>730</v>
      </c>
      <c r="S366" s="11">
        <v>0.14682195184720309</v>
      </c>
      <c r="V366" s="16"/>
    </row>
    <row r="367" spans="1:22">
      <c r="A367" s="1" t="s">
        <v>732</v>
      </c>
      <c r="B367">
        <v>-2.1863964774585729E-2</v>
      </c>
      <c r="C367">
        <v>7.7139933444804742E-2</v>
      </c>
      <c r="D367">
        <v>0.59407395102156801</v>
      </c>
      <c r="E367">
        <v>9.9003898219390471E-2</v>
      </c>
      <c r="F367" s="8">
        <f t="shared" si="15"/>
        <v>-1.9390273285297299E-2</v>
      </c>
      <c r="G367" s="8">
        <f t="shared" si="16"/>
        <v>9.1937333951711497E-2</v>
      </c>
      <c r="I367" s="10" t="s">
        <v>733</v>
      </c>
      <c r="J367" s="11">
        <v>-1.9390273285297299E-2</v>
      </c>
      <c r="L367" s="12" t="str">
        <f>_xlfn.XLOOKUP(I367,Sheet!$B$2:$B$900,Sheet!$A$2:$A$900)</f>
        <v>SYY</v>
      </c>
      <c r="M367" s="9">
        <f t="shared" si="17"/>
        <v>-1.9390273285297299E-2</v>
      </c>
      <c r="P367" s="15"/>
      <c r="R367" s="10" t="s">
        <v>732</v>
      </c>
      <c r="S367" s="11">
        <v>9.1937333951711497E-2</v>
      </c>
      <c r="V367" s="16"/>
    </row>
    <row r="368" spans="1:22">
      <c r="A368" s="1" t="s">
        <v>734</v>
      </c>
      <c r="B368">
        <v>-2.6988474964886121E-2</v>
      </c>
      <c r="C368">
        <v>-0.2052298203380967</v>
      </c>
      <c r="D368">
        <v>0.66821505829491035</v>
      </c>
      <c r="E368">
        <v>-0.17824134537321051</v>
      </c>
      <c r="F368" s="8">
        <f t="shared" si="15"/>
        <v>-1.97568412372147E-2</v>
      </c>
      <c r="G368" s="8">
        <f t="shared" si="16"/>
        <v>1.7149625612595198E-2</v>
      </c>
      <c r="I368" s="10" t="s">
        <v>735</v>
      </c>
      <c r="J368" s="11">
        <v>-1.97568412372147E-2</v>
      </c>
      <c r="L368" s="12" t="str">
        <f>_xlfn.XLOOKUP(I368,Sheet!$B$2:$B$900,Sheet!$A$2:$A$900)</f>
        <v>T</v>
      </c>
      <c r="M368" s="9">
        <f t="shared" si="17"/>
        <v>-1.97568412372147E-2</v>
      </c>
      <c r="P368" s="15"/>
      <c r="R368" s="10" t="s">
        <v>734</v>
      </c>
      <c r="S368" s="11">
        <v>1.7149625612595198E-2</v>
      </c>
      <c r="V368" s="16"/>
    </row>
    <row r="369" spans="1:22">
      <c r="A369" s="1" t="s">
        <v>736</v>
      </c>
      <c r="B369">
        <v>-2.5827650496775961E-2</v>
      </c>
      <c r="C369">
        <v>-0.30783890076044051</v>
      </c>
      <c r="D369">
        <v>0.65142031924285837</v>
      </c>
      <c r="E369">
        <v>-0.28201125026366458</v>
      </c>
      <c r="F369" s="8">
        <f t="shared" si="15"/>
        <v>-2.0560109335002599E-2</v>
      </c>
      <c r="G369" s="8">
        <f t="shared" si="16"/>
        <v>-7.8646943532448194E-2</v>
      </c>
      <c r="I369" s="10" t="s">
        <v>737</v>
      </c>
      <c r="J369" s="11">
        <v>-2.0560109335002599E-2</v>
      </c>
      <c r="L369" s="12" t="str">
        <f>_xlfn.XLOOKUP(I369,Sheet!$B$2:$B$900,Sheet!$A$2:$A$900)</f>
        <v>TAP</v>
      </c>
      <c r="M369" s="9">
        <f t="shared" si="17"/>
        <v>-2.0560109335002599E-2</v>
      </c>
      <c r="P369" s="15"/>
      <c r="R369" s="10" t="s">
        <v>736</v>
      </c>
      <c r="S369" s="11">
        <v>-7.8646943532448194E-2</v>
      </c>
      <c r="V369" s="16"/>
    </row>
    <row r="370" spans="1:22">
      <c r="A370" s="1" t="s">
        <v>738</v>
      </c>
      <c r="B370">
        <v>-5.0152289745827597E-2</v>
      </c>
      <c r="C370">
        <v>0.2450099781079772</v>
      </c>
      <c r="D370">
        <v>1.003347746641255</v>
      </c>
      <c r="E370">
        <v>0.29516226785380478</v>
      </c>
      <c r="F370" s="8">
        <f t="shared" si="15"/>
        <v>-1.9854822657181699E-2</v>
      </c>
      <c r="G370" s="8">
        <f t="shared" si="16"/>
        <v>0.1034278059519658</v>
      </c>
      <c r="I370" s="10" t="s">
        <v>739</v>
      </c>
      <c r="J370" s="11">
        <v>-1.9854822657181699E-2</v>
      </c>
      <c r="L370" s="12" t="str">
        <f>_xlfn.XLOOKUP(I370,Sheet!$B$2:$B$900,Sheet!$A$2:$A$900)</f>
        <v>TDG</v>
      </c>
      <c r="M370" s="9">
        <f t="shared" si="17"/>
        <v>-1.9854822657181699E-2</v>
      </c>
      <c r="P370" s="15"/>
      <c r="R370" s="10" t="s">
        <v>738</v>
      </c>
      <c r="S370" s="11">
        <v>0.1034278059519658</v>
      </c>
      <c r="V370" s="16"/>
    </row>
    <row r="371" spans="1:22">
      <c r="A371" s="1" t="s">
        <v>740</v>
      </c>
      <c r="B371">
        <v>-5.0616520054579839E-2</v>
      </c>
      <c r="C371">
        <v>0.16350012959523541</v>
      </c>
      <c r="D371">
        <v>1.0100642030132001</v>
      </c>
      <c r="E371">
        <v>0.21411664964981519</v>
      </c>
      <c r="F371" s="8">
        <f t="shared" si="15"/>
        <v>-1.93079668133407E-2</v>
      </c>
      <c r="G371" s="8">
        <f t="shared" si="16"/>
        <v>0.20506496052335429</v>
      </c>
      <c r="I371" s="10" t="s">
        <v>741</v>
      </c>
      <c r="J371" s="11">
        <v>-1.93079668133407E-2</v>
      </c>
      <c r="L371" s="12" t="str">
        <f>_xlfn.XLOOKUP(I371,Sheet!$B$2:$B$900,Sheet!$A$2:$A$900)</f>
        <v>TDY</v>
      </c>
      <c r="M371" s="9">
        <f t="shared" si="17"/>
        <v>-1.93079668133407E-2</v>
      </c>
      <c r="P371" s="15"/>
      <c r="R371" s="10" t="s">
        <v>740</v>
      </c>
      <c r="S371" s="11">
        <v>0.20506496052335429</v>
      </c>
      <c r="V371" s="16"/>
    </row>
    <row r="372" spans="1:22">
      <c r="A372" s="1" t="s">
        <v>742</v>
      </c>
      <c r="B372">
        <v>-5.1189265779101781E-2</v>
      </c>
      <c r="C372">
        <v>0.15421489113670511</v>
      </c>
      <c r="D372">
        <v>1.0183506539373299</v>
      </c>
      <c r="E372">
        <v>0.2054041569158068</v>
      </c>
      <c r="F372" s="8">
        <f t="shared" si="15"/>
        <v>-1.9578281342483399E-2</v>
      </c>
      <c r="G372" s="8">
        <f t="shared" si="16"/>
        <v>0.11195140918694201</v>
      </c>
      <c r="I372" s="10" t="s">
        <v>743</v>
      </c>
      <c r="J372" s="11">
        <v>-1.9578281342483399E-2</v>
      </c>
      <c r="L372" s="12" t="str">
        <f>_xlfn.XLOOKUP(I372,Sheet!$B$2:$B$900,Sheet!$A$2:$A$900)</f>
        <v>TECH</v>
      </c>
      <c r="M372" s="9">
        <f t="shared" si="17"/>
        <v>-1.9578281342483399E-2</v>
      </c>
      <c r="P372" s="15"/>
      <c r="R372" s="10" t="s">
        <v>742</v>
      </c>
      <c r="S372" s="11">
        <v>0.11195140918694201</v>
      </c>
      <c r="V372" s="16"/>
    </row>
    <row r="373" spans="1:22">
      <c r="A373" s="1" t="s">
        <v>744</v>
      </c>
      <c r="B373">
        <v>-4.9239917951730647E-2</v>
      </c>
      <c r="C373">
        <v>-0.18310095060489251</v>
      </c>
      <c r="D373">
        <v>0.99014760603321239</v>
      </c>
      <c r="E373">
        <v>-0.13386103265316179</v>
      </c>
      <c r="F373" s="8">
        <f t="shared" si="15"/>
        <v>-1.98232095295366E-2</v>
      </c>
      <c r="G373" s="8">
        <f t="shared" si="16"/>
        <v>0.17265289114101859</v>
      </c>
      <c r="I373" s="10" t="s">
        <v>745</v>
      </c>
      <c r="J373" s="11">
        <v>-1.98232095295366E-2</v>
      </c>
      <c r="L373" s="12" t="str">
        <f>_xlfn.XLOOKUP(I373,Sheet!$B$2:$B$900,Sheet!$A$2:$A$900)</f>
        <v>TEL</v>
      </c>
      <c r="M373" s="9">
        <f t="shared" si="17"/>
        <v>-1.98232095295366E-2</v>
      </c>
      <c r="P373" s="15"/>
      <c r="R373" s="10" t="s">
        <v>744</v>
      </c>
      <c r="S373" s="11">
        <v>0.17265289114101859</v>
      </c>
      <c r="V373" s="16"/>
    </row>
    <row r="374" spans="1:22">
      <c r="A374" s="1" t="s">
        <v>746</v>
      </c>
      <c r="B374">
        <v>-7.6537723974562516E-2</v>
      </c>
      <c r="C374">
        <v>-0.2023124334623331</v>
      </c>
      <c r="D374">
        <v>1.3850906326850969</v>
      </c>
      <c r="E374">
        <v>-0.12577470948777059</v>
      </c>
      <c r="F374" s="8">
        <f t="shared" si="15"/>
        <v>-1.9222060208183501E-2</v>
      </c>
      <c r="G374" s="8">
        <f t="shared" si="16"/>
        <v>0.25217963673562532</v>
      </c>
      <c r="I374" s="10" t="s">
        <v>747</v>
      </c>
      <c r="J374" s="11">
        <v>-1.9222060208183501E-2</v>
      </c>
      <c r="L374" s="12" t="str">
        <f>_xlfn.XLOOKUP(I374,Sheet!$B$2:$B$900,Sheet!$A$2:$A$900)</f>
        <v>TER</v>
      </c>
      <c r="M374" s="9">
        <f t="shared" si="17"/>
        <v>-1.9222060208183501E-2</v>
      </c>
      <c r="P374" s="15"/>
      <c r="R374" s="10" t="s">
        <v>746</v>
      </c>
      <c r="S374" s="11">
        <v>0.25217963673562532</v>
      </c>
      <c r="V374" s="16"/>
    </row>
    <row r="375" spans="1:22">
      <c r="A375" s="1" t="s">
        <v>748</v>
      </c>
      <c r="B375">
        <v>-3.5271996517705267E-2</v>
      </c>
      <c r="C375">
        <v>-8.4521316016452297E-2</v>
      </c>
      <c r="D375">
        <v>0.78806055322846713</v>
      </c>
      <c r="E375">
        <v>-4.924931949874703E-2</v>
      </c>
      <c r="F375" s="8">
        <f t="shared" si="15"/>
        <v>-1.99542309749688E-2</v>
      </c>
      <c r="G375" s="8">
        <f t="shared" si="16"/>
        <v>0.15258714614918609</v>
      </c>
      <c r="I375" s="10" t="s">
        <v>749</v>
      </c>
      <c r="J375" s="11">
        <v>-1.99542309749688E-2</v>
      </c>
      <c r="L375" s="12" t="str">
        <f>_xlfn.XLOOKUP(I375,Sheet!$B$2:$B$900,Sheet!$A$2:$A$900)</f>
        <v>TFC</v>
      </c>
      <c r="M375" s="9">
        <f t="shared" si="17"/>
        <v>-1.99542309749688E-2</v>
      </c>
      <c r="P375" s="15"/>
      <c r="R375" s="10" t="s">
        <v>748</v>
      </c>
      <c r="S375" s="11">
        <v>0.15258714614918609</v>
      </c>
      <c r="V375" s="16"/>
    </row>
    <row r="376" spans="1:22">
      <c r="A376" s="1" t="s">
        <v>750</v>
      </c>
      <c r="B376">
        <v>-4.996805861588216E-2</v>
      </c>
      <c r="C376">
        <v>8.1702776779249642E-2</v>
      </c>
      <c r="D376">
        <v>1.000682301659952</v>
      </c>
      <c r="E376">
        <v>0.1316708353951318</v>
      </c>
      <c r="F376" s="8">
        <f t="shared" si="15"/>
        <v>-1.9068988370972699E-2</v>
      </c>
      <c r="G376" s="8">
        <f t="shared" si="16"/>
        <v>0.1648818069649628</v>
      </c>
      <c r="I376" s="10" t="s">
        <v>751</v>
      </c>
      <c r="J376" s="11">
        <v>-1.9068988370972699E-2</v>
      </c>
      <c r="L376" s="12" t="str">
        <f>_xlfn.XLOOKUP(I376,Sheet!$B$2:$B$900,Sheet!$A$2:$A$900)</f>
        <v>TFX</v>
      </c>
      <c r="M376" s="9">
        <f t="shared" si="17"/>
        <v>-1.9068988370972699E-2</v>
      </c>
      <c r="P376" s="15"/>
      <c r="R376" s="10" t="s">
        <v>750</v>
      </c>
      <c r="S376" s="11">
        <v>0.1648818069649628</v>
      </c>
      <c r="V376" s="16"/>
    </row>
    <row r="377" spans="1:22">
      <c r="A377" s="1" t="s">
        <v>752</v>
      </c>
      <c r="B377">
        <v>-3.8926613549448832E-2</v>
      </c>
      <c r="C377">
        <v>8.5736676051712424E-2</v>
      </c>
      <c r="D377">
        <v>0.84093533410144661</v>
      </c>
      <c r="E377">
        <v>0.1246632896011613</v>
      </c>
      <c r="F377" s="8">
        <f t="shared" si="15"/>
        <v>-2.0330712542913E-2</v>
      </c>
      <c r="G377" s="8">
        <f t="shared" si="16"/>
        <v>-0.20711438803659979</v>
      </c>
      <c r="I377" s="10" t="s">
        <v>753</v>
      </c>
      <c r="J377" s="11">
        <v>-2.0330712542913E-2</v>
      </c>
      <c r="L377" s="12" t="str">
        <f>_xlfn.XLOOKUP(I377,Sheet!$B$2:$B$900,Sheet!$A$2:$A$900)</f>
        <v>TGT</v>
      </c>
      <c r="M377" s="9">
        <f t="shared" si="17"/>
        <v>-2.0330712542913E-2</v>
      </c>
      <c r="P377" s="15"/>
      <c r="R377" s="10" t="s">
        <v>752</v>
      </c>
      <c r="S377" s="11">
        <v>-0.20711438803659979</v>
      </c>
      <c r="V377" s="16"/>
    </row>
    <row r="378" spans="1:22">
      <c r="A378" s="1" t="s">
        <v>754</v>
      </c>
      <c r="B378">
        <v>-2.9593188955073471E-2</v>
      </c>
      <c r="C378">
        <v>0.19766403133764759</v>
      </c>
      <c r="D378">
        <v>0.70589990468830477</v>
      </c>
      <c r="E378">
        <v>0.22725722029272111</v>
      </c>
      <c r="F378" s="8">
        <f t="shared" si="15"/>
        <v>-2.0199008118880601E-2</v>
      </c>
      <c r="G378" s="8">
        <f t="shared" si="16"/>
        <v>-2.4416785797230198E-2</v>
      </c>
      <c r="I378" s="10" t="s">
        <v>755</v>
      </c>
      <c r="J378" s="11">
        <v>-2.0199008118880601E-2</v>
      </c>
      <c r="L378" s="12" t="str">
        <f>_xlfn.XLOOKUP(I378,Sheet!$B$2:$B$900,Sheet!$A$2:$A$900)</f>
        <v>TJX</v>
      </c>
      <c r="M378" s="9">
        <f t="shared" si="17"/>
        <v>-2.0199008118880601E-2</v>
      </c>
      <c r="P378" s="15"/>
      <c r="R378" s="10" t="s">
        <v>754</v>
      </c>
      <c r="S378" s="11">
        <v>-2.4416785797230198E-2</v>
      </c>
      <c r="V378" s="16"/>
    </row>
    <row r="379" spans="1:22">
      <c r="A379" s="1" t="s">
        <v>756</v>
      </c>
      <c r="B379">
        <v>-5.5755240546302043E-2</v>
      </c>
      <c r="C379">
        <v>0.1934065363990751</v>
      </c>
      <c r="D379">
        <v>1.084410904078529</v>
      </c>
      <c r="E379">
        <v>0.24916177694537719</v>
      </c>
      <c r="F379" s="8">
        <f t="shared" si="15"/>
        <v>-1.99331895440245E-2</v>
      </c>
      <c r="G379" s="8">
        <f t="shared" si="16"/>
        <v>0.113843867237755</v>
      </c>
      <c r="I379" s="10" t="s">
        <v>757</v>
      </c>
      <c r="J379" s="11">
        <v>-1.99331895440245E-2</v>
      </c>
      <c r="L379" s="12" t="str">
        <f>_xlfn.XLOOKUP(I379,Sheet!$B$2:$B$900,Sheet!$A$2:$A$900)</f>
        <v>TMO</v>
      </c>
      <c r="M379" s="9">
        <f t="shared" si="17"/>
        <v>-1.99331895440245E-2</v>
      </c>
      <c r="P379" s="15"/>
      <c r="R379" s="10" t="s">
        <v>756</v>
      </c>
      <c r="S379" s="11">
        <v>0.113843867237755</v>
      </c>
      <c r="V379" s="16"/>
    </row>
    <row r="380" spans="1:22">
      <c r="A380" s="1" t="s">
        <v>758</v>
      </c>
      <c r="B380">
        <v>-3.9680132241743722E-2</v>
      </c>
      <c r="C380">
        <v>3.2933816629917352E-2</v>
      </c>
      <c r="D380">
        <v>0.85183719752317355</v>
      </c>
      <c r="E380">
        <v>7.261394887166106E-2</v>
      </c>
      <c r="F380" s="8">
        <f t="shared" si="15"/>
        <v>-1.9626705616859801E-2</v>
      </c>
      <c r="G380" s="8">
        <f t="shared" si="16"/>
        <v>0.18084335132501769</v>
      </c>
      <c r="I380" s="10" t="s">
        <v>759</v>
      </c>
      <c r="J380" s="11">
        <v>-1.9626705616859801E-2</v>
      </c>
      <c r="L380" s="12" t="str">
        <f>_xlfn.XLOOKUP(I380,Sheet!$B$2:$B$900,Sheet!$A$2:$A$900)</f>
        <v>TMUS</v>
      </c>
      <c r="M380" s="9">
        <f t="shared" si="17"/>
        <v>-1.9626705616859801E-2</v>
      </c>
      <c r="P380" s="15"/>
      <c r="R380" s="10" t="s">
        <v>758</v>
      </c>
      <c r="S380" s="11">
        <v>0.18084335132501769</v>
      </c>
      <c r="V380" s="16"/>
    </row>
    <row r="381" spans="1:22">
      <c r="A381" s="1" t="s">
        <v>760</v>
      </c>
      <c r="B381">
        <v>-4.715847521490879E-2</v>
      </c>
      <c r="C381">
        <v>-0.19275892646799339</v>
      </c>
      <c r="D381">
        <v>0.9600334168710708</v>
      </c>
      <c r="E381">
        <v>-0.1456004512530846</v>
      </c>
      <c r="F381" s="8">
        <f t="shared" si="15"/>
        <v>-1.98014041062189E-2</v>
      </c>
      <c r="G381" s="8">
        <f t="shared" si="16"/>
        <v>8.0092471174865398E-2</v>
      </c>
      <c r="I381" s="10" t="s">
        <v>761</v>
      </c>
      <c r="J381" s="11">
        <v>-1.98014041062189E-2</v>
      </c>
      <c r="L381" s="12" t="str">
        <f>_xlfn.XLOOKUP(I381,Sheet!$B$2:$B$900,Sheet!$A$2:$A$900)</f>
        <v>TPR</v>
      </c>
      <c r="M381" s="9">
        <f t="shared" si="17"/>
        <v>-1.98014041062189E-2</v>
      </c>
      <c r="P381" s="15"/>
      <c r="R381" s="10" t="s">
        <v>760</v>
      </c>
      <c r="S381" s="11">
        <v>8.0092471174865398E-2</v>
      </c>
      <c r="V381" s="16"/>
    </row>
    <row r="382" spans="1:22">
      <c r="A382" s="1" t="s">
        <v>762</v>
      </c>
      <c r="B382">
        <v>-6.8395445547695333E-2</v>
      </c>
      <c r="C382">
        <v>-0.15910441665035679</v>
      </c>
      <c r="D382">
        <v>1.2672886348593519</v>
      </c>
      <c r="E382">
        <v>-9.0708971102661462E-2</v>
      </c>
      <c r="F382" s="8">
        <f t="shared" si="15"/>
        <v>-1.9460449046323099E-2</v>
      </c>
      <c r="G382" s="8">
        <f t="shared" si="16"/>
        <v>0.20333777520193841</v>
      </c>
      <c r="I382" s="10" t="s">
        <v>763</v>
      </c>
      <c r="J382" s="11">
        <v>-1.9460449046323099E-2</v>
      </c>
      <c r="L382" s="12" t="str">
        <f>_xlfn.XLOOKUP(I382,Sheet!$B$2:$B$900,Sheet!$A$2:$A$900)</f>
        <v>TRMB</v>
      </c>
      <c r="M382" s="9">
        <f t="shared" si="17"/>
        <v>-1.9460449046323099E-2</v>
      </c>
      <c r="P382" s="15"/>
      <c r="R382" s="10" t="s">
        <v>762</v>
      </c>
      <c r="S382" s="11">
        <v>0.20333777520193841</v>
      </c>
      <c r="V382" s="16"/>
    </row>
    <row r="383" spans="1:22">
      <c r="A383" s="1" t="s">
        <v>764</v>
      </c>
      <c r="B383">
        <v>-6.6626104673965195E-2</v>
      </c>
      <c r="C383">
        <v>-7.0081614033807305E-2</v>
      </c>
      <c r="D383">
        <v>1.2416899168061351</v>
      </c>
      <c r="E383">
        <v>-3.4555093598421099E-3</v>
      </c>
      <c r="F383" s="8">
        <f t="shared" si="15"/>
        <v>-1.9780615464881999E-2</v>
      </c>
      <c r="G383" s="8">
        <f t="shared" si="16"/>
        <v>0.1204857971338292</v>
      </c>
      <c r="I383" s="10" t="s">
        <v>765</v>
      </c>
      <c r="J383" s="11">
        <v>-1.9780615464881999E-2</v>
      </c>
      <c r="L383" s="12" t="str">
        <f>_xlfn.XLOOKUP(I383,Sheet!$B$2:$B$900,Sheet!$A$2:$A$900)</f>
        <v>TROW</v>
      </c>
      <c r="M383" s="9">
        <f t="shared" si="17"/>
        <v>-1.9780615464881999E-2</v>
      </c>
      <c r="P383" s="15"/>
      <c r="R383" s="10" t="s">
        <v>764</v>
      </c>
      <c r="S383" s="11">
        <v>0.1204857971338292</v>
      </c>
      <c r="V383" s="16"/>
    </row>
    <row r="384" spans="1:22">
      <c r="A384" s="1" t="s">
        <v>766</v>
      </c>
      <c r="B384">
        <v>-3.4912220710365233E-2</v>
      </c>
      <c r="C384">
        <v>-8.0826207481279111E-2</v>
      </c>
      <c r="D384">
        <v>0.78285533834240073</v>
      </c>
      <c r="E384">
        <v>-4.5913986770913878E-2</v>
      </c>
      <c r="F384" s="8">
        <f t="shared" si="15"/>
        <v>-1.98763911505744E-2</v>
      </c>
      <c r="G384" s="8">
        <f t="shared" si="16"/>
        <v>7.7107866086862806E-2</v>
      </c>
      <c r="I384" s="10" t="s">
        <v>767</v>
      </c>
      <c r="J384" s="11">
        <v>-1.98763911505744E-2</v>
      </c>
      <c r="L384" s="12" t="str">
        <f>_xlfn.XLOOKUP(I384,Sheet!$B$2:$B$900,Sheet!$A$2:$A$900)</f>
        <v>TRV</v>
      </c>
      <c r="M384" s="9">
        <f t="shared" si="17"/>
        <v>-1.98763911505744E-2</v>
      </c>
      <c r="P384" s="15"/>
      <c r="R384" s="10" t="s">
        <v>766</v>
      </c>
      <c r="S384" s="11">
        <v>7.7107866086862806E-2</v>
      </c>
      <c r="V384" s="16"/>
    </row>
    <row r="385" spans="1:22">
      <c r="A385" s="1" t="s">
        <v>768</v>
      </c>
      <c r="B385">
        <v>-4.7353107562125241E-2</v>
      </c>
      <c r="C385">
        <v>0.1673724326426467</v>
      </c>
      <c r="D385">
        <v>0.96284934604243844</v>
      </c>
      <c r="E385">
        <v>0.21472554020477189</v>
      </c>
      <c r="F385" s="8">
        <f t="shared" si="15"/>
        <v>-2.05208153338605E-2</v>
      </c>
      <c r="G385" s="8">
        <f t="shared" si="16"/>
        <v>-0.39502589581677688</v>
      </c>
      <c r="I385" s="10" t="s">
        <v>769</v>
      </c>
      <c r="J385" s="11">
        <v>-2.05208153338605E-2</v>
      </c>
      <c r="L385" s="12" t="str">
        <f>_xlfn.XLOOKUP(I385,Sheet!$B$2:$B$900,Sheet!$A$2:$A$900)</f>
        <v>TSCO</v>
      </c>
      <c r="M385" s="9">
        <f t="shared" si="17"/>
        <v>-2.05208153338605E-2</v>
      </c>
      <c r="P385" s="15"/>
      <c r="R385" s="10" t="s">
        <v>768</v>
      </c>
      <c r="S385" s="11">
        <v>-0.39502589581677688</v>
      </c>
      <c r="V385" s="16"/>
    </row>
    <row r="386" spans="1:22">
      <c r="A386" s="1" t="s">
        <v>770</v>
      </c>
      <c r="B386">
        <v>-1.8989944470938581E-2</v>
      </c>
      <c r="C386">
        <v>-0.37028461737297452</v>
      </c>
      <c r="D386">
        <v>0.55249279697453602</v>
      </c>
      <c r="E386">
        <v>-0.35129467290203592</v>
      </c>
      <c r="F386" s="8">
        <f t="shared" ref="F386:F433" si="18">_xlfn.XLOOKUP(A386,$L$2:$L$900,$M$2:$M$900)</f>
        <v>-1.9214525328576201E-2</v>
      </c>
      <c r="G386" s="8">
        <f t="shared" ref="G386:G433" si="19">_xlfn.XLOOKUP(A386,$R$2:$R$900,$S$2:$S$900)</f>
        <v>3.8616374828938101E-2</v>
      </c>
      <c r="I386" s="10" t="s">
        <v>771</v>
      </c>
      <c r="J386" s="11">
        <v>-1.9214525328576201E-2</v>
      </c>
      <c r="L386" s="12" t="str">
        <f>_xlfn.XLOOKUP(I386,Sheet!$B$2:$B$900,Sheet!$A$2:$A$900)</f>
        <v>TSN</v>
      </c>
      <c r="M386" s="9">
        <f t="shared" ref="M386:M433" si="20">J386</f>
        <v>-1.9214525328576201E-2</v>
      </c>
      <c r="P386" s="15"/>
      <c r="R386" s="10" t="s">
        <v>770</v>
      </c>
      <c r="S386" s="11">
        <v>3.8616374828938101E-2</v>
      </c>
      <c r="V386" s="16"/>
    </row>
    <row r="387" spans="1:22">
      <c r="A387" s="1" t="s">
        <v>772</v>
      </c>
      <c r="B387">
        <v>-5.0152733996532431E-2</v>
      </c>
      <c r="C387">
        <v>7.0863177652393916E-2</v>
      </c>
      <c r="D387">
        <v>1.0033541740339109</v>
      </c>
      <c r="E387">
        <v>0.12101591164892631</v>
      </c>
      <c r="F387" s="8">
        <f t="shared" si="18"/>
        <v>-1.9699349903920499E-2</v>
      </c>
      <c r="G387" s="8">
        <f t="shared" si="19"/>
        <v>0.17466146195819979</v>
      </c>
      <c r="I387" s="10" t="s">
        <v>773</v>
      </c>
      <c r="J387" s="11">
        <v>-1.9699349903920499E-2</v>
      </c>
      <c r="L387" s="12" t="str">
        <f>_xlfn.XLOOKUP(I387,Sheet!$B$2:$B$900,Sheet!$A$2:$A$900)</f>
        <v>TT</v>
      </c>
      <c r="M387" s="9">
        <f t="shared" si="20"/>
        <v>-1.9699349903920499E-2</v>
      </c>
      <c r="P387" s="15"/>
      <c r="R387" s="10" t="s">
        <v>772</v>
      </c>
      <c r="S387" s="11">
        <v>0.17466146195819979</v>
      </c>
      <c r="V387" s="16"/>
    </row>
    <row r="388" spans="1:22">
      <c r="A388" s="1" t="s">
        <v>774</v>
      </c>
      <c r="B388">
        <v>-8.2193172929758737E-2</v>
      </c>
      <c r="C388">
        <v>1.8890125407125421E-2</v>
      </c>
      <c r="D388">
        <v>1.4669133302884241</v>
      </c>
      <c r="E388">
        <v>0.1010832983368842</v>
      </c>
      <c r="F388" s="8">
        <f t="shared" si="18"/>
        <v>-1.81569471727713E-2</v>
      </c>
      <c r="G388" s="8">
        <f t="shared" si="19"/>
        <v>0.30346608523386071</v>
      </c>
      <c r="I388" s="10" t="s">
        <v>775</v>
      </c>
      <c r="J388" s="11">
        <v>-1.81569471727713E-2</v>
      </c>
      <c r="L388" s="12" t="str">
        <f>_xlfn.XLOOKUP(I388,Sheet!$B$2:$B$900,Sheet!$A$2:$A$900)</f>
        <v>TTWO</v>
      </c>
      <c r="M388" s="9">
        <f t="shared" si="20"/>
        <v>-1.81569471727713E-2</v>
      </c>
      <c r="P388" s="15"/>
      <c r="R388" s="10" t="s">
        <v>774</v>
      </c>
      <c r="S388" s="11">
        <v>0.30346608523386071</v>
      </c>
      <c r="V388" s="16"/>
    </row>
    <row r="389" spans="1:22">
      <c r="A389" s="1" t="s">
        <v>776</v>
      </c>
      <c r="B389">
        <v>-7.0340797109886874E-2</v>
      </c>
      <c r="C389">
        <v>-2.6941855177771701E-2</v>
      </c>
      <c r="D389">
        <v>1.295433865037604</v>
      </c>
      <c r="E389">
        <v>4.3398941932115173E-2</v>
      </c>
      <c r="F389" s="8">
        <f t="shared" si="18"/>
        <v>-1.92284917714107E-2</v>
      </c>
      <c r="G389" s="8">
        <f t="shared" si="19"/>
        <v>0.19087732846231339</v>
      </c>
      <c r="I389" s="10" t="s">
        <v>777</v>
      </c>
      <c r="J389" s="11">
        <v>-1.92284917714107E-2</v>
      </c>
      <c r="L389" s="12" t="str">
        <f>_xlfn.XLOOKUP(I389,Sheet!$B$2:$B$900,Sheet!$A$2:$A$900)</f>
        <v>TXN</v>
      </c>
      <c r="M389" s="9">
        <f t="shared" si="20"/>
        <v>-1.92284917714107E-2</v>
      </c>
      <c r="P389" s="15"/>
      <c r="R389" s="10" t="s">
        <v>776</v>
      </c>
      <c r="S389" s="11">
        <v>0.19087732846231339</v>
      </c>
      <c r="V389" s="16"/>
    </row>
    <row r="390" spans="1:22">
      <c r="A390" s="1" t="s">
        <v>778</v>
      </c>
      <c r="B390">
        <v>-5.0127764861695512E-2</v>
      </c>
      <c r="C390">
        <v>-0.1731291164125934</v>
      </c>
      <c r="D390">
        <v>1.0029929220828531</v>
      </c>
      <c r="E390">
        <v>-0.12300135155089791</v>
      </c>
      <c r="F390" s="8">
        <f t="shared" si="18"/>
        <v>-2.0045720126086099E-2</v>
      </c>
      <c r="G390" s="8">
        <f t="shared" si="19"/>
        <v>0.1511342834900363</v>
      </c>
      <c r="I390" s="10" t="s">
        <v>779</v>
      </c>
      <c r="J390" s="11">
        <v>-2.0045720126086099E-2</v>
      </c>
      <c r="L390" s="12" t="str">
        <f>_xlfn.XLOOKUP(I390,Sheet!$B$2:$B$900,Sheet!$A$2:$A$900)</f>
        <v>TXT</v>
      </c>
      <c r="M390" s="9">
        <f t="shared" si="20"/>
        <v>-2.0045720126086099E-2</v>
      </c>
      <c r="P390" s="15"/>
      <c r="R390" s="10" t="s">
        <v>778</v>
      </c>
      <c r="S390" s="11">
        <v>0.1511342834900363</v>
      </c>
      <c r="V390" s="16"/>
    </row>
    <row r="391" spans="1:22">
      <c r="A391" s="1" t="s">
        <v>780</v>
      </c>
      <c r="B391">
        <v>-3.7290670902080852E-2</v>
      </c>
      <c r="C391">
        <v>7.5944960466775235E-2</v>
      </c>
      <c r="D391">
        <v>0.817266613617463</v>
      </c>
      <c r="E391">
        <v>0.1132356313688561</v>
      </c>
      <c r="F391" s="8">
        <f t="shared" si="18"/>
        <v>-2.0439764866553699E-2</v>
      </c>
      <c r="G391" s="8">
        <f t="shared" si="19"/>
        <v>6.8768579747650202E-2</v>
      </c>
      <c r="I391" s="10" t="s">
        <v>781</v>
      </c>
      <c r="J391" s="11">
        <v>-2.0439764866553699E-2</v>
      </c>
      <c r="L391" s="12" t="str">
        <f>_xlfn.XLOOKUP(I391,Sheet!$B$2:$B$900,Sheet!$A$2:$A$900)</f>
        <v>TYL</v>
      </c>
      <c r="M391" s="9">
        <f t="shared" si="20"/>
        <v>-2.0439764866553699E-2</v>
      </c>
      <c r="P391" s="15"/>
      <c r="R391" s="10" t="s">
        <v>780</v>
      </c>
      <c r="S391" s="11">
        <v>6.8768579747650202E-2</v>
      </c>
      <c r="V391" s="16"/>
    </row>
    <row r="392" spans="1:22">
      <c r="A392" s="1" t="s">
        <v>782</v>
      </c>
      <c r="B392">
        <v>-4.3383165700049062E-2</v>
      </c>
      <c r="C392">
        <v>0.26786161979973028</v>
      </c>
      <c r="D392">
        <v>0.90541246436304657</v>
      </c>
      <c r="E392">
        <v>0.31124478549977941</v>
      </c>
      <c r="F392" s="8">
        <f t="shared" si="18"/>
        <v>-2.0391212605987301E-2</v>
      </c>
      <c r="G392" s="8">
        <f t="shared" si="19"/>
        <v>0.12706817078562341</v>
      </c>
      <c r="I392" s="10" t="s">
        <v>783</v>
      </c>
      <c r="J392" s="11">
        <v>-2.0391212605987301E-2</v>
      </c>
      <c r="L392" s="12" t="str">
        <f>_xlfn.XLOOKUP(I392,Sheet!$B$2:$B$900,Sheet!$A$2:$A$900)</f>
        <v>UAL</v>
      </c>
      <c r="M392" s="9">
        <f t="shared" si="20"/>
        <v>-2.0391212605987301E-2</v>
      </c>
      <c r="P392" s="15"/>
      <c r="R392" s="10" t="s">
        <v>782</v>
      </c>
      <c r="S392" s="11">
        <v>0.12706817078562341</v>
      </c>
      <c r="V392" s="16"/>
    </row>
    <row r="393" spans="1:22">
      <c r="A393" s="1" t="s">
        <v>784</v>
      </c>
      <c r="B393">
        <v>-1.51529338828991E-2</v>
      </c>
      <c r="C393">
        <v>7.9879253023302121E-2</v>
      </c>
      <c r="D393">
        <v>0.49697915702603013</v>
      </c>
      <c r="E393">
        <v>9.5032186906201216E-2</v>
      </c>
      <c r="F393" s="8">
        <f t="shared" si="18"/>
        <v>-2.0063193443342599E-2</v>
      </c>
      <c r="G393" s="8">
        <f t="shared" si="19"/>
        <v>5.7337550882934102E-2</v>
      </c>
      <c r="I393" s="10" t="s">
        <v>785</v>
      </c>
      <c r="J393" s="11">
        <v>-2.0063193443342599E-2</v>
      </c>
      <c r="L393" s="12" t="str">
        <f>_xlfn.XLOOKUP(I393,Sheet!$B$2:$B$900,Sheet!$A$2:$A$900)</f>
        <v>UDR</v>
      </c>
      <c r="M393" s="9">
        <f t="shared" si="20"/>
        <v>-2.0063193443342599E-2</v>
      </c>
      <c r="P393" s="15"/>
      <c r="R393" s="10" t="s">
        <v>784</v>
      </c>
      <c r="S393" s="11">
        <v>5.7337550882934102E-2</v>
      </c>
      <c r="V393" s="16"/>
    </row>
    <row r="394" spans="1:22">
      <c r="A394" s="1" t="s">
        <v>786</v>
      </c>
      <c r="B394">
        <v>-2.6157732926865709E-2</v>
      </c>
      <c r="C394">
        <v>6.1044857355141417E-2</v>
      </c>
      <c r="D394">
        <v>0.65619593212087568</v>
      </c>
      <c r="E394">
        <v>8.7202590282007136E-2</v>
      </c>
      <c r="F394" s="8">
        <f t="shared" si="18"/>
        <v>-2.0512508002707701E-2</v>
      </c>
      <c r="G394" s="8">
        <f t="shared" si="19"/>
        <v>-8.4533621085988594E-2</v>
      </c>
      <c r="I394" s="10" t="s">
        <v>787</v>
      </c>
      <c r="J394" s="11">
        <v>-2.0512508002707701E-2</v>
      </c>
      <c r="L394" s="12" t="str">
        <f>_xlfn.XLOOKUP(I394,Sheet!$B$2:$B$900,Sheet!$A$2:$A$900)</f>
        <v>UHS</v>
      </c>
      <c r="M394" s="9">
        <f t="shared" si="20"/>
        <v>-2.0512508002707701E-2</v>
      </c>
      <c r="P394" s="15"/>
      <c r="R394" s="10" t="s">
        <v>786</v>
      </c>
      <c r="S394" s="11">
        <v>-8.4533621085988594E-2</v>
      </c>
      <c r="V394" s="16"/>
    </row>
    <row r="395" spans="1:22">
      <c r="A395" s="1" t="s">
        <v>788</v>
      </c>
      <c r="B395">
        <v>-3.5511817842900931E-2</v>
      </c>
      <c r="C395">
        <v>0.1473034168559203</v>
      </c>
      <c r="D395">
        <v>0.7915302738334572</v>
      </c>
      <c r="E395">
        <v>0.18281523469882119</v>
      </c>
      <c r="F395" s="8">
        <f t="shared" si="18"/>
        <v>-2.0013797823129301E-2</v>
      </c>
      <c r="G395" s="8">
        <f t="shared" si="19"/>
        <v>5.8314424319776598E-2</v>
      </c>
      <c r="I395" s="10" t="s">
        <v>789</v>
      </c>
      <c r="J395" s="11">
        <v>-2.0013797823129301E-2</v>
      </c>
      <c r="L395" s="12" t="str">
        <f>_xlfn.XLOOKUP(I395,Sheet!$B$2:$B$900,Sheet!$A$2:$A$900)</f>
        <v>ULTA</v>
      </c>
      <c r="M395" s="9">
        <f t="shared" si="20"/>
        <v>-2.0013797823129301E-2</v>
      </c>
      <c r="P395" s="15"/>
      <c r="R395" s="10" t="s">
        <v>788</v>
      </c>
      <c r="S395" s="11">
        <v>5.8314424319776598E-2</v>
      </c>
      <c r="V395" s="16"/>
    </row>
    <row r="396" spans="1:22">
      <c r="A396" s="1" t="s">
        <v>790</v>
      </c>
      <c r="B396">
        <v>-4.951368854639375E-2</v>
      </c>
      <c r="C396">
        <v>0.16215234785299301</v>
      </c>
      <c r="D396">
        <v>0.99410850264058448</v>
      </c>
      <c r="E396">
        <v>0.2116660363993868</v>
      </c>
      <c r="F396" s="8">
        <f t="shared" si="18"/>
        <v>-1.9101064636048999E-2</v>
      </c>
      <c r="G396" s="8">
        <f t="shared" si="19"/>
        <v>0.18316867943771939</v>
      </c>
      <c r="I396" s="10" t="s">
        <v>791</v>
      </c>
      <c r="J396" s="11">
        <v>-1.9101064636048999E-2</v>
      </c>
      <c r="L396" s="12" t="str">
        <f>_xlfn.XLOOKUP(I396,Sheet!$B$2:$B$900,Sheet!$A$2:$A$900)</f>
        <v>UNH</v>
      </c>
      <c r="M396" s="9">
        <f t="shared" si="20"/>
        <v>-1.9101064636048999E-2</v>
      </c>
      <c r="P396" s="15"/>
      <c r="R396" s="10" t="s">
        <v>790</v>
      </c>
      <c r="S396" s="11">
        <v>0.18316867943771939</v>
      </c>
      <c r="V396" s="16"/>
    </row>
    <row r="397" spans="1:22">
      <c r="A397" s="1" t="s">
        <v>792</v>
      </c>
      <c r="B397">
        <v>-5.3672442737763199E-2</v>
      </c>
      <c r="C397">
        <v>8.3601652464632581E-2</v>
      </c>
      <c r="D397">
        <v>1.0542771098197441</v>
      </c>
      <c r="E397">
        <v>0.13727409520239581</v>
      </c>
      <c r="F397" s="8">
        <f t="shared" si="18"/>
        <v>-1.9416791145092899E-2</v>
      </c>
      <c r="G397" s="8">
        <f t="shared" si="19"/>
        <v>0.15280146416880289</v>
      </c>
      <c r="I397" s="10" t="s">
        <v>793</v>
      </c>
      <c r="J397" s="11">
        <v>-1.9416791145092899E-2</v>
      </c>
      <c r="L397" s="12" t="str">
        <f>_xlfn.XLOOKUP(I397,Sheet!$B$2:$B$900,Sheet!$A$2:$A$900)</f>
        <v>UNP</v>
      </c>
      <c r="M397" s="9">
        <f t="shared" si="20"/>
        <v>-1.9416791145092899E-2</v>
      </c>
      <c r="P397" s="15"/>
      <c r="R397" s="10" t="s">
        <v>792</v>
      </c>
      <c r="S397" s="11">
        <v>0.15280146416880289</v>
      </c>
      <c r="V397" s="16"/>
    </row>
    <row r="398" spans="1:22">
      <c r="A398" s="1" t="s">
        <v>794</v>
      </c>
      <c r="B398">
        <v>-4.9505927298211787E-2</v>
      </c>
      <c r="C398">
        <v>-0.136359679972614</v>
      </c>
      <c r="D398">
        <v>0.99399621336557775</v>
      </c>
      <c r="E398">
        <v>-8.6853752674402207E-2</v>
      </c>
      <c r="F398" s="8">
        <f t="shared" si="18"/>
        <v>-1.9842544637175701E-2</v>
      </c>
      <c r="G398" s="8">
        <f t="shared" si="19"/>
        <v>6.9839846339746395E-2</v>
      </c>
      <c r="I398" s="10" t="s">
        <v>795</v>
      </c>
      <c r="J398" s="11">
        <v>-1.9842544637175701E-2</v>
      </c>
      <c r="L398" s="12" t="str">
        <f>_xlfn.XLOOKUP(I398,Sheet!$B$2:$B$900,Sheet!$A$2:$A$900)</f>
        <v>UPS</v>
      </c>
      <c r="M398" s="9">
        <f t="shared" si="20"/>
        <v>-1.9842544637175701E-2</v>
      </c>
      <c r="P398" s="15"/>
      <c r="R398" s="10" t="s">
        <v>794</v>
      </c>
      <c r="S398" s="11">
        <v>6.9839846339746395E-2</v>
      </c>
      <c r="V398" s="16"/>
    </row>
    <row r="399" spans="1:22">
      <c r="A399" s="1" t="s">
        <v>796</v>
      </c>
      <c r="B399">
        <v>-9.5238179664932796E-2</v>
      </c>
      <c r="C399">
        <v>-0.43299361712883511</v>
      </c>
      <c r="D399">
        <v>1.655647708369018</v>
      </c>
      <c r="E399">
        <v>-0.3377554374639023</v>
      </c>
      <c r="F399" s="8">
        <f t="shared" si="18"/>
        <v>-1.9115041986658299E-2</v>
      </c>
      <c r="G399" s="8">
        <f t="shared" si="19"/>
        <v>0.2521324909825069</v>
      </c>
      <c r="I399" s="10" t="s">
        <v>797</v>
      </c>
      <c r="J399" s="11">
        <v>-1.9115041986658299E-2</v>
      </c>
      <c r="L399" s="12" t="str">
        <f>_xlfn.XLOOKUP(I399,Sheet!$B$2:$B$900,Sheet!$A$2:$A$900)</f>
        <v>URI</v>
      </c>
      <c r="M399" s="9">
        <f t="shared" si="20"/>
        <v>-1.9115041986658299E-2</v>
      </c>
      <c r="P399" s="15"/>
      <c r="R399" s="10" t="s">
        <v>796</v>
      </c>
      <c r="S399" s="11">
        <v>0.2521324909825069</v>
      </c>
      <c r="V399" s="16"/>
    </row>
    <row r="400" spans="1:22">
      <c r="A400" s="1" t="s">
        <v>798</v>
      </c>
      <c r="B400">
        <v>-3.36452178447193E-2</v>
      </c>
      <c r="C400">
        <v>-0.11417764651498639</v>
      </c>
      <c r="D400">
        <v>0.76452441657834802</v>
      </c>
      <c r="E400">
        <v>-8.0532428670267109E-2</v>
      </c>
      <c r="F400" s="8">
        <f t="shared" si="18"/>
        <v>-2.0051075446690499E-2</v>
      </c>
      <c r="G400" s="8">
        <f t="shared" si="19"/>
        <v>0.1340506603058238</v>
      </c>
      <c r="I400" s="10" t="s">
        <v>799</v>
      </c>
      <c r="J400" s="11">
        <v>-2.0051075446690499E-2</v>
      </c>
      <c r="L400" s="12" t="str">
        <f>_xlfn.XLOOKUP(I400,Sheet!$B$2:$B$900,Sheet!$A$2:$A$900)</f>
        <v>USB</v>
      </c>
      <c r="M400" s="9">
        <f t="shared" si="20"/>
        <v>-2.0051075446690499E-2</v>
      </c>
      <c r="P400" s="15"/>
      <c r="R400" s="10" t="s">
        <v>798</v>
      </c>
      <c r="S400" s="11">
        <v>0.1340506603058238</v>
      </c>
      <c r="V400" s="16"/>
    </row>
    <row r="401" spans="1:22">
      <c r="A401" s="1" t="s">
        <v>800</v>
      </c>
      <c r="B401">
        <v>-6.8249716128555155E-2</v>
      </c>
      <c r="C401">
        <v>0.18442583127462939</v>
      </c>
      <c r="D401">
        <v>1.265180230329723</v>
      </c>
      <c r="E401">
        <v>0.25267554740318449</v>
      </c>
      <c r="F401" s="8">
        <f t="shared" si="18"/>
        <v>-1.97776518184366E-2</v>
      </c>
      <c r="G401" s="8">
        <f t="shared" si="19"/>
        <v>0.1465963446125145</v>
      </c>
      <c r="I401" s="10" t="s">
        <v>801</v>
      </c>
      <c r="J401" s="11">
        <v>-1.97776518184366E-2</v>
      </c>
      <c r="L401" s="12" t="str">
        <f>_xlfn.XLOOKUP(I401,Sheet!$B$2:$B$900,Sheet!$A$2:$A$900)</f>
        <v>V</v>
      </c>
      <c r="M401" s="9">
        <f t="shared" si="20"/>
        <v>-1.97776518184366E-2</v>
      </c>
      <c r="P401" s="15"/>
      <c r="R401" s="10" t="s">
        <v>800</v>
      </c>
      <c r="S401" s="11">
        <v>0.1465963446125145</v>
      </c>
      <c r="V401" s="16"/>
    </row>
    <row r="402" spans="1:22">
      <c r="A402" s="1" t="s">
        <v>802</v>
      </c>
      <c r="B402">
        <v>-3.7608000428152703E-2</v>
      </c>
      <c r="C402">
        <v>2.4176609068891412E-2</v>
      </c>
      <c r="D402">
        <v>0.82185771824206189</v>
      </c>
      <c r="E402">
        <v>6.1784609497044098E-2</v>
      </c>
      <c r="F402" s="8">
        <f t="shared" si="18"/>
        <v>-2.00210813782533E-2</v>
      </c>
      <c r="G402" s="8">
        <f t="shared" si="19"/>
        <v>3.0825682149426999E-2</v>
      </c>
      <c r="I402" s="10" t="s">
        <v>803</v>
      </c>
      <c r="J402" s="11">
        <v>-2.00210813782533E-2</v>
      </c>
      <c r="L402" s="12" t="str">
        <f>_xlfn.XLOOKUP(I402,Sheet!$B$2:$B$900,Sheet!$A$2:$A$900)</f>
        <v>VFC</v>
      </c>
      <c r="M402" s="9">
        <f t="shared" si="20"/>
        <v>-2.00210813782533E-2</v>
      </c>
      <c r="P402" s="15"/>
      <c r="R402" s="10" t="s">
        <v>802</v>
      </c>
      <c r="S402" s="11">
        <v>3.0825682149426999E-2</v>
      </c>
      <c r="V402" s="16"/>
    </row>
    <row r="403" spans="1:22">
      <c r="A403" s="1" t="s">
        <v>804</v>
      </c>
      <c r="B403">
        <v>-5.0401548947383801E-2</v>
      </c>
      <c r="C403">
        <v>-0.12737506759570719</v>
      </c>
      <c r="D403">
        <v>1.006954013877571</v>
      </c>
      <c r="E403">
        <v>-7.6973518648323358E-2</v>
      </c>
      <c r="F403" s="8">
        <f t="shared" si="18"/>
        <v>-1.9902950063675099E-2</v>
      </c>
      <c r="G403" s="8">
        <f t="shared" si="19"/>
        <v>0.13967274481064801</v>
      </c>
      <c r="I403" s="10" t="s">
        <v>805</v>
      </c>
      <c r="J403" s="11">
        <v>-1.9902950063675099E-2</v>
      </c>
      <c r="L403" s="12" t="str">
        <f>_xlfn.XLOOKUP(I403,Sheet!$B$2:$B$900,Sheet!$A$2:$A$900)</f>
        <v>VLO</v>
      </c>
      <c r="M403" s="9">
        <f t="shared" si="20"/>
        <v>-1.9902950063675099E-2</v>
      </c>
      <c r="P403" s="15"/>
      <c r="R403" s="10" t="s">
        <v>804</v>
      </c>
      <c r="S403" s="11">
        <v>0.13967274481064801</v>
      </c>
      <c r="V403" s="16"/>
    </row>
    <row r="404" spans="1:22">
      <c r="A404" s="1" t="s">
        <v>806</v>
      </c>
      <c r="B404">
        <v>-5.3486912954879118E-2</v>
      </c>
      <c r="C404">
        <v>-0.19851652846847531</v>
      </c>
      <c r="D404">
        <v>1.051592876005311</v>
      </c>
      <c r="E404">
        <v>-0.14502961551359619</v>
      </c>
      <c r="F404" s="8">
        <f t="shared" si="18"/>
        <v>-1.9904198327627399E-2</v>
      </c>
      <c r="G404" s="8">
        <f t="shared" si="19"/>
        <v>6.8390425319111797E-2</v>
      </c>
      <c r="I404" s="10" t="s">
        <v>807</v>
      </c>
      <c r="J404" s="11">
        <v>-1.9904198327627399E-2</v>
      </c>
      <c r="L404" s="12" t="str">
        <f>_xlfn.XLOOKUP(I404,Sheet!$B$2:$B$900,Sheet!$A$2:$A$900)</f>
        <v>VMC</v>
      </c>
      <c r="M404" s="9">
        <f t="shared" si="20"/>
        <v>-1.9904198327627399E-2</v>
      </c>
      <c r="P404" s="15"/>
      <c r="R404" s="10" t="s">
        <v>806</v>
      </c>
      <c r="S404" s="11">
        <v>6.8390425319111797E-2</v>
      </c>
      <c r="V404" s="16"/>
    </row>
    <row r="405" spans="1:22">
      <c r="A405" s="1" t="s">
        <v>808</v>
      </c>
      <c r="B405">
        <v>-5.0655783949786093E-2</v>
      </c>
      <c r="C405">
        <v>0.30450830457918399</v>
      </c>
      <c r="D405">
        <v>1.010632270703252</v>
      </c>
      <c r="E405">
        <v>0.35516408852897008</v>
      </c>
      <c r="F405" s="8">
        <f t="shared" si="18"/>
        <v>-1.9927988921790599E-2</v>
      </c>
      <c r="G405" s="8">
        <f t="shared" si="19"/>
        <v>0.108731804010512</v>
      </c>
      <c r="I405" s="10" t="s">
        <v>809</v>
      </c>
      <c r="J405" s="11">
        <v>-1.9927988921790599E-2</v>
      </c>
      <c r="L405" s="12" t="str">
        <f>_xlfn.XLOOKUP(I405,Sheet!$B$2:$B$900,Sheet!$A$2:$A$900)</f>
        <v>VRSN</v>
      </c>
      <c r="M405" s="9">
        <f t="shared" si="20"/>
        <v>-1.9927988921790599E-2</v>
      </c>
      <c r="P405" s="15"/>
      <c r="R405" s="10" t="s">
        <v>808</v>
      </c>
      <c r="S405" s="11">
        <v>0.108731804010512</v>
      </c>
      <c r="V405" s="16"/>
    </row>
    <row r="406" spans="1:22">
      <c r="A406" s="1" t="s">
        <v>810</v>
      </c>
      <c r="B406">
        <v>-7.1831494170695717E-2</v>
      </c>
      <c r="C406">
        <v>0.15680770108512779</v>
      </c>
      <c r="D406">
        <v>1.3170011810528359</v>
      </c>
      <c r="E406">
        <v>0.22863919525582349</v>
      </c>
      <c r="F406" s="8">
        <f t="shared" si="18"/>
        <v>-2.02771908325214E-2</v>
      </c>
      <c r="G406" s="8">
        <f t="shared" si="19"/>
        <v>0.19577324028212609</v>
      </c>
      <c r="I406" s="10" t="s">
        <v>811</v>
      </c>
      <c r="J406" s="11">
        <v>-2.02771908325214E-2</v>
      </c>
      <c r="L406" s="12" t="str">
        <f>_xlfn.XLOOKUP(I406,Sheet!$B$2:$B$900,Sheet!$A$2:$A$900)</f>
        <v>VRTX</v>
      </c>
      <c r="M406" s="9">
        <f t="shared" si="20"/>
        <v>-2.02771908325214E-2</v>
      </c>
      <c r="P406" s="15"/>
      <c r="R406" s="10" t="s">
        <v>810</v>
      </c>
      <c r="S406" s="11">
        <v>0.19577324028212609</v>
      </c>
      <c r="V406" s="16"/>
    </row>
    <row r="407" spans="1:22">
      <c r="A407" s="1" t="s">
        <v>812</v>
      </c>
      <c r="B407">
        <v>-2.5793048010687679E-3</v>
      </c>
      <c r="C407">
        <v>6.0822684332451298E-2</v>
      </c>
      <c r="D407">
        <v>0.31506464267191753</v>
      </c>
      <c r="E407">
        <v>6.3401989133520076E-2</v>
      </c>
      <c r="F407" s="8">
        <f t="shared" si="18"/>
        <v>-1.9957662632074401E-2</v>
      </c>
      <c r="G407" s="8">
        <f t="shared" si="19"/>
        <v>4.3195505654044501E-2</v>
      </c>
      <c r="I407" s="10" t="s">
        <v>813</v>
      </c>
      <c r="J407" s="11">
        <v>-1.9957662632074401E-2</v>
      </c>
      <c r="L407" s="12" t="str">
        <f>_xlfn.XLOOKUP(I407,Sheet!$B$2:$B$900,Sheet!$A$2:$A$900)</f>
        <v>VTR</v>
      </c>
      <c r="M407" s="9">
        <f t="shared" si="20"/>
        <v>-1.9957662632074401E-2</v>
      </c>
      <c r="P407" s="15"/>
      <c r="R407" s="10" t="s">
        <v>812</v>
      </c>
      <c r="S407" s="11">
        <v>4.3195505654044501E-2</v>
      </c>
      <c r="V407" s="16"/>
    </row>
    <row r="408" spans="1:22">
      <c r="A408" s="1" t="s">
        <v>814</v>
      </c>
      <c r="B408">
        <v>-5.6304167471349531E-2</v>
      </c>
      <c r="C408">
        <v>-0.37741526952184978</v>
      </c>
      <c r="D408">
        <v>1.092352746034899</v>
      </c>
      <c r="E408">
        <v>-0.32111110205050031</v>
      </c>
      <c r="F408" s="8">
        <f t="shared" si="18"/>
        <v>-2.1066621199610398E-2</v>
      </c>
      <c r="G408" s="8">
        <f t="shared" si="19"/>
        <v>-0.22739414541269351</v>
      </c>
      <c r="I408" s="10" t="s">
        <v>815</v>
      </c>
      <c r="J408" s="11">
        <v>-2.1066621199610398E-2</v>
      </c>
      <c r="L408" s="12" t="str">
        <f>_xlfn.XLOOKUP(I408,Sheet!$B$2:$B$900,Sheet!$A$2:$A$900)</f>
        <v>VTRS</v>
      </c>
      <c r="M408" s="9">
        <f t="shared" si="20"/>
        <v>-2.1066621199610398E-2</v>
      </c>
      <c r="P408" s="15"/>
      <c r="R408" s="10" t="s">
        <v>814</v>
      </c>
      <c r="S408" s="11">
        <v>-0.22739414541269351</v>
      </c>
      <c r="V408" s="16"/>
    </row>
    <row r="409" spans="1:22">
      <c r="A409" s="1" t="s">
        <v>816</v>
      </c>
      <c r="B409">
        <v>-1.2991888925888199E-2</v>
      </c>
      <c r="C409">
        <v>0.12730828873991321</v>
      </c>
      <c r="D409">
        <v>0.46571328769796688</v>
      </c>
      <c r="E409">
        <v>0.14030017766580141</v>
      </c>
      <c r="F409" s="8">
        <f t="shared" si="18"/>
        <v>-1.9821675348468699E-2</v>
      </c>
      <c r="G409" s="8">
        <f t="shared" si="19"/>
        <v>-2.1107589975181199E-2</v>
      </c>
      <c r="I409" s="10" t="s">
        <v>817</v>
      </c>
      <c r="J409" s="11">
        <v>-1.9821675348468699E-2</v>
      </c>
      <c r="L409" s="12" t="str">
        <f>_xlfn.XLOOKUP(I409,Sheet!$B$2:$B$900,Sheet!$A$2:$A$900)</f>
        <v>VZ</v>
      </c>
      <c r="M409" s="9">
        <f t="shared" si="20"/>
        <v>-1.9821675348468699E-2</v>
      </c>
      <c r="P409" s="15"/>
      <c r="R409" s="10" t="s">
        <v>816</v>
      </c>
      <c r="S409" s="11">
        <v>-2.1107589975181199E-2</v>
      </c>
      <c r="V409" s="16"/>
    </row>
    <row r="410" spans="1:22">
      <c r="A410" s="1" t="s">
        <v>818</v>
      </c>
      <c r="B410">
        <v>-4.4166147496333838E-2</v>
      </c>
      <c r="C410">
        <v>-9.2333883207126655E-2</v>
      </c>
      <c r="D410">
        <v>0.91674059821304887</v>
      </c>
      <c r="E410">
        <v>-4.8167735710792817E-2</v>
      </c>
      <c r="F410" s="8">
        <f t="shared" si="18"/>
        <v>-2.02721709742795E-2</v>
      </c>
      <c r="G410" s="8">
        <f t="shared" si="19"/>
        <v>2.6116900317743202E-2</v>
      </c>
      <c r="I410" s="10" t="s">
        <v>819</v>
      </c>
      <c r="J410" s="11">
        <v>-2.02721709742795E-2</v>
      </c>
      <c r="L410" s="12" t="str">
        <f>_xlfn.XLOOKUP(I410,Sheet!$B$2:$B$900,Sheet!$A$2:$A$900)</f>
        <v>WAB</v>
      </c>
      <c r="M410" s="9">
        <f t="shared" si="20"/>
        <v>-2.02721709742795E-2</v>
      </c>
      <c r="P410" s="15"/>
      <c r="R410" s="10" t="s">
        <v>818</v>
      </c>
      <c r="S410" s="11">
        <v>2.6116900317743202E-2</v>
      </c>
      <c r="V410" s="16"/>
    </row>
    <row r="411" spans="1:22">
      <c r="A411" s="1" t="s">
        <v>820</v>
      </c>
      <c r="B411">
        <v>-4.8082214165442713E-2</v>
      </c>
      <c r="C411">
        <v>3.9183908878008822E-3</v>
      </c>
      <c r="D411">
        <v>0.97339801681932192</v>
      </c>
      <c r="E411">
        <v>5.2000605053243602E-2</v>
      </c>
      <c r="F411" s="8">
        <f t="shared" si="18"/>
        <v>-1.9693214653992999E-2</v>
      </c>
      <c r="G411" s="8">
        <f t="shared" si="19"/>
        <v>0.13777401984617799</v>
      </c>
      <c r="I411" s="10" t="s">
        <v>821</v>
      </c>
      <c r="J411" s="11">
        <v>-1.9693214653992999E-2</v>
      </c>
      <c r="L411" s="12" t="str">
        <f>_xlfn.XLOOKUP(I411,Sheet!$B$2:$B$900,Sheet!$A$2:$A$900)</f>
        <v>WAT</v>
      </c>
      <c r="M411" s="9">
        <f t="shared" si="20"/>
        <v>-1.9693214653992999E-2</v>
      </c>
      <c r="P411" s="15"/>
      <c r="R411" s="10" t="s">
        <v>820</v>
      </c>
      <c r="S411" s="11">
        <v>0.13777401984617799</v>
      </c>
      <c r="V411" s="16"/>
    </row>
    <row r="412" spans="1:22">
      <c r="A412" s="1" t="s">
        <v>822</v>
      </c>
      <c r="B412">
        <v>-4.44881675002083E-2</v>
      </c>
      <c r="C412">
        <v>1.155482188465284E-3</v>
      </c>
      <c r="D412">
        <v>0.92139956439026682</v>
      </c>
      <c r="E412">
        <v>4.5643649688673578E-2</v>
      </c>
      <c r="F412" s="8">
        <f t="shared" si="18"/>
        <v>-2.0626295990898599E-2</v>
      </c>
      <c r="G412" s="8">
        <f t="shared" si="19"/>
        <v>-3.8485148054154802E-2</v>
      </c>
      <c r="I412" s="10" t="s">
        <v>823</v>
      </c>
      <c r="J412" s="11">
        <v>-2.0626295990898599E-2</v>
      </c>
      <c r="L412" s="12" t="str">
        <f>_xlfn.XLOOKUP(I412,Sheet!$B$2:$B$900,Sheet!$A$2:$A$900)</f>
        <v>WBA</v>
      </c>
      <c r="M412" s="9">
        <f t="shared" si="20"/>
        <v>-2.0626295990898599E-2</v>
      </c>
      <c r="P412" s="15"/>
      <c r="R412" s="10" t="s">
        <v>822</v>
      </c>
      <c r="S412" s="11">
        <v>-3.8485148054154802E-2</v>
      </c>
      <c r="V412" s="16"/>
    </row>
    <row r="413" spans="1:22">
      <c r="A413" s="1" t="s">
        <v>824</v>
      </c>
      <c r="B413">
        <v>-4.4422479693156477E-2</v>
      </c>
      <c r="C413">
        <v>0.16749020166494069</v>
      </c>
      <c r="D413">
        <v>0.92044919712230866</v>
      </c>
      <c r="E413">
        <v>0.21191268135809721</v>
      </c>
      <c r="F413" s="8">
        <f t="shared" si="18"/>
        <v>-2.0927727980269799E-2</v>
      </c>
      <c r="G413" s="8">
        <f t="shared" si="19"/>
        <v>-0.1637211048141744</v>
      </c>
      <c r="I413" s="10" t="s">
        <v>825</v>
      </c>
      <c r="J413" s="11">
        <v>-2.0927727980269799E-2</v>
      </c>
      <c r="L413" s="12" t="str">
        <f>_xlfn.XLOOKUP(I413,Sheet!$B$2:$B$900,Sheet!$A$2:$A$900)</f>
        <v>WBD</v>
      </c>
      <c r="M413" s="9">
        <f t="shared" si="20"/>
        <v>-2.0927727980269799E-2</v>
      </c>
      <c r="P413" s="15"/>
      <c r="R413" s="10" t="s">
        <v>824</v>
      </c>
      <c r="S413" s="11">
        <v>-0.1637211048141744</v>
      </c>
      <c r="V413" s="16"/>
    </row>
    <row r="414" spans="1:22">
      <c r="A414" s="1" t="s">
        <v>826</v>
      </c>
      <c r="B414">
        <v>-7.1600917357938332E-2</v>
      </c>
      <c r="C414">
        <v>-0.64965210818411201</v>
      </c>
      <c r="D414">
        <v>1.3136652095014969</v>
      </c>
      <c r="E414">
        <v>-0.57805119082617362</v>
      </c>
      <c r="F414" s="8">
        <f t="shared" si="18"/>
        <v>-2.0187491732094501E-2</v>
      </c>
      <c r="G414" s="8">
        <f t="shared" si="19"/>
        <v>0.241482102864189</v>
      </c>
      <c r="I414" s="10" t="s">
        <v>827</v>
      </c>
      <c r="J414" s="11">
        <v>-2.0187491732094501E-2</v>
      </c>
      <c r="L414" s="12" t="str">
        <f>_xlfn.XLOOKUP(I414,Sheet!$B$2:$B$900,Sheet!$A$2:$A$900)</f>
        <v>WDC</v>
      </c>
      <c r="M414" s="9">
        <f t="shared" si="20"/>
        <v>-2.0187491732094501E-2</v>
      </c>
      <c r="P414" s="15"/>
      <c r="R414" s="10" t="s">
        <v>826</v>
      </c>
      <c r="S414" s="11">
        <v>0.241482102864189</v>
      </c>
      <c r="V414" s="16"/>
    </row>
    <row r="415" spans="1:22">
      <c r="A415" s="1" t="s">
        <v>828</v>
      </c>
      <c r="B415">
        <v>6.3299801815056454E-3</v>
      </c>
      <c r="C415">
        <v>9.0783720972011817E-2</v>
      </c>
      <c r="D415">
        <v>0.18616563982241671</v>
      </c>
      <c r="E415">
        <v>8.4453740790506174E-2</v>
      </c>
      <c r="F415" s="8">
        <f t="shared" si="18"/>
        <v>-1.9443471473603001E-2</v>
      </c>
      <c r="G415" s="8">
        <f t="shared" si="19"/>
        <v>7.2199204228308694E-2</v>
      </c>
      <c r="I415" s="10" t="s">
        <v>829</v>
      </c>
      <c r="J415" s="11">
        <v>-1.9443471473603001E-2</v>
      </c>
      <c r="L415" s="12" t="str">
        <f>_xlfn.XLOOKUP(I415,Sheet!$B$2:$B$900,Sheet!$A$2:$A$900)</f>
        <v>WEC</v>
      </c>
      <c r="M415" s="9">
        <f t="shared" si="20"/>
        <v>-1.9443471473603001E-2</v>
      </c>
      <c r="P415" s="15"/>
      <c r="R415" s="10" t="s">
        <v>828</v>
      </c>
      <c r="S415" s="11">
        <v>7.2199204228308694E-2</v>
      </c>
      <c r="V415" s="16"/>
    </row>
    <row r="416" spans="1:22">
      <c r="A416" s="1" t="s">
        <v>830</v>
      </c>
      <c r="B416">
        <v>-8.8295548166217007E-3</v>
      </c>
      <c r="C416">
        <v>0.17039129281448159</v>
      </c>
      <c r="D416">
        <v>0.40549288648055248</v>
      </c>
      <c r="E416">
        <v>0.1792208476311033</v>
      </c>
      <c r="F416" s="8">
        <f t="shared" si="18"/>
        <v>-2.0239658840690102E-2</v>
      </c>
      <c r="G416" s="8">
        <f t="shared" si="19"/>
        <v>3.4079741030770501E-2</v>
      </c>
      <c r="I416" s="10" t="s">
        <v>831</v>
      </c>
      <c r="J416" s="11">
        <v>-2.0239658840690102E-2</v>
      </c>
      <c r="L416" s="12" t="str">
        <f>_xlfn.XLOOKUP(I416,Sheet!$B$2:$B$900,Sheet!$A$2:$A$900)</f>
        <v>WELL</v>
      </c>
      <c r="M416" s="9">
        <f t="shared" si="20"/>
        <v>-2.0239658840690102E-2</v>
      </c>
      <c r="P416" s="15"/>
      <c r="R416" s="10" t="s">
        <v>830</v>
      </c>
      <c r="S416" s="11">
        <v>3.4079741030770501E-2</v>
      </c>
      <c r="V416" s="16"/>
    </row>
    <row r="417" spans="1:22">
      <c r="A417" s="1" t="s">
        <v>832</v>
      </c>
      <c r="B417">
        <v>-4.3282817563814337E-2</v>
      </c>
      <c r="C417">
        <v>-0.21857466140778911</v>
      </c>
      <c r="D417">
        <v>0.90396063352322498</v>
      </c>
      <c r="E417">
        <v>-0.17529184384397481</v>
      </c>
      <c r="F417" s="8">
        <f t="shared" si="18"/>
        <v>-2.0273654643107999E-2</v>
      </c>
      <c r="G417" s="8">
        <f t="shared" si="19"/>
        <v>8.0549249237127696E-2</v>
      </c>
      <c r="I417" s="10" t="s">
        <v>833</v>
      </c>
      <c r="J417" s="11">
        <v>-2.0273654643107999E-2</v>
      </c>
      <c r="L417" s="12" t="str">
        <f>_xlfn.XLOOKUP(I417,Sheet!$B$2:$B$900,Sheet!$A$2:$A$900)</f>
        <v>WFC</v>
      </c>
      <c r="M417" s="9">
        <f t="shared" si="20"/>
        <v>-2.0273654643107999E-2</v>
      </c>
      <c r="P417" s="15"/>
      <c r="R417" s="10" t="s">
        <v>832</v>
      </c>
      <c r="S417" s="11">
        <v>8.0549249237127696E-2</v>
      </c>
      <c r="V417" s="16"/>
    </row>
    <row r="418" spans="1:22">
      <c r="A418" s="1" t="s">
        <v>834</v>
      </c>
      <c r="B418">
        <v>-4.3843588111936477E-2</v>
      </c>
      <c r="C418">
        <v>-0.36863305589481371</v>
      </c>
      <c r="D418">
        <v>0.91207382831065043</v>
      </c>
      <c r="E418">
        <v>-0.32478946778287721</v>
      </c>
      <c r="F418" s="8">
        <f t="shared" si="18"/>
        <v>-2.02384485403331E-2</v>
      </c>
      <c r="G418" s="8">
        <f t="shared" si="19"/>
        <v>4.1638978630097599E-2</v>
      </c>
      <c r="I418" s="10" t="s">
        <v>835</v>
      </c>
      <c r="J418" s="11">
        <v>-2.02384485403331E-2</v>
      </c>
      <c r="L418" s="12" t="str">
        <f>_xlfn.XLOOKUP(I418,Sheet!$B$2:$B$900,Sheet!$A$2:$A$900)</f>
        <v>WHR</v>
      </c>
      <c r="M418" s="9">
        <f t="shared" si="20"/>
        <v>-2.02384485403331E-2</v>
      </c>
      <c r="P418" s="15"/>
      <c r="R418" s="10" t="s">
        <v>834</v>
      </c>
      <c r="S418" s="11">
        <v>4.1638978630097599E-2</v>
      </c>
      <c r="V418" s="16"/>
    </row>
    <row r="419" spans="1:22">
      <c r="A419" s="1" t="s">
        <v>836</v>
      </c>
      <c r="B419">
        <v>-2.6829501662511541E-2</v>
      </c>
      <c r="C419">
        <v>6.8273333474343945E-2</v>
      </c>
      <c r="D419">
        <v>0.66591504205389263</v>
      </c>
      <c r="E419">
        <v>9.5102835136855482E-2</v>
      </c>
      <c r="F419" s="8">
        <f t="shared" si="18"/>
        <v>-1.91940045647725E-2</v>
      </c>
      <c r="G419" s="8">
        <f t="shared" si="19"/>
        <v>0.14240891054901361</v>
      </c>
      <c r="I419" s="10" t="s">
        <v>837</v>
      </c>
      <c r="J419" s="11">
        <v>-1.91940045647725E-2</v>
      </c>
      <c r="L419" s="12" t="str">
        <f>_xlfn.XLOOKUP(I419,Sheet!$B$2:$B$900,Sheet!$A$2:$A$900)</f>
        <v>WM</v>
      </c>
      <c r="M419" s="9">
        <f t="shared" si="20"/>
        <v>-1.91940045647725E-2</v>
      </c>
      <c r="P419" s="15"/>
      <c r="R419" s="10" t="s">
        <v>836</v>
      </c>
      <c r="S419" s="11">
        <v>0.14240891054901361</v>
      </c>
      <c r="V419" s="16"/>
    </row>
    <row r="420" spans="1:22">
      <c r="A420" s="1" t="s">
        <v>838</v>
      </c>
      <c r="B420">
        <v>-3.8742522469312632E-2</v>
      </c>
      <c r="C420">
        <v>-0.24236488236331469</v>
      </c>
      <c r="D420">
        <v>0.83827191535241619</v>
      </c>
      <c r="E420">
        <v>-0.20362235989400199</v>
      </c>
      <c r="F420" s="8">
        <f t="shared" si="18"/>
        <v>-2.0280572281527801E-2</v>
      </c>
      <c r="G420" s="8">
        <f t="shared" si="19"/>
        <v>0.18501543900112979</v>
      </c>
      <c r="I420" s="10" t="s">
        <v>839</v>
      </c>
      <c r="J420" s="11">
        <v>-2.0280572281527801E-2</v>
      </c>
      <c r="L420" s="12" t="str">
        <f>_xlfn.XLOOKUP(I420,Sheet!$B$2:$B$900,Sheet!$A$2:$A$900)</f>
        <v>WMB</v>
      </c>
      <c r="M420" s="9">
        <f t="shared" si="20"/>
        <v>-2.0280572281527801E-2</v>
      </c>
      <c r="P420" s="15"/>
      <c r="R420" s="10" t="s">
        <v>838</v>
      </c>
      <c r="S420" s="11">
        <v>0.18501543900112979</v>
      </c>
      <c r="V420" s="16"/>
    </row>
    <row r="421" spans="1:22">
      <c r="A421" s="1" t="s">
        <v>840</v>
      </c>
      <c r="B421">
        <v>-2.912756184704203E-2</v>
      </c>
      <c r="C421">
        <v>-6.2309406754021968E-3</v>
      </c>
      <c r="D421">
        <v>0.69916323950783976</v>
      </c>
      <c r="E421">
        <v>2.289662117163984E-2</v>
      </c>
      <c r="F421" s="8">
        <f t="shared" si="18"/>
        <v>-1.9166000164003699E-2</v>
      </c>
      <c r="G421" s="8">
        <f t="shared" si="19"/>
        <v>0.1185571717328623</v>
      </c>
      <c r="I421" s="10" t="s">
        <v>841</v>
      </c>
      <c r="J421" s="11">
        <v>-1.9166000164003699E-2</v>
      </c>
      <c r="L421" s="12" t="str">
        <f>_xlfn.XLOOKUP(I421,Sheet!$B$2:$B$900,Sheet!$A$2:$A$900)</f>
        <v>WMT</v>
      </c>
      <c r="M421" s="9">
        <f t="shared" si="20"/>
        <v>-1.9166000164003699E-2</v>
      </c>
      <c r="P421" s="15"/>
      <c r="R421" s="10" t="s">
        <v>840</v>
      </c>
      <c r="S421" s="11">
        <v>0.1185571717328623</v>
      </c>
      <c r="V421" s="16"/>
    </row>
    <row r="422" spans="1:22">
      <c r="A422" s="1" t="s">
        <v>842</v>
      </c>
      <c r="B422">
        <v>-2.2185438605761509E-2</v>
      </c>
      <c r="C422">
        <v>7.128034318658738E-2</v>
      </c>
      <c r="D422">
        <v>0.59872501520481225</v>
      </c>
      <c r="E422">
        <v>9.3465781792348893E-2</v>
      </c>
      <c r="F422" s="8">
        <f t="shared" si="18"/>
        <v>-1.9736324157733201E-2</v>
      </c>
      <c r="G422" s="8">
        <f t="shared" si="19"/>
        <v>0.1252217681906746</v>
      </c>
      <c r="I422" s="10" t="s">
        <v>843</v>
      </c>
      <c r="J422" s="11">
        <v>-1.9736324157733201E-2</v>
      </c>
      <c r="L422" s="12" t="str">
        <f>_xlfn.XLOOKUP(I422,Sheet!$B$2:$B$900,Sheet!$A$2:$A$900)</f>
        <v>WRB</v>
      </c>
      <c r="M422" s="9">
        <f t="shared" si="20"/>
        <v>-1.9736324157733201E-2</v>
      </c>
      <c r="P422" s="15"/>
      <c r="R422" s="10" t="s">
        <v>842</v>
      </c>
      <c r="S422" s="11">
        <v>0.1252217681906746</v>
      </c>
      <c r="V422" s="16"/>
    </row>
    <row r="423" spans="1:22">
      <c r="A423" s="1" t="s">
        <v>844</v>
      </c>
      <c r="B423">
        <v>-3.6206809055459852E-2</v>
      </c>
      <c r="C423">
        <v>3.4769851761499049E-2</v>
      </c>
      <c r="D423">
        <v>0.80158536517504364</v>
      </c>
      <c r="E423">
        <v>7.09766608169589E-2</v>
      </c>
      <c r="F423" s="8">
        <f t="shared" si="18"/>
        <v>-1.9335676417630201E-2</v>
      </c>
      <c r="G423" s="8">
        <f t="shared" si="19"/>
        <v>0.1470474823944295</v>
      </c>
      <c r="I423" s="10" t="s">
        <v>845</v>
      </c>
      <c r="J423" s="11">
        <v>-1.9335676417630201E-2</v>
      </c>
      <c r="L423" s="12" t="str">
        <f>_xlfn.XLOOKUP(I423,Sheet!$B$2:$B$900,Sheet!$A$2:$A$900)</f>
        <v>WST</v>
      </c>
      <c r="M423" s="9">
        <f t="shared" si="20"/>
        <v>-1.9335676417630201E-2</v>
      </c>
      <c r="P423" s="15"/>
      <c r="R423" s="10" t="s">
        <v>844</v>
      </c>
      <c r="S423" s="11">
        <v>0.1470474823944295</v>
      </c>
      <c r="V423" s="16"/>
    </row>
    <row r="424" spans="1:22">
      <c r="A424" s="1" t="s">
        <v>846</v>
      </c>
      <c r="B424">
        <v>-2.674206129826337E-2</v>
      </c>
      <c r="C424">
        <v>4.4444974275607452E-2</v>
      </c>
      <c r="D424">
        <v>0.66464996008800759</v>
      </c>
      <c r="E424">
        <v>7.1187035573870822E-2</v>
      </c>
      <c r="F424" s="8">
        <f t="shared" si="18"/>
        <v>-2.01329129359714E-2</v>
      </c>
      <c r="G424" s="8">
        <f t="shared" si="19"/>
        <v>0.11615344774870071</v>
      </c>
      <c r="I424" s="10" t="s">
        <v>847</v>
      </c>
      <c r="J424" s="11">
        <v>-2.01329129359714E-2</v>
      </c>
      <c r="L424" s="12" t="str">
        <f>_xlfn.XLOOKUP(I424,Sheet!$B$2:$B$900,Sheet!$A$2:$A$900)</f>
        <v>WTW</v>
      </c>
      <c r="M424" s="9">
        <f t="shared" si="20"/>
        <v>-2.01329129359714E-2</v>
      </c>
      <c r="P424" s="15"/>
      <c r="R424" s="10" t="s">
        <v>846</v>
      </c>
      <c r="S424" s="11">
        <v>0.11615344774870071</v>
      </c>
      <c r="V424" s="16"/>
    </row>
    <row r="425" spans="1:22">
      <c r="A425" s="1" t="s">
        <v>848</v>
      </c>
      <c r="B425">
        <v>-3.0868651680124089E-2</v>
      </c>
      <c r="C425">
        <v>-0.40865939729006617</v>
      </c>
      <c r="D425">
        <v>0.72435322319279671</v>
      </c>
      <c r="E425">
        <v>-0.37779074560994208</v>
      </c>
      <c r="F425" s="8">
        <f t="shared" si="18"/>
        <v>-2.0182198301930399E-2</v>
      </c>
      <c r="G425" s="8">
        <f t="shared" si="19"/>
        <v>0.1040211749822047</v>
      </c>
      <c r="I425" s="10" t="s">
        <v>849</v>
      </c>
      <c r="J425" s="11">
        <v>-2.0182198301930399E-2</v>
      </c>
      <c r="L425" s="12" t="str">
        <f>_xlfn.XLOOKUP(I425,Sheet!$B$2:$B$900,Sheet!$A$2:$A$900)</f>
        <v>WY</v>
      </c>
      <c r="M425" s="9">
        <f t="shared" si="20"/>
        <v>-2.0182198301930399E-2</v>
      </c>
      <c r="P425" s="15"/>
      <c r="R425" s="10" t="s">
        <v>848</v>
      </c>
      <c r="S425" s="11">
        <v>0.1040211749822047</v>
      </c>
      <c r="V425" s="16"/>
    </row>
    <row r="426" spans="1:22">
      <c r="A426" s="1" t="s">
        <v>850</v>
      </c>
      <c r="B426">
        <v>-6.1623460490597748E-2</v>
      </c>
      <c r="C426">
        <v>-0.40508841651452571</v>
      </c>
      <c r="D426">
        <v>1.1693119596403081</v>
      </c>
      <c r="E426">
        <v>-0.3434649560239279</v>
      </c>
      <c r="F426" s="8">
        <f t="shared" si="18"/>
        <v>-1.86686202567234E-2</v>
      </c>
      <c r="G426" s="8">
        <f t="shared" si="19"/>
        <v>0.21222606590830839</v>
      </c>
      <c r="I426" s="10" t="s">
        <v>851</v>
      </c>
      <c r="J426" s="11">
        <v>-1.86686202567234E-2</v>
      </c>
      <c r="L426" s="12" t="str">
        <f>_xlfn.XLOOKUP(I426,Sheet!$B$2:$B$900,Sheet!$A$2:$A$900)</f>
        <v>WYNN</v>
      </c>
      <c r="M426" s="9">
        <f t="shared" si="20"/>
        <v>-1.86686202567234E-2</v>
      </c>
      <c r="P426" s="15"/>
      <c r="R426" s="10" t="s">
        <v>850</v>
      </c>
      <c r="S426" s="11">
        <v>0.21222606590830839</v>
      </c>
      <c r="V426" s="16"/>
    </row>
    <row r="427" spans="1:22">
      <c r="A427" s="1" t="s">
        <v>852</v>
      </c>
      <c r="B427">
        <v>7.9977526622026715E-3</v>
      </c>
      <c r="C427">
        <v>7.2877293038672963E-2</v>
      </c>
      <c r="D427">
        <v>0.1620364072114775</v>
      </c>
      <c r="E427">
        <v>6.4879540376470285E-2</v>
      </c>
      <c r="F427" s="8">
        <f t="shared" si="18"/>
        <v>-1.93685511811813E-2</v>
      </c>
      <c r="G427" s="8">
        <f t="shared" si="19"/>
        <v>0.1090515006250159</v>
      </c>
      <c r="I427" s="10" t="s">
        <v>853</v>
      </c>
      <c r="J427" s="11">
        <v>-1.93685511811813E-2</v>
      </c>
      <c r="L427" s="12" t="str">
        <f>_xlfn.XLOOKUP(I427,Sheet!$B$2:$B$900,Sheet!$A$2:$A$900)</f>
        <v>XEL</v>
      </c>
      <c r="M427" s="9">
        <f t="shared" si="20"/>
        <v>-1.93685511811813E-2</v>
      </c>
      <c r="P427" s="15"/>
      <c r="R427" s="10" t="s">
        <v>852</v>
      </c>
      <c r="S427" s="11">
        <v>0.1090515006250159</v>
      </c>
      <c r="V427" s="16"/>
    </row>
    <row r="428" spans="1:22">
      <c r="A428" s="1" t="s">
        <v>854</v>
      </c>
      <c r="B428">
        <v>-4.037060129701954E-2</v>
      </c>
      <c r="C428">
        <v>-0.13970129588345839</v>
      </c>
      <c r="D428">
        <v>0.86182686256336105</v>
      </c>
      <c r="E428">
        <v>-9.9330694586438825E-2</v>
      </c>
      <c r="F428" s="8">
        <f t="shared" si="18"/>
        <v>-2.0123173800169002E-2</v>
      </c>
      <c r="G428" s="8">
        <f t="shared" si="19"/>
        <v>-1.31982639848186E-2</v>
      </c>
      <c r="I428" s="10" t="s">
        <v>855</v>
      </c>
      <c r="J428" s="11">
        <v>-2.0123173800169002E-2</v>
      </c>
      <c r="L428" s="12" t="str">
        <f>_xlfn.XLOOKUP(I428,Sheet!$B$2:$B$900,Sheet!$A$2:$A$900)</f>
        <v>XOM</v>
      </c>
      <c r="M428" s="9">
        <f t="shared" si="20"/>
        <v>-2.0123173800169002E-2</v>
      </c>
      <c r="P428" s="15"/>
      <c r="R428" s="10" t="s">
        <v>854</v>
      </c>
      <c r="S428" s="11">
        <v>-1.31982639848186E-2</v>
      </c>
      <c r="V428" s="16"/>
    </row>
    <row r="429" spans="1:22">
      <c r="A429" s="1" t="s">
        <v>856</v>
      </c>
      <c r="B429">
        <v>-2.558713779882316E-2</v>
      </c>
      <c r="C429">
        <v>-0.51085700483251173</v>
      </c>
      <c r="D429">
        <v>0.64794059589812358</v>
      </c>
      <c r="E429">
        <v>-0.48526986703368857</v>
      </c>
      <c r="F429" s="8">
        <f t="shared" si="18"/>
        <v>-2.0140209323101899E-2</v>
      </c>
      <c r="G429" s="8">
        <f t="shared" si="19"/>
        <v>7.5241914572587E-3</v>
      </c>
      <c r="I429" s="10" t="s">
        <v>857</v>
      </c>
      <c r="J429" s="11">
        <v>-2.0140209323101899E-2</v>
      </c>
      <c r="L429" s="12" t="str">
        <f>_xlfn.XLOOKUP(I429,Sheet!$B$2:$B$900,Sheet!$A$2:$A$900)</f>
        <v>XRAY</v>
      </c>
      <c r="M429" s="9">
        <f t="shared" si="20"/>
        <v>-2.0140209323101899E-2</v>
      </c>
      <c r="P429" s="15"/>
      <c r="R429" s="10" t="s">
        <v>856</v>
      </c>
      <c r="S429" s="11">
        <v>7.5241914572587E-3</v>
      </c>
      <c r="V429" s="16"/>
    </row>
    <row r="430" spans="1:22">
      <c r="A430" s="1" t="s">
        <v>858</v>
      </c>
      <c r="B430">
        <v>-3.0965767428631951E-2</v>
      </c>
      <c r="C430">
        <v>0.15554795393293511</v>
      </c>
      <c r="D430">
        <v>0.72575828804010267</v>
      </c>
      <c r="E430">
        <v>0.18651372136156699</v>
      </c>
      <c r="F430" s="8">
        <f t="shared" si="18"/>
        <v>-1.9573834657558901E-2</v>
      </c>
      <c r="G430" s="8">
        <f t="shared" si="19"/>
        <v>0.14398646954948829</v>
      </c>
      <c r="I430" s="10" t="s">
        <v>859</v>
      </c>
      <c r="J430" s="11">
        <v>-1.9573834657558901E-2</v>
      </c>
      <c r="L430" s="12" t="str">
        <f>_xlfn.XLOOKUP(I430,Sheet!$B$2:$B$900,Sheet!$A$2:$A$900)</f>
        <v>YUM</v>
      </c>
      <c r="M430" s="9">
        <f t="shared" si="20"/>
        <v>-1.9573834657558901E-2</v>
      </c>
      <c r="P430" s="15"/>
      <c r="R430" s="10" t="s">
        <v>858</v>
      </c>
      <c r="S430" s="11">
        <v>0.14398646954948829</v>
      </c>
      <c r="V430" s="16"/>
    </row>
    <row r="431" spans="1:22">
      <c r="A431" s="1" t="s">
        <v>860</v>
      </c>
      <c r="B431">
        <v>-4.6268362819382673E-2</v>
      </c>
      <c r="C431">
        <v>-0.1154562850375315</v>
      </c>
      <c r="D431">
        <v>0.94715532391168011</v>
      </c>
      <c r="E431">
        <v>-6.9187922218148803E-2</v>
      </c>
      <c r="F431" s="8">
        <f t="shared" si="18"/>
        <v>-2.0090140613261601E-2</v>
      </c>
      <c r="G431" s="8">
        <f t="shared" si="19"/>
        <v>2.80564438989887E-2</v>
      </c>
      <c r="I431" s="10" t="s">
        <v>861</v>
      </c>
      <c r="J431" s="11">
        <v>-2.0090140613261601E-2</v>
      </c>
      <c r="L431" s="12" t="str">
        <f>_xlfn.XLOOKUP(I431,Sheet!$B$2:$B$900,Sheet!$A$2:$A$900)</f>
        <v>ZBH</v>
      </c>
      <c r="M431" s="9">
        <f t="shared" si="20"/>
        <v>-2.0090140613261601E-2</v>
      </c>
      <c r="P431" s="15"/>
      <c r="R431" s="10" t="s">
        <v>860</v>
      </c>
      <c r="S431" s="11">
        <v>2.80564438989887E-2</v>
      </c>
      <c r="V431" s="16"/>
    </row>
    <row r="432" spans="1:22">
      <c r="A432" s="1" t="s">
        <v>862</v>
      </c>
      <c r="B432">
        <v>-7.0045127244130465E-2</v>
      </c>
      <c r="C432">
        <v>0.50660615623444305</v>
      </c>
      <c r="D432">
        <v>1.29115613108441</v>
      </c>
      <c r="E432">
        <v>0.57665128347857353</v>
      </c>
      <c r="F432" s="8">
        <f t="shared" si="18"/>
        <v>-1.97468280901608E-2</v>
      </c>
      <c r="G432" s="8">
        <f t="shared" si="19"/>
        <v>0.2145366599536622</v>
      </c>
      <c r="I432" s="10" t="s">
        <v>863</v>
      </c>
      <c r="J432" s="11">
        <v>-1.97468280901608E-2</v>
      </c>
      <c r="L432" s="12" t="str">
        <f>_xlfn.XLOOKUP(I432,Sheet!$B$2:$B$900,Sheet!$A$2:$A$900)</f>
        <v>ZBRA</v>
      </c>
      <c r="M432" s="9">
        <f t="shared" si="20"/>
        <v>-1.97468280901608E-2</v>
      </c>
      <c r="P432" s="15"/>
      <c r="R432" s="10" t="s">
        <v>862</v>
      </c>
      <c r="S432" s="11">
        <v>0.2145366599536622</v>
      </c>
      <c r="V432" s="16"/>
    </row>
    <row r="433" spans="1:22" ht="16" customHeight="1" thickBot="1">
      <c r="A433" s="1" t="s">
        <v>864</v>
      </c>
      <c r="B433">
        <v>-4.5133180773294021E-2</v>
      </c>
      <c r="C433">
        <v>-0.17045017180973041</v>
      </c>
      <c r="D433">
        <v>0.9307315778894486</v>
      </c>
      <c r="E433">
        <v>-0.1253169910364364</v>
      </c>
      <c r="F433" s="8">
        <f t="shared" si="18"/>
        <v>-1.9536359382575998E-2</v>
      </c>
      <c r="G433" s="8">
        <f t="shared" si="19"/>
        <v>0.23036662858312221</v>
      </c>
      <c r="I433" s="17" t="s">
        <v>865</v>
      </c>
      <c r="J433" s="11">
        <v>-1.9536359382575998E-2</v>
      </c>
      <c r="K433" s="18"/>
      <c r="L433" s="12" t="str">
        <f>_xlfn.XLOOKUP(I433,Sheet!$B$2:$B$900,Sheet!$A$2:$A$900)</f>
        <v>ZION</v>
      </c>
      <c r="M433" s="19">
        <f t="shared" si="20"/>
        <v>-1.9536359382575998E-2</v>
      </c>
      <c r="N433" s="18"/>
      <c r="O433" s="18"/>
      <c r="P433" s="20"/>
      <c r="R433" s="17" t="s">
        <v>864</v>
      </c>
      <c r="S433" s="21">
        <v>0.23036662858312221</v>
      </c>
      <c r="T433" s="22"/>
      <c r="U433" s="22"/>
      <c r="V433" s="23"/>
    </row>
    <row r="436" spans="1:22">
      <c r="I436" t="s">
        <v>886</v>
      </c>
      <c r="R436" t="s">
        <v>887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abSelected="1" topLeftCell="D1" workbookViewId="0">
      <selection activeCell="Q14" sqref="Q14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-5.7776710471862447E-2</v>
      </c>
      <c r="C2">
        <v>5.3124042058955823E-2</v>
      </c>
      <c r="D2">
        <v>1.11365741019037</v>
      </c>
      <c r="E2">
        <v>0.1109007525308183</v>
      </c>
      <c r="F2" s="8">
        <f t="shared" ref="F2:F65" si="0">_xlfn.XLOOKUP(A2,$L$2:$L$900,$M$2:$M$900)</f>
        <v>-2.9345959564164099E-2</v>
      </c>
      <c r="G2" s="8">
        <f t="shared" ref="G2:G65" si="1">_xlfn.XLOOKUP(A2,$R$2:$R$900,$S$2:$S$900)</f>
        <v>0.25167256584707542</v>
      </c>
      <c r="I2" s="10" t="s">
        <v>3</v>
      </c>
      <c r="J2" s="11">
        <v>-2.9345959564164099E-2</v>
      </c>
      <c r="L2" s="12" t="str">
        <f>_xlfn.XLOOKUP(I2,Sheet!$B$2:$B$900,Sheet!$A$2:$A$900)</f>
        <v>A</v>
      </c>
      <c r="M2" s="9">
        <f t="shared" ref="M2:M65" si="2">J2</f>
        <v>-2.9345959564164099E-2</v>
      </c>
      <c r="O2" s="13" t="s">
        <v>890</v>
      </c>
      <c r="P2" s="24">
        <v>1</v>
      </c>
      <c r="R2" s="10" t="s">
        <v>2</v>
      </c>
      <c r="S2" s="11">
        <v>0.25167256584707542</v>
      </c>
      <c r="U2" s="13" t="s">
        <v>890</v>
      </c>
      <c r="V2" s="24">
        <f>COUNTIFS(E:E,"&gt;0", G:G,"&gt;0")</f>
        <v>189</v>
      </c>
    </row>
    <row r="3" spans="1:22">
      <c r="A3" s="1" t="s">
        <v>4</v>
      </c>
      <c r="B3">
        <v>-7.167466564713651E-2</v>
      </c>
      <c r="C3">
        <v>-0.3924772290514581</v>
      </c>
      <c r="D3">
        <v>1.3147321953435811</v>
      </c>
      <c r="E3">
        <v>-0.32080256340432162</v>
      </c>
      <c r="F3" s="8">
        <f t="shared" si="0"/>
        <v>-3.0668953477434199E-2</v>
      </c>
      <c r="G3" s="8">
        <f t="shared" si="1"/>
        <v>8.8386055784305695E-2</v>
      </c>
      <c r="I3" s="10" t="s">
        <v>5</v>
      </c>
      <c r="J3" s="11">
        <v>-3.0668953477434199E-2</v>
      </c>
      <c r="L3" s="12" t="str">
        <f>_xlfn.XLOOKUP(I3,Sheet!$B$2:$B$900,Sheet!$A$2:$A$900)</f>
        <v>AAL</v>
      </c>
      <c r="M3" s="9">
        <f t="shared" si="2"/>
        <v>-3.0668953477434199E-2</v>
      </c>
      <c r="O3" s="14" t="s">
        <v>891</v>
      </c>
      <c r="P3" s="25">
        <f>COUNTIFS(E:E,"&lt;=0", F:F,"&lt;=0")</f>
        <v>194</v>
      </c>
      <c r="R3" s="10" t="s">
        <v>4</v>
      </c>
      <c r="S3" s="11">
        <v>8.8386055784305695E-2</v>
      </c>
      <c r="U3" s="14" t="s">
        <v>891</v>
      </c>
      <c r="V3" s="25">
        <f>COUNTIFS(E:E,"&lt;=0", G:G,"&lt;=0")</f>
        <v>45</v>
      </c>
    </row>
    <row r="4" spans="1:22" ht="16" customHeight="1">
      <c r="A4" s="1" t="s">
        <v>6</v>
      </c>
      <c r="B4">
        <v>-6.7650570973434257E-2</v>
      </c>
      <c r="C4">
        <v>-1.4372462560046539E-2</v>
      </c>
      <c r="D4">
        <v>1.2565118340209009</v>
      </c>
      <c r="E4">
        <v>5.3278108413387718E-2</v>
      </c>
      <c r="F4" s="8">
        <f t="shared" si="0"/>
        <v>-2.9314258047477199E-2</v>
      </c>
      <c r="G4" s="8">
        <f t="shared" si="1"/>
        <v>0.22227896460198121</v>
      </c>
      <c r="I4" s="10" t="s">
        <v>7</v>
      </c>
      <c r="J4" s="11">
        <v>-2.9314258047477199E-2</v>
      </c>
      <c r="L4" s="12" t="str">
        <f>_xlfn.XLOOKUP(I4,Sheet!$B$2:$B$900,Sheet!$A$2:$A$900)</f>
        <v>AAPL</v>
      </c>
      <c r="M4" s="9">
        <f t="shared" si="2"/>
        <v>-2.9314258047477199E-2</v>
      </c>
      <c r="O4" s="14" t="s">
        <v>892</v>
      </c>
      <c r="P4" s="25">
        <v>1</v>
      </c>
      <c r="R4" s="10" t="s">
        <v>6</v>
      </c>
      <c r="S4" s="11">
        <v>0.22227896460198121</v>
      </c>
      <c r="U4" s="14" t="s">
        <v>892</v>
      </c>
      <c r="V4" s="25">
        <f>COUNTIFS(E:E,"&lt;=0", G:G,"&gt;0")</f>
        <v>149</v>
      </c>
    </row>
    <row r="5" spans="1:22" ht="16" customHeight="1">
      <c r="A5" s="1" t="s">
        <v>8</v>
      </c>
      <c r="B5">
        <v>-5.470170394850854E-2</v>
      </c>
      <c r="C5">
        <v>0.28035344245457772</v>
      </c>
      <c r="D5">
        <v>1.069168399524387</v>
      </c>
      <c r="E5">
        <v>0.33505514640308631</v>
      </c>
      <c r="F5" s="8">
        <f t="shared" si="0"/>
        <v>-2.8974845289454199E-2</v>
      </c>
      <c r="G5" s="8">
        <f t="shared" si="1"/>
        <v>0.24198972940026561</v>
      </c>
      <c r="I5" s="10" t="s">
        <v>9</v>
      </c>
      <c r="J5" s="11">
        <v>-2.8974845289454199E-2</v>
      </c>
      <c r="L5" s="12" t="str">
        <f>_xlfn.XLOOKUP(I5,Sheet!$B$2:$B$900,Sheet!$A$2:$A$900)</f>
        <v>ABT</v>
      </c>
      <c r="M5" s="9">
        <f t="shared" si="2"/>
        <v>-2.8974845289454199E-2</v>
      </c>
      <c r="O5" s="14" t="s">
        <v>893</v>
      </c>
      <c r="P5" s="25">
        <f>COUNTIFS(E:E,"&gt;0", F:F,"&lt;=0")</f>
        <v>238</v>
      </c>
      <c r="R5" s="10" t="s">
        <v>8</v>
      </c>
      <c r="S5" s="11">
        <v>0.24198972940026561</v>
      </c>
      <c r="U5" s="14" t="s">
        <v>893</v>
      </c>
      <c r="V5" s="25">
        <f>COUNTIFS(E:E,"&gt;0", G:G,"&lt;=0")</f>
        <v>49</v>
      </c>
    </row>
    <row r="6" spans="1:22" ht="16" customHeight="1">
      <c r="A6" s="1" t="s">
        <v>10</v>
      </c>
      <c r="B6">
        <v>-2.4763884229170412E-2</v>
      </c>
      <c r="C6">
        <v>-0.10488595246086189</v>
      </c>
      <c r="D6">
        <v>0.6360298124370396</v>
      </c>
      <c r="E6">
        <v>-8.0122068231691448E-2</v>
      </c>
      <c r="F6" s="8">
        <f t="shared" si="0"/>
        <v>-3.0227966227437199E-2</v>
      </c>
      <c r="G6" s="8">
        <f t="shared" si="1"/>
        <v>3.2289022073700997E-2</v>
      </c>
      <c r="I6" s="10" t="s">
        <v>11</v>
      </c>
      <c r="J6" s="11">
        <v>-3.0227966227437199E-2</v>
      </c>
      <c r="L6" s="12" t="str">
        <f>_xlfn.XLOOKUP(I6,Sheet!$B$2:$B$900,Sheet!$A$2:$A$900)</f>
        <v>ACGL</v>
      </c>
      <c r="M6" s="9">
        <f t="shared" si="2"/>
        <v>-3.0227966227437199E-2</v>
      </c>
      <c r="O6" s="14" t="s">
        <v>894</v>
      </c>
      <c r="P6" s="26">
        <f>P2/(P2+P4)</f>
        <v>0.5</v>
      </c>
      <c r="R6" s="10" t="s">
        <v>10</v>
      </c>
      <c r="S6" s="11">
        <v>3.2289022073700997E-2</v>
      </c>
      <c r="U6" s="14" t="s">
        <v>894</v>
      </c>
      <c r="V6" s="26">
        <f>V2/(V2+V4)</f>
        <v>0.55917159763313606</v>
      </c>
    </row>
    <row r="7" spans="1:22">
      <c r="A7" s="1" t="s">
        <v>12</v>
      </c>
      <c r="B7">
        <v>-5.7892847530131478E-2</v>
      </c>
      <c r="C7">
        <v>-3.7346684944595032E-2</v>
      </c>
      <c r="D7">
        <v>1.115337674210886</v>
      </c>
      <c r="E7">
        <v>2.0546162585536449E-2</v>
      </c>
      <c r="F7" s="8">
        <f t="shared" si="0"/>
        <v>-2.9444901095133001E-2</v>
      </c>
      <c r="G7" s="8">
        <f t="shared" si="1"/>
        <v>0.1932873923552576</v>
      </c>
      <c r="I7" s="10" t="s">
        <v>13</v>
      </c>
      <c r="J7" s="11">
        <v>-2.9444901095133001E-2</v>
      </c>
      <c r="L7" s="12" t="str">
        <f>_xlfn.XLOOKUP(I7,Sheet!$B$2:$B$900,Sheet!$A$2:$A$900)</f>
        <v>ACN</v>
      </c>
      <c r="M7" s="9">
        <f t="shared" si="2"/>
        <v>-2.9444901095133001E-2</v>
      </c>
      <c r="O7" s="14" t="s">
        <v>895</v>
      </c>
      <c r="P7" s="26">
        <f>P2/(P2+P5)</f>
        <v>4.1841004184100415E-3</v>
      </c>
      <c r="R7" s="10" t="s">
        <v>12</v>
      </c>
      <c r="S7" s="11">
        <v>0.1932873923552576</v>
      </c>
      <c r="U7" s="14" t="s">
        <v>895</v>
      </c>
      <c r="V7" s="26">
        <f>V2/(V2+V5)</f>
        <v>0.79411764705882348</v>
      </c>
    </row>
    <row r="8" spans="1:22" ht="16" customHeight="1">
      <c r="A8" s="1" t="s">
        <v>14</v>
      </c>
      <c r="B8">
        <v>-9.1177206936489952E-2</v>
      </c>
      <c r="C8">
        <v>0.31795404496676177</v>
      </c>
      <c r="D8">
        <v>1.5968937975536019</v>
      </c>
      <c r="E8">
        <v>0.40913125190325178</v>
      </c>
      <c r="F8" s="8">
        <f t="shared" si="0"/>
        <v>-2.8689758730497901E-2</v>
      </c>
      <c r="G8" s="8">
        <f t="shared" si="1"/>
        <v>0.28034606372030518</v>
      </c>
      <c r="I8" s="10" t="s">
        <v>15</v>
      </c>
      <c r="J8" s="11">
        <v>-2.8689758730497901E-2</v>
      </c>
      <c r="L8" s="12" t="str">
        <f>_xlfn.XLOOKUP(I8,Sheet!$B$2:$B$900,Sheet!$A$2:$A$900)</f>
        <v>ADBE</v>
      </c>
      <c r="M8" s="9">
        <f t="shared" si="2"/>
        <v>-2.8689758730497901E-2</v>
      </c>
      <c r="O8" s="27" t="s">
        <v>896</v>
      </c>
      <c r="P8" s="28">
        <f>2*P6*P7/(P6+P7)</f>
        <v>8.2987551867219917E-3</v>
      </c>
      <c r="R8" s="10" t="s">
        <v>14</v>
      </c>
      <c r="S8" s="11">
        <v>0.28034606372030518</v>
      </c>
      <c r="U8" s="27" t="s">
        <v>896</v>
      </c>
      <c r="V8" s="28">
        <f>2*V6*V7/(V6+V7)</f>
        <v>0.65624999999999989</v>
      </c>
    </row>
    <row r="9" spans="1:22" ht="16" thickBot="1">
      <c r="A9" s="1" t="s">
        <v>16</v>
      </c>
      <c r="B9">
        <v>-5.8377287103397638E-2</v>
      </c>
      <c r="C9">
        <v>2.086219539382517E-2</v>
      </c>
      <c r="D9">
        <v>1.1223465170144311</v>
      </c>
      <c r="E9">
        <v>7.9239482497222805E-2</v>
      </c>
      <c r="F9" s="8">
        <f t="shared" si="0"/>
        <v>-2.9916447109811201E-2</v>
      </c>
      <c r="G9" s="8">
        <f t="shared" si="1"/>
        <v>0.1282696120019077</v>
      </c>
      <c r="I9" s="10" t="s">
        <v>17</v>
      </c>
      <c r="J9" s="11">
        <v>-2.9916447109811201E-2</v>
      </c>
      <c r="L9" s="12" t="str">
        <f>_xlfn.XLOOKUP(I9,Sheet!$B$2:$B$900,Sheet!$A$2:$A$900)</f>
        <v>ADI</v>
      </c>
      <c r="M9" s="9">
        <f t="shared" si="2"/>
        <v>-2.9916447109811201E-2</v>
      </c>
      <c r="O9" s="29" t="s">
        <v>875</v>
      </c>
      <c r="P9" s="30">
        <f>(P2+P3)/(P2+P3+P4+P5)</f>
        <v>0.44930875576036866</v>
      </c>
      <c r="R9" s="10" t="s">
        <v>16</v>
      </c>
      <c r="S9" s="11">
        <v>0.1282696120019077</v>
      </c>
      <c r="U9" s="29" t="s">
        <v>875</v>
      </c>
      <c r="V9" s="30">
        <f>(V2+V3)/(V2+V3+V4+V5)</f>
        <v>0.54166666666666663</v>
      </c>
    </row>
    <row r="10" spans="1:22" ht="16" thickBot="1">
      <c r="A10" s="1" t="s">
        <v>18</v>
      </c>
      <c r="B10">
        <v>-2.9108272163113239E-2</v>
      </c>
      <c r="C10">
        <v>6.8964427002879858E-2</v>
      </c>
      <c r="D10">
        <v>0.69888415751320532</v>
      </c>
      <c r="E10">
        <v>9.8072699165993094E-2</v>
      </c>
      <c r="F10" s="8">
        <f t="shared" si="0"/>
        <v>-3.0865579630705998E-2</v>
      </c>
      <c r="G10" s="8">
        <f t="shared" si="1"/>
        <v>-0.1040009245764273</v>
      </c>
      <c r="I10" s="10" t="s">
        <v>19</v>
      </c>
      <c r="J10" s="11">
        <v>-3.0865579630705998E-2</v>
      </c>
      <c r="L10" s="12" t="str">
        <f>_xlfn.XLOOKUP(I10,Sheet!$B$2:$B$900,Sheet!$A$2:$A$900)</f>
        <v>ADM</v>
      </c>
      <c r="M10" s="9">
        <f t="shared" si="2"/>
        <v>-3.0865579630705998E-2</v>
      </c>
      <c r="P10" s="31"/>
      <c r="R10" s="10" t="s">
        <v>18</v>
      </c>
      <c r="S10" s="11">
        <v>-0.1040009245764273</v>
      </c>
      <c r="U10" s="12"/>
      <c r="V10" s="31"/>
    </row>
    <row r="11" spans="1:22" ht="16" thickBot="1">
      <c r="A11" s="1" t="s">
        <v>20</v>
      </c>
      <c r="B11">
        <v>-5.2667091884123142E-2</v>
      </c>
      <c r="C11">
        <v>0.15910569526747451</v>
      </c>
      <c r="D11">
        <v>1.039731753733194</v>
      </c>
      <c r="E11">
        <v>0.2117727871515977</v>
      </c>
      <c r="F11" s="8">
        <f t="shared" si="0"/>
        <v>-3.0015166536040101E-2</v>
      </c>
      <c r="G11" s="8">
        <f t="shared" si="1"/>
        <v>0.12526322726345371</v>
      </c>
      <c r="I11" s="10" t="s">
        <v>21</v>
      </c>
      <c r="J11" s="11">
        <v>-3.0015166536040101E-2</v>
      </c>
      <c r="L11" s="12" t="str">
        <f>_xlfn.XLOOKUP(I11,Sheet!$B$2:$B$900,Sheet!$A$2:$A$900)</f>
        <v>ADP</v>
      </c>
      <c r="M11" s="9">
        <f t="shared" si="2"/>
        <v>-3.0015166536040101E-2</v>
      </c>
      <c r="O11" s="37" t="s">
        <v>876</v>
      </c>
      <c r="P11" s="38"/>
      <c r="R11" s="10" t="s">
        <v>20</v>
      </c>
      <c r="S11" s="11">
        <v>0.12526322726345371</v>
      </c>
      <c r="U11" s="37" t="s">
        <v>877</v>
      </c>
      <c r="V11" s="38"/>
    </row>
    <row r="12" spans="1:22">
      <c r="A12" s="1" t="s">
        <v>22</v>
      </c>
      <c r="B12">
        <v>-9.2759047853142582E-2</v>
      </c>
      <c r="C12">
        <v>0.28752000491696927</v>
      </c>
      <c r="D12">
        <v>1.6197797774298619</v>
      </c>
      <c r="E12">
        <v>0.38027905277011192</v>
      </c>
      <c r="F12" s="8">
        <f t="shared" si="0"/>
        <v>-2.9918284202934398E-2</v>
      </c>
      <c r="G12" s="8">
        <f t="shared" si="1"/>
        <v>0.25894775793132979</v>
      </c>
      <c r="I12" s="10" t="s">
        <v>23</v>
      </c>
      <c r="J12" s="11">
        <v>-2.9918284202934398E-2</v>
      </c>
      <c r="L12" s="12" t="str">
        <f>_xlfn.XLOOKUP(I12,Sheet!$B$2:$B$900,Sheet!$A$2:$A$900)</f>
        <v>ADSK</v>
      </c>
      <c r="M12" s="9">
        <f t="shared" si="2"/>
        <v>-2.9918284202934398E-2</v>
      </c>
      <c r="O12" s="32" t="s">
        <v>878</v>
      </c>
      <c r="P12" s="33">
        <f>SQRT(SUMXMY2(E:E, F:F)/COUNT(E:E))</f>
        <v>0.23101252392518673</v>
      </c>
      <c r="R12" s="10" t="s">
        <v>22</v>
      </c>
      <c r="S12" s="11">
        <v>0.25894775793132979</v>
      </c>
      <c r="U12" s="32" t="s">
        <v>878</v>
      </c>
      <c r="V12" s="33">
        <f>SQRT(SUMXMY2($E$2:$E$433, $G$2:$G$433)/COUNT($E$2:$E$433))</f>
        <v>0.29957736847945304</v>
      </c>
    </row>
    <row r="13" spans="1:22" ht="16" thickBot="1">
      <c r="A13" s="1" t="s">
        <v>24</v>
      </c>
      <c r="B13">
        <v>2.882275844426407E-3</v>
      </c>
      <c r="C13">
        <v>0.14787660420778809</v>
      </c>
      <c r="D13">
        <v>0.23604682019083251</v>
      </c>
      <c r="E13">
        <v>0.14499432836336171</v>
      </c>
      <c r="F13" s="8">
        <f t="shared" si="0"/>
        <v>-2.94989614528893E-2</v>
      </c>
      <c r="G13" s="8">
        <f t="shared" si="1"/>
        <v>0.15330713970964829</v>
      </c>
      <c r="I13" s="10" t="s">
        <v>25</v>
      </c>
      <c r="J13" s="11">
        <v>-2.94989614528893E-2</v>
      </c>
      <c r="L13" s="12" t="str">
        <f>_xlfn.XLOOKUP(I13,Sheet!$B$2:$B$900,Sheet!$A$2:$A$900)</f>
        <v>AEE</v>
      </c>
      <c r="M13" s="9">
        <f t="shared" si="2"/>
        <v>-2.94989614528893E-2</v>
      </c>
      <c r="O13" s="29" t="s">
        <v>879</v>
      </c>
      <c r="P13" s="34">
        <f>RSQ(F:F, E:E)</f>
        <v>3.3698663317847703E-2</v>
      </c>
      <c r="R13" s="10" t="s">
        <v>24</v>
      </c>
      <c r="S13" s="11">
        <v>0.15330713970964829</v>
      </c>
      <c r="U13" s="29" t="s">
        <v>879</v>
      </c>
      <c r="V13" s="34">
        <f>RSQ(G:G, E:E)</f>
        <v>5.7839854002154608E-3</v>
      </c>
    </row>
    <row r="14" spans="1:22">
      <c r="A14" s="1" t="s">
        <v>26</v>
      </c>
      <c r="B14">
        <v>1.24275146861489E-2</v>
      </c>
      <c r="C14">
        <v>6.7307200169134274E-2</v>
      </c>
      <c r="D14">
        <v>9.7946874901751982E-2</v>
      </c>
      <c r="E14">
        <v>5.4879685482985371E-2</v>
      </c>
      <c r="F14" s="8">
        <f t="shared" si="0"/>
        <v>-2.92205858047998E-2</v>
      </c>
      <c r="G14" s="8">
        <f t="shared" si="1"/>
        <v>0.15575495697257269</v>
      </c>
      <c r="I14" s="10" t="s">
        <v>27</v>
      </c>
      <c r="J14" s="11">
        <v>-2.92205858047998E-2</v>
      </c>
      <c r="L14" s="12" t="str">
        <f>_xlfn.XLOOKUP(I14,Sheet!$B$2:$B$900,Sheet!$A$2:$A$900)</f>
        <v>AEP</v>
      </c>
      <c r="M14" s="9">
        <f t="shared" si="2"/>
        <v>-2.92205858047998E-2</v>
      </c>
      <c r="P14" s="15"/>
      <c r="R14" s="10" t="s">
        <v>26</v>
      </c>
      <c r="S14" s="11">
        <v>0.15575495697257269</v>
      </c>
      <c r="V14" s="16"/>
    </row>
    <row r="15" spans="1:22">
      <c r="A15" s="1" t="s">
        <v>28</v>
      </c>
      <c r="B15">
        <v>-2.208664258577088E-2</v>
      </c>
      <c r="C15">
        <v>0.36437317376193429</v>
      </c>
      <c r="D15">
        <v>0.59729564029008009</v>
      </c>
      <c r="E15">
        <v>0.38645981634770521</v>
      </c>
      <c r="F15" s="8">
        <f t="shared" si="0"/>
        <v>-3.0348284358968001E-2</v>
      </c>
      <c r="G15" s="8">
        <f t="shared" si="1"/>
        <v>-5.0669631286321501E-2</v>
      </c>
      <c r="I15" s="10" t="s">
        <v>29</v>
      </c>
      <c r="J15" s="11">
        <v>-3.0348284358968001E-2</v>
      </c>
      <c r="L15" s="12" t="str">
        <f>_xlfn.XLOOKUP(I15,Sheet!$B$2:$B$900,Sheet!$A$2:$A$900)</f>
        <v>AES</v>
      </c>
      <c r="M15" s="9">
        <f t="shared" si="2"/>
        <v>-3.0348284358968001E-2</v>
      </c>
      <c r="P15" s="15"/>
      <c r="R15" s="10" t="s">
        <v>28</v>
      </c>
      <c r="S15" s="11">
        <v>-5.0669631286321501E-2</v>
      </c>
      <c r="V15" s="16"/>
    </row>
    <row r="16" spans="1:22">
      <c r="A16" s="1" t="s">
        <v>30</v>
      </c>
      <c r="B16">
        <v>-2.9689918000433621E-2</v>
      </c>
      <c r="C16">
        <v>8.0381471172136454E-2</v>
      </c>
      <c r="D16">
        <v>0.70729937473757309</v>
      </c>
      <c r="E16">
        <v>0.1100713891725701</v>
      </c>
      <c r="F16" s="8">
        <f t="shared" si="0"/>
        <v>-2.9456809110203999E-2</v>
      </c>
      <c r="G16" s="8">
        <f t="shared" si="1"/>
        <v>0.19244863896685971</v>
      </c>
      <c r="I16" s="10" t="s">
        <v>31</v>
      </c>
      <c r="J16" s="11">
        <v>-2.9456809110203999E-2</v>
      </c>
      <c r="L16" s="12" t="str">
        <f>_xlfn.XLOOKUP(I16,Sheet!$B$2:$B$900,Sheet!$A$2:$A$900)</f>
        <v>AFL</v>
      </c>
      <c r="M16" s="9">
        <f t="shared" si="2"/>
        <v>-2.9456809110203999E-2</v>
      </c>
      <c r="P16" s="15"/>
      <c r="R16" s="10" t="s">
        <v>30</v>
      </c>
      <c r="S16" s="11">
        <v>0.19244863896685971</v>
      </c>
      <c r="V16" s="16"/>
    </row>
    <row r="17" spans="1:22">
      <c r="A17" s="1" t="s">
        <v>32</v>
      </c>
      <c r="B17">
        <v>-3.2586720768389338E-2</v>
      </c>
      <c r="C17">
        <v>-0.35871446235033472</v>
      </c>
      <c r="D17">
        <v>0.74921014411710063</v>
      </c>
      <c r="E17">
        <v>-0.32612774158194541</v>
      </c>
      <c r="F17" s="8">
        <f t="shared" si="0"/>
        <v>-3.0717014668674301E-2</v>
      </c>
      <c r="G17" s="8">
        <f t="shared" si="1"/>
        <v>-5.9593433647334798E-2</v>
      </c>
      <c r="I17" s="10" t="s">
        <v>33</v>
      </c>
      <c r="J17" s="11">
        <v>-3.0717014668674301E-2</v>
      </c>
      <c r="L17" s="12" t="str">
        <f>_xlfn.XLOOKUP(I17,Sheet!$B$2:$B$900,Sheet!$A$2:$A$900)</f>
        <v>AIG</v>
      </c>
      <c r="M17" s="9">
        <f t="shared" si="2"/>
        <v>-3.0717014668674301E-2</v>
      </c>
      <c r="P17" s="15"/>
      <c r="R17" s="10" t="s">
        <v>32</v>
      </c>
      <c r="S17" s="11">
        <v>-5.9593433647334798E-2</v>
      </c>
      <c r="V17" s="16"/>
    </row>
    <row r="18" spans="1:22">
      <c r="A18" s="1" t="s">
        <v>34</v>
      </c>
      <c r="B18">
        <v>-3.3557457487996857E-2</v>
      </c>
      <c r="C18">
        <v>-6.9476571201170456E-2</v>
      </c>
      <c r="D18">
        <v>0.76325470498046288</v>
      </c>
      <c r="E18">
        <v>-3.5919113713173592E-2</v>
      </c>
      <c r="F18" s="8">
        <f t="shared" si="0"/>
        <v>-3.0309223219051499E-2</v>
      </c>
      <c r="G18" s="8">
        <f t="shared" si="1"/>
        <v>2.2728474064628999E-2</v>
      </c>
      <c r="I18" s="10" t="s">
        <v>35</v>
      </c>
      <c r="J18" s="11">
        <v>-3.0309223219051499E-2</v>
      </c>
      <c r="L18" s="12" t="str">
        <f>_xlfn.XLOOKUP(I18,Sheet!$B$2:$B$900,Sheet!$A$2:$A$900)</f>
        <v>AIZ</v>
      </c>
      <c r="M18" s="9">
        <f t="shared" si="2"/>
        <v>-3.0309223219051499E-2</v>
      </c>
      <c r="P18" s="15"/>
      <c r="R18" s="10" t="s">
        <v>34</v>
      </c>
      <c r="S18" s="11">
        <v>2.2728474064628999E-2</v>
      </c>
      <c r="V18" s="16"/>
    </row>
    <row r="19" spans="1:22">
      <c r="A19" s="1" t="s">
        <v>36</v>
      </c>
      <c r="B19">
        <v>-3.1690150982616093E-2</v>
      </c>
      <c r="C19">
        <v>0.19213870003178499</v>
      </c>
      <c r="D19">
        <v>0.73623862602140622</v>
      </c>
      <c r="E19">
        <v>0.22382885101440109</v>
      </c>
      <c r="F19" s="8">
        <f t="shared" si="0"/>
        <v>-2.9670517374051401E-2</v>
      </c>
      <c r="G19" s="8">
        <f t="shared" si="1"/>
        <v>0.15917620413187381</v>
      </c>
      <c r="I19" s="10" t="s">
        <v>37</v>
      </c>
      <c r="J19" s="11">
        <v>-2.9670517374051401E-2</v>
      </c>
      <c r="L19" s="12" t="str">
        <f>_xlfn.XLOOKUP(I19,Sheet!$B$2:$B$900,Sheet!$A$2:$A$900)</f>
        <v>AJG</v>
      </c>
      <c r="M19" s="9">
        <f t="shared" si="2"/>
        <v>-2.9670517374051401E-2</v>
      </c>
      <c r="P19" s="15"/>
      <c r="R19" s="10" t="s">
        <v>36</v>
      </c>
      <c r="S19" s="11">
        <v>0.15917620413187381</v>
      </c>
      <c r="V19" s="16"/>
    </row>
    <row r="20" spans="1:22">
      <c r="A20" s="1" t="s">
        <v>38</v>
      </c>
      <c r="B20">
        <v>-6.2166659163726858E-2</v>
      </c>
      <c r="C20">
        <v>-1.2109907160597681E-2</v>
      </c>
      <c r="D20">
        <v>1.1771709255901519</v>
      </c>
      <c r="E20">
        <v>5.0056752003129187E-2</v>
      </c>
      <c r="F20" s="8">
        <f t="shared" si="0"/>
        <v>-3.0862719503427699E-2</v>
      </c>
      <c r="G20" s="8">
        <f t="shared" si="1"/>
        <v>-0.35579792985024772</v>
      </c>
      <c r="I20" s="10" t="s">
        <v>39</v>
      </c>
      <c r="J20" s="11">
        <v>-3.0862719503427699E-2</v>
      </c>
      <c r="L20" s="12" t="str">
        <f>_xlfn.XLOOKUP(I20,Sheet!$B$2:$B$900,Sheet!$A$2:$A$900)</f>
        <v>AKAM</v>
      </c>
      <c r="M20" s="9">
        <f t="shared" si="2"/>
        <v>-3.0862719503427699E-2</v>
      </c>
      <c r="P20" s="15"/>
      <c r="R20" s="10" t="s">
        <v>38</v>
      </c>
      <c r="S20" s="11">
        <v>-0.35579792985024772</v>
      </c>
      <c r="V20" s="16"/>
    </row>
    <row r="21" spans="1:22">
      <c r="A21" s="1" t="s">
        <v>40</v>
      </c>
      <c r="B21">
        <v>-4.8295331641008479E-2</v>
      </c>
      <c r="C21">
        <v>-0.43371013683889947</v>
      </c>
      <c r="D21">
        <v>0.97648138772326742</v>
      </c>
      <c r="E21">
        <v>-0.38541480519789101</v>
      </c>
      <c r="F21" s="8">
        <f t="shared" si="0"/>
        <v>-2.9371436738910201E-2</v>
      </c>
      <c r="G21" s="8">
        <f t="shared" si="1"/>
        <v>0.26330543070783741</v>
      </c>
      <c r="I21" s="10" t="s">
        <v>41</v>
      </c>
      <c r="J21" s="11">
        <v>-2.9371436738910201E-2</v>
      </c>
      <c r="L21" s="12" t="str">
        <f>_xlfn.XLOOKUP(I21,Sheet!$B$2:$B$900,Sheet!$A$2:$A$900)</f>
        <v>ALB</v>
      </c>
      <c r="M21" s="9">
        <f t="shared" si="2"/>
        <v>-2.9371436738910201E-2</v>
      </c>
      <c r="P21" s="15"/>
      <c r="R21" s="10" t="s">
        <v>40</v>
      </c>
      <c r="S21" s="11">
        <v>0.26330543070783741</v>
      </c>
      <c r="V21" s="16"/>
    </row>
    <row r="22" spans="1:22">
      <c r="A22" s="1" t="s">
        <v>42</v>
      </c>
      <c r="B22">
        <v>-9.3538308494635E-2</v>
      </c>
      <c r="C22">
        <v>5.2701419891724277E-2</v>
      </c>
      <c r="D22">
        <v>1.631054073834646</v>
      </c>
      <c r="E22">
        <v>0.14623972838635929</v>
      </c>
      <c r="F22" s="8">
        <f t="shared" si="0"/>
        <v>-2.7507097722173E-2</v>
      </c>
      <c r="G22" s="8">
        <f t="shared" si="1"/>
        <v>0.42721025165712467</v>
      </c>
      <c r="I22" s="10" t="s">
        <v>43</v>
      </c>
      <c r="J22" s="11">
        <v>-2.7507097722173E-2</v>
      </c>
      <c r="L22" s="12" t="str">
        <f>_xlfn.XLOOKUP(I22,Sheet!$B$2:$B$900,Sheet!$A$2:$A$900)</f>
        <v>ALGN</v>
      </c>
      <c r="M22" s="9">
        <f t="shared" si="2"/>
        <v>-2.7507097722173E-2</v>
      </c>
      <c r="P22" s="15"/>
      <c r="R22" s="10" t="s">
        <v>42</v>
      </c>
      <c r="S22" s="11">
        <v>0.42721025165712467</v>
      </c>
      <c r="V22" s="16"/>
    </row>
    <row r="23" spans="1:22">
      <c r="A23" s="1" t="s">
        <v>44</v>
      </c>
      <c r="B23">
        <v>-3.529743917254001E-2</v>
      </c>
      <c r="C23">
        <v>-0.1945686068018582</v>
      </c>
      <c r="D23">
        <v>0.78842865603856427</v>
      </c>
      <c r="E23">
        <v>-0.15927116762931809</v>
      </c>
      <c r="F23" s="8">
        <f t="shared" si="0"/>
        <v>-2.8956054455147599E-2</v>
      </c>
      <c r="G23" s="8">
        <f t="shared" si="1"/>
        <v>0.21355760240150901</v>
      </c>
      <c r="I23" s="10" t="s">
        <v>45</v>
      </c>
      <c r="J23" s="11">
        <v>-2.8956054455147599E-2</v>
      </c>
      <c r="L23" s="12" t="str">
        <f>_xlfn.XLOOKUP(I23,Sheet!$B$2:$B$900,Sheet!$A$2:$A$900)</f>
        <v>ALL</v>
      </c>
      <c r="M23" s="9">
        <f t="shared" si="2"/>
        <v>-2.8956054455147599E-2</v>
      </c>
      <c r="P23" s="15"/>
      <c r="R23" s="10" t="s">
        <v>44</v>
      </c>
      <c r="S23" s="11">
        <v>0.21355760240150901</v>
      </c>
      <c r="V23" s="16"/>
    </row>
    <row r="24" spans="1:22">
      <c r="A24" s="1" t="s">
        <v>46</v>
      </c>
      <c r="B24">
        <v>-9.1739670152063649E-2</v>
      </c>
      <c r="C24">
        <v>-0.34969645246972503</v>
      </c>
      <c r="D24">
        <v>1.6050314817525899</v>
      </c>
      <c r="E24">
        <v>-0.25795678231766139</v>
      </c>
      <c r="F24" s="8">
        <f t="shared" si="0"/>
        <v>-2.9331139102962301E-2</v>
      </c>
      <c r="G24" s="8">
        <f t="shared" si="1"/>
        <v>0.31285141480506179</v>
      </c>
      <c r="I24" s="10" t="s">
        <v>47</v>
      </c>
      <c r="J24" s="11">
        <v>-2.9331139102962301E-2</v>
      </c>
      <c r="L24" s="12" t="str">
        <f>_xlfn.XLOOKUP(I24,Sheet!$B$2:$B$900,Sheet!$A$2:$A$900)</f>
        <v>AMAT</v>
      </c>
      <c r="M24" s="9">
        <f t="shared" si="2"/>
        <v>-2.9331139102962301E-2</v>
      </c>
      <c r="P24" s="15"/>
      <c r="R24" s="10" t="s">
        <v>46</v>
      </c>
      <c r="S24" s="11">
        <v>0.31285141480506179</v>
      </c>
      <c r="V24" s="16"/>
    </row>
    <row r="25" spans="1:22">
      <c r="A25" s="1" t="s">
        <v>48</v>
      </c>
      <c r="B25">
        <v>-0.10344271645140191</v>
      </c>
      <c r="C25">
        <v>0.78372786393476868</v>
      </c>
      <c r="D25">
        <v>1.7743504564219059</v>
      </c>
      <c r="E25">
        <v>0.88717058038617058</v>
      </c>
      <c r="F25" s="8">
        <f t="shared" si="0"/>
        <v>-3.1361965916964003E-2</v>
      </c>
      <c r="G25" s="8">
        <f t="shared" si="1"/>
        <v>-0.10017124823952731</v>
      </c>
      <c r="I25" s="10" t="s">
        <v>49</v>
      </c>
      <c r="J25" s="11">
        <v>-3.1361965916964003E-2</v>
      </c>
      <c r="L25" s="12" t="str">
        <f>_xlfn.XLOOKUP(I25,Sheet!$B$2:$B$900,Sheet!$A$2:$A$900)</f>
        <v>AMD</v>
      </c>
      <c r="M25" s="9">
        <f t="shared" si="2"/>
        <v>-3.1361965916964003E-2</v>
      </c>
      <c r="P25" s="15"/>
      <c r="R25" s="10" t="s">
        <v>48</v>
      </c>
      <c r="S25" s="11">
        <v>-0.10017124823952731</v>
      </c>
      <c r="V25" s="16"/>
    </row>
    <row r="26" spans="1:22">
      <c r="A26" s="1" t="s">
        <v>50</v>
      </c>
      <c r="B26">
        <v>-5.4263966696441707E-2</v>
      </c>
      <c r="C26">
        <v>-3.4059911810442767E-2</v>
      </c>
      <c r="D26">
        <v>1.06283524311376</v>
      </c>
      <c r="E26">
        <v>2.020405488599894E-2</v>
      </c>
      <c r="F26" s="8">
        <f t="shared" si="0"/>
        <v>-2.9152085814643701E-2</v>
      </c>
      <c r="G26" s="8">
        <f t="shared" si="1"/>
        <v>0.2413456463376274</v>
      </c>
      <c r="I26" s="10" t="s">
        <v>51</v>
      </c>
      <c r="J26" s="11">
        <v>-2.9152085814643701E-2</v>
      </c>
      <c r="L26" s="12" t="str">
        <f>_xlfn.XLOOKUP(I26,Sheet!$B$2:$B$900,Sheet!$A$2:$A$900)</f>
        <v>AME</v>
      </c>
      <c r="M26" s="9">
        <f t="shared" si="2"/>
        <v>-2.9152085814643701E-2</v>
      </c>
      <c r="P26" s="15"/>
      <c r="R26" s="10" t="s">
        <v>50</v>
      </c>
      <c r="S26" s="11">
        <v>0.2413456463376274</v>
      </c>
      <c r="V26" s="16"/>
    </row>
    <row r="27" spans="1:22">
      <c r="A27" s="1" t="s">
        <v>52</v>
      </c>
      <c r="B27">
        <v>-5.0400911413379143E-2</v>
      </c>
      <c r="C27">
        <v>0.17006216620618961</v>
      </c>
      <c r="D27">
        <v>1.006944790073681</v>
      </c>
      <c r="E27">
        <v>0.22046307761956879</v>
      </c>
      <c r="F27" s="8">
        <f t="shared" si="0"/>
        <v>-3.0078288923945502E-2</v>
      </c>
      <c r="G27" s="8">
        <f t="shared" si="1"/>
        <v>9.6054402450234194E-2</v>
      </c>
      <c r="I27" s="10" t="s">
        <v>53</v>
      </c>
      <c r="J27" s="11">
        <v>-3.0078288923945502E-2</v>
      </c>
      <c r="L27" s="12" t="str">
        <f>_xlfn.XLOOKUP(I27,Sheet!$B$2:$B$900,Sheet!$A$2:$A$900)</f>
        <v>AMGN</v>
      </c>
      <c r="M27" s="9">
        <f t="shared" si="2"/>
        <v>-3.0078288923945502E-2</v>
      </c>
      <c r="P27" s="15"/>
      <c r="R27" s="10" t="s">
        <v>52</v>
      </c>
      <c r="S27" s="11">
        <v>9.6054402450234194E-2</v>
      </c>
      <c r="V27" s="16"/>
    </row>
    <row r="28" spans="1:22">
      <c r="A28" s="1" t="s">
        <v>54</v>
      </c>
      <c r="B28">
        <v>-7.2817185799468512E-2</v>
      </c>
      <c r="C28">
        <v>-0.41631489495248941</v>
      </c>
      <c r="D28">
        <v>1.3312621086485319</v>
      </c>
      <c r="E28">
        <v>-0.34349770915302091</v>
      </c>
      <c r="F28" s="8">
        <f t="shared" si="0"/>
        <v>-2.9342820861848001E-2</v>
      </c>
      <c r="G28" s="8">
        <f t="shared" si="1"/>
        <v>0.2364467524439374</v>
      </c>
      <c r="I28" s="10" t="s">
        <v>55</v>
      </c>
      <c r="J28" s="11">
        <v>-2.9342820861848001E-2</v>
      </c>
      <c r="L28" s="12" t="str">
        <f>_xlfn.XLOOKUP(I28,Sheet!$B$2:$B$900,Sheet!$A$2:$A$900)</f>
        <v>AMP</v>
      </c>
      <c r="M28" s="9">
        <f t="shared" si="2"/>
        <v>-2.9342820861848001E-2</v>
      </c>
      <c r="P28" s="15"/>
      <c r="R28" s="10" t="s">
        <v>54</v>
      </c>
      <c r="S28" s="11">
        <v>0.2364467524439374</v>
      </c>
      <c r="V28" s="16"/>
    </row>
    <row r="29" spans="1:22">
      <c r="A29" s="1" t="s">
        <v>56</v>
      </c>
      <c r="B29">
        <v>-1.2874790972624121E-2</v>
      </c>
      <c r="C29">
        <v>0.14580679355131601</v>
      </c>
      <c r="D29">
        <v>0.46401912150606961</v>
      </c>
      <c r="E29">
        <v>0.1586815845239401</v>
      </c>
      <c r="F29" s="8">
        <f t="shared" si="0"/>
        <v>-2.8858727404964198E-2</v>
      </c>
      <c r="G29" s="8">
        <f t="shared" si="1"/>
        <v>0.22569533395694169</v>
      </c>
      <c r="I29" s="10" t="s">
        <v>57</v>
      </c>
      <c r="J29" s="11">
        <v>-2.8858727404964198E-2</v>
      </c>
      <c r="L29" s="12" t="str">
        <f>_xlfn.XLOOKUP(I29,Sheet!$B$2:$B$900,Sheet!$A$2:$A$900)</f>
        <v>AMT</v>
      </c>
      <c r="M29" s="9">
        <f t="shared" si="2"/>
        <v>-2.8858727404964198E-2</v>
      </c>
      <c r="P29" s="15"/>
      <c r="R29" s="10" t="s">
        <v>56</v>
      </c>
      <c r="S29" s="11">
        <v>0.22569533395694169</v>
      </c>
      <c r="V29" s="16"/>
    </row>
    <row r="30" spans="1:22">
      <c r="A30" s="1" t="s">
        <v>58</v>
      </c>
      <c r="B30">
        <v>-9.3000108002697326E-2</v>
      </c>
      <c r="C30">
        <v>0.31514018170730529</v>
      </c>
      <c r="D30">
        <v>1.6232674212716669</v>
      </c>
      <c r="E30">
        <v>0.4081402897100026</v>
      </c>
      <c r="F30" s="8">
        <f t="shared" si="0"/>
        <v>-2.9063353226425399E-2</v>
      </c>
      <c r="G30" s="8">
        <f t="shared" si="1"/>
        <v>0.2309680290071543</v>
      </c>
      <c r="I30" s="10" t="s">
        <v>59</v>
      </c>
      <c r="J30" s="11">
        <v>-2.9063353226425399E-2</v>
      </c>
      <c r="L30" s="12" t="str">
        <f>_xlfn.XLOOKUP(I30,Sheet!$B$2:$B$900,Sheet!$A$2:$A$900)</f>
        <v>AMZN</v>
      </c>
      <c r="M30" s="9">
        <f t="shared" si="2"/>
        <v>-2.9063353226425399E-2</v>
      </c>
      <c r="P30" s="15"/>
      <c r="R30" s="10" t="s">
        <v>58</v>
      </c>
      <c r="S30" s="11">
        <v>0.2309680290071543</v>
      </c>
      <c r="V30" s="16"/>
    </row>
    <row r="31" spans="1:22">
      <c r="A31" s="1" t="s">
        <v>60</v>
      </c>
      <c r="B31">
        <v>-6.3817009528310736E-2</v>
      </c>
      <c r="C31">
        <v>5.4950246673859393E-3</v>
      </c>
      <c r="D31">
        <v>1.201048096066037</v>
      </c>
      <c r="E31">
        <v>6.9312034195696676E-2</v>
      </c>
      <c r="F31" s="8">
        <f t="shared" si="0"/>
        <v>-2.8873500002408001E-2</v>
      </c>
      <c r="G31" s="8">
        <f t="shared" si="1"/>
        <v>0.26458298495563409</v>
      </c>
      <c r="I31" s="10" t="s">
        <v>61</v>
      </c>
      <c r="J31" s="11">
        <v>-2.8873500002408001E-2</v>
      </c>
      <c r="L31" s="12" t="str">
        <f>_xlfn.XLOOKUP(I31,Sheet!$B$2:$B$900,Sheet!$A$2:$A$900)</f>
        <v>ANSS</v>
      </c>
      <c r="M31" s="9">
        <f t="shared" si="2"/>
        <v>-2.8873500002408001E-2</v>
      </c>
      <c r="P31" s="15"/>
      <c r="R31" s="10" t="s">
        <v>60</v>
      </c>
      <c r="S31" s="11">
        <v>0.26458298495563409</v>
      </c>
      <c r="V31" s="16"/>
    </row>
    <row r="32" spans="1:22">
      <c r="A32" s="1" t="s">
        <v>62</v>
      </c>
      <c r="B32">
        <v>-3.1309025493497393E-2</v>
      </c>
      <c r="C32">
        <v>0.1106501812209383</v>
      </c>
      <c r="D32">
        <v>0.73072452521488651</v>
      </c>
      <c r="E32">
        <v>0.14195920671443571</v>
      </c>
      <c r="F32" s="8">
        <f t="shared" si="0"/>
        <v>-2.9597714677214199E-2</v>
      </c>
      <c r="G32" s="8">
        <f t="shared" si="1"/>
        <v>0.1895908092258759</v>
      </c>
      <c r="I32" s="10" t="s">
        <v>63</v>
      </c>
      <c r="J32" s="11">
        <v>-2.9597714677214199E-2</v>
      </c>
      <c r="L32" s="12" t="str">
        <f>_xlfn.XLOOKUP(I32,Sheet!$B$2:$B$900,Sheet!$A$2:$A$900)</f>
        <v>AON</v>
      </c>
      <c r="M32" s="9">
        <f t="shared" si="2"/>
        <v>-2.9597714677214199E-2</v>
      </c>
      <c r="P32" s="15"/>
      <c r="R32" s="10" t="s">
        <v>62</v>
      </c>
      <c r="S32" s="11">
        <v>0.1895908092258759</v>
      </c>
      <c r="V32" s="16"/>
    </row>
    <row r="33" spans="1:22">
      <c r="A33" s="1" t="s">
        <v>64</v>
      </c>
      <c r="B33">
        <v>-5.1223367809321983E-2</v>
      </c>
      <c r="C33">
        <v>-0.31373753878394861</v>
      </c>
      <c r="D33">
        <v>1.018844040073156</v>
      </c>
      <c r="E33">
        <v>-0.26251417097462659</v>
      </c>
      <c r="F33" s="8">
        <f t="shared" si="0"/>
        <v>-2.98433317837896E-2</v>
      </c>
      <c r="G33" s="8">
        <f t="shared" si="1"/>
        <v>0.18580329727172529</v>
      </c>
      <c r="I33" s="10" t="s">
        <v>65</v>
      </c>
      <c r="J33" s="11">
        <v>-2.98433317837896E-2</v>
      </c>
      <c r="L33" s="12" t="str">
        <f>_xlfn.XLOOKUP(I33,Sheet!$B$2:$B$900,Sheet!$A$2:$A$900)</f>
        <v>AOS</v>
      </c>
      <c r="M33" s="9">
        <f t="shared" si="2"/>
        <v>-2.98433317837896E-2</v>
      </c>
      <c r="P33" s="15"/>
      <c r="R33" s="10" t="s">
        <v>64</v>
      </c>
      <c r="S33" s="11">
        <v>0.18580329727172529</v>
      </c>
      <c r="V33" s="16"/>
    </row>
    <row r="34" spans="1:22">
      <c r="A34" s="1" t="s">
        <v>66</v>
      </c>
      <c r="B34">
        <v>-5.815816250592927E-2</v>
      </c>
      <c r="C34">
        <v>-0.37833702849282769</v>
      </c>
      <c r="D34">
        <v>1.1191762354296899</v>
      </c>
      <c r="E34">
        <v>-0.32017886598689838</v>
      </c>
      <c r="F34" s="8">
        <f t="shared" si="0"/>
        <v>-3.2244016635209802E-2</v>
      </c>
      <c r="G34" s="8">
        <f t="shared" si="1"/>
        <v>-0.6759794093646404</v>
      </c>
      <c r="I34" s="10" t="s">
        <v>67</v>
      </c>
      <c r="J34" s="11">
        <v>-3.2244016635209802E-2</v>
      </c>
      <c r="L34" s="12" t="str">
        <f>_xlfn.XLOOKUP(I34,Sheet!$B$2:$B$900,Sheet!$A$2:$A$900)</f>
        <v>APA</v>
      </c>
      <c r="M34" s="9">
        <f t="shared" si="2"/>
        <v>-3.2244016635209802E-2</v>
      </c>
      <c r="P34" s="15"/>
      <c r="R34" s="10" t="s">
        <v>66</v>
      </c>
      <c r="S34" s="11">
        <v>-0.6759794093646404</v>
      </c>
      <c r="V34" s="16"/>
    </row>
    <row r="35" spans="1:22">
      <c r="A35" s="1" t="s">
        <v>68</v>
      </c>
      <c r="B35">
        <v>-4.2869355139049492E-2</v>
      </c>
      <c r="C35">
        <v>2.223688503069288E-2</v>
      </c>
      <c r="D35">
        <v>0.89797868386372204</v>
      </c>
      <c r="E35">
        <v>6.5106240169742369E-2</v>
      </c>
      <c r="F35" s="8">
        <f t="shared" si="0"/>
        <v>-3.00718477090966E-2</v>
      </c>
      <c r="G35" s="8">
        <f t="shared" si="1"/>
        <v>0.12570864197070039</v>
      </c>
      <c r="I35" s="10" t="s">
        <v>69</v>
      </c>
      <c r="J35" s="11">
        <v>-3.00718477090966E-2</v>
      </c>
      <c r="L35" s="12" t="str">
        <f>_xlfn.XLOOKUP(I35,Sheet!$B$2:$B$900,Sheet!$A$2:$A$900)</f>
        <v>APD</v>
      </c>
      <c r="M35" s="9">
        <f t="shared" si="2"/>
        <v>-3.00718477090966E-2</v>
      </c>
      <c r="P35" s="15"/>
      <c r="R35" s="10" t="s">
        <v>68</v>
      </c>
      <c r="S35" s="11">
        <v>0.12570864197070039</v>
      </c>
      <c r="V35" s="16"/>
    </row>
    <row r="36" spans="1:22">
      <c r="A36" s="1" t="s">
        <v>70</v>
      </c>
      <c r="B36">
        <v>-4.6047781130440307E-2</v>
      </c>
      <c r="C36">
        <v>-4.9485354098628642E-2</v>
      </c>
      <c r="D36">
        <v>0.94396396121454562</v>
      </c>
      <c r="E36">
        <v>-3.4375729681883349E-3</v>
      </c>
      <c r="F36" s="8">
        <f t="shared" si="0"/>
        <v>-2.95856820136155E-2</v>
      </c>
      <c r="G36" s="8">
        <f t="shared" si="1"/>
        <v>0.2239981214426694</v>
      </c>
      <c r="I36" s="10" t="s">
        <v>71</v>
      </c>
      <c r="J36" s="11">
        <v>-2.95856820136155E-2</v>
      </c>
      <c r="L36" s="12" t="str">
        <f>_xlfn.XLOOKUP(I36,Sheet!$B$2:$B$900,Sheet!$A$2:$A$900)</f>
        <v>APH</v>
      </c>
      <c r="M36" s="9">
        <f t="shared" si="2"/>
        <v>-2.95856820136155E-2</v>
      </c>
      <c r="P36" s="15"/>
      <c r="R36" s="10" t="s">
        <v>70</v>
      </c>
      <c r="S36" s="11">
        <v>0.2239981214426694</v>
      </c>
      <c r="V36" s="16"/>
    </row>
    <row r="37" spans="1:22">
      <c r="A37" s="1" t="s">
        <v>72</v>
      </c>
      <c r="B37">
        <v>-2.4080682459860229E-2</v>
      </c>
      <c r="C37">
        <v>-7.2944390672955994E-2</v>
      </c>
      <c r="D37">
        <v>0.62614529005602471</v>
      </c>
      <c r="E37">
        <v>-4.8863708213095769E-2</v>
      </c>
      <c r="F37" s="8">
        <f t="shared" si="0"/>
        <v>-2.9513370199060401E-2</v>
      </c>
      <c r="G37" s="8">
        <f t="shared" si="1"/>
        <v>0.12083932348168031</v>
      </c>
      <c r="I37" s="10" t="s">
        <v>73</v>
      </c>
      <c r="J37" s="11">
        <v>-2.9513370199060401E-2</v>
      </c>
      <c r="L37" s="12" t="str">
        <f>_xlfn.XLOOKUP(I37,Sheet!$B$2:$B$900,Sheet!$A$2:$A$900)</f>
        <v>ARE</v>
      </c>
      <c r="M37" s="9">
        <f t="shared" si="2"/>
        <v>-2.9513370199060401E-2</v>
      </c>
      <c r="P37" s="15"/>
      <c r="R37" s="10" t="s">
        <v>72</v>
      </c>
      <c r="S37" s="11">
        <v>0.12083932348168031</v>
      </c>
      <c r="V37" s="16"/>
    </row>
    <row r="38" spans="1:22">
      <c r="A38" s="1" t="s">
        <v>74</v>
      </c>
      <c r="B38">
        <v>-4.5273189862829808E-4</v>
      </c>
      <c r="C38">
        <v>0.1141793315128766</v>
      </c>
      <c r="D38">
        <v>0.28429751296987282</v>
      </c>
      <c r="E38">
        <v>0.11463206341150491</v>
      </c>
      <c r="F38" s="8">
        <f t="shared" si="0"/>
        <v>-2.9632648373412E-2</v>
      </c>
      <c r="G38" s="8">
        <f t="shared" si="1"/>
        <v>0.1440690697260634</v>
      </c>
      <c r="I38" s="10" t="s">
        <v>75</v>
      </c>
      <c r="J38" s="11">
        <v>-2.9632648373412E-2</v>
      </c>
      <c r="L38" s="12" t="str">
        <f>_xlfn.XLOOKUP(I38,Sheet!$B$2:$B$900,Sheet!$A$2:$A$900)</f>
        <v>ATO</v>
      </c>
      <c r="M38" s="9">
        <f t="shared" si="2"/>
        <v>-2.9632648373412E-2</v>
      </c>
      <c r="P38" s="15"/>
      <c r="R38" s="10" t="s">
        <v>74</v>
      </c>
      <c r="S38" s="11">
        <v>0.1440690697260634</v>
      </c>
      <c r="V38" s="16"/>
    </row>
    <row r="39" spans="1:22">
      <c r="A39" s="1" t="s">
        <v>76</v>
      </c>
      <c r="B39">
        <v>-1.444799635836669E-2</v>
      </c>
      <c r="C39">
        <v>2.7000554992278051E-2</v>
      </c>
      <c r="D39">
        <v>0.48678016303704608</v>
      </c>
      <c r="E39">
        <v>4.1448551350644743E-2</v>
      </c>
      <c r="F39" s="8">
        <f t="shared" si="0"/>
        <v>-3.0083272307607802E-2</v>
      </c>
      <c r="G39" s="8">
        <f t="shared" si="1"/>
        <v>1.3169414250506399E-2</v>
      </c>
      <c r="I39" s="10" t="s">
        <v>77</v>
      </c>
      <c r="J39" s="11">
        <v>-3.0083272307607802E-2</v>
      </c>
      <c r="L39" s="12" t="str">
        <f>_xlfn.XLOOKUP(I39,Sheet!$B$2:$B$900,Sheet!$A$2:$A$900)</f>
        <v>AVB</v>
      </c>
      <c r="M39" s="9">
        <f t="shared" si="2"/>
        <v>-3.0083272307607802E-2</v>
      </c>
      <c r="P39" s="15"/>
      <c r="R39" s="10" t="s">
        <v>76</v>
      </c>
      <c r="S39" s="11">
        <v>1.3169414250506399E-2</v>
      </c>
      <c r="V39" s="16"/>
    </row>
    <row r="40" spans="1:22">
      <c r="A40" s="1" t="s">
        <v>78</v>
      </c>
      <c r="B40">
        <v>-4.3066826012320092E-2</v>
      </c>
      <c r="C40">
        <v>-0.1981355929370289</v>
      </c>
      <c r="D40">
        <v>0.90083568066045538</v>
      </c>
      <c r="E40">
        <v>-0.15506876692470881</v>
      </c>
      <c r="F40" s="8">
        <f t="shared" si="0"/>
        <v>-2.8431595745039399E-2</v>
      </c>
      <c r="G40" s="8">
        <f t="shared" si="1"/>
        <v>0.28493528253185918</v>
      </c>
      <c r="I40" s="10" t="s">
        <v>79</v>
      </c>
      <c r="J40" s="11">
        <v>-2.8431595745039399E-2</v>
      </c>
      <c r="L40" s="12" t="str">
        <f>_xlfn.XLOOKUP(I40,Sheet!$B$2:$B$900,Sheet!$A$2:$A$900)</f>
        <v>AVY</v>
      </c>
      <c r="M40" s="9">
        <f t="shared" si="2"/>
        <v>-2.8431595745039399E-2</v>
      </c>
      <c r="P40" s="15"/>
      <c r="R40" s="10" t="s">
        <v>78</v>
      </c>
      <c r="S40" s="11">
        <v>0.28493528253185918</v>
      </c>
      <c r="V40" s="16"/>
    </row>
    <row r="41" spans="1:22">
      <c r="A41" s="1" t="s">
        <v>80</v>
      </c>
      <c r="B41">
        <v>-4.6294241581523966E-3</v>
      </c>
      <c r="C41">
        <v>3.0733687224465119E-2</v>
      </c>
      <c r="D41">
        <v>0.34472564704739761</v>
      </c>
      <c r="E41">
        <v>3.5363111382617517E-2</v>
      </c>
      <c r="F41" s="8">
        <f t="shared" si="0"/>
        <v>-2.9164984462446902E-2</v>
      </c>
      <c r="G41" s="8">
        <f t="shared" si="1"/>
        <v>0.16886903961440761</v>
      </c>
      <c r="I41" s="10" t="s">
        <v>81</v>
      </c>
      <c r="J41" s="11">
        <v>-2.9164984462446902E-2</v>
      </c>
      <c r="L41" s="12" t="str">
        <f>_xlfn.XLOOKUP(I41,Sheet!$B$2:$B$900,Sheet!$A$2:$A$900)</f>
        <v>AWK</v>
      </c>
      <c r="M41" s="9">
        <f t="shared" si="2"/>
        <v>-2.9164984462446902E-2</v>
      </c>
      <c r="P41" s="15"/>
      <c r="R41" s="10" t="s">
        <v>80</v>
      </c>
      <c r="S41" s="11">
        <v>0.16886903961440761</v>
      </c>
      <c r="V41" s="16"/>
    </row>
    <row r="42" spans="1:22">
      <c r="A42" s="1" t="s">
        <v>82</v>
      </c>
      <c r="B42">
        <v>-4.628590885210522E-2</v>
      </c>
      <c r="C42">
        <v>0.65631049342907843</v>
      </c>
      <c r="D42">
        <v>0.94740917886483578</v>
      </c>
      <c r="E42">
        <v>0.7025964022811837</v>
      </c>
      <c r="F42" s="8">
        <f t="shared" si="0"/>
        <v>-3.0213830881958701E-2</v>
      </c>
      <c r="G42" s="8">
        <f t="shared" si="1"/>
        <v>-6.4309714633990697E-2</v>
      </c>
      <c r="I42" s="10" t="s">
        <v>83</v>
      </c>
      <c r="J42" s="11">
        <v>-3.0213830881958701E-2</v>
      </c>
      <c r="L42" s="12" t="str">
        <f>_xlfn.XLOOKUP(I42,Sheet!$B$2:$B$900,Sheet!$A$2:$A$900)</f>
        <v>AXON</v>
      </c>
      <c r="M42" s="9">
        <f t="shared" si="2"/>
        <v>-3.0213830881958701E-2</v>
      </c>
      <c r="P42" s="15"/>
      <c r="R42" s="10" t="s">
        <v>82</v>
      </c>
      <c r="S42" s="11">
        <v>-6.4309714633990697E-2</v>
      </c>
      <c r="V42" s="16"/>
    </row>
    <row r="43" spans="1:22">
      <c r="A43" s="1" t="s">
        <v>84</v>
      </c>
      <c r="B43">
        <v>-5.3953768490314448E-2</v>
      </c>
      <c r="C43">
        <v>2.4639391277446738E-3</v>
      </c>
      <c r="D43">
        <v>1.058347314000065</v>
      </c>
      <c r="E43">
        <v>5.6417707618059129E-2</v>
      </c>
      <c r="F43" s="8">
        <f t="shared" si="0"/>
        <v>-2.9586933109115199E-2</v>
      </c>
      <c r="G43" s="8">
        <f t="shared" si="1"/>
        <v>0.19443155300043691</v>
      </c>
      <c r="I43" s="10" t="s">
        <v>85</v>
      </c>
      <c r="J43" s="11">
        <v>-2.9586933109115199E-2</v>
      </c>
      <c r="L43" s="12" t="str">
        <f>_xlfn.XLOOKUP(I43,Sheet!$B$2:$B$900,Sheet!$A$2:$A$900)</f>
        <v>AXP</v>
      </c>
      <c r="M43" s="9">
        <f t="shared" si="2"/>
        <v>-2.9586933109115199E-2</v>
      </c>
      <c r="P43" s="15"/>
      <c r="R43" s="10" t="s">
        <v>84</v>
      </c>
      <c r="S43" s="11">
        <v>0.19443155300043691</v>
      </c>
      <c r="V43" s="16"/>
    </row>
    <row r="44" spans="1:22">
      <c r="A44" s="1" t="s">
        <v>86</v>
      </c>
      <c r="B44">
        <v>-1.261366383215139E-2</v>
      </c>
      <c r="C44">
        <v>0.20245615767545899</v>
      </c>
      <c r="D44">
        <v>0.4602411496385504</v>
      </c>
      <c r="E44">
        <v>0.21506982150761039</v>
      </c>
      <c r="F44" s="8">
        <f t="shared" si="0"/>
        <v>-3.06523995123676E-2</v>
      </c>
      <c r="G44" s="8">
        <f t="shared" si="1"/>
        <v>-0.27729169023605749</v>
      </c>
      <c r="I44" s="10" t="s">
        <v>87</v>
      </c>
      <c r="J44" s="11">
        <v>-3.06523995123676E-2</v>
      </c>
      <c r="L44" s="12" t="str">
        <f>_xlfn.XLOOKUP(I44,Sheet!$B$2:$B$900,Sheet!$A$2:$A$900)</f>
        <v>AZO</v>
      </c>
      <c r="M44" s="9">
        <f t="shared" si="2"/>
        <v>-3.06523995123676E-2</v>
      </c>
      <c r="P44" s="15"/>
      <c r="R44" s="10" t="s">
        <v>86</v>
      </c>
      <c r="S44" s="11">
        <v>-0.27729169023605749</v>
      </c>
      <c r="V44" s="16"/>
    </row>
    <row r="45" spans="1:22">
      <c r="A45" s="1" t="s">
        <v>88</v>
      </c>
      <c r="B45">
        <v>-7.1088358986087646E-2</v>
      </c>
      <c r="C45">
        <v>0.157731116832285</v>
      </c>
      <c r="D45">
        <v>1.306249545599967</v>
      </c>
      <c r="E45">
        <v>0.2288194758183727</v>
      </c>
      <c r="F45" s="8">
        <f t="shared" si="0"/>
        <v>-2.7986048352586199E-2</v>
      </c>
      <c r="G45" s="8">
        <f t="shared" si="1"/>
        <v>0.32765310296131139</v>
      </c>
      <c r="I45" s="10" t="s">
        <v>89</v>
      </c>
      <c r="J45" s="11">
        <v>-2.7986048352586199E-2</v>
      </c>
      <c r="L45" s="12" t="str">
        <f>_xlfn.XLOOKUP(I45,Sheet!$B$2:$B$900,Sheet!$A$2:$A$900)</f>
        <v>BA</v>
      </c>
      <c r="M45" s="9">
        <f t="shared" si="2"/>
        <v>-2.7986048352586199E-2</v>
      </c>
      <c r="P45" s="15"/>
      <c r="R45" s="10" t="s">
        <v>88</v>
      </c>
      <c r="S45" s="11">
        <v>0.32765310296131139</v>
      </c>
      <c r="V45" s="16"/>
    </row>
    <row r="46" spans="1:22">
      <c r="A46" s="1" t="s">
        <v>90</v>
      </c>
      <c r="B46">
        <v>-5.6526067367184157E-2</v>
      </c>
      <c r="C46">
        <v>-0.13211203121298001</v>
      </c>
      <c r="D46">
        <v>1.095563180470595</v>
      </c>
      <c r="E46">
        <v>-7.5585963845795828E-2</v>
      </c>
      <c r="F46" s="8">
        <f t="shared" si="0"/>
        <v>-3.0112977095449099E-2</v>
      </c>
      <c r="G46" s="8">
        <f t="shared" si="1"/>
        <v>0.16000718180735601</v>
      </c>
      <c r="I46" s="10" t="s">
        <v>91</v>
      </c>
      <c r="J46" s="11">
        <v>-3.0112977095449099E-2</v>
      </c>
      <c r="L46" s="12" t="str">
        <f>_xlfn.XLOOKUP(I46,Sheet!$B$2:$B$900,Sheet!$A$2:$A$900)</f>
        <v>BAC</v>
      </c>
      <c r="M46" s="9">
        <f t="shared" si="2"/>
        <v>-3.0112977095449099E-2</v>
      </c>
      <c r="P46" s="15"/>
      <c r="R46" s="10" t="s">
        <v>90</v>
      </c>
      <c r="S46" s="11">
        <v>0.16000718180735601</v>
      </c>
      <c r="V46" s="16"/>
    </row>
    <row r="47" spans="1:22">
      <c r="A47" s="1" t="s">
        <v>92</v>
      </c>
      <c r="B47">
        <v>-3.1432524112673672E-2</v>
      </c>
      <c r="C47">
        <v>0.22814912828890749</v>
      </c>
      <c r="D47">
        <v>0.73251129585879882</v>
      </c>
      <c r="E47">
        <v>0.25958165240158121</v>
      </c>
      <c r="F47" s="8">
        <f t="shared" si="0"/>
        <v>-3.0586960903082099E-2</v>
      </c>
      <c r="G47" s="8">
        <f t="shared" si="1"/>
        <v>7.9549482498267404E-2</v>
      </c>
      <c r="I47" s="10" t="s">
        <v>93</v>
      </c>
      <c r="J47" s="11">
        <v>-3.0586960903082099E-2</v>
      </c>
      <c r="L47" s="12" t="str">
        <f>_xlfn.XLOOKUP(I47,Sheet!$B$2:$B$900,Sheet!$A$2:$A$900)</f>
        <v>BALL</v>
      </c>
      <c r="M47" s="9">
        <f t="shared" si="2"/>
        <v>-3.0586960903082099E-2</v>
      </c>
      <c r="P47" s="15"/>
      <c r="R47" s="10" t="s">
        <v>92</v>
      </c>
      <c r="S47" s="11">
        <v>7.9549482498267404E-2</v>
      </c>
      <c r="V47" s="16"/>
    </row>
    <row r="48" spans="1:22">
      <c r="A48" s="1" t="s">
        <v>94</v>
      </c>
      <c r="B48">
        <v>-4.5983385663984543E-2</v>
      </c>
      <c r="C48">
        <v>5.6182642385506083E-2</v>
      </c>
      <c r="D48">
        <v>0.94303229145312117</v>
      </c>
      <c r="E48">
        <v>0.1021660280494906</v>
      </c>
      <c r="F48" s="8">
        <f t="shared" si="0"/>
        <v>-2.8921765622172801E-2</v>
      </c>
      <c r="G48" s="8">
        <f t="shared" si="1"/>
        <v>0.23600481008318699</v>
      </c>
      <c r="I48" s="10" t="s">
        <v>95</v>
      </c>
      <c r="J48" s="11">
        <v>-2.8921765622172801E-2</v>
      </c>
      <c r="L48" s="12" t="str">
        <f>_xlfn.XLOOKUP(I48,Sheet!$B$2:$B$900,Sheet!$A$2:$A$900)</f>
        <v>BAX</v>
      </c>
      <c r="M48" s="9">
        <f t="shared" si="2"/>
        <v>-2.8921765622172801E-2</v>
      </c>
      <c r="P48" s="15"/>
      <c r="R48" s="10" t="s">
        <v>94</v>
      </c>
      <c r="S48" s="11">
        <v>0.23600481008318699</v>
      </c>
      <c r="V48" s="16"/>
    </row>
    <row r="49" spans="1:22">
      <c r="A49" s="1" t="s">
        <v>96</v>
      </c>
      <c r="B49">
        <v>-4.4656334933776007E-2</v>
      </c>
      <c r="C49">
        <v>-0.67214558095145172</v>
      </c>
      <c r="D49">
        <v>0.92383260077209028</v>
      </c>
      <c r="E49">
        <v>-0.62748924601767575</v>
      </c>
      <c r="F49" s="8">
        <f t="shared" si="0"/>
        <v>-3.0994809630435799E-2</v>
      </c>
      <c r="G49" s="8">
        <f t="shared" si="1"/>
        <v>-0.1809414955021412</v>
      </c>
      <c r="I49" s="10" t="s">
        <v>97</v>
      </c>
      <c r="J49" s="11">
        <v>-3.0994809630435799E-2</v>
      </c>
      <c r="L49" s="12" t="str">
        <f>_xlfn.XLOOKUP(I49,Sheet!$B$2:$B$900,Sheet!$A$2:$A$900)</f>
        <v>BBWI</v>
      </c>
      <c r="M49" s="9">
        <f t="shared" si="2"/>
        <v>-3.0994809630435799E-2</v>
      </c>
      <c r="P49" s="15"/>
      <c r="R49" s="10" t="s">
        <v>96</v>
      </c>
      <c r="S49" s="11">
        <v>-0.1809414955021412</v>
      </c>
      <c r="V49" s="16"/>
    </row>
    <row r="50" spans="1:22">
      <c r="A50" s="1" t="s">
        <v>98</v>
      </c>
      <c r="B50">
        <v>-5.9013850227647449E-2</v>
      </c>
      <c r="C50">
        <v>-0.17633147443240779</v>
      </c>
      <c r="D50">
        <v>1.1315562742651031</v>
      </c>
      <c r="E50">
        <v>-0.1173176242047604</v>
      </c>
      <c r="F50" s="8">
        <f t="shared" si="0"/>
        <v>-2.8384666333589902E-2</v>
      </c>
      <c r="G50" s="8">
        <f t="shared" si="1"/>
        <v>0.2515212471209447</v>
      </c>
      <c r="I50" s="10" t="s">
        <v>99</v>
      </c>
      <c r="J50" s="11">
        <v>-2.8384666333589902E-2</v>
      </c>
      <c r="L50" s="12" t="str">
        <f>_xlfn.XLOOKUP(I50,Sheet!$B$2:$B$900,Sheet!$A$2:$A$900)</f>
        <v>BBY</v>
      </c>
      <c r="M50" s="9">
        <f t="shared" si="2"/>
        <v>-2.8384666333589902E-2</v>
      </c>
      <c r="P50" s="15"/>
      <c r="R50" s="10" t="s">
        <v>98</v>
      </c>
      <c r="S50" s="11">
        <v>0.2515212471209447</v>
      </c>
      <c r="V50" s="16"/>
    </row>
    <row r="51" spans="1:22">
      <c r="A51" s="1" t="s">
        <v>100</v>
      </c>
      <c r="B51">
        <v>-4.560712550563778E-2</v>
      </c>
      <c r="C51">
        <v>8.534119765545356E-2</v>
      </c>
      <c r="D51">
        <v>0.93758858196153438</v>
      </c>
      <c r="E51">
        <v>0.13094832316109131</v>
      </c>
      <c r="F51" s="8">
        <f t="shared" si="0"/>
        <v>-2.92034763463501E-2</v>
      </c>
      <c r="G51" s="8">
        <f t="shared" si="1"/>
        <v>0.1680041181194977</v>
      </c>
      <c r="I51" s="10" t="s">
        <v>101</v>
      </c>
      <c r="J51" s="11">
        <v>-2.92034763463501E-2</v>
      </c>
      <c r="L51" s="12" t="str">
        <f>_xlfn.XLOOKUP(I51,Sheet!$B$2:$B$900,Sheet!$A$2:$A$900)</f>
        <v>BDX</v>
      </c>
      <c r="M51" s="9">
        <f t="shared" si="2"/>
        <v>-2.92034763463501E-2</v>
      </c>
      <c r="P51" s="15"/>
      <c r="R51" s="10" t="s">
        <v>100</v>
      </c>
      <c r="S51" s="11">
        <v>0.1680041181194977</v>
      </c>
      <c r="V51" s="16"/>
    </row>
    <row r="52" spans="1:22">
      <c r="A52" s="1" t="s">
        <v>102</v>
      </c>
      <c r="B52">
        <v>-4.9988852515306867E-2</v>
      </c>
      <c r="C52">
        <v>-0.23198044881267979</v>
      </c>
      <c r="D52">
        <v>1.0009831465545129</v>
      </c>
      <c r="E52">
        <v>-0.18199159629737291</v>
      </c>
      <c r="F52" s="8">
        <f t="shared" si="0"/>
        <v>-3.0606942248650199E-2</v>
      </c>
      <c r="G52" s="8">
        <f t="shared" si="1"/>
        <v>4.9021675171022301E-2</v>
      </c>
      <c r="I52" s="10" t="s">
        <v>103</v>
      </c>
      <c r="J52" s="11">
        <v>-3.0606942248650199E-2</v>
      </c>
      <c r="L52" s="12" t="str">
        <f>_xlfn.XLOOKUP(I52,Sheet!$B$2:$B$900,Sheet!$A$2:$A$900)</f>
        <v>BEN</v>
      </c>
      <c r="M52" s="9">
        <f t="shared" si="2"/>
        <v>-3.0606942248650199E-2</v>
      </c>
      <c r="P52" s="15"/>
      <c r="R52" s="10" t="s">
        <v>102</v>
      </c>
      <c r="S52" s="11">
        <v>4.9021675171022301E-2</v>
      </c>
      <c r="V52" s="16"/>
    </row>
    <row r="53" spans="1:22">
      <c r="A53" s="1" t="s">
        <v>104</v>
      </c>
      <c r="B53">
        <v>-1.1999391888840119E-2</v>
      </c>
      <c r="C53">
        <v>-0.1609984942097564</v>
      </c>
      <c r="D53">
        <v>0.4513538998619282</v>
      </c>
      <c r="E53">
        <v>-0.14899910232091629</v>
      </c>
      <c r="F53" s="8">
        <f t="shared" si="0"/>
        <v>-3.07633030557097E-2</v>
      </c>
      <c r="G53" s="8">
        <f t="shared" si="1"/>
        <v>-0.1039811277558587</v>
      </c>
      <c r="I53" s="10" t="s">
        <v>105</v>
      </c>
      <c r="J53" s="11">
        <v>-3.07633030557097E-2</v>
      </c>
      <c r="L53" s="12" t="str">
        <f>_xlfn.XLOOKUP(I53,Sheet!$B$2:$B$900,Sheet!$A$2:$A$900)</f>
        <v>BG</v>
      </c>
      <c r="M53" s="9">
        <f t="shared" si="2"/>
        <v>-3.07633030557097E-2</v>
      </c>
      <c r="P53" s="15"/>
      <c r="R53" s="10" t="s">
        <v>104</v>
      </c>
      <c r="S53" s="11">
        <v>-0.1039811277558587</v>
      </c>
      <c r="V53" s="16"/>
    </row>
    <row r="54" spans="1:22">
      <c r="A54" s="1" t="s">
        <v>106</v>
      </c>
      <c r="B54">
        <v>-5.1963786567877472E-2</v>
      </c>
      <c r="C54">
        <v>4.8973377617449474E-3</v>
      </c>
      <c r="D54">
        <v>1.0295563744361871</v>
      </c>
      <c r="E54">
        <v>5.6861124329622412E-2</v>
      </c>
      <c r="F54" s="8">
        <f t="shared" si="0"/>
        <v>-3.0378878382514098E-2</v>
      </c>
      <c r="G54" s="8">
        <f t="shared" si="1"/>
        <v>0.119209220330541</v>
      </c>
      <c r="I54" s="10" t="s">
        <v>107</v>
      </c>
      <c r="J54" s="11">
        <v>-3.0378878382514098E-2</v>
      </c>
      <c r="L54" s="12" t="str">
        <f>_xlfn.XLOOKUP(I54,Sheet!$B$2:$B$900,Sheet!$A$2:$A$900)</f>
        <v>BIIB</v>
      </c>
      <c r="M54" s="9">
        <f t="shared" si="2"/>
        <v>-3.0378878382514098E-2</v>
      </c>
      <c r="P54" s="15"/>
      <c r="R54" s="10" t="s">
        <v>106</v>
      </c>
      <c r="S54" s="11">
        <v>0.119209220330541</v>
      </c>
      <c r="V54" s="16"/>
    </row>
    <row r="55" spans="1:22">
      <c r="A55" s="1" t="s">
        <v>108</v>
      </c>
      <c r="B55">
        <v>-4.7839518522020952E-2</v>
      </c>
      <c r="C55">
        <v>6.2947858333661788E-3</v>
      </c>
      <c r="D55">
        <v>0.96988671074996058</v>
      </c>
      <c r="E55">
        <v>5.4134304355387131E-2</v>
      </c>
      <c r="F55" s="8">
        <f t="shared" si="0"/>
        <v>-2.9579647846177601E-2</v>
      </c>
      <c r="G55" s="8">
        <f t="shared" si="1"/>
        <v>0.1751435804405255</v>
      </c>
      <c r="I55" s="10" t="s">
        <v>109</v>
      </c>
      <c r="J55" s="11">
        <v>-2.9579647846177601E-2</v>
      </c>
      <c r="L55" s="12" t="str">
        <f>_xlfn.XLOOKUP(I55,Sheet!$B$2:$B$900,Sheet!$A$2:$A$900)</f>
        <v>BIO</v>
      </c>
      <c r="M55" s="9">
        <f t="shared" si="2"/>
        <v>-2.9579647846177601E-2</v>
      </c>
      <c r="P55" s="15"/>
      <c r="R55" s="10" t="s">
        <v>108</v>
      </c>
      <c r="S55" s="11">
        <v>0.1751435804405255</v>
      </c>
      <c r="V55" s="16"/>
    </row>
    <row r="56" spans="1:22">
      <c r="A56" s="1" t="s">
        <v>110</v>
      </c>
      <c r="B56">
        <v>-4.1171744414533237E-2</v>
      </c>
      <c r="C56">
        <v>-8.7544664053811783E-2</v>
      </c>
      <c r="D56">
        <v>0.87341775332386917</v>
      </c>
      <c r="E56">
        <v>-4.6372919639278552E-2</v>
      </c>
      <c r="F56" s="8">
        <f t="shared" si="0"/>
        <v>-3.0323704654553099E-2</v>
      </c>
      <c r="G56" s="8">
        <f t="shared" si="1"/>
        <v>0.1459994143594551</v>
      </c>
      <c r="I56" s="10" t="s">
        <v>111</v>
      </c>
      <c r="J56" s="11">
        <v>-3.0323704654553099E-2</v>
      </c>
      <c r="L56" s="12" t="str">
        <f>_xlfn.XLOOKUP(I56,Sheet!$B$2:$B$900,Sheet!$A$2:$A$900)</f>
        <v>BK</v>
      </c>
      <c r="M56" s="9">
        <f t="shared" si="2"/>
        <v>-3.0323704654553099E-2</v>
      </c>
      <c r="P56" s="15"/>
      <c r="R56" s="10" t="s">
        <v>110</v>
      </c>
      <c r="S56" s="11">
        <v>0.1459994143594551</v>
      </c>
      <c r="V56" s="16"/>
    </row>
    <row r="57" spans="1:22">
      <c r="A57" s="1" t="s">
        <v>112</v>
      </c>
      <c r="B57">
        <v>-4.6346558140714103E-2</v>
      </c>
      <c r="C57">
        <v>2.2462525660916551E-2</v>
      </c>
      <c r="D57">
        <v>0.94828664914898397</v>
      </c>
      <c r="E57">
        <v>6.8809083801630658E-2</v>
      </c>
      <c r="F57" s="8">
        <f t="shared" si="0"/>
        <v>-2.9875884317567599E-2</v>
      </c>
      <c r="G57" s="8">
        <f t="shared" si="1"/>
        <v>-7.3693708117725997E-3</v>
      </c>
      <c r="I57" s="10" t="s">
        <v>113</v>
      </c>
      <c r="J57" s="11">
        <v>-2.9875884317567599E-2</v>
      </c>
      <c r="L57" s="12" t="str">
        <f>_xlfn.XLOOKUP(I57,Sheet!$B$2:$B$900,Sheet!$A$2:$A$900)</f>
        <v>BKNG</v>
      </c>
      <c r="M57" s="9">
        <f t="shared" si="2"/>
        <v>-2.9875884317567599E-2</v>
      </c>
      <c r="P57" s="15"/>
      <c r="R57" s="10" t="s">
        <v>112</v>
      </c>
      <c r="S57" s="11">
        <v>-7.3693708117725997E-3</v>
      </c>
      <c r="V57" s="16"/>
    </row>
    <row r="58" spans="1:22">
      <c r="A58" s="1" t="s">
        <v>114</v>
      </c>
      <c r="B58">
        <v>-4.5611854854149467E-2</v>
      </c>
      <c r="C58">
        <v>-0.30509944852132398</v>
      </c>
      <c r="D58">
        <v>0.93765700589325018</v>
      </c>
      <c r="E58">
        <v>-0.2594875936671745</v>
      </c>
      <c r="F58" s="8">
        <f t="shared" si="0"/>
        <v>-3.1754363347044699E-2</v>
      </c>
      <c r="G58" s="8">
        <f t="shared" si="1"/>
        <v>-0.59365361737811539</v>
      </c>
      <c r="I58" s="10" t="s">
        <v>115</v>
      </c>
      <c r="J58" s="11">
        <v>-3.1754363347044699E-2</v>
      </c>
      <c r="L58" s="12" t="str">
        <f>_xlfn.XLOOKUP(I58,Sheet!$B$2:$B$900,Sheet!$A$2:$A$900)</f>
        <v>BKR</v>
      </c>
      <c r="M58" s="9">
        <f t="shared" si="2"/>
        <v>-3.1754363347044699E-2</v>
      </c>
      <c r="P58" s="15"/>
      <c r="R58" s="10" t="s">
        <v>114</v>
      </c>
      <c r="S58" s="11">
        <v>-0.59365361737811539</v>
      </c>
      <c r="V58" s="16"/>
    </row>
    <row r="59" spans="1:22">
      <c r="A59" s="1" t="s">
        <v>116</v>
      </c>
      <c r="B59">
        <v>-5.1176290552131479E-2</v>
      </c>
      <c r="C59">
        <v>-0.60171802429615806</v>
      </c>
      <c r="D59">
        <v>1.018162929128718</v>
      </c>
      <c r="E59">
        <v>-0.5505417337440266</v>
      </c>
      <c r="F59" s="8">
        <f t="shared" si="0"/>
        <v>-2.8928355932901901E-2</v>
      </c>
      <c r="G59" s="8">
        <f t="shared" si="1"/>
        <v>0.31247466797832862</v>
      </c>
      <c r="I59" s="10" t="s">
        <v>117</v>
      </c>
      <c r="J59" s="11">
        <v>-2.8928355932901901E-2</v>
      </c>
      <c r="L59" s="12" t="str">
        <f>_xlfn.XLOOKUP(I59,Sheet!$B$2:$B$900,Sheet!$A$2:$A$900)</f>
        <v>BLDR</v>
      </c>
      <c r="M59" s="9">
        <f t="shared" si="2"/>
        <v>-2.8928355932901901E-2</v>
      </c>
      <c r="P59" s="15"/>
      <c r="R59" s="10" t="s">
        <v>116</v>
      </c>
      <c r="S59" s="11">
        <v>0.31247466797832862</v>
      </c>
      <c r="V59" s="16"/>
    </row>
    <row r="60" spans="1:22">
      <c r="A60" s="1" t="s">
        <v>118</v>
      </c>
      <c r="B60">
        <v>-6.4789963685651861E-2</v>
      </c>
      <c r="C60">
        <v>-0.20806183052843491</v>
      </c>
      <c r="D60">
        <v>1.21512473868605</v>
      </c>
      <c r="E60">
        <v>-0.14327186684278301</v>
      </c>
      <c r="F60" s="8">
        <f t="shared" si="0"/>
        <v>-2.9693413293944398E-2</v>
      </c>
      <c r="G60" s="8">
        <f t="shared" si="1"/>
        <v>0.1822504902071676</v>
      </c>
      <c r="I60" s="10" t="s">
        <v>119</v>
      </c>
      <c r="J60" s="11">
        <v>-2.9693413293944398E-2</v>
      </c>
      <c r="L60" s="12" t="str">
        <f>_xlfn.XLOOKUP(I60,Sheet!$B$2:$B$900,Sheet!$A$2:$A$900)</f>
        <v>BLK</v>
      </c>
      <c r="M60" s="9">
        <f t="shared" si="2"/>
        <v>-2.9693413293944398E-2</v>
      </c>
      <c r="P60" s="15"/>
      <c r="R60" s="10" t="s">
        <v>118</v>
      </c>
      <c r="S60" s="11">
        <v>0.1822504902071676</v>
      </c>
      <c r="V60" s="16"/>
    </row>
    <row r="61" spans="1:22">
      <c r="A61" s="1" t="s">
        <v>120</v>
      </c>
      <c r="B61">
        <v>-3.1822475089631708E-2</v>
      </c>
      <c r="C61">
        <v>-0.10410700041797399</v>
      </c>
      <c r="D61">
        <v>0.73815308329610618</v>
      </c>
      <c r="E61">
        <v>-7.2284525328342342E-2</v>
      </c>
      <c r="F61" s="8">
        <f t="shared" si="0"/>
        <v>-3.0074768094683901E-2</v>
      </c>
      <c r="G61" s="8">
        <f t="shared" si="1"/>
        <v>0.1525965670875625</v>
      </c>
      <c r="I61" s="10" t="s">
        <v>121</v>
      </c>
      <c r="J61" s="11">
        <v>-3.0074768094683901E-2</v>
      </c>
      <c r="L61" s="12" t="str">
        <f>_xlfn.XLOOKUP(I61,Sheet!$B$2:$B$900,Sheet!$A$2:$A$900)</f>
        <v>BMY</v>
      </c>
      <c r="M61" s="9">
        <f t="shared" si="2"/>
        <v>-3.0074768094683901E-2</v>
      </c>
      <c r="P61" s="15"/>
      <c r="R61" s="10" t="s">
        <v>120</v>
      </c>
      <c r="S61" s="11">
        <v>0.1525965670875625</v>
      </c>
      <c r="V61" s="16"/>
    </row>
    <row r="62" spans="1:22">
      <c r="A62" s="1" t="s">
        <v>122</v>
      </c>
      <c r="B62">
        <v>-4.4107406054123222E-2</v>
      </c>
      <c r="C62">
        <v>0.10924889952765431</v>
      </c>
      <c r="D62">
        <v>0.91589073053660797</v>
      </c>
      <c r="E62">
        <v>0.15335630558177751</v>
      </c>
      <c r="F62" s="8">
        <f t="shared" si="0"/>
        <v>-2.9372172301418899E-2</v>
      </c>
      <c r="G62" s="8">
        <f t="shared" si="1"/>
        <v>0.23271980840430689</v>
      </c>
      <c r="I62" s="10" t="s">
        <v>123</v>
      </c>
      <c r="J62" s="11">
        <v>-2.9372172301418899E-2</v>
      </c>
      <c r="L62" s="12" t="str">
        <f>_xlfn.XLOOKUP(I62,Sheet!$B$2:$B$900,Sheet!$A$2:$A$900)</f>
        <v>BR</v>
      </c>
      <c r="M62" s="9">
        <f t="shared" si="2"/>
        <v>-2.9372172301418899E-2</v>
      </c>
      <c r="P62" s="15"/>
      <c r="R62" s="10" t="s">
        <v>122</v>
      </c>
      <c r="S62" s="11">
        <v>0.23271980840430689</v>
      </c>
      <c r="V62" s="16"/>
    </row>
    <row r="63" spans="1:22">
      <c r="A63" s="1" t="s">
        <v>124</v>
      </c>
      <c r="B63">
        <v>-2.6328742601482252E-2</v>
      </c>
      <c r="C63">
        <v>9.2816597617929153E-2</v>
      </c>
      <c r="D63">
        <v>0.6586700898763862</v>
      </c>
      <c r="E63">
        <v>0.11914534021941139</v>
      </c>
      <c r="F63" s="8">
        <f t="shared" si="0"/>
        <v>-2.9881630262787801E-2</v>
      </c>
      <c r="G63" s="8">
        <f t="shared" si="1"/>
        <v>0.15553298216232289</v>
      </c>
      <c r="I63" s="10" t="s">
        <v>125</v>
      </c>
      <c r="J63" s="11">
        <v>-2.9881630262787801E-2</v>
      </c>
      <c r="L63" s="12" t="str">
        <f>_xlfn.XLOOKUP(I63,Sheet!$B$2:$B$900,Sheet!$A$2:$A$900)</f>
        <v>BRO</v>
      </c>
      <c r="M63" s="9">
        <f t="shared" si="2"/>
        <v>-2.9881630262787801E-2</v>
      </c>
      <c r="P63" s="15"/>
      <c r="R63" s="10" t="s">
        <v>124</v>
      </c>
      <c r="S63" s="11">
        <v>0.15553298216232289</v>
      </c>
      <c r="V63" s="16"/>
    </row>
    <row r="64" spans="1:22">
      <c r="A64" s="1" t="s">
        <v>126</v>
      </c>
      <c r="B64">
        <v>-6.2710326489759466E-2</v>
      </c>
      <c r="C64">
        <v>0.39598504310062049</v>
      </c>
      <c r="D64">
        <v>1.185036671982205</v>
      </c>
      <c r="E64">
        <v>0.45869536959037999</v>
      </c>
      <c r="F64" s="8">
        <f t="shared" si="0"/>
        <v>-2.99811139647445E-2</v>
      </c>
      <c r="G64" s="8">
        <f t="shared" si="1"/>
        <v>0.1149235680853269</v>
      </c>
      <c r="I64" s="10" t="s">
        <v>127</v>
      </c>
      <c r="J64" s="11">
        <v>-2.99811139647445E-2</v>
      </c>
      <c r="L64" s="12" t="str">
        <f>_xlfn.XLOOKUP(I64,Sheet!$B$2:$B$900,Sheet!$A$2:$A$900)</f>
        <v>BSX</v>
      </c>
      <c r="M64" s="9">
        <f t="shared" si="2"/>
        <v>-2.99811139647445E-2</v>
      </c>
      <c r="P64" s="15"/>
      <c r="R64" s="10" t="s">
        <v>126</v>
      </c>
      <c r="S64" s="11">
        <v>0.1149235680853269</v>
      </c>
      <c r="V64" s="16"/>
    </row>
    <row r="65" spans="1:22">
      <c r="A65" s="1" t="s">
        <v>128</v>
      </c>
      <c r="B65">
        <v>-5.97403805890169E-2</v>
      </c>
      <c r="C65">
        <v>-0.3200278166130448</v>
      </c>
      <c r="D65">
        <v>1.1420676721273979</v>
      </c>
      <c r="E65">
        <v>-0.26028743602402787</v>
      </c>
      <c r="F65" s="8">
        <f t="shared" si="0"/>
        <v>-3.0025413414653201E-2</v>
      </c>
      <c r="G65" s="8">
        <f t="shared" si="1"/>
        <v>0.2354045335503637</v>
      </c>
      <c r="I65" s="10" t="s">
        <v>129</v>
      </c>
      <c r="J65" s="11">
        <v>-3.0025413414653201E-2</v>
      </c>
      <c r="L65" s="12" t="str">
        <f>_xlfn.XLOOKUP(I65,Sheet!$B$2:$B$900,Sheet!$A$2:$A$900)</f>
        <v>BWA</v>
      </c>
      <c r="M65" s="9">
        <f t="shared" si="2"/>
        <v>-3.0025413414653201E-2</v>
      </c>
      <c r="P65" s="15"/>
      <c r="R65" s="10" t="s">
        <v>128</v>
      </c>
      <c r="S65" s="11">
        <v>0.2354045335503637</v>
      </c>
      <c r="V65" s="16"/>
    </row>
    <row r="66" spans="1:22">
      <c r="A66" s="1" t="s">
        <v>130</v>
      </c>
      <c r="B66">
        <v>-4.7383631304748687E-2</v>
      </c>
      <c r="C66">
        <v>3.4008564902860527E-2</v>
      </c>
      <c r="D66">
        <v>0.96329096172709705</v>
      </c>
      <c r="E66">
        <v>8.1392196207609221E-2</v>
      </c>
      <c r="F66" s="8">
        <f t="shared" ref="F66:F129" si="3">_xlfn.XLOOKUP(A66,$L$2:$L$900,$M$2:$M$900)</f>
        <v>-3.00776026870695E-2</v>
      </c>
      <c r="G66" s="8">
        <f t="shared" ref="G66:G129" si="4">_xlfn.XLOOKUP(A66,$R$2:$R$900,$S$2:$S$900)</f>
        <v>0.1332586970044049</v>
      </c>
      <c r="I66" s="10" t="s">
        <v>131</v>
      </c>
      <c r="J66" s="11">
        <v>-3.00776026870695E-2</v>
      </c>
      <c r="L66" s="12" t="str">
        <f>_xlfn.XLOOKUP(I66,Sheet!$B$2:$B$900,Sheet!$A$2:$A$900)</f>
        <v>BX</v>
      </c>
      <c r="M66" s="9">
        <f t="shared" ref="M66:M129" si="5">J66</f>
        <v>-3.00776026870695E-2</v>
      </c>
      <c r="P66" s="15"/>
      <c r="R66" s="10" t="s">
        <v>130</v>
      </c>
      <c r="S66" s="11">
        <v>0.1332586970044049</v>
      </c>
      <c r="V66" s="16"/>
    </row>
    <row r="67" spans="1:22">
      <c r="A67" s="1" t="s">
        <v>132</v>
      </c>
      <c r="B67">
        <v>-2.5002306789040422E-2</v>
      </c>
      <c r="C67">
        <v>-9.346520144084236E-2</v>
      </c>
      <c r="D67">
        <v>0.63947929578886631</v>
      </c>
      <c r="E67">
        <v>-6.8462894651801942E-2</v>
      </c>
      <c r="F67" s="8">
        <f t="shared" si="3"/>
        <v>-3.0104172376485501E-2</v>
      </c>
      <c r="G67" s="8">
        <f t="shared" si="4"/>
        <v>-7.78123890427527E-2</v>
      </c>
      <c r="I67" s="10" t="s">
        <v>133</v>
      </c>
      <c r="J67" s="11">
        <v>-3.0104172376485501E-2</v>
      </c>
      <c r="L67" s="12" t="str">
        <f>_xlfn.XLOOKUP(I67,Sheet!$B$2:$B$900,Sheet!$A$2:$A$900)</f>
        <v>BXP</v>
      </c>
      <c r="M67" s="9">
        <f t="shared" si="5"/>
        <v>-3.0104172376485501E-2</v>
      </c>
      <c r="P67" s="15"/>
      <c r="R67" s="10" t="s">
        <v>132</v>
      </c>
      <c r="S67" s="11">
        <v>-7.78123890427527E-2</v>
      </c>
      <c r="V67" s="16"/>
    </row>
    <row r="68" spans="1:22">
      <c r="A68" s="1" t="s">
        <v>134</v>
      </c>
      <c r="B68">
        <v>-5.2408717424088043E-2</v>
      </c>
      <c r="C68">
        <v>-0.30642939353192711</v>
      </c>
      <c r="D68">
        <v>1.035993607481789</v>
      </c>
      <c r="E68">
        <v>-0.25402067610783913</v>
      </c>
      <c r="F68" s="8">
        <f t="shared" si="3"/>
        <v>-3.01164604050881E-2</v>
      </c>
      <c r="G68" s="8">
        <f t="shared" si="4"/>
        <v>0.21686092287761571</v>
      </c>
      <c r="I68" s="10" t="s">
        <v>135</v>
      </c>
      <c r="J68" s="11">
        <v>-3.01164604050881E-2</v>
      </c>
      <c r="L68" s="12" t="str">
        <f>_xlfn.XLOOKUP(I68,Sheet!$B$2:$B$900,Sheet!$A$2:$A$900)</f>
        <v>C</v>
      </c>
      <c r="M68" s="9">
        <f t="shared" si="5"/>
        <v>-3.01164604050881E-2</v>
      </c>
      <c r="P68" s="15"/>
      <c r="R68" s="10" t="s">
        <v>134</v>
      </c>
      <c r="S68" s="11">
        <v>0.21686092287761571</v>
      </c>
      <c r="V68" s="16"/>
    </row>
    <row r="69" spans="1:22">
      <c r="A69" s="1" t="s">
        <v>136</v>
      </c>
      <c r="B69">
        <v>-1.875154369296754E-2</v>
      </c>
      <c r="C69">
        <v>-0.49638069395973727</v>
      </c>
      <c r="D69">
        <v>0.54904362876192214</v>
      </c>
      <c r="E69">
        <v>-0.47762915026676972</v>
      </c>
      <c r="F69" s="8">
        <f t="shared" si="3"/>
        <v>-3.04501188240263E-2</v>
      </c>
      <c r="G69" s="8">
        <f t="shared" si="4"/>
        <v>-0.1926293307526199</v>
      </c>
      <c r="I69" s="10" t="s">
        <v>137</v>
      </c>
      <c r="J69" s="11">
        <v>-3.04501188240263E-2</v>
      </c>
      <c r="L69" s="12" t="str">
        <f>_xlfn.XLOOKUP(I69,Sheet!$B$2:$B$900,Sheet!$A$2:$A$900)</f>
        <v>CAG</v>
      </c>
      <c r="M69" s="9">
        <f t="shared" si="5"/>
        <v>-3.04501188240263E-2</v>
      </c>
      <c r="P69" s="15"/>
      <c r="R69" s="10" t="s">
        <v>136</v>
      </c>
      <c r="S69" s="11">
        <v>-0.1926293307526199</v>
      </c>
      <c r="V69" s="16"/>
    </row>
    <row r="70" spans="1:22">
      <c r="A70" s="1" t="s">
        <v>138</v>
      </c>
      <c r="B70">
        <v>-4.2888764466998561E-2</v>
      </c>
      <c r="C70">
        <v>-0.21438653832763299</v>
      </c>
      <c r="D70">
        <v>0.89825949686089379</v>
      </c>
      <c r="E70">
        <v>-0.17149777386063439</v>
      </c>
      <c r="F70" s="8">
        <f t="shared" si="3"/>
        <v>-3.1236231319714602E-2</v>
      </c>
      <c r="G70" s="8">
        <f t="shared" si="4"/>
        <v>-0.3999113249312975</v>
      </c>
      <c r="I70" s="10" t="s">
        <v>139</v>
      </c>
      <c r="J70" s="11">
        <v>-3.1236231319714602E-2</v>
      </c>
      <c r="L70" s="12" t="str">
        <f>_xlfn.XLOOKUP(I70,Sheet!$B$2:$B$900,Sheet!$A$2:$A$900)</f>
        <v>CAH</v>
      </c>
      <c r="M70" s="9">
        <f t="shared" si="5"/>
        <v>-3.1236231319714602E-2</v>
      </c>
      <c r="P70" s="15"/>
      <c r="R70" s="10" t="s">
        <v>138</v>
      </c>
      <c r="S70" s="11">
        <v>-0.3999113249312975</v>
      </c>
      <c r="V70" s="16"/>
    </row>
    <row r="71" spans="1:22">
      <c r="A71" s="1" t="s">
        <v>140</v>
      </c>
      <c r="B71">
        <v>-8.2528872676955578E-2</v>
      </c>
      <c r="C71">
        <v>-0.13992070418009811</v>
      </c>
      <c r="D71">
        <v>1.471770214174744</v>
      </c>
      <c r="E71">
        <v>-5.7391831503142483E-2</v>
      </c>
      <c r="F71" s="8">
        <f t="shared" si="3"/>
        <v>-2.87375791502433E-2</v>
      </c>
      <c r="G71" s="8">
        <f t="shared" si="4"/>
        <v>0.31327520920503732</v>
      </c>
      <c r="I71" s="10" t="s">
        <v>141</v>
      </c>
      <c r="J71" s="11">
        <v>-2.87375791502433E-2</v>
      </c>
      <c r="L71" s="12" t="str">
        <f>_xlfn.XLOOKUP(I71,Sheet!$B$2:$B$900,Sheet!$A$2:$A$900)</f>
        <v>CAT</v>
      </c>
      <c r="M71" s="9">
        <f t="shared" si="5"/>
        <v>-2.87375791502433E-2</v>
      </c>
      <c r="P71" s="15"/>
      <c r="R71" s="10" t="s">
        <v>140</v>
      </c>
      <c r="S71" s="11">
        <v>0.31327520920503732</v>
      </c>
      <c r="V71" s="16"/>
    </row>
    <row r="72" spans="1:22">
      <c r="A72" s="1" t="s">
        <v>142</v>
      </c>
      <c r="B72">
        <v>-2.8221565274119249E-2</v>
      </c>
      <c r="C72">
        <v>-8.3182645138532241E-2</v>
      </c>
      <c r="D72">
        <v>0.68605533521886208</v>
      </c>
      <c r="E72">
        <v>-5.4961079864413002E-2</v>
      </c>
      <c r="F72" s="8">
        <f t="shared" si="3"/>
        <v>-2.99350630933654E-2</v>
      </c>
      <c r="G72" s="8">
        <f t="shared" si="4"/>
        <v>0.1045658556151496</v>
      </c>
      <c r="I72" s="10" t="s">
        <v>143</v>
      </c>
      <c r="J72" s="11">
        <v>-2.99350630933654E-2</v>
      </c>
      <c r="L72" s="12" t="str">
        <f>_xlfn.XLOOKUP(I72,Sheet!$B$2:$B$900,Sheet!$A$2:$A$900)</f>
        <v>CB</v>
      </c>
      <c r="M72" s="9">
        <f t="shared" si="5"/>
        <v>-2.99350630933654E-2</v>
      </c>
      <c r="P72" s="15"/>
      <c r="R72" s="10" t="s">
        <v>142</v>
      </c>
      <c r="S72" s="11">
        <v>0.1045658556151496</v>
      </c>
      <c r="V72" s="16"/>
    </row>
    <row r="73" spans="1:22">
      <c r="A73" s="1" t="s">
        <v>144</v>
      </c>
      <c r="B73">
        <v>-5.0055817637542549E-2</v>
      </c>
      <c r="C73">
        <v>-5.0489984646011399E-2</v>
      </c>
      <c r="D73">
        <v>1.001951993942239</v>
      </c>
      <c r="E73">
        <v>-4.3416700846884981E-4</v>
      </c>
      <c r="F73" s="8">
        <f t="shared" si="3"/>
        <v>-2.97281326223287E-2</v>
      </c>
      <c r="G73" s="8">
        <f t="shared" si="4"/>
        <v>0.20184229261031189</v>
      </c>
      <c r="I73" s="10" t="s">
        <v>145</v>
      </c>
      <c r="J73" s="11">
        <v>-2.97281326223287E-2</v>
      </c>
      <c r="L73" s="12" t="str">
        <f>_xlfn.XLOOKUP(I73,Sheet!$B$2:$B$900,Sheet!$A$2:$A$900)</f>
        <v>CBRE</v>
      </c>
      <c r="M73" s="9">
        <f t="shared" si="5"/>
        <v>-2.97281326223287E-2</v>
      </c>
      <c r="P73" s="15"/>
      <c r="R73" s="10" t="s">
        <v>144</v>
      </c>
      <c r="S73" s="11">
        <v>0.20184229261031189</v>
      </c>
      <c r="V73" s="16"/>
    </row>
    <row r="74" spans="1:22">
      <c r="A74" s="1" t="s">
        <v>146</v>
      </c>
      <c r="B74">
        <v>-1.196180666595641E-2</v>
      </c>
      <c r="C74">
        <v>3.7617474352988789E-2</v>
      </c>
      <c r="D74">
        <v>0.45081011910274699</v>
      </c>
      <c r="E74">
        <v>4.9579281018945202E-2</v>
      </c>
      <c r="F74" s="8">
        <f t="shared" si="3"/>
        <v>-2.8978303868010601E-2</v>
      </c>
      <c r="G74" s="8">
        <f t="shared" si="4"/>
        <v>0.1910956236711053</v>
      </c>
      <c r="I74" s="10" t="s">
        <v>147</v>
      </c>
      <c r="J74" s="11">
        <v>-2.8978303868010601E-2</v>
      </c>
      <c r="L74" s="12" t="str">
        <f>_xlfn.XLOOKUP(I74,Sheet!$B$2:$B$900,Sheet!$A$2:$A$900)</f>
        <v>CCI</v>
      </c>
      <c r="M74" s="9">
        <f t="shared" si="5"/>
        <v>-2.8978303868010601E-2</v>
      </c>
      <c r="P74" s="15"/>
      <c r="R74" s="10" t="s">
        <v>146</v>
      </c>
      <c r="S74" s="11">
        <v>0.1910956236711053</v>
      </c>
      <c r="V74" s="16"/>
    </row>
    <row r="75" spans="1:22">
      <c r="A75" s="1" t="s">
        <v>148</v>
      </c>
      <c r="B75">
        <v>-4.0123940793191627E-2</v>
      </c>
      <c r="C75">
        <v>-0.233420910475438</v>
      </c>
      <c r="D75">
        <v>0.8582581931305211</v>
      </c>
      <c r="E75">
        <v>-0.19329696968224641</v>
      </c>
      <c r="F75" s="8">
        <f t="shared" si="3"/>
        <v>-2.9590175554129301E-2</v>
      </c>
      <c r="G75" s="8">
        <f t="shared" si="4"/>
        <v>0.1739636401257679</v>
      </c>
      <c r="I75" s="10" t="s">
        <v>149</v>
      </c>
      <c r="J75" s="11">
        <v>-2.9590175554129301E-2</v>
      </c>
      <c r="L75" s="12" t="str">
        <f>_xlfn.XLOOKUP(I75,Sheet!$B$2:$B$900,Sheet!$A$2:$A$900)</f>
        <v>CCL</v>
      </c>
      <c r="M75" s="9">
        <f t="shared" si="5"/>
        <v>-2.9590175554129301E-2</v>
      </c>
      <c r="P75" s="15"/>
      <c r="R75" s="10" t="s">
        <v>148</v>
      </c>
      <c r="S75" s="11">
        <v>0.1739636401257679</v>
      </c>
      <c r="V75" s="16"/>
    </row>
    <row r="76" spans="1:22">
      <c r="A76" s="1" t="s">
        <v>150</v>
      </c>
      <c r="B76">
        <v>-5.7091549622721872E-2</v>
      </c>
      <c r="C76">
        <v>8.685808631625902E-2</v>
      </c>
      <c r="D76">
        <v>1.103744543959412</v>
      </c>
      <c r="E76">
        <v>0.14394963593898091</v>
      </c>
      <c r="F76" s="8">
        <f t="shared" si="3"/>
        <v>-2.8618035828140299E-2</v>
      </c>
      <c r="G76" s="8">
        <f t="shared" si="4"/>
        <v>0.31123491728081548</v>
      </c>
      <c r="I76" s="10" t="s">
        <v>151</v>
      </c>
      <c r="J76" s="11">
        <v>-2.8618035828140299E-2</v>
      </c>
      <c r="L76" s="12" t="str">
        <f>_xlfn.XLOOKUP(I76,Sheet!$B$2:$B$900,Sheet!$A$2:$A$900)</f>
        <v>CDNS</v>
      </c>
      <c r="M76" s="9">
        <f t="shared" si="5"/>
        <v>-2.8618035828140299E-2</v>
      </c>
      <c r="P76" s="15"/>
      <c r="R76" s="10" t="s">
        <v>150</v>
      </c>
      <c r="S76" s="11">
        <v>0.31123491728081548</v>
      </c>
      <c r="V76" s="16"/>
    </row>
    <row r="77" spans="1:22">
      <c r="A77" s="1" t="s">
        <v>152</v>
      </c>
      <c r="B77">
        <v>-4.7795992602627867E-2</v>
      </c>
      <c r="C77">
        <v>-0.1193884916735183</v>
      </c>
      <c r="D77">
        <v>0.96925698034860408</v>
      </c>
      <c r="E77">
        <v>-7.1592499070890409E-2</v>
      </c>
      <c r="F77" s="8">
        <f t="shared" si="3"/>
        <v>-2.9646263573284301E-2</v>
      </c>
      <c r="G77" s="8">
        <f t="shared" si="4"/>
        <v>0.19695773443841391</v>
      </c>
      <c r="I77" s="10" t="s">
        <v>153</v>
      </c>
      <c r="J77" s="11">
        <v>-2.9646263573284301E-2</v>
      </c>
      <c r="L77" s="12" t="str">
        <f>_xlfn.XLOOKUP(I77,Sheet!$B$2:$B$900,Sheet!$A$2:$A$900)</f>
        <v>CE</v>
      </c>
      <c r="M77" s="9">
        <f t="shared" si="5"/>
        <v>-2.9646263573284301E-2</v>
      </c>
      <c r="P77" s="15"/>
      <c r="R77" s="10" t="s">
        <v>152</v>
      </c>
      <c r="S77" s="11">
        <v>0.19695773443841391</v>
      </c>
      <c r="V77" s="16"/>
    </row>
    <row r="78" spans="1:22">
      <c r="A78" s="1" t="s">
        <v>154</v>
      </c>
      <c r="B78">
        <v>-6.1870769308492321E-2</v>
      </c>
      <c r="C78">
        <v>0.1185105415847614</v>
      </c>
      <c r="D78">
        <v>1.1728900088423311</v>
      </c>
      <c r="E78">
        <v>0.18038131089325371</v>
      </c>
      <c r="F78" s="8">
        <f t="shared" si="3"/>
        <v>-2.97032918447445E-2</v>
      </c>
      <c r="G78" s="8">
        <f t="shared" si="4"/>
        <v>0.19131818811450349</v>
      </c>
      <c r="I78" s="10" t="s">
        <v>155</v>
      </c>
      <c r="J78" s="11">
        <v>-2.97032918447445E-2</v>
      </c>
      <c r="L78" s="12" t="str">
        <f>_xlfn.XLOOKUP(I78,Sheet!$B$2:$B$900,Sheet!$A$2:$A$900)</f>
        <v>CF</v>
      </c>
      <c r="M78" s="9">
        <f t="shared" si="5"/>
        <v>-2.97032918447445E-2</v>
      </c>
      <c r="P78" s="15"/>
      <c r="R78" s="10" t="s">
        <v>154</v>
      </c>
      <c r="S78" s="11">
        <v>0.19131818811450349</v>
      </c>
      <c r="V78" s="16"/>
    </row>
    <row r="79" spans="1:22">
      <c r="A79" s="1" t="s">
        <v>156</v>
      </c>
      <c r="B79">
        <v>-1.185559265764762E-2</v>
      </c>
      <c r="C79">
        <v>0.31540621088679838</v>
      </c>
      <c r="D79">
        <v>0.44927342117620972</v>
      </c>
      <c r="E79">
        <v>0.32726180354444612</v>
      </c>
      <c r="F79" s="8">
        <f t="shared" si="3"/>
        <v>-2.9704557265507098E-2</v>
      </c>
      <c r="G79" s="8">
        <f t="shared" si="4"/>
        <v>-1.59619392361358E-2</v>
      </c>
      <c r="I79" s="10" t="s">
        <v>157</v>
      </c>
      <c r="J79" s="11">
        <v>-2.9704557265507098E-2</v>
      </c>
      <c r="L79" s="12" t="str">
        <f>_xlfn.XLOOKUP(I79,Sheet!$B$2:$B$900,Sheet!$A$2:$A$900)</f>
        <v>CHD</v>
      </c>
      <c r="M79" s="9">
        <f t="shared" si="5"/>
        <v>-2.9704557265507098E-2</v>
      </c>
      <c r="P79" s="15"/>
      <c r="R79" s="10" t="s">
        <v>156</v>
      </c>
      <c r="S79" s="11">
        <v>-1.59619392361358E-2</v>
      </c>
      <c r="V79" s="16"/>
    </row>
    <row r="80" spans="1:22">
      <c r="A80" s="1" t="s">
        <v>158</v>
      </c>
      <c r="B80">
        <v>-3.3851711116926753E-2</v>
      </c>
      <c r="C80">
        <v>-8.9500351287788993E-3</v>
      </c>
      <c r="D80">
        <v>0.76751194890386365</v>
      </c>
      <c r="E80">
        <v>2.490167598814785E-2</v>
      </c>
      <c r="F80" s="8">
        <f t="shared" si="3"/>
        <v>-2.96476595859353E-2</v>
      </c>
      <c r="G80" s="8">
        <f t="shared" si="4"/>
        <v>7.3202689411531699E-2</v>
      </c>
      <c r="I80" s="10" t="s">
        <v>159</v>
      </c>
      <c r="J80" s="11">
        <v>-2.96476595859353E-2</v>
      </c>
      <c r="L80" s="12" t="str">
        <f>_xlfn.XLOOKUP(I80,Sheet!$B$2:$B$900,Sheet!$A$2:$A$900)</f>
        <v>CHRW</v>
      </c>
      <c r="M80" s="9">
        <f t="shared" si="5"/>
        <v>-2.96476595859353E-2</v>
      </c>
      <c r="P80" s="15"/>
      <c r="R80" s="10" t="s">
        <v>158</v>
      </c>
      <c r="S80" s="11">
        <v>7.3202689411531699E-2</v>
      </c>
      <c r="V80" s="16"/>
    </row>
    <row r="81" spans="1:22">
      <c r="A81" s="1" t="s">
        <v>160</v>
      </c>
      <c r="B81">
        <v>-4.0874430327414377E-2</v>
      </c>
      <c r="C81">
        <v>-2.9855563343203498E-2</v>
      </c>
      <c r="D81">
        <v>0.86911623087423517</v>
      </c>
      <c r="E81">
        <v>1.101886698421088E-2</v>
      </c>
      <c r="F81" s="8">
        <f t="shared" si="3"/>
        <v>-2.9031158820949102E-2</v>
      </c>
      <c r="G81" s="8">
        <f t="shared" si="4"/>
        <v>0.23972993266519951</v>
      </c>
      <c r="I81" s="10" t="s">
        <v>161</v>
      </c>
      <c r="J81" s="11">
        <v>-2.9031158820949102E-2</v>
      </c>
      <c r="L81" s="12" t="str">
        <f>_xlfn.XLOOKUP(I81,Sheet!$B$2:$B$900,Sheet!$A$2:$A$900)</f>
        <v>CI</v>
      </c>
      <c r="M81" s="9">
        <f t="shared" si="5"/>
        <v>-2.9031158820949102E-2</v>
      </c>
      <c r="P81" s="15"/>
      <c r="R81" s="10" t="s">
        <v>160</v>
      </c>
      <c r="S81" s="11">
        <v>0.23972993266519951</v>
      </c>
      <c r="V81" s="16"/>
    </row>
    <row r="82" spans="1:22">
      <c r="A82" s="1" t="s">
        <v>162</v>
      </c>
      <c r="B82">
        <v>-3.1814632988858421E-2</v>
      </c>
      <c r="C82">
        <v>8.3450159381028621E-2</v>
      </c>
      <c r="D82">
        <v>0.73803962425063863</v>
      </c>
      <c r="E82">
        <v>0.115264792369887</v>
      </c>
      <c r="F82" s="8">
        <f t="shared" si="3"/>
        <v>-3.04900327666974E-2</v>
      </c>
      <c r="G82" s="8">
        <f t="shared" si="4"/>
        <v>5.87431026744012E-2</v>
      </c>
      <c r="I82" s="10" t="s">
        <v>163</v>
      </c>
      <c r="J82" s="11">
        <v>-3.04900327666974E-2</v>
      </c>
      <c r="L82" s="12" t="str">
        <f>_xlfn.XLOOKUP(I82,Sheet!$B$2:$B$900,Sheet!$A$2:$A$900)</f>
        <v>CINF</v>
      </c>
      <c r="M82" s="9">
        <f t="shared" si="5"/>
        <v>-3.04900327666974E-2</v>
      </c>
      <c r="P82" s="15"/>
      <c r="R82" s="10" t="s">
        <v>162</v>
      </c>
      <c r="S82" s="11">
        <v>5.87431026744012E-2</v>
      </c>
      <c r="V82" s="16"/>
    </row>
    <row r="83" spans="1:22">
      <c r="A83" s="1" t="s">
        <v>164</v>
      </c>
      <c r="B83">
        <v>-1.4202122359743399E-2</v>
      </c>
      <c r="C83">
        <v>-0.19180159098408309</v>
      </c>
      <c r="D83">
        <v>0.48322287271451742</v>
      </c>
      <c r="E83">
        <v>-0.1775994686243397</v>
      </c>
      <c r="F83" s="8">
        <f t="shared" si="3"/>
        <v>-2.9444069430148399E-2</v>
      </c>
      <c r="G83" s="8">
        <f t="shared" si="4"/>
        <v>4.3706628228657202E-2</v>
      </c>
      <c r="I83" s="10" t="s">
        <v>165</v>
      </c>
      <c r="J83" s="11">
        <v>-2.9444069430148399E-2</v>
      </c>
      <c r="L83" s="12" t="str">
        <f>_xlfn.XLOOKUP(I83,Sheet!$B$2:$B$900,Sheet!$A$2:$A$900)</f>
        <v>CL</v>
      </c>
      <c r="M83" s="9">
        <f t="shared" si="5"/>
        <v>-2.9444069430148399E-2</v>
      </c>
      <c r="P83" s="15"/>
      <c r="R83" s="10" t="s">
        <v>164</v>
      </c>
      <c r="S83" s="11">
        <v>4.3706628228657202E-2</v>
      </c>
      <c r="V83" s="16"/>
    </row>
    <row r="84" spans="1:22">
      <c r="A84" s="1" t="s">
        <v>166</v>
      </c>
      <c r="B84">
        <v>-1.287417861806448E-2</v>
      </c>
      <c r="C84">
        <v>9.4381281907081838E-2</v>
      </c>
      <c r="D84">
        <v>0.46401026199688522</v>
      </c>
      <c r="E84">
        <v>0.1072554605251463</v>
      </c>
      <c r="F84" s="8">
        <f t="shared" si="3"/>
        <v>-2.9349526639130898E-2</v>
      </c>
      <c r="G84" s="8">
        <f t="shared" si="4"/>
        <v>6.8840831003699907E-2</v>
      </c>
      <c r="I84" s="10" t="s">
        <v>167</v>
      </c>
      <c r="J84" s="11">
        <v>-2.9349526639130898E-2</v>
      </c>
      <c r="L84" s="12" t="str">
        <f>_xlfn.XLOOKUP(I84,Sheet!$B$2:$B$900,Sheet!$A$2:$A$900)</f>
        <v>CLX</v>
      </c>
      <c r="M84" s="9">
        <f t="shared" si="5"/>
        <v>-2.9349526639130898E-2</v>
      </c>
      <c r="P84" s="15"/>
      <c r="R84" s="10" t="s">
        <v>166</v>
      </c>
      <c r="S84" s="11">
        <v>6.8840831003699907E-2</v>
      </c>
      <c r="V84" s="16"/>
    </row>
    <row r="85" spans="1:22">
      <c r="A85" s="1" t="s">
        <v>168</v>
      </c>
      <c r="B85">
        <v>-4.6910382486097149E-2</v>
      </c>
      <c r="C85">
        <v>-0.18426668886707151</v>
      </c>
      <c r="D85">
        <v>0.95644402609273349</v>
      </c>
      <c r="E85">
        <v>-0.1373563063809744</v>
      </c>
      <c r="F85" s="8">
        <f t="shared" si="3"/>
        <v>-3.0207700646342699E-2</v>
      </c>
      <c r="G85" s="8">
        <f t="shared" si="4"/>
        <v>0.1424403345926244</v>
      </c>
      <c r="I85" s="10" t="s">
        <v>169</v>
      </c>
      <c r="J85" s="11">
        <v>-3.0207700646342699E-2</v>
      </c>
      <c r="L85" s="12" t="str">
        <f>_xlfn.XLOOKUP(I85,Sheet!$B$2:$B$900,Sheet!$A$2:$A$900)</f>
        <v>CMA</v>
      </c>
      <c r="M85" s="9">
        <f t="shared" si="5"/>
        <v>-3.0207700646342699E-2</v>
      </c>
      <c r="P85" s="15"/>
      <c r="R85" s="10" t="s">
        <v>168</v>
      </c>
      <c r="S85" s="11">
        <v>0.1424403345926244</v>
      </c>
      <c r="V85" s="16"/>
    </row>
    <row r="86" spans="1:22">
      <c r="A86" s="1" t="s">
        <v>170</v>
      </c>
      <c r="B86">
        <v>-4.4949422201591163E-2</v>
      </c>
      <c r="C86">
        <v>-9.6560491423529626E-2</v>
      </c>
      <c r="D86">
        <v>0.92807296985256649</v>
      </c>
      <c r="E86">
        <v>-5.1611069221938463E-2</v>
      </c>
      <c r="F86" s="8">
        <f t="shared" si="3"/>
        <v>-2.9939189747697801E-2</v>
      </c>
      <c r="G86" s="8">
        <f t="shared" si="4"/>
        <v>1.8952920713015201E-2</v>
      </c>
      <c r="I86" s="10" t="s">
        <v>171</v>
      </c>
      <c r="J86" s="11">
        <v>-2.9939189747697801E-2</v>
      </c>
      <c r="L86" s="12" t="str">
        <f>_xlfn.XLOOKUP(I86,Sheet!$B$2:$B$900,Sheet!$A$2:$A$900)</f>
        <v>CMCSA</v>
      </c>
      <c r="M86" s="9">
        <f t="shared" si="5"/>
        <v>-2.9939189747697801E-2</v>
      </c>
      <c r="P86" s="15"/>
      <c r="R86" s="10" t="s">
        <v>170</v>
      </c>
      <c r="S86" s="11">
        <v>1.8952920713015201E-2</v>
      </c>
      <c r="V86" s="16"/>
    </row>
    <row r="87" spans="1:22">
      <c r="A87" s="1" t="s">
        <v>172</v>
      </c>
      <c r="B87">
        <v>-2.5074937452267739E-2</v>
      </c>
      <c r="C87">
        <v>0.29929244349229078</v>
      </c>
      <c r="D87">
        <v>0.64053011188517595</v>
      </c>
      <c r="E87">
        <v>0.32436738094455853</v>
      </c>
      <c r="F87" s="8">
        <f t="shared" si="3"/>
        <v>-2.95041936796724E-2</v>
      </c>
      <c r="G87" s="8">
        <f t="shared" si="4"/>
        <v>0.17739824043502819</v>
      </c>
      <c r="I87" s="10" t="s">
        <v>173</v>
      </c>
      <c r="J87" s="11">
        <v>-2.95041936796724E-2</v>
      </c>
      <c r="L87" s="12" t="str">
        <f>_xlfn.XLOOKUP(I87,Sheet!$B$2:$B$900,Sheet!$A$2:$A$900)</f>
        <v>CME</v>
      </c>
      <c r="M87" s="9">
        <f t="shared" si="5"/>
        <v>-2.95041936796724E-2</v>
      </c>
      <c r="P87" s="15"/>
      <c r="R87" s="10" t="s">
        <v>172</v>
      </c>
      <c r="S87" s="11">
        <v>0.17739824043502819</v>
      </c>
      <c r="V87" s="16"/>
    </row>
    <row r="88" spans="1:22">
      <c r="A88" s="1" t="s">
        <v>174</v>
      </c>
      <c r="B88">
        <v>-3.8371473524752328E-2</v>
      </c>
      <c r="C88">
        <v>0.49337642458327541</v>
      </c>
      <c r="D88">
        <v>0.83290360139055175</v>
      </c>
      <c r="E88">
        <v>0.53174789810802769</v>
      </c>
      <c r="F88" s="8">
        <f t="shared" si="3"/>
        <v>-3.1495083610141299E-2</v>
      </c>
      <c r="G88" s="8">
        <f t="shared" si="4"/>
        <v>-0.97343007205786525</v>
      </c>
      <c r="I88" s="10" t="s">
        <v>175</v>
      </c>
      <c r="J88" s="11">
        <v>-3.1495083610141299E-2</v>
      </c>
      <c r="L88" s="12" t="str">
        <f>_xlfn.XLOOKUP(I88,Sheet!$B$2:$B$900,Sheet!$A$2:$A$900)</f>
        <v>CMG</v>
      </c>
      <c r="M88" s="9">
        <f t="shared" si="5"/>
        <v>-3.1495083610141299E-2</v>
      </c>
      <c r="P88" s="15"/>
      <c r="R88" s="10" t="s">
        <v>174</v>
      </c>
      <c r="S88" s="11">
        <v>-0.97343007205786525</v>
      </c>
      <c r="V88" s="16"/>
    </row>
    <row r="89" spans="1:22">
      <c r="A89" s="1" t="s">
        <v>176</v>
      </c>
      <c r="B89">
        <v>-4.4466923199990238E-2</v>
      </c>
      <c r="C89">
        <v>-0.21968177621389129</v>
      </c>
      <c r="D89">
        <v>0.92109220312393636</v>
      </c>
      <c r="E89">
        <v>-0.17521485301390111</v>
      </c>
      <c r="F89" s="8">
        <f t="shared" si="3"/>
        <v>-2.98436377218953E-2</v>
      </c>
      <c r="G89" s="8">
        <f t="shared" si="4"/>
        <v>0.14545349867295981</v>
      </c>
      <c r="I89" s="10" t="s">
        <v>177</v>
      </c>
      <c r="J89" s="11">
        <v>-2.98436377218953E-2</v>
      </c>
      <c r="L89" s="12" t="str">
        <f>_xlfn.XLOOKUP(I89,Sheet!$B$2:$B$900,Sheet!$A$2:$A$900)</f>
        <v>CMI</v>
      </c>
      <c r="M89" s="9">
        <f t="shared" si="5"/>
        <v>-2.98436377218953E-2</v>
      </c>
      <c r="P89" s="15"/>
      <c r="R89" s="10" t="s">
        <v>176</v>
      </c>
      <c r="S89" s="11">
        <v>0.14545349867295981</v>
      </c>
      <c r="V89" s="16"/>
    </row>
    <row r="90" spans="1:22">
      <c r="A90" s="1" t="s">
        <v>178</v>
      </c>
      <c r="B90">
        <v>5.8326264675526481E-3</v>
      </c>
      <c r="C90">
        <v>9.4447246284535047E-2</v>
      </c>
      <c r="D90">
        <v>0.19336132364187311</v>
      </c>
      <c r="E90">
        <v>8.8614619816982404E-2</v>
      </c>
      <c r="F90" s="8">
        <f t="shared" si="3"/>
        <v>-2.9399088673960402E-2</v>
      </c>
      <c r="G90" s="8">
        <f t="shared" si="4"/>
        <v>0.1264434674963319</v>
      </c>
      <c r="I90" s="10" t="s">
        <v>179</v>
      </c>
      <c r="J90" s="11">
        <v>-2.9399088673960402E-2</v>
      </c>
      <c r="L90" s="12" t="str">
        <f>_xlfn.XLOOKUP(I90,Sheet!$B$2:$B$900,Sheet!$A$2:$A$900)</f>
        <v>CMS</v>
      </c>
      <c r="M90" s="9">
        <f t="shared" si="5"/>
        <v>-2.9399088673960402E-2</v>
      </c>
      <c r="P90" s="15"/>
      <c r="R90" s="10" t="s">
        <v>178</v>
      </c>
      <c r="S90" s="11">
        <v>0.1264434674963319</v>
      </c>
      <c r="V90" s="16"/>
    </row>
    <row r="91" spans="1:22">
      <c r="A91" s="1" t="s">
        <v>180</v>
      </c>
      <c r="B91">
        <v>-5.4297485248458802E-2</v>
      </c>
      <c r="C91">
        <v>0.1725126277775928</v>
      </c>
      <c r="D91">
        <v>1.063320187521803</v>
      </c>
      <c r="E91">
        <v>0.22681011302605161</v>
      </c>
      <c r="F91" s="8">
        <f t="shared" si="3"/>
        <v>-2.8537847060853799E-2</v>
      </c>
      <c r="G91" s="8">
        <f t="shared" si="4"/>
        <v>0.30492515369145062</v>
      </c>
      <c r="I91" s="10" t="s">
        <v>181</v>
      </c>
      <c r="J91" s="11">
        <v>-2.8537847060853799E-2</v>
      </c>
      <c r="L91" s="12" t="str">
        <f>_xlfn.XLOOKUP(I91,Sheet!$B$2:$B$900,Sheet!$A$2:$A$900)</f>
        <v>CNC</v>
      </c>
      <c r="M91" s="9">
        <f t="shared" si="5"/>
        <v>-2.8537847060853799E-2</v>
      </c>
      <c r="P91" s="15"/>
      <c r="R91" s="10" t="s">
        <v>180</v>
      </c>
      <c r="S91" s="11">
        <v>0.30492515369145062</v>
      </c>
      <c r="V91" s="16"/>
    </row>
    <row r="92" spans="1:22">
      <c r="A92" s="1" t="s">
        <v>182</v>
      </c>
      <c r="B92">
        <v>-6.8409175080143894E-3</v>
      </c>
      <c r="C92">
        <v>5.3204365084089877E-2</v>
      </c>
      <c r="D92">
        <v>0.37672140070922988</v>
      </c>
      <c r="E92">
        <v>6.0045282592104267E-2</v>
      </c>
      <c r="F92" s="8">
        <f t="shared" si="3"/>
        <v>-2.95485726432183E-2</v>
      </c>
      <c r="G92" s="8">
        <f t="shared" si="4"/>
        <v>0.1185676274959889</v>
      </c>
      <c r="I92" s="10" t="s">
        <v>183</v>
      </c>
      <c r="J92" s="11">
        <v>-2.95485726432183E-2</v>
      </c>
      <c r="L92" s="12" t="str">
        <f>_xlfn.XLOOKUP(I92,Sheet!$B$2:$B$900,Sheet!$A$2:$A$900)</f>
        <v>CNP</v>
      </c>
      <c r="M92" s="9">
        <f t="shared" si="5"/>
        <v>-2.95485726432183E-2</v>
      </c>
      <c r="P92" s="15"/>
      <c r="R92" s="10" t="s">
        <v>182</v>
      </c>
      <c r="S92" s="11">
        <v>0.1185676274959889</v>
      </c>
      <c r="V92" s="16"/>
    </row>
    <row r="93" spans="1:22">
      <c r="A93" s="1" t="s">
        <v>184</v>
      </c>
      <c r="B93">
        <v>-5.5334505141185208E-2</v>
      </c>
      <c r="C93">
        <v>-0.22949005486948371</v>
      </c>
      <c r="D93">
        <v>1.0783237293738119</v>
      </c>
      <c r="E93">
        <v>-0.1741555497282985</v>
      </c>
      <c r="F93" s="8">
        <f t="shared" si="3"/>
        <v>-3.0469924526746201E-2</v>
      </c>
      <c r="G93" s="8">
        <f t="shared" si="4"/>
        <v>3.3784565888785902E-2</v>
      </c>
      <c r="I93" s="10" t="s">
        <v>185</v>
      </c>
      <c r="J93" s="11">
        <v>-3.0469924526746201E-2</v>
      </c>
      <c r="L93" s="12" t="str">
        <f>_xlfn.XLOOKUP(I93,Sheet!$B$2:$B$900,Sheet!$A$2:$A$900)</f>
        <v>COF</v>
      </c>
      <c r="M93" s="9">
        <f t="shared" si="5"/>
        <v>-3.0469924526746201E-2</v>
      </c>
      <c r="P93" s="15"/>
      <c r="R93" s="10" t="s">
        <v>184</v>
      </c>
      <c r="S93" s="11">
        <v>3.3784565888785902E-2</v>
      </c>
      <c r="V93" s="16"/>
    </row>
    <row r="94" spans="1:22">
      <c r="A94" s="1" t="s">
        <v>186</v>
      </c>
      <c r="B94">
        <v>-4.9831022745381259E-2</v>
      </c>
      <c r="C94">
        <v>0.19179315949313261</v>
      </c>
      <c r="D94">
        <v>0.99869967487264777</v>
      </c>
      <c r="E94">
        <v>0.24162418223851381</v>
      </c>
      <c r="F94" s="8">
        <f t="shared" si="3"/>
        <v>-2.9499576718181798E-2</v>
      </c>
      <c r="G94" s="8">
        <f t="shared" si="4"/>
        <v>0.17508036479533079</v>
      </c>
      <c r="I94" s="10" t="s">
        <v>187</v>
      </c>
      <c r="J94" s="11">
        <v>-2.9499576718181798E-2</v>
      </c>
      <c r="L94" s="12" t="str">
        <f>_xlfn.XLOOKUP(I94,Sheet!$B$2:$B$900,Sheet!$A$2:$A$900)</f>
        <v>COO</v>
      </c>
      <c r="M94" s="9">
        <f t="shared" si="5"/>
        <v>-2.9499576718181798E-2</v>
      </c>
      <c r="P94" s="15"/>
      <c r="R94" s="10" t="s">
        <v>186</v>
      </c>
      <c r="S94" s="11">
        <v>0.17508036479533079</v>
      </c>
      <c r="V94" s="16"/>
    </row>
    <row r="95" spans="1:22">
      <c r="A95" s="1" t="s">
        <v>188</v>
      </c>
      <c r="B95">
        <v>-5.4786197766142512E-2</v>
      </c>
      <c r="C95">
        <v>0.18880320732030181</v>
      </c>
      <c r="D95">
        <v>1.070390851029897</v>
      </c>
      <c r="E95">
        <v>0.24358940508644431</v>
      </c>
      <c r="F95" s="8">
        <f t="shared" si="3"/>
        <v>-3.02863709004106E-2</v>
      </c>
      <c r="G95" s="8">
        <f t="shared" si="4"/>
        <v>5.64525209382035E-2</v>
      </c>
      <c r="I95" s="10" t="s">
        <v>189</v>
      </c>
      <c r="J95" s="11">
        <v>-3.02863709004106E-2</v>
      </c>
      <c r="L95" s="12" t="str">
        <f>_xlfn.XLOOKUP(I95,Sheet!$B$2:$B$900,Sheet!$A$2:$A$900)</f>
        <v>COP</v>
      </c>
      <c r="M95" s="9">
        <f t="shared" si="5"/>
        <v>-3.02863709004106E-2</v>
      </c>
      <c r="P95" s="15"/>
      <c r="R95" s="10" t="s">
        <v>188</v>
      </c>
      <c r="S95" s="11">
        <v>5.64525209382035E-2</v>
      </c>
      <c r="V95" s="16"/>
    </row>
    <row r="96" spans="1:22">
      <c r="A96" s="1" t="s">
        <v>190</v>
      </c>
      <c r="B96">
        <v>-4.3059357512705648E-2</v>
      </c>
      <c r="C96">
        <v>-0.14715572875107971</v>
      </c>
      <c r="D96">
        <v>0.90072762685423347</v>
      </c>
      <c r="E96">
        <v>-0.10409637123837411</v>
      </c>
      <c r="F96" s="8">
        <f t="shared" si="3"/>
        <v>-3.0105892189431101E-2</v>
      </c>
      <c r="G96" s="8">
        <f t="shared" si="4"/>
        <v>-7.7466726362766497E-2</v>
      </c>
      <c r="I96" s="10" t="s">
        <v>191</v>
      </c>
      <c r="J96" s="11">
        <v>-3.0105892189431101E-2</v>
      </c>
      <c r="L96" s="12" t="str">
        <f>_xlfn.XLOOKUP(I96,Sheet!$B$2:$B$900,Sheet!$A$2:$A$900)</f>
        <v>COR</v>
      </c>
      <c r="M96" s="9">
        <f t="shared" si="5"/>
        <v>-3.0105892189431101E-2</v>
      </c>
      <c r="P96" s="15"/>
      <c r="R96" s="10" t="s">
        <v>190</v>
      </c>
      <c r="S96" s="11">
        <v>-7.7466726362766497E-2</v>
      </c>
      <c r="V96" s="16"/>
    </row>
    <row r="97" spans="1:22">
      <c r="A97" s="1" t="s">
        <v>192</v>
      </c>
      <c r="B97">
        <v>-4.0329974540956333E-2</v>
      </c>
      <c r="C97">
        <v>0.12582075830383571</v>
      </c>
      <c r="D97">
        <v>0.86123907708385283</v>
      </c>
      <c r="E97">
        <v>0.16615073284479201</v>
      </c>
      <c r="F97" s="8">
        <f t="shared" si="3"/>
        <v>-2.9615752494375699E-2</v>
      </c>
      <c r="G97" s="8">
        <f t="shared" si="4"/>
        <v>5.3046330172504097E-2</v>
      </c>
      <c r="I97" s="10" t="s">
        <v>193</v>
      </c>
      <c r="J97" s="11">
        <v>-2.9615752494375699E-2</v>
      </c>
      <c r="L97" s="12" t="str">
        <f>_xlfn.XLOOKUP(I97,Sheet!$B$2:$B$900,Sheet!$A$2:$A$900)</f>
        <v>COST</v>
      </c>
      <c r="M97" s="9">
        <f t="shared" si="5"/>
        <v>-2.9615752494375699E-2</v>
      </c>
      <c r="P97" s="15"/>
      <c r="R97" s="10" t="s">
        <v>192</v>
      </c>
      <c r="S97" s="11">
        <v>5.3046330172504097E-2</v>
      </c>
      <c r="V97" s="16"/>
    </row>
    <row r="98" spans="1:22">
      <c r="A98" s="1" t="s">
        <v>194</v>
      </c>
      <c r="B98">
        <v>7.0058807342446294E-4</v>
      </c>
      <c r="C98">
        <v>-0.29608781514726151</v>
      </c>
      <c r="D98">
        <v>0.26761134851842899</v>
      </c>
      <c r="E98">
        <v>-0.29678840322068589</v>
      </c>
      <c r="F98" s="8">
        <f t="shared" si="3"/>
        <v>-3.0926336141289999E-2</v>
      </c>
      <c r="G98" s="8">
        <f t="shared" si="4"/>
        <v>-0.44467676368193498</v>
      </c>
      <c r="I98" s="10" t="s">
        <v>195</v>
      </c>
      <c r="J98" s="11">
        <v>-3.0926336141289999E-2</v>
      </c>
      <c r="L98" s="12" t="str">
        <f>_xlfn.XLOOKUP(I98,Sheet!$B$2:$B$900,Sheet!$A$2:$A$900)</f>
        <v>CPB</v>
      </c>
      <c r="M98" s="9">
        <f t="shared" si="5"/>
        <v>-3.0926336141289999E-2</v>
      </c>
      <c r="P98" s="15"/>
      <c r="R98" s="10" t="s">
        <v>194</v>
      </c>
      <c r="S98" s="11">
        <v>-0.44467676368193498</v>
      </c>
      <c r="V98" s="16"/>
    </row>
    <row r="99" spans="1:22">
      <c r="A99" s="1" t="s">
        <v>196</v>
      </c>
      <c r="B99">
        <v>-5.3024437902220722E-2</v>
      </c>
      <c r="C99">
        <v>0.14697911352909829</v>
      </c>
      <c r="D99">
        <v>1.0449018145736659</v>
      </c>
      <c r="E99">
        <v>0.20000355143131901</v>
      </c>
      <c r="F99" s="8">
        <f t="shared" si="3"/>
        <v>-2.8966713743473298E-2</v>
      </c>
      <c r="G99" s="8">
        <f t="shared" si="4"/>
        <v>0.25522945946383407</v>
      </c>
      <c r="I99" s="10" t="s">
        <v>197</v>
      </c>
      <c r="J99" s="11">
        <v>-2.8966713743473298E-2</v>
      </c>
      <c r="L99" s="12" t="str">
        <f>_xlfn.XLOOKUP(I99,Sheet!$B$2:$B$900,Sheet!$A$2:$A$900)</f>
        <v>CPRT</v>
      </c>
      <c r="M99" s="9">
        <f t="shared" si="5"/>
        <v>-2.8966713743473298E-2</v>
      </c>
      <c r="P99" s="15"/>
      <c r="R99" s="10" t="s">
        <v>196</v>
      </c>
      <c r="S99" s="11">
        <v>0.25522945946383407</v>
      </c>
      <c r="V99" s="16"/>
    </row>
    <row r="100" spans="1:22">
      <c r="A100" s="1" t="s">
        <v>198</v>
      </c>
      <c r="B100">
        <v>-1.4285673906886171E-2</v>
      </c>
      <c r="C100">
        <v>8.6138977652300275E-3</v>
      </c>
      <c r="D100">
        <v>0.48443169150685611</v>
      </c>
      <c r="E100">
        <v>2.28995716721162E-2</v>
      </c>
      <c r="F100" s="8">
        <f t="shared" si="3"/>
        <v>-2.9751088918694699E-2</v>
      </c>
      <c r="G100" s="8">
        <f t="shared" si="4"/>
        <v>0.14135476385088661</v>
      </c>
      <c r="I100" s="10" t="s">
        <v>199</v>
      </c>
      <c r="J100" s="11">
        <v>-2.9751088918694699E-2</v>
      </c>
      <c r="L100" s="12" t="str">
        <f>_xlfn.XLOOKUP(I100,Sheet!$B$2:$B$900,Sheet!$A$2:$A$900)</f>
        <v>CPT</v>
      </c>
      <c r="M100" s="9">
        <f t="shared" si="5"/>
        <v>-2.9751088918694699E-2</v>
      </c>
      <c r="P100" s="15"/>
      <c r="R100" s="10" t="s">
        <v>198</v>
      </c>
      <c r="S100" s="11">
        <v>0.14135476385088661</v>
      </c>
      <c r="V100" s="16"/>
    </row>
    <row r="101" spans="1:22">
      <c r="A101" s="1" t="s">
        <v>200</v>
      </c>
      <c r="B101">
        <v>-6.144767666808823E-2</v>
      </c>
      <c r="C101">
        <v>7.1817650521497023E-2</v>
      </c>
      <c r="D101">
        <v>1.1667687297983089</v>
      </c>
      <c r="E101">
        <v>0.13326532718958531</v>
      </c>
      <c r="F101" s="8">
        <f t="shared" si="3"/>
        <v>-2.92467575296258E-2</v>
      </c>
      <c r="G101" s="8">
        <f t="shared" si="4"/>
        <v>0.21753370647074841</v>
      </c>
      <c r="I101" s="10" t="s">
        <v>201</v>
      </c>
      <c r="J101" s="11">
        <v>-2.92467575296258E-2</v>
      </c>
      <c r="L101" s="12" t="str">
        <f>_xlfn.XLOOKUP(I101,Sheet!$B$2:$B$900,Sheet!$A$2:$A$900)</f>
        <v>CRL</v>
      </c>
      <c r="M101" s="9">
        <f t="shared" si="5"/>
        <v>-2.92467575296258E-2</v>
      </c>
      <c r="P101" s="15"/>
      <c r="R101" s="10" t="s">
        <v>200</v>
      </c>
      <c r="S101" s="11">
        <v>0.21753370647074841</v>
      </c>
      <c r="V101" s="16"/>
    </row>
    <row r="102" spans="1:22">
      <c r="A102" s="1" t="s">
        <v>202</v>
      </c>
      <c r="B102">
        <v>-8.458712206547854E-2</v>
      </c>
      <c r="C102">
        <v>0.35036238560057043</v>
      </c>
      <c r="D102">
        <v>1.501548843359366</v>
      </c>
      <c r="E102">
        <v>0.43494950766604901</v>
      </c>
      <c r="F102" s="8">
        <f t="shared" si="3"/>
        <v>-2.9270461608649299E-2</v>
      </c>
      <c r="G102" s="8">
        <f t="shared" si="4"/>
        <v>0.2094785856333109</v>
      </c>
      <c r="I102" s="10" t="s">
        <v>203</v>
      </c>
      <c r="J102" s="11">
        <v>-2.9270461608649299E-2</v>
      </c>
      <c r="L102" s="12" t="str">
        <f>_xlfn.XLOOKUP(I102,Sheet!$B$2:$B$900,Sheet!$A$2:$A$900)</f>
        <v>CRM</v>
      </c>
      <c r="M102" s="9">
        <f t="shared" si="5"/>
        <v>-2.9270461608649299E-2</v>
      </c>
      <c r="P102" s="15"/>
      <c r="R102" s="10" t="s">
        <v>202</v>
      </c>
      <c r="S102" s="11">
        <v>0.2094785856333109</v>
      </c>
      <c r="V102" s="16"/>
    </row>
    <row r="103" spans="1:22">
      <c r="A103" s="1" t="s">
        <v>204</v>
      </c>
      <c r="B103">
        <v>-7.1051300434085904E-2</v>
      </c>
      <c r="C103">
        <v>0.18816020848407489</v>
      </c>
      <c r="D103">
        <v>1.3057133846836411</v>
      </c>
      <c r="E103">
        <v>0.2592115089181608</v>
      </c>
      <c r="F103" s="8">
        <f t="shared" si="3"/>
        <v>-2.9738393449431001E-2</v>
      </c>
      <c r="G103" s="8">
        <f t="shared" si="4"/>
        <v>0.1158099486587459</v>
      </c>
      <c r="I103" s="10" t="s">
        <v>205</v>
      </c>
      <c r="J103" s="11">
        <v>-2.9738393449431001E-2</v>
      </c>
      <c r="L103" s="12" t="str">
        <f>_xlfn.XLOOKUP(I103,Sheet!$B$2:$B$900,Sheet!$A$2:$A$900)</f>
        <v>CSCO</v>
      </c>
      <c r="M103" s="9">
        <f t="shared" si="5"/>
        <v>-2.9738393449431001E-2</v>
      </c>
      <c r="P103" s="15"/>
      <c r="R103" s="10" t="s">
        <v>204</v>
      </c>
      <c r="S103" s="11">
        <v>0.1158099486587459</v>
      </c>
      <c r="V103" s="16"/>
    </row>
    <row r="104" spans="1:22">
      <c r="A104" s="1" t="s">
        <v>206</v>
      </c>
      <c r="B104">
        <v>-4.2784629579753222E-2</v>
      </c>
      <c r="C104">
        <v>0.162037349028991</v>
      </c>
      <c r="D104">
        <v>0.8967528795336871</v>
      </c>
      <c r="E104">
        <v>0.20482197860874421</v>
      </c>
      <c r="F104" s="8">
        <f t="shared" si="3"/>
        <v>-2.8788754787659999E-2</v>
      </c>
      <c r="G104" s="8">
        <f t="shared" si="4"/>
        <v>0.29776337302942579</v>
      </c>
      <c r="I104" s="10" t="s">
        <v>207</v>
      </c>
      <c r="J104" s="11">
        <v>-2.8788754787659999E-2</v>
      </c>
      <c r="L104" s="12" t="str">
        <f>_xlfn.XLOOKUP(I104,Sheet!$B$2:$B$900,Sheet!$A$2:$A$900)</f>
        <v>CSGP</v>
      </c>
      <c r="M104" s="9">
        <f t="shared" si="5"/>
        <v>-2.8788754787659999E-2</v>
      </c>
      <c r="P104" s="15"/>
      <c r="R104" s="10" t="s">
        <v>206</v>
      </c>
      <c r="S104" s="11">
        <v>0.29776337302942579</v>
      </c>
      <c r="V104" s="16"/>
    </row>
    <row r="105" spans="1:22">
      <c r="A105" s="1" t="s">
        <v>208</v>
      </c>
      <c r="B105">
        <v>-6.0591051095825937E-2</v>
      </c>
      <c r="C105">
        <v>0.17070844688936301</v>
      </c>
      <c r="D105">
        <v>1.1543751221972549</v>
      </c>
      <c r="E105">
        <v>0.23129949798518901</v>
      </c>
      <c r="F105" s="8">
        <f t="shared" si="3"/>
        <v>-2.87640868215078E-2</v>
      </c>
      <c r="G105" s="8">
        <f t="shared" si="4"/>
        <v>0.14780917302622409</v>
      </c>
      <c r="I105" s="10" t="s">
        <v>209</v>
      </c>
      <c r="J105" s="11">
        <v>-2.87640868215078E-2</v>
      </c>
      <c r="L105" s="12" t="str">
        <f>_xlfn.XLOOKUP(I105,Sheet!$B$2:$B$900,Sheet!$A$2:$A$900)</f>
        <v>CSX</v>
      </c>
      <c r="M105" s="9">
        <f t="shared" si="5"/>
        <v>-2.87640868215078E-2</v>
      </c>
      <c r="P105" s="15"/>
      <c r="R105" s="10" t="s">
        <v>208</v>
      </c>
      <c r="S105" s="11">
        <v>0.14780917302622409</v>
      </c>
      <c r="V105" s="16"/>
    </row>
    <row r="106" spans="1:22">
      <c r="A106" s="1" t="s">
        <v>210</v>
      </c>
      <c r="B106">
        <v>-5.1052307081432803E-2</v>
      </c>
      <c r="C106">
        <v>0.11463160886688881</v>
      </c>
      <c r="D106">
        <v>1.0163691436819471</v>
      </c>
      <c r="E106">
        <v>0.1656839159483216</v>
      </c>
      <c r="F106" s="8">
        <f t="shared" si="3"/>
        <v>-2.9573695002655599E-2</v>
      </c>
      <c r="G106" s="8">
        <f t="shared" si="4"/>
        <v>0.2159974377798872</v>
      </c>
      <c r="I106" s="10" t="s">
        <v>211</v>
      </c>
      <c r="J106" s="11">
        <v>-2.9573695002655599E-2</v>
      </c>
      <c r="L106" s="12" t="str">
        <f>_xlfn.XLOOKUP(I106,Sheet!$B$2:$B$900,Sheet!$A$2:$A$900)</f>
        <v>CTAS</v>
      </c>
      <c r="M106" s="9">
        <f t="shared" si="5"/>
        <v>-2.9573695002655599E-2</v>
      </c>
      <c r="P106" s="15"/>
      <c r="R106" s="10" t="s">
        <v>210</v>
      </c>
      <c r="S106" s="11">
        <v>0.2159974377798872</v>
      </c>
      <c r="V106" s="16"/>
    </row>
    <row r="107" spans="1:22">
      <c r="A107" s="1" t="s">
        <v>212</v>
      </c>
      <c r="B107">
        <v>-3.6715708550562179E-2</v>
      </c>
      <c r="C107">
        <v>-0.18861340288474171</v>
      </c>
      <c r="D107">
        <v>0.8089480926663748</v>
      </c>
      <c r="E107">
        <v>-0.15189769433417949</v>
      </c>
      <c r="F107" s="8">
        <f t="shared" si="3"/>
        <v>-2.9372127283682301E-2</v>
      </c>
      <c r="G107" s="8">
        <f t="shared" si="4"/>
        <v>0.18589151983715929</v>
      </c>
      <c r="I107" s="10" t="s">
        <v>213</v>
      </c>
      <c r="J107" s="11">
        <v>-2.9372127283682301E-2</v>
      </c>
      <c r="L107" s="12" t="str">
        <f>_xlfn.XLOOKUP(I107,Sheet!$B$2:$B$900,Sheet!$A$2:$A$900)</f>
        <v>CTRA</v>
      </c>
      <c r="M107" s="9">
        <f t="shared" si="5"/>
        <v>-2.9372127283682301E-2</v>
      </c>
      <c r="P107" s="15"/>
      <c r="R107" s="10" t="s">
        <v>212</v>
      </c>
      <c r="S107" s="11">
        <v>0.18589151983715929</v>
      </c>
      <c r="V107" s="16"/>
    </row>
    <row r="108" spans="1:22">
      <c r="A108" s="1" t="s">
        <v>214</v>
      </c>
      <c r="B108">
        <v>-4.2495934846440098E-2</v>
      </c>
      <c r="C108">
        <v>-7.4952707737359403E-2</v>
      </c>
      <c r="D108">
        <v>0.89257606137995782</v>
      </c>
      <c r="E108">
        <v>-3.2456772890919312E-2</v>
      </c>
      <c r="F108" s="8">
        <f t="shared" si="3"/>
        <v>-2.9819461047351399E-2</v>
      </c>
      <c r="G108" s="8">
        <f t="shared" si="4"/>
        <v>0.21833496230527291</v>
      </c>
      <c r="I108" s="10" t="s">
        <v>215</v>
      </c>
      <c r="J108" s="11">
        <v>-2.9819461047351399E-2</v>
      </c>
      <c r="L108" s="12" t="str">
        <f>_xlfn.XLOOKUP(I108,Sheet!$B$2:$B$900,Sheet!$A$2:$A$900)</f>
        <v>CTSH</v>
      </c>
      <c r="M108" s="9">
        <f t="shared" si="5"/>
        <v>-2.9819461047351399E-2</v>
      </c>
      <c r="P108" s="15"/>
      <c r="R108" s="10" t="s">
        <v>214</v>
      </c>
      <c r="S108" s="11">
        <v>0.21833496230527291</v>
      </c>
      <c r="V108" s="16"/>
    </row>
    <row r="109" spans="1:22">
      <c r="A109" s="1" t="s">
        <v>216</v>
      </c>
      <c r="B109">
        <v>-4.2132772114256388E-2</v>
      </c>
      <c r="C109">
        <v>-3.053554043441431E-2</v>
      </c>
      <c r="D109">
        <v>0.88732184466760233</v>
      </c>
      <c r="E109">
        <v>1.159723167984208E-2</v>
      </c>
      <c r="F109" s="8">
        <f t="shared" si="3"/>
        <v>-3.07351397105474E-2</v>
      </c>
      <c r="G109" s="8">
        <f t="shared" si="4"/>
        <v>-0.10354168769933519</v>
      </c>
      <c r="I109" s="10" t="s">
        <v>217</v>
      </c>
      <c r="J109" s="11">
        <v>-3.07351397105474E-2</v>
      </c>
      <c r="L109" s="12" t="str">
        <f>_xlfn.XLOOKUP(I109,Sheet!$B$2:$B$900,Sheet!$A$2:$A$900)</f>
        <v>CVS</v>
      </c>
      <c r="M109" s="9">
        <f t="shared" si="5"/>
        <v>-3.07351397105474E-2</v>
      </c>
      <c r="P109" s="15"/>
      <c r="R109" s="10" t="s">
        <v>216</v>
      </c>
      <c r="S109" s="11">
        <v>-0.10354168769933519</v>
      </c>
      <c r="V109" s="16"/>
    </row>
    <row r="110" spans="1:22">
      <c r="A110" s="1" t="s">
        <v>218</v>
      </c>
      <c r="B110">
        <v>-4.6157178525663603E-2</v>
      </c>
      <c r="C110">
        <v>-7.3392452586623969E-2</v>
      </c>
      <c r="D110">
        <v>0.94554671619277286</v>
      </c>
      <c r="E110">
        <v>-2.7235274060960369E-2</v>
      </c>
      <c r="F110" s="8">
        <f t="shared" si="3"/>
        <v>-2.9969451362527402E-2</v>
      </c>
      <c r="G110" s="8">
        <f t="shared" si="4"/>
        <v>8.3943979290789297E-2</v>
      </c>
      <c r="I110" s="10" t="s">
        <v>219</v>
      </c>
      <c r="J110" s="11">
        <v>-2.9969451362527402E-2</v>
      </c>
      <c r="L110" s="12" t="str">
        <f>_xlfn.XLOOKUP(I110,Sheet!$B$2:$B$900,Sheet!$A$2:$A$900)</f>
        <v>CVX</v>
      </c>
      <c r="M110" s="9">
        <f t="shared" si="5"/>
        <v>-2.9969451362527402E-2</v>
      </c>
      <c r="P110" s="15"/>
      <c r="R110" s="10" t="s">
        <v>218</v>
      </c>
      <c r="S110" s="11">
        <v>8.3943979290789297E-2</v>
      </c>
      <c r="V110" s="16"/>
    </row>
    <row r="111" spans="1:22">
      <c r="A111" s="1" t="s">
        <v>220</v>
      </c>
      <c r="B111">
        <v>9.9446166596757479E-3</v>
      </c>
      <c r="C111">
        <v>-6.2643396926151063E-2</v>
      </c>
      <c r="D111">
        <v>0.13386929520993071</v>
      </c>
      <c r="E111">
        <v>-7.2588013585826811E-2</v>
      </c>
      <c r="F111" s="8">
        <f t="shared" si="3"/>
        <v>-2.9635457498654601E-2</v>
      </c>
      <c r="G111" s="8">
        <f t="shared" si="4"/>
        <v>8.5650203856234897E-2</v>
      </c>
      <c r="I111" s="10" t="s">
        <v>221</v>
      </c>
      <c r="J111" s="11">
        <v>-2.9635457498654601E-2</v>
      </c>
      <c r="L111" s="12" t="str">
        <f>_xlfn.XLOOKUP(I111,Sheet!$B$2:$B$900,Sheet!$A$2:$A$900)</f>
        <v>D</v>
      </c>
      <c r="M111" s="9">
        <f t="shared" si="5"/>
        <v>-2.9635457498654601E-2</v>
      </c>
      <c r="P111" s="15"/>
      <c r="R111" s="10" t="s">
        <v>220</v>
      </c>
      <c r="S111" s="11">
        <v>8.5650203856234897E-2</v>
      </c>
      <c r="V111" s="16"/>
    </row>
    <row r="112" spans="1:22">
      <c r="A112" s="1" t="s">
        <v>222</v>
      </c>
      <c r="B112">
        <v>-4.5115250292786901E-2</v>
      </c>
      <c r="C112">
        <v>-5.1950982876497021E-2</v>
      </c>
      <c r="D112">
        <v>0.93047216076871442</v>
      </c>
      <c r="E112">
        <v>-6.835732583710119E-3</v>
      </c>
      <c r="F112" s="8">
        <f t="shared" si="3"/>
        <v>-3.0623389412420599E-2</v>
      </c>
      <c r="G112" s="8">
        <f t="shared" si="4"/>
        <v>7.5478758261925794E-2</v>
      </c>
      <c r="I112" s="10" t="s">
        <v>223</v>
      </c>
      <c r="J112" s="11">
        <v>-3.0623389412420599E-2</v>
      </c>
      <c r="L112" s="12" t="str">
        <f>_xlfn.XLOOKUP(I112,Sheet!$B$2:$B$900,Sheet!$A$2:$A$900)</f>
        <v>DAL</v>
      </c>
      <c r="M112" s="9">
        <f t="shared" si="5"/>
        <v>-3.0623389412420599E-2</v>
      </c>
      <c r="P112" s="15"/>
      <c r="R112" s="10" t="s">
        <v>222</v>
      </c>
      <c r="S112" s="11">
        <v>7.5478758261925794E-2</v>
      </c>
      <c r="V112" s="16"/>
    </row>
    <row r="113" spans="1:22">
      <c r="A113" s="1" t="s">
        <v>224</v>
      </c>
      <c r="B113">
        <v>-6.7811048954989711E-2</v>
      </c>
      <c r="C113">
        <v>-0.22542094172936999</v>
      </c>
      <c r="D113">
        <v>1.258833619870412</v>
      </c>
      <c r="E113">
        <v>-0.15760989277438031</v>
      </c>
      <c r="F113" s="8">
        <f t="shared" si="3"/>
        <v>-2.9890910893108899E-2</v>
      </c>
      <c r="G113" s="8">
        <f t="shared" si="4"/>
        <v>0.16142943776144331</v>
      </c>
      <c r="I113" s="10" t="s">
        <v>225</v>
      </c>
      <c r="J113" s="11">
        <v>-2.9890910893108899E-2</v>
      </c>
      <c r="L113" s="12" t="str">
        <f>_xlfn.XLOOKUP(I113,Sheet!$B$2:$B$900,Sheet!$A$2:$A$900)</f>
        <v>DD</v>
      </c>
      <c r="M113" s="9">
        <f t="shared" si="5"/>
        <v>-2.9890910893108899E-2</v>
      </c>
      <c r="P113" s="15"/>
      <c r="R113" s="10" t="s">
        <v>224</v>
      </c>
      <c r="S113" s="11">
        <v>0.16142943776144331</v>
      </c>
      <c r="V113" s="16"/>
    </row>
    <row r="114" spans="1:22">
      <c r="A114" s="1" t="s">
        <v>226</v>
      </c>
      <c r="B114">
        <v>-7.0297533411803878E-2</v>
      </c>
      <c r="C114">
        <v>1.9573902249692129E-2</v>
      </c>
      <c r="D114">
        <v>1.2948079284384959</v>
      </c>
      <c r="E114">
        <v>8.987143566149601E-2</v>
      </c>
      <c r="F114" s="8">
        <f t="shared" si="3"/>
        <v>-2.9069091196238201E-2</v>
      </c>
      <c r="G114" s="8">
        <f t="shared" si="4"/>
        <v>0.226085831433258</v>
      </c>
      <c r="I114" s="10" t="s">
        <v>227</v>
      </c>
      <c r="J114" s="11">
        <v>-2.9069091196238201E-2</v>
      </c>
      <c r="L114" s="12" t="str">
        <f>_xlfn.XLOOKUP(I114,Sheet!$B$2:$B$900,Sheet!$A$2:$A$900)</f>
        <v>DE</v>
      </c>
      <c r="M114" s="9">
        <f t="shared" si="5"/>
        <v>-2.9069091196238201E-2</v>
      </c>
      <c r="P114" s="15"/>
      <c r="R114" s="10" t="s">
        <v>226</v>
      </c>
      <c r="S114" s="11">
        <v>0.226085831433258</v>
      </c>
      <c r="V114" s="16"/>
    </row>
    <row r="115" spans="1:22">
      <c r="A115" s="1" t="s">
        <v>228</v>
      </c>
      <c r="B115">
        <v>-6.0369068446913997E-2</v>
      </c>
      <c r="C115">
        <v>-0.21427310714666731</v>
      </c>
      <c r="D115">
        <v>1.1511634904949799</v>
      </c>
      <c r="E115">
        <v>-0.15390403869975319</v>
      </c>
      <c r="F115" s="8">
        <f t="shared" si="3"/>
        <v>-3.0522339374941601E-2</v>
      </c>
      <c r="G115" s="8">
        <f t="shared" si="4"/>
        <v>-2.49926408413223E-2</v>
      </c>
      <c r="I115" s="10" t="s">
        <v>229</v>
      </c>
      <c r="J115" s="11">
        <v>-3.0522339374941601E-2</v>
      </c>
      <c r="L115" s="12" t="str">
        <f>_xlfn.XLOOKUP(I115,Sheet!$B$2:$B$900,Sheet!$A$2:$A$900)</f>
        <v>DFS</v>
      </c>
      <c r="M115" s="9">
        <f t="shared" si="5"/>
        <v>-3.0522339374941601E-2</v>
      </c>
      <c r="P115" s="15"/>
      <c r="R115" s="10" t="s">
        <v>228</v>
      </c>
      <c r="S115" s="11">
        <v>-2.49926408413223E-2</v>
      </c>
      <c r="V115" s="16"/>
    </row>
    <row r="116" spans="1:22">
      <c r="A116" s="1" t="s">
        <v>230</v>
      </c>
      <c r="B116">
        <v>-2.9600074996863929E-2</v>
      </c>
      <c r="C116">
        <v>-0.1215634220881784</v>
      </c>
      <c r="D116">
        <v>0.70599953152952799</v>
      </c>
      <c r="E116">
        <v>-9.1963347091314457E-2</v>
      </c>
      <c r="F116" s="8">
        <f t="shared" si="3"/>
        <v>-3.0299499124606499E-2</v>
      </c>
      <c r="G116" s="8">
        <f t="shared" si="4"/>
        <v>1.3182958704907001E-3</v>
      </c>
      <c r="I116" s="10" t="s">
        <v>231</v>
      </c>
      <c r="J116" s="11">
        <v>-3.0299499124606499E-2</v>
      </c>
      <c r="L116" s="12" t="str">
        <f>_xlfn.XLOOKUP(I116,Sheet!$B$2:$B$900,Sheet!$A$2:$A$900)</f>
        <v>DGX</v>
      </c>
      <c r="M116" s="9">
        <f t="shared" si="5"/>
        <v>-3.0299499124606499E-2</v>
      </c>
      <c r="P116" s="15"/>
      <c r="R116" s="10" t="s">
        <v>230</v>
      </c>
      <c r="S116" s="11">
        <v>1.3182958704907001E-3</v>
      </c>
      <c r="V116" s="16"/>
    </row>
    <row r="117" spans="1:22">
      <c r="A117" s="1" t="s">
        <v>232</v>
      </c>
      <c r="B117">
        <v>-4.1167288508538832E-2</v>
      </c>
      <c r="C117">
        <v>-0.32288419487425041</v>
      </c>
      <c r="D117">
        <v>0.87335328554215685</v>
      </c>
      <c r="E117">
        <v>-0.28171690636571151</v>
      </c>
      <c r="F117" s="8">
        <f t="shared" si="3"/>
        <v>-2.8183489562261101E-2</v>
      </c>
      <c r="G117" s="8">
        <f t="shared" si="4"/>
        <v>0.33127298902129082</v>
      </c>
      <c r="I117" s="10" t="s">
        <v>233</v>
      </c>
      <c r="J117" s="11">
        <v>-2.8183489562261101E-2</v>
      </c>
      <c r="L117" s="12" t="str">
        <f>_xlfn.XLOOKUP(I117,Sheet!$B$2:$B$900,Sheet!$A$2:$A$900)</f>
        <v>DHI</v>
      </c>
      <c r="M117" s="9">
        <f t="shared" si="5"/>
        <v>-2.8183489562261101E-2</v>
      </c>
      <c r="P117" s="15"/>
      <c r="R117" s="10" t="s">
        <v>232</v>
      </c>
      <c r="S117" s="11">
        <v>0.33127298902129082</v>
      </c>
      <c r="V117" s="16"/>
    </row>
    <row r="118" spans="1:22">
      <c r="A118" s="1" t="s">
        <v>234</v>
      </c>
      <c r="B118">
        <v>-4.6822049180040182E-2</v>
      </c>
      <c r="C118">
        <v>0.1343365767692842</v>
      </c>
      <c r="D118">
        <v>0.95516602509810689</v>
      </c>
      <c r="E118">
        <v>0.18115862594932439</v>
      </c>
      <c r="F118" s="8">
        <f t="shared" si="3"/>
        <v>-2.9818005258374799E-2</v>
      </c>
      <c r="G118" s="8">
        <f t="shared" si="4"/>
        <v>8.3173725087591105E-2</v>
      </c>
      <c r="I118" s="10" t="s">
        <v>235</v>
      </c>
      <c r="J118" s="11">
        <v>-2.9818005258374799E-2</v>
      </c>
      <c r="L118" s="12" t="str">
        <f>_xlfn.XLOOKUP(I118,Sheet!$B$2:$B$900,Sheet!$A$2:$A$900)</f>
        <v>DHR</v>
      </c>
      <c r="M118" s="9">
        <f t="shared" si="5"/>
        <v>-2.9818005258374799E-2</v>
      </c>
      <c r="P118" s="15"/>
      <c r="R118" s="10" t="s">
        <v>234</v>
      </c>
      <c r="S118" s="11">
        <v>8.3173725087591105E-2</v>
      </c>
      <c r="V118" s="16"/>
    </row>
    <row r="119" spans="1:22">
      <c r="A119" s="1" t="s">
        <v>236</v>
      </c>
      <c r="B119">
        <v>-4.0970194351631573E-2</v>
      </c>
      <c r="C119">
        <v>5.7411691032124512E-2</v>
      </c>
      <c r="D119">
        <v>0.87050173905526163</v>
      </c>
      <c r="E119">
        <v>9.8381885383756085E-2</v>
      </c>
      <c r="F119" s="8">
        <f t="shared" si="3"/>
        <v>-3.01791793761025E-2</v>
      </c>
      <c r="G119" s="8">
        <f t="shared" si="4"/>
        <v>-0.1094114672813956</v>
      </c>
      <c r="I119" s="10" t="s">
        <v>237</v>
      </c>
      <c r="J119" s="11">
        <v>-3.01791793761025E-2</v>
      </c>
      <c r="L119" s="12" t="str">
        <f>_xlfn.XLOOKUP(I119,Sheet!$B$2:$B$900,Sheet!$A$2:$A$900)</f>
        <v>DIS</v>
      </c>
      <c r="M119" s="9">
        <f t="shared" si="5"/>
        <v>-3.01791793761025E-2</v>
      </c>
      <c r="P119" s="15"/>
      <c r="R119" s="10" t="s">
        <v>236</v>
      </c>
      <c r="S119" s="11">
        <v>-0.1094114672813956</v>
      </c>
      <c r="V119" s="16"/>
    </row>
    <row r="120" spans="1:22">
      <c r="A120" s="1" t="s">
        <v>238</v>
      </c>
      <c r="B120">
        <v>-2.088964821216565E-2</v>
      </c>
      <c r="C120">
        <v>-7.571952170122298E-4</v>
      </c>
      <c r="D120">
        <v>0.57997759720626874</v>
      </c>
      <c r="E120">
        <v>2.013245299515342E-2</v>
      </c>
      <c r="F120" s="8">
        <f t="shared" si="3"/>
        <v>-2.9718315120178002E-2</v>
      </c>
      <c r="G120" s="8">
        <f t="shared" si="4"/>
        <v>0.1150164220277303</v>
      </c>
      <c r="I120" s="10" t="s">
        <v>239</v>
      </c>
      <c r="J120" s="11">
        <v>-2.9718315120178002E-2</v>
      </c>
      <c r="L120" s="12" t="str">
        <f>_xlfn.XLOOKUP(I120,Sheet!$B$2:$B$900,Sheet!$A$2:$A$900)</f>
        <v>DLR</v>
      </c>
      <c r="M120" s="9">
        <f t="shared" si="5"/>
        <v>-2.9718315120178002E-2</v>
      </c>
      <c r="P120" s="15"/>
      <c r="R120" s="10" t="s">
        <v>238</v>
      </c>
      <c r="S120" s="11">
        <v>0.1150164220277303</v>
      </c>
      <c r="V120" s="16"/>
    </row>
    <row r="121" spans="1:22">
      <c r="A121" s="1" t="s">
        <v>240</v>
      </c>
      <c r="B121">
        <v>-3.2764367966171021E-2</v>
      </c>
      <c r="C121">
        <v>-0.1059425347685136</v>
      </c>
      <c r="D121">
        <v>0.75178033316121085</v>
      </c>
      <c r="E121">
        <v>-7.3178166802342542E-2</v>
      </c>
      <c r="F121" s="8">
        <f t="shared" si="3"/>
        <v>-2.9277556782764499E-2</v>
      </c>
      <c r="G121" s="8">
        <f t="shared" si="4"/>
        <v>0.20535846310490349</v>
      </c>
      <c r="I121" s="10" t="s">
        <v>241</v>
      </c>
      <c r="J121" s="11">
        <v>-2.9277556782764499E-2</v>
      </c>
      <c r="L121" s="12" t="str">
        <f>_xlfn.XLOOKUP(I121,Sheet!$B$2:$B$900,Sheet!$A$2:$A$900)</f>
        <v>DLTR</v>
      </c>
      <c r="M121" s="9">
        <f t="shared" si="5"/>
        <v>-2.9277556782764499E-2</v>
      </c>
      <c r="P121" s="15"/>
      <c r="R121" s="10" t="s">
        <v>240</v>
      </c>
      <c r="S121" s="11">
        <v>0.20535846310490349</v>
      </c>
      <c r="V121" s="16"/>
    </row>
    <row r="122" spans="1:22">
      <c r="A122" s="1" t="s">
        <v>242</v>
      </c>
      <c r="B122">
        <v>-4.324801741686328E-2</v>
      </c>
      <c r="C122">
        <v>-9.1879779856587129E-2</v>
      </c>
      <c r="D122">
        <v>0.90345714707624503</v>
      </c>
      <c r="E122">
        <v>-4.863176243972385E-2</v>
      </c>
      <c r="F122" s="8">
        <f t="shared" si="3"/>
        <v>-2.9726318727975199E-2</v>
      </c>
      <c r="G122" s="8">
        <f t="shared" si="4"/>
        <v>0.1926118763809305</v>
      </c>
      <c r="I122" s="10" t="s">
        <v>243</v>
      </c>
      <c r="J122" s="11">
        <v>-2.9726318727975199E-2</v>
      </c>
      <c r="L122" s="12" t="str">
        <f>_xlfn.XLOOKUP(I122,Sheet!$B$2:$B$900,Sheet!$A$2:$A$900)</f>
        <v>DOV</v>
      </c>
      <c r="M122" s="9">
        <f t="shared" si="5"/>
        <v>-2.9726318727975199E-2</v>
      </c>
      <c r="P122" s="15"/>
      <c r="R122" s="10" t="s">
        <v>242</v>
      </c>
      <c r="S122" s="11">
        <v>0.1926118763809305</v>
      </c>
      <c r="V122" s="16"/>
    </row>
    <row r="123" spans="1:22">
      <c r="A123" s="1" t="s">
        <v>244</v>
      </c>
      <c r="B123">
        <v>-3.8181520716266897E-2</v>
      </c>
      <c r="C123">
        <v>0.31984811747572661</v>
      </c>
      <c r="D123">
        <v>0.8301553755059693</v>
      </c>
      <c r="E123">
        <v>0.35802963819199352</v>
      </c>
      <c r="F123" s="8">
        <f t="shared" si="3"/>
        <v>-2.96281084086246E-2</v>
      </c>
      <c r="G123" s="8">
        <f t="shared" si="4"/>
        <v>2.5765282931729899E-2</v>
      </c>
      <c r="I123" s="10" t="s">
        <v>245</v>
      </c>
      <c r="J123" s="11">
        <v>-2.96281084086246E-2</v>
      </c>
      <c r="L123" s="12" t="str">
        <f>_xlfn.XLOOKUP(I123,Sheet!$B$2:$B$900,Sheet!$A$2:$A$900)</f>
        <v>DPZ</v>
      </c>
      <c r="M123" s="9">
        <f t="shared" si="5"/>
        <v>-2.96281084086246E-2</v>
      </c>
      <c r="P123" s="15"/>
      <c r="R123" s="10" t="s">
        <v>244</v>
      </c>
      <c r="S123" s="11">
        <v>2.5765282931729899E-2</v>
      </c>
      <c r="V123" s="16"/>
    </row>
    <row r="124" spans="1:22">
      <c r="A124" s="1" t="s">
        <v>246</v>
      </c>
      <c r="B124">
        <v>-2.853293041488067E-2</v>
      </c>
      <c r="C124">
        <v>0.10385018583114081</v>
      </c>
      <c r="D124">
        <v>0.69056014747312722</v>
      </c>
      <c r="E124">
        <v>0.1323831162460215</v>
      </c>
      <c r="F124" s="8">
        <f t="shared" si="3"/>
        <v>-2.9079694359321499E-2</v>
      </c>
      <c r="G124" s="8">
        <f t="shared" si="4"/>
        <v>0.1115157376330751</v>
      </c>
      <c r="I124" s="10" t="s">
        <v>247</v>
      </c>
      <c r="J124" s="11">
        <v>-2.9079694359321499E-2</v>
      </c>
      <c r="L124" s="12" t="str">
        <f>_xlfn.XLOOKUP(I124,Sheet!$B$2:$B$900,Sheet!$A$2:$A$900)</f>
        <v>DRI</v>
      </c>
      <c r="M124" s="9">
        <f t="shared" si="5"/>
        <v>-2.9079694359321499E-2</v>
      </c>
      <c r="P124" s="15"/>
      <c r="R124" s="10" t="s">
        <v>246</v>
      </c>
      <c r="S124" s="11">
        <v>0.1115157376330751</v>
      </c>
      <c r="V124" s="16"/>
    </row>
    <row r="125" spans="1:22">
      <c r="A125" s="1" t="s">
        <v>248</v>
      </c>
      <c r="B125">
        <v>1.061034936225802E-2</v>
      </c>
      <c r="C125">
        <v>5.6290755307108593E-2</v>
      </c>
      <c r="D125">
        <v>0.12423751424265921</v>
      </c>
      <c r="E125">
        <v>4.5680405944850573E-2</v>
      </c>
      <c r="F125" s="8">
        <f t="shared" si="3"/>
        <v>-2.95073368182097E-2</v>
      </c>
      <c r="G125" s="8">
        <f t="shared" si="4"/>
        <v>0.1261825683320624</v>
      </c>
      <c r="I125" s="10" t="s">
        <v>249</v>
      </c>
      <c r="J125" s="11">
        <v>-2.95073368182097E-2</v>
      </c>
      <c r="L125" s="12" t="str">
        <f>_xlfn.XLOOKUP(I125,Sheet!$B$2:$B$900,Sheet!$A$2:$A$900)</f>
        <v>DTE</v>
      </c>
      <c r="M125" s="9">
        <f t="shared" si="5"/>
        <v>-2.95073368182097E-2</v>
      </c>
      <c r="P125" s="15"/>
      <c r="R125" s="10" t="s">
        <v>248</v>
      </c>
      <c r="S125" s="11">
        <v>0.1261825683320624</v>
      </c>
      <c r="V125" s="16"/>
    </row>
    <row r="126" spans="1:22">
      <c r="A126" s="1" t="s">
        <v>250</v>
      </c>
      <c r="B126">
        <v>1.097089267556507E-2</v>
      </c>
      <c r="C126">
        <v>8.6036053832814319E-2</v>
      </c>
      <c r="D126">
        <v>0.1190211951261161</v>
      </c>
      <c r="E126">
        <v>7.5065161157249261E-2</v>
      </c>
      <c r="F126" s="8">
        <f t="shared" si="3"/>
        <v>-2.9505646870997701E-2</v>
      </c>
      <c r="G126" s="8">
        <f t="shared" si="4"/>
        <v>0.116672045392417</v>
      </c>
      <c r="I126" s="10" t="s">
        <v>251</v>
      </c>
      <c r="J126" s="11">
        <v>-2.9505646870997701E-2</v>
      </c>
      <c r="L126" s="12" t="str">
        <f>_xlfn.XLOOKUP(I126,Sheet!$B$2:$B$900,Sheet!$A$2:$A$900)</f>
        <v>DUK</v>
      </c>
      <c r="M126" s="9">
        <f t="shared" si="5"/>
        <v>-2.9505646870997701E-2</v>
      </c>
      <c r="P126" s="15"/>
      <c r="R126" s="10" t="s">
        <v>250</v>
      </c>
      <c r="S126" s="11">
        <v>0.116672045392417</v>
      </c>
      <c r="V126" s="16"/>
    </row>
    <row r="127" spans="1:22">
      <c r="A127" s="1" t="s">
        <v>252</v>
      </c>
      <c r="B127">
        <v>-4.8272567356317103E-2</v>
      </c>
      <c r="C127">
        <v>-0.2931541458392698</v>
      </c>
      <c r="D127">
        <v>0.97615203541238749</v>
      </c>
      <c r="E127">
        <v>-0.24488157848295269</v>
      </c>
      <c r="F127" s="8">
        <f t="shared" si="3"/>
        <v>-3.0013802318281501E-2</v>
      </c>
      <c r="G127" s="8">
        <f t="shared" si="4"/>
        <v>-0.13838969327595049</v>
      </c>
      <c r="I127" s="10" t="s">
        <v>253</v>
      </c>
      <c r="J127" s="11">
        <v>-3.0013802318281501E-2</v>
      </c>
      <c r="L127" s="12" t="str">
        <f>_xlfn.XLOOKUP(I127,Sheet!$B$2:$B$900,Sheet!$A$2:$A$900)</f>
        <v>DVA</v>
      </c>
      <c r="M127" s="9">
        <f t="shared" si="5"/>
        <v>-3.0013802318281501E-2</v>
      </c>
      <c r="P127" s="15"/>
      <c r="R127" s="10" t="s">
        <v>252</v>
      </c>
      <c r="S127" s="11">
        <v>-0.13838969327595049</v>
      </c>
      <c r="V127" s="16"/>
    </row>
    <row r="128" spans="1:22">
      <c r="A128" s="1" t="s">
        <v>254</v>
      </c>
      <c r="B128">
        <v>-7.2921461179742367E-2</v>
      </c>
      <c r="C128">
        <v>-0.51870307602523247</v>
      </c>
      <c r="D128">
        <v>1.332770758620482</v>
      </c>
      <c r="E128">
        <v>-0.44578161484549012</v>
      </c>
      <c r="F128" s="8">
        <f t="shared" si="3"/>
        <v>-3.1202516926614701E-2</v>
      </c>
      <c r="G128" s="8">
        <f t="shared" si="4"/>
        <v>-0.32726501834218191</v>
      </c>
      <c r="I128" s="10" t="s">
        <v>255</v>
      </c>
      <c r="J128" s="11">
        <v>-3.1202516926614701E-2</v>
      </c>
      <c r="L128" s="12" t="str">
        <f>_xlfn.XLOOKUP(I128,Sheet!$B$2:$B$900,Sheet!$A$2:$A$900)</f>
        <v>DVN</v>
      </c>
      <c r="M128" s="9">
        <f t="shared" si="5"/>
        <v>-3.1202516926614701E-2</v>
      </c>
      <c r="P128" s="15"/>
      <c r="R128" s="10" t="s">
        <v>254</v>
      </c>
      <c r="S128" s="11">
        <v>-0.32726501834218191</v>
      </c>
      <c r="V128" s="16"/>
    </row>
    <row r="129" spans="1:22">
      <c r="A129" s="1" t="s">
        <v>256</v>
      </c>
      <c r="B129">
        <v>-5.1319021309001817E-2</v>
      </c>
      <c r="C129">
        <v>0.86486823806562019</v>
      </c>
      <c r="D129">
        <v>1.0202279491917789</v>
      </c>
      <c r="E129">
        <v>0.91618725937462198</v>
      </c>
      <c r="F129" s="8">
        <f t="shared" si="3"/>
        <v>-3.04603299539392E-2</v>
      </c>
      <c r="G129" s="8">
        <f t="shared" si="4"/>
        <v>-0.79972187434589082</v>
      </c>
      <c r="I129" s="10" t="s">
        <v>257</v>
      </c>
      <c r="J129" s="11">
        <v>-3.04603299539392E-2</v>
      </c>
      <c r="L129" s="12" t="str">
        <f>_xlfn.XLOOKUP(I129,Sheet!$B$2:$B$900,Sheet!$A$2:$A$900)</f>
        <v>DXCM</v>
      </c>
      <c r="M129" s="9">
        <f t="shared" si="5"/>
        <v>-3.04603299539392E-2</v>
      </c>
      <c r="P129" s="15"/>
      <c r="R129" s="10" t="s">
        <v>256</v>
      </c>
      <c r="S129" s="11">
        <v>-0.79972187434589082</v>
      </c>
      <c r="V129" s="16"/>
    </row>
    <row r="130" spans="1:22">
      <c r="A130" s="1" t="s">
        <v>258</v>
      </c>
      <c r="B130">
        <v>-5.5908190800253471E-2</v>
      </c>
      <c r="C130">
        <v>-0.23545031076847989</v>
      </c>
      <c r="D130">
        <v>1.086623779214803</v>
      </c>
      <c r="E130">
        <v>-0.17954211996822639</v>
      </c>
      <c r="F130" s="8">
        <f t="shared" ref="F130:F193" si="6">_xlfn.XLOOKUP(A130,$L$2:$L$900,$M$2:$M$900)</f>
        <v>-2.9739130580879201E-2</v>
      </c>
      <c r="G130" s="8">
        <f t="shared" ref="G130:G193" si="7">_xlfn.XLOOKUP(A130,$R$2:$R$900,$S$2:$S$900)</f>
        <v>0.22447237858756369</v>
      </c>
      <c r="I130" s="10" t="s">
        <v>259</v>
      </c>
      <c r="J130" s="11">
        <v>-2.9739130580879201E-2</v>
      </c>
      <c r="L130" s="12" t="str">
        <f>_xlfn.XLOOKUP(I130,Sheet!$B$2:$B$900,Sheet!$A$2:$A$900)</f>
        <v>EA</v>
      </c>
      <c r="M130" s="9">
        <f t="shared" ref="M130:M193" si="8">J130</f>
        <v>-2.9739130580879201E-2</v>
      </c>
      <c r="P130" s="15"/>
      <c r="R130" s="10" t="s">
        <v>258</v>
      </c>
      <c r="S130" s="11">
        <v>0.22447237858756369</v>
      </c>
      <c r="V130" s="16"/>
    </row>
    <row r="131" spans="1:22">
      <c r="A131" s="1" t="s">
        <v>260</v>
      </c>
      <c r="B131">
        <v>-4.846067980448257E-2</v>
      </c>
      <c r="C131">
        <v>-0.24737939569201811</v>
      </c>
      <c r="D131">
        <v>0.97887363507381175</v>
      </c>
      <c r="E131">
        <v>-0.19891871588753551</v>
      </c>
      <c r="F131" s="8">
        <f t="shared" si="6"/>
        <v>-2.9735757072447699E-2</v>
      </c>
      <c r="G131" s="8">
        <f t="shared" si="7"/>
        <v>0.13302616535973061</v>
      </c>
      <c r="I131" s="10" t="s">
        <v>261</v>
      </c>
      <c r="J131" s="11">
        <v>-2.9735757072447699E-2</v>
      </c>
      <c r="L131" s="12" t="str">
        <f>_xlfn.XLOOKUP(I131,Sheet!$B$2:$B$900,Sheet!$A$2:$A$900)</f>
        <v>EBAY</v>
      </c>
      <c r="M131" s="9">
        <f t="shared" si="8"/>
        <v>-2.9735757072447699E-2</v>
      </c>
      <c r="P131" s="15"/>
      <c r="R131" s="10" t="s">
        <v>260</v>
      </c>
      <c r="S131" s="11">
        <v>0.13302616535973061</v>
      </c>
      <c r="V131" s="16"/>
    </row>
    <row r="132" spans="1:22">
      <c r="A132" s="1" t="s">
        <v>262</v>
      </c>
      <c r="B132">
        <v>-3.3507637012056037E-2</v>
      </c>
      <c r="C132">
        <v>0.1205889183800555</v>
      </c>
      <c r="D132">
        <v>0.76253390531103715</v>
      </c>
      <c r="E132">
        <v>0.15409655539211151</v>
      </c>
      <c r="F132" s="8">
        <f t="shared" si="6"/>
        <v>-2.9928510089964801E-2</v>
      </c>
      <c r="G132" s="8">
        <f t="shared" si="7"/>
        <v>8.1665991698469498E-2</v>
      </c>
      <c r="I132" s="10" t="s">
        <v>263</v>
      </c>
      <c r="J132" s="11">
        <v>-2.9928510089964801E-2</v>
      </c>
      <c r="L132" s="12" t="str">
        <f>_xlfn.XLOOKUP(I132,Sheet!$B$2:$B$900,Sheet!$A$2:$A$900)</f>
        <v>ECL</v>
      </c>
      <c r="M132" s="9">
        <f t="shared" si="8"/>
        <v>-2.9928510089964801E-2</v>
      </c>
      <c r="P132" s="15"/>
      <c r="R132" s="10" t="s">
        <v>262</v>
      </c>
      <c r="S132" s="11">
        <v>8.1665991698469498E-2</v>
      </c>
      <c r="V132" s="16"/>
    </row>
    <row r="133" spans="1:22">
      <c r="A133" s="1" t="s">
        <v>264</v>
      </c>
      <c r="B133">
        <v>8.9431653204275572E-3</v>
      </c>
      <c r="C133">
        <v>-5.2299849966998102E-2</v>
      </c>
      <c r="D133">
        <v>0.14835823335523271</v>
      </c>
      <c r="E133">
        <v>-6.1243015287425658E-2</v>
      </c>
      <c r="F133" s="8">
        <f t="shared" si="6"/>
        <v>-2.93124182226903E-2</v>
      </c>
      <c r="G133" s="8">
        <f t="shared" si="7"/>
        <v>0.14616720714856599</v>
      </c>
      <c r="I133" s="10" t="s">
        <v>265</v>
      </c>
      <c r="J133" s="11">
        <v>-2.93124182226903E-2</v>
      </c>
      <c r="L133" s="12" t="str">
        <f>_xlfn.XLOOKUP(I133,Sheet!$B$2:$B$900,Sheet!$A$2:$A$900)</f>
        <v>ED</v>
      </c>
      <c r="M133" s="9">
        <f t="shared" si="8"/>
        <v>-2.93124182226903E-2</v>
      </c>
      <c r="P133" s="15"/>
      <c r="R133" s="10" t="s">
        <v>264</v>
      </c>
      <c r="S133" s="11">
        <v>0.14616720714856599</v>
      </c>
      <c r="V133" s="16"/>
    </row>
    <row r="134" spans="1:22">
      <c r="A134" s="1" t="s">
        <v>266</v>
      </c>
      <c r="B134">
        <v>-2.895224517773911E-2</v>
      </c>
      <c r="C134">
        <v>-0.18487626138157071</v>
      </c>
      <c r="D134">
        <v>0.69662676841052473</v>
      </c>
      <c r="E134">
        <v>-0.15592401620383151</v>
      </c>
      <c r="F134" s="8">
        <f t="shared" si="6"/>
        <v>-3.0346438422834E-2</v>
      </c>
      <c r="G134" s="8">
        <f t="shared" si="7"/>
        <v>-0.17288672692771959</v>
      </c>
      <c r="I134" s="10" t="s">
        <v>267</v>
      </c>
      <c r="J134" s="11">
        <v>-3.0346438422834E-2</v>
      </c>
      <c r="L134" s="12" t="str">
        <f>_xlfn.XLOOKUP(I134,Sheet!$B$2:$B$900,Sheet!$A$2:$A$900)</f>
        <v>EFX</v>
      </c>
      <c r="M134" s="9">
        <f t="shared" si="8"/>
        <v>-3.0346438422834E-2</v>
      </c>
      <c r="P134" s="15"/>
      <c r="R134" s="10" t="s">
        <v>266</v>
      </c>
      <c r="S134" s="11">
        <v>-0.17288672692771959</v>
      </c>
      <c r="V134" s="16"/>
    </row>
    <row r="135" spans="1:22">
      <c r="A135" s="1" t="s">
        <v>268</v>
      </c>
      <c r="B135">
        <v>-1.891252203654582E-2</v>
      </c>
      <c r="C135">
        <v>2.5958524398435049E-2</v>
      </c>
      <c r="D135">
        <v>0.55137265381928535</v>
      </c>
      <c r="E135">
        <v>4.4871046434980869E-2</v>
      </c>
      <c r="F135" s="8">
        <f t="shared" si="6"/>
        <v>-3.03410050937689E-2</v>
      </c>
      <c r="G135" s="8">
        <f t="shared" si="7"/>
        <v>-1.28070914007824E-2</v>
      </c>
      <c r="I135" s="10" t="s">
        <v>269</v>
      </c>
      <c r="J135" s="11">
        <v>-3.03410050937689E-2</v>
      </c>
      <c r="L135" s="12" t="str">
        <f>_xlfn.XLOOKUP(I135,Sheet!$B$2:$B$900,Sheet!$A$2:$A$900)</f>
        <v>EG</v>
      </c>
      <c r="M135" s="9">
        <f t="shared" si="8"/>
        <v>-3.03410050937689E-2</v>
      </c>
      <c r="P135" s="15"/>
      <c r="R135" s="10" t="s">
        <v>268</v>
      </c>
      <c r="S135" s="11">
        <v>-1.28070914007824E-2</v>
      </c>
      <c r="V135" s="16"/>
    </row>
    <row r="136" spans="1:22">
      <c r="A136" s="1" t="s">
        <v>270</v>
      </c>
      <c r="B136">
        <v>-7.5855048616823989E-3</v>
      </c>
      <c r="C136">
        <v>-1.4206126310390419E-2</v>
      </c>
      <c r="D136">
        <v>0.38749404605729942</v>
      </c>
      <c r="E136">
        <v>-6.6206214487080223E-3</v>
      </c>
      <c r="F136" s="8">
        <f t="shared" si="6"/>
        <v>-3.0555534792711E-2</v>
      </c>
      <c r="G136" s="8">
        <f t="shared" si="7"/>
        <v>6.3716742960121002E-3</v>
      </c>
      <c r="I136" s="10" t="s">
        <v>271</v>
      </c>
      <c r="J136" s="11">
        <v>-3.0555534792711E-2</v>
      </c>
      <c r="L136" s="12" t="str">
        <f>_xlfn.XLOOKUP(I136,Sheet!$B$2:$B$900,Sheet!$A$2:$A$900)</f>
        <v>EIX</v>
      </c>
      <c r="M136" s="9">
        <f t="shared" si="8"/>
        <v>-3.0555534792711E-2</v>
      </c>
      <c r="P136" s="15"/>
      <c r="R136" s="10" t="s">
        <v>270</v>
      </c>
      <c r="S136" s="11">
        <v>6.3716742960121002E-3</v>
      </c>
      <c r="V136" s="16"/>
    </row>
    <row r="137" spans="1:22">
      <c r="A137" s="1" t="s">
        <v>272</v>
      </c>
      <c r="B137">
        <v>-4.0335659519601767E-2</v>
      </c>
      <c r="C137">
        <v>6.6825541474707428E-2</v>
      </c>
      <c r="D137">
        <v>0.86132132701525044</v>
      </c>
      <c r="E137">
        <v>0.1071612009943092</v>
      </c>
      <c r="F137" s="8">
        <f t="shared" si="6"/>
        <v>-2.8368609499539201E-2</v>
      </c>
      <c r="G137" s="8">
        <f t="shared" si="7"/>
        <v>0.30399768139473909</v>
      </c>
      <c r="I137" s="10" t="s">
        <v>273</v>
      </c>
      <c r="J137" s="11">
        <v>-2.8368609499539201E-2</v>
      </c>
      <c r="L137" s="12" t="str">
        <f>_xlfn.XLOOKUP(I137,Sheet!$B$2:$B$900,Sheet!$A$2:$A$900)</f>
        <v>EL</v>
      </c>
      <c r="M137" s="9">
        <f t="shared" si="8"/>
        <v>-2.8368609499539201E-2</v>
      </c>
      <c r="P137" s="15"/>
      <c r="R137" s="10" t="s">
        <v>272</v>
      </c>
      <c r="S137" s="11">
        <v>0.30399768139473909</v>
      </c>
      <c r="V137" s="16"/>
    </row>
    <row r="138" spans="1:22">
      <c r="A138" s="1" t="s">
        <v>274</v>
      </c>
      <c r="B138">
        <v>-3.9044772377467743E-2</v>
      </c>
      <c r="C138">
        <v>0.1941447029814799</v>
      </c>
      <c r="D138">
        <v>0.84264484896591574</v>
      </c>
      <c r="E138">
        <v>0.2331894753589476</v>
      </c>
      <c r="F138" s="8">
        <f t="shared" si="6"/>
        <v>-2.8713750822043901E-2</v>
      </c>
      <c r="G138" s="8">
        <f t="shared" si="7"/>
        <v>0.23475582570464801</v>
      </c>
      <c r="I138" s="10" t="s">
        <v>275</v>
      </c>
      <c r="J138" s="11">
        <v>-2.8713750822043901E-2</v>
      </c>
      <c r="L138" s="12" t="str">
        <f>_xlfn.XLOOKUP(I138,Sheet!$B$2:$B$900,Sheet!$A$2:$A$900)</f>
        <v>ELV</v>
      </c>
      <c r="M138" s="9">
        <f t="shared" si="8"/>
        <v>-2.8713750822043901E-2</v>
      </c>
      <c r="P138" s="15"/>
      <c r="R138" s="10" t="s">
        <v>274</v>
      </c>
      <c r="S138" s="11">
        <v>0.23475582570464801</v>
      </c>
      <c r="V138" s="16"/>
    </row>
    <row r="139" spans="1:22">
      <c r="A139" s="1" t="s">
        <v>276</v>
      </c>
      <c r="B139">
        <v>-5.1918164347749422E-2</v>
      </c>
      <c r="C139">
        <v>-0.1824088727579912</v>
      </c>
      <c r="D139">
        <v>1.0288963148810391</v>
      </c>
      <c r="E139">
        <v>-0.1304907084102418</v>
      </c>
      <c r="F139" s="8">
        <f t="shared" si="6"/>
        <v>-3.0088496119007099E-2</v>
      </c>
      <c r="G139" s="8">
        <f t="shared" si="7"/>
        <v>0.15308756478281391</v>
      </c>
      <c r="I139" s="10" t="s">
        <v>277</v>
      </c>
      <c r="J139" s="11">
        <v>-3.0088496119007099E-2</v>
      </c>
      <c r="L139" s="12" t="str">
        <f>_xlfn.XLOOKUP(I139,Sheet!$B$2:$B$900,Sheet!$A$2:$A$900)</f>
        <v>EMN</v>
      </c>
      <c r="M139" s="9">
        <f t="shared" si="8"/>
        <v>-3.0088496119007099E-2</v>
      </c>
      <c r="P139" s="15"/>
      <c r="R139" s="10" t="s">
        <v>276</v>
      </c>
      <c r="S139" s="11">
        <v>0.15308756478281391</v>
      </c>
      <c r="V139" s="16"/>
    </row>
    <row r="140" spans="1:22">
      <c r="A140" s="1" t="s">
        <v>278</v>
      </c>
      <c r="B140">
        <v>-5.6944150125769449E-2</v>
      </c>
      <c r="C140">
        <v>-9.6914775277080367E-2</v>
      </c>
      <c r="D140">
        <v>1.101611976843774</v>
      </c>
      <c r="E140">
        <v>-3.9970625151310918E-2</v>
      </c>
      <c r="F140" s="8">
        <f t="shared" si="6"/>
        <v>-2.9879030375556202E-2</v>
      </c>
      <c r="G140" s="8">
        <f t="shared" si="7"/>
        <v>0.10270960908210711</v>
      </c>
      <c r="I140" s="10" t="s">
        <v>279</v>
      </c>
      <c r="J140" s="11">
        <v>-2.9879030375556202E-2</v>
      </c>
      <c r="L140" s="12" t="str">
        <f>_xlfn.XLOOKUP(I140,Sheet!$B$2:$B$900,Sheet!$A$2:$A$900)</f>
        <v>EMR</v>
      </c>
      <c r="M140" s="9">
        <f t="shared" si="8"/>
        <v>-2.9879030375556202E-2</v>
      </c>
      <c r="P140" s="15"/>
      <c r="R140" s="10" t="s">
        <v>278</v>
      </c>
      <c r="S140" s="11">
        <v>0.10270960908210711</v>
      </c>
      <c r="V140" s="16"/>
    </row>
    <row r="141" spans="1:22">
      <c r="A141" s="1" t="s">
        <v>280</v>
      </c>
      <c r="B141">
        <v>-5.4503545867687728E-2</v>
      </c>
      <c r="C141">
        <v>-0.15875261231173909</v>
      </c>
      <c r="D141">
        <v>1.0663014602498739</v>
      </c>
      <c r="E141">
        <v>-0.10424906644405139</v>
      </c>
      <c r="F141" s="8">
        <f t="shared" si="6"/>
        <v>-3.03931622256246E-2</v>
      </c>
      <c r="G141" s="8">
        <f t="shared" si="7"/>
        <v>-1.4158229542050101E-2</v>
      </c>
      <c r="I141" s="10" t="s">
        <v>281</v>
      </c>
      <c r="J141" s="11">
        <v>-3.03931622256246E-2</v>
      </c>
      <c r="L141" s="12" t="str">
        <f>_xlfn.XLOOKUP(I141,Sheet!$B$2:$B$900,Sheet!$A$2:$A$900)</f>
        <v>EOG</v>
      </c>
      <c r="M141" s="9">
        <f t="shared" si="8"/>
        <v>-3.03931622256246E-2</v>
      </c>
      <c r="P141" s="15"/>
      <c r="R141" s="10" t="s">
        <v>280</v>
      </c>
      <c r="S141" s="11">
        <v>-1.4158229542050101E-2</v>
      </c>
      <c r="V141" s="16"/>
    </row>
    <row r="142" spans="1:22">
      <c r="A142" s="1" t="s">
        <v>282</v>
      </c>
      <c r="B142">
        <v>-2.0183655840609431E-2</v>
      </c>
      <c r="C142">
        <v>-0.19896828126173541</v>
      </c>
      <c r="D142">
        <v>0.56976334175356524</v>
      </c>
      <c r="E142">
        <v>-0.17878462542112589</v>
      </c>
      <c r="F142" s="8">
        <f t="shared" si="6"/>
        <v>-2.93635094779418E-2</v>
      </c>
      <c r="G142" s="8">
        <f t="shared" si="7"/>
        <v>0.1470764427730557</v>
      </c>
      <c r="I142" s="10" t="s">
        <v>283</v>
      </c>
      <c r="J142" s="11">
        <v>-2.93635094779418E-2</v>
      </c>
      <c r="L142" s="12" t="str">
        <f>_xlfn.XLOOKUP(I142,Sheet!$B$2:$B$900,Sheet!$A$2:$A$900)</f>
        <v>EQIX</v>
      </c>
      <c r="M142" s="9">
        <f t="shared" si="8"/>
        <v>-2.93635094779418E-2</v>
      </c>
      <c r="P142" s="15"/>
      <c r="R142" s="10" t="s">
        <v>282</v>
      </c>
      <c r="S142" s="11">
        <v>0.1470764427730557</v>
      </c>
      <c r="V142" s="16"/>
    </row>
    <row r="143" spans="1:22">
      <c r="A143" s="1" t="s">
        <v>284</v>
      </c>
      <c r="B143">
        <v>-1.413182509953837E-2</v>
      </c>
      <c r="C143">
        <v>8.601535869778576E-2</v>
      </c>
      <c r="D143">
        <v>0.48220581615372687</v>
      </c>
      <c r="E143">
        <v>0.1001471837973241</v>
      </c>
      <c r="F143" s="8">
        <f t="shared" si="6"/>
        <v>-3.0123480722681499E-2</v>
      </c>
      <c r="G143" s="8">
        <f t="shared" si="7"/>
        <v>7.8696728144986794E-2</v>
      </c>
      <c r="I143" s="10" t="s">
        <v>285</v>
      </c>
      <c r="J143" s="11">
        <v>-3.0123480722681499E-2</v>
      </c>
      <c r="L143" s="12" t="str">
        <f>_xlfn.XLOOKUP(I143,Sheet!$B$2:$B$900,Sheet!$A$2:$A$900)</f>
        <v>EQR</v>
      </c>
      <c r="M143" s="9">
        <f t="shared" si="8"/>
        <v>-3.0123480722681499E-2</v>
      </c>
      <c r="P143" s="15"/>
      <c r="R143" s="10" t="s">
        <v>284</v>
      </c>
      <c r="S143" s="11">
        <v>7.8696728144986794E-2</v>
      </c>
      <c r="V143" s="16"/>
    </row>
    <row r="144" spans="1:22">
      <c r="A144" s="1" t="s">
        <v>286</v>
      </c>
      <c r="B144">
        <v>-6.2972921643812296E-2</v>
      </c>
      <c r="C144">
        <v>-0.39918553739814677</v>
      </c>
      <c r="D144">
        <v>1.1888358829824961</v>
      </c>
      <c r="E144">
        <v>-0.33621261575433448</v>
      </c>
      <c r="F144" s="8">
        <f t="shared" si="6"/>
        <v>-3.0956178298230299E-2</v>
      </c>
      <c r="G144" s="8">
        <f t="shared" si="7"/>
        <v>-3.4167559031515103E-2</v>
      </c>
      <c r="I144" s="10" t="s">
        <v>287</v>
      </c>
      <c r="J144" s="11">
        <v>-3.0956178298230299E-2</v>
      </c>
      <c r="L144" s="12" t="str">
        <f>_xlfn.XLOOKUP(I144,Sheet!$B$2:$B$900,Sheet!$A$2:$A$900)</f>
        <v>EQT</v>
      </c>
      <c r="M144" s="9">
        <f t="shared" si="8"/>
        <v>-3.0956178298230299E-2</v>
      </c>
      <c r="P144" s="15"/>
      <c r="R144" s="10" t="s">
        <v>286</v>
      </c>
      <c r="S144" s="11">
        <v>-3.4167559031515103E-2</v>
      </c>
      <c r="V144" s="16"/>
    </row>
    <row r="145" spans="1:22">
      <c r="A145" s="1" t="s">
        <v>288</v>
      </c>
      <c r="B145">
        <v>3.3487926553238049E-3</v>
      </c>
      <c r="C145">
        <v>7.877647656012321E-2</v>
      </c>
      <c r="D145">
        <v>0.2292972828424574</v>
      </c>
      <c r="E145">
        <v>7.5427683904799397E-2</v>
      </c>
      <c r="F145" s="8">
        <f t="shared" si="6"/>
        <v>-2.92867142837713E-2</v>
      </c>
      <c r="G145" s="8">
        <f t="shared" si="7"/>
        <v>0.1199753177003367</v>
      </c>
      <c r="I145" s="10" t="s">
        <v>289</v>
      </c>
      <c r="J145" s="11">
        <v>-2.92867142837713E-2</v>
      </c>
      <c r="L145" s="12" t="str">
        <f>_xlfn.XLOOKUP(I145,Sheet!$B$2:$B$900,Sheet!$A$2:$A$900)</f>
        <v>ES</v>
      </c>
      <c r="M145" s="9">
        <f t="shared" si="8"/>
        <v>-2.92867142837713E-2</v>
      </c>
      <c r="P145" s="15"/>
      <c r="R145" s="10" t="s">
        <v>288</v>
      </c>
      <c r="S145" s="11">
        <v>0.1199753177003367</v>
      </c>
      <c r="V145" s="16"/>
    </row>
    <row r="146" spans="1:22">
      <c r="A146" s="1" t="s">
        <v>290</v>
      </c>
      <c r="B146">
        <v>-1.1615603613495919E-2</v>
      </c>
      <c r="C146">
        <v>6.7592152790941773E-2</v>
      </c>
      <c r="D146">
        <v>0.44580127402338399</v>
      </c>
      <c r="E146">
        <v>7.9207756404437696E-2</v>
      </c>
      <c r="F146" s="8">
        <f t="shared" si="6"/>
        <v>-2.9938508373018102E-2</v>
      </c>
      <c r="G146" s="8">
        <f t="shared" si="7"/>
        <v>9.7319772596301896E-2</v>
      </c>
      <c r="I146" s="10" t="s">
        <v>291</v>
      </c>
      <c r="J146" s="11">
        <v>-2.9938508373018102E-2</v>
      </c>
      <c r="L146" s="12" t="str">
        <f>_xlfn.XLOOKUP(I146,Sheet!$B$2:$B$900,Sheet!$A$2:$A$900)</f>
        <v>ESS</v>
      </c>
      <c r="M146" s="9">
        <f t="shared" si="8"/>
        <v>-2.9938508373018102E-2</v>
      </c>
      <c r="P146" s="15"/>
      <c r="R146" s="10" t="s">
        <v>290</v>
      </c>
      <c r="S146" s="11">
        <v>9.7319772596301896E-2</v>
      </c>
      <c r="V146" s="16"/>
    </row>
    <row r="147" spans="1:22">
      <c r="A147" s="1" t="s">
        <v>292</v>
      </c>
      <c r="B147">
        <v>-4.8858381561956252E-2</v>
      </c>
      <c r="C147">
        <v>-9.732588504168016E-2</v>
      </c>
      <c r="D147">
        <v>0.98462756034055499</v>
      </c>
      <c r="E147">
        <v>-4.8467503479723908E-2</v>
      </c>
      <c r="F147" s="8">
        <f t="shared" si="6"/>
        <v>-3.0179605162996399E-2</v>
      </c>
      <c r="G147" s="8">
        <f t="shared" si="7"/>
        <v>9.3047132164999005E-2</v>
      </c>
      <c r="I147" s="10" t="s">
        <v>293</v>
      </c>
      <c r="J147" s="11">
        <v>-3.0179605162996399E-2</v>
      </c>
      <c r="L147" s="12" t="str">
        <f>_xlfn.XLOOKUP(I147,Sheet!$B$2:$B$900,Sheet!$A$2:$A$900)</f>
        <v>ETN</v>
      </c>
      <c r="M147" s="9">
        <f t="shared" si="8"/>
        <v>-3.0179605162996399E-2</v>
      </c>
      <c r="P147" s="15"/>
      <c r="R147" s="10" t="s">
        <v>292</v>
      </c>
      <c r="S147" s="11">
        <v>9.3047132164999005E-2</v>
      </c>
      <c r="V147" s="16"/>
    </row>
    <row r="148" spans="1:22">
      <c r="A148" s="1" t="s">
        <v>294</v>
      </c>
      <c r="B148">
        <v>5.7727129653413721E-3</v>
      </c>
      <c r="C148">
        <v>0.1167769201686422</v>
      </c>
      <c r="D148">
        <v>0.19422814861237969</v>
      </c>
      <c r="E148">
        <v>0.1110042072033008</v>
      </c>
      <c r="F148" s="8">
        <f t="shared" si="6"/>
        <v>-2.9493294122522499E-2</v>
      </c>
      <c r="G148" s="8">
        <f t="shared" si="7"/>
        <v>0.1470150138516762</v>
      </c>
      <c r="I148" s="10" t="s">
        <v>295</v>
      </c>
      <c r="J148" s="11">
        <v>-2.9493294122522499E-2</v>
      </c>
      <c r="L148" s="12" t="str">
        <f>_xlfn.XLOOKUP(I148,Sheet!$B$2:$B$900,Sheet!$A$2:$A$900)</f>
        <v>ETR</v>
      </c>
      <c r="M148" s="9">
        <f t="shared" si="8"/>
        <v>-2.9493294122522499E-2</v>
      </c>
      <c r="P148" s="15"/>
      <c r="R148" s="10" t="s">
        <v>294</v>
      </c>
      <c r="S148" s="11">
        <v>0.1470150138516762</v>
      </c>
      <c r="V148" s="16"/>
    </row>
    <row r="149" spans="1:22">
      <c r="A149" s="1" t="s">
        <v>296</v>
      </c>
      <c r="B149">
        <v>6.6871475216474709E-3</v>
      </c>
      <c r="C149">
        <v>0.1192697383782577</v>
      </c>
      <c r="D149">
        <v>0.18099816408393299</v>
      </c>
      <c r="E149">
        <v>0.11258259085661031</v>
      </c>
      <c r="F149" s="8">
        <f t="shared" si="6"/>
        <v>-3.0197920354381801E-2</v>
      </c>
      <c r="G149" s="8">
        <f t="shared" si="7"/>
        <v>-1.1586846006263E-2</v>
      </c>
      <c r="I149" s="10" t="s">
        <v>297</v>
      </c>
      <c r="J149" s="11">
        <v>-3.0197920354381801E-2</v>
      </c>
      <c r="L149" s="12" t="str">
        <f>_xlfn.XLOOKUP(I149,Sheet!$B$2:$B$900,Sheet!$A$2:$A$900)</f>
        <v>EVRG</v>
      </c>
      <c r="M149" s="9">
        <f t="shared" si="8"/>
        <v>-3.0197920354381801E-2</v>
      </c>
      <c r="P149" s="15"/>
      <c r="R149" s="10" t="s">
        <v>296</v>
      </c>
      <c r="S149" s="11">
        <v>-1.1586846006263E-2</v>
      </c>
      <c r="V149" s="16"/>
    </row>
    <row r="150" spans="1:22">
      <c r="A150" s="1" t="s">
        <v>298</v>
      </c>
      <c r="B150">
        <v>-6.065515883825516E-2</v>
      </c>
      <c r="C150">
        <v>0.3515406020753028</v>
      </c>
      <c r="D150">
        <v>1.1553026291846531</v>
      </c>
      <c r="E150">
        <v>0.41219576091355797</v>
      </c>
      <c r="F150" s="8">
        <f t="shared" si="6"/>
        <v>-3.0018016071815E-2</v>
      </c>
      <c r="G150" s="8">
        <f t="shared" si="7"/>
        <v>0.14386309582602</v>
      </c>
      <c r="I150" s="10" t="s">
        <v>299</v>
      </c>
      <c r="J150" s="11">
        <v>-3.0018016071815E-2</v>
      </c>
      <c r="L150" s="12" t="str">
        <f>_xlfn.XLOOKUP(I150,Sheet!$B$2:$B$900,Sheet!$A$2:$A$900)</f>
        <v>EW</v>
      </c>
      <c r="M150" s="9">
        <f t="shared" si="8"/>
        <v>-3.0018016071815E-2</v>
      </c>
      <c r="P150" s="15"/>
      <c r="R150" s="10" t="s">
        <v>298</v>
      </c>
      <c r="S150" s="11">
        <v>0.14386309582602</v>
      </c>
      <c r="V150" s="16"/>
    </row>
    <row r="151" spans="1:22">
      <c r="A151" s="1" t="s">
        <v>300</v>
      </c>
      <c r="B151">
        <v>1.595983752111164E-3</v>
      </c>
      <c r="C151">
        <v>0.18178414599349629</v>
      </c>
      <c r="D151">
        <v>0.25465681733391671</v>
      </c>
      <c r="E151">
        <v>0.1801881622413852</v>
      </c>
      <c r="F151" s="8">
        <f t="shared" si="6"/>
        <v>-2.9482305020822299E-2</v>
      </c>
      <c r="G151" s="8">
        <f t="shared" si="7"/>
        <v>0.14691806342281979</v>
      </c>
      <c r="I151" s="10" t="s">
        <v>301</v>
      </c>
      <c r="J151" s="11">
        <v>-2.9482305020822299E-2</v>
      </c>
      <c r="L151" s="12" t="str">
        <f>_xlfn.XLOOKUP(I151,Sheet!$B$2:$B$900,Sheet!$A$2:$A$900)</f>
        <v>EXC</v>
      </c>
      <c r="M151" s="9">
        <f t="shared" si="8"/>
        <v>-2.9482305020822299E-2</v>
      </c>
      <c r="P151" s="15"/>
      <c r="R151" s="10" t="s">
        <v>300</v>
      </c>
      <c r="S151" s="11">
        <v>0.14691806342281979</v>
      </c>
      <c r="V151" s="16"/>
    </row>
    <row r="152" spans="1:22">
      <c r="A152" s="1" t="s">
        <v>302</v>
      </c>
      <c r="B152">
        <v>-4.7859349200696913E-2</v>
      </c>
      <c r="C152">
        <v>9.3805658232660849E-2</v>
      </c>
      <c r="D152">
        <v>0.97017361982427563</v>
      </c>
      <c r="E152">
        <v>0.14166500743335769</v>
      </c>
      <c r="F152" s="8">
        <f t="shared" si="6"/>
        <v>-2.9813885914710202E-2</v>
      </c>
      <c r="G152" s="8">
        <f t="shared" si="7"/>
        <v>0.1204558782945073</v>
      </c>
      <c r="I152" s="10" t="s">
        <v>303</v>
      </c>
      <c r="J152" s="11">
        <v>-2.9813885914710202E-2</v>
      </c>
      <c r="L152" s="12" t="str">
        <f>_xlfn.XLOOKUP(I152,Sheet!$B$2:$B$900,Sheet!$A$2:$A$900)</f>
        <v>EXPD</v>
      </c>
      <c r="M152" s="9">
        <f t="shared" si="8"/>
        <v>-2.9813885914710202E-2</v>
      </c>
      <c r="P152" s="15"/>
      <c r="R152" s="10" t="s">
        <v>302</v>
      </c>
      <c r="S152" s="11">
        <v>0.1204558782945073</v>
      </c>
      <c r="V152" s="16"/>
    </row>
    <row r="153" spans="1:22">
      <c r="A153" s="1" t="s">
        <v>304</v>
      </c>
      <c r="B153">
        <v>-3.119162811883628E-2</v>
      </c>
      <c r="C153">
        <v>-1.511524778005757E-3</v>
      </c>
      <c r="D153">
        <v>0.7290260270121055</v>
      </c>
      <c r="E153">
        <v>2.968010334083053E-2</v>
      </c>
      <c r="F153" s="8">
        <f t="shared" si="6"/>
        <v>-3.0269797128866301E-2</v>
      </c>
      <c r="G153" s="8">
        <f t="shared" si="7"/>
        <v>5.6305041185722597E-2</v>
      </c>
      <c r="I153" s="10" t="s">
        <v>305</v>
      </c>
      <c r="J153" s="11">
        <v>-3.0269797128866301E-2</v>
      </c>
      <c r="L153" s="12" t="str">
        <f>_xlfn.XLOOKUP(I153,Sheet!$B$2:$B$900,Sheet!$A$2:$A$900)</f>
        <v>EXPE</v>
      </c>
      <c r="M153" s="9">
        <f t="shared" si="8"/>
        <v>-3.0269797128866301E-2</v>
      </c>
      <c r="P153" s="15"/>
      <c r="R153" s="10" t="s">
        <v>304</v>
      </c>
      <c r="S153" s="11">
        <v>5.6305041185722597E-2</v>
      </c>
      <c r="V153" s="16"/>
    </row>
    <row r="154" spans="1:22">
      <c r="A154" s="1" t="s">
        <v>306</v>
      </c>
      <c r="B154">
        <v>-9.3503321367877298E-3</v>
      </c>
      <c r="C154">
        <v>9.0292777706325267E-2</v>
      </c>
      <c r="D154">
        <v>0.41302746163527382</v>
      </c>
      <c r="E154">
        <v>9.9643109843113004E-2</v>
      </c>
      <c r="F154" s="8">
        <f t="shared" si="6"/>
        <v>-2.9297998050889899E-2</v>
      </c>
      <c r="G154" s="8">
        <f t="shared" si="7"/>
        <v>0.12951180856543609</v>
      </c>
      <c r="I154" s="10" t="s">
        <v>307</v>
      </c>
      <c r="J154" s="11">
        <v>-2.9297998050889899E-2</v>
      </c>
      <c r="L154" s="12" t="str">
        <f>_xlfn.XLOOKUP(I154,Sheet!$B$2:$B$900,Sheet!$A$2:$A$900)</f>
        <v>EXR</v>
      </c>
      <c r="M154" s="9">
        <f t="shared" si="8"/>
        <v>-2.9297998050889899E-2</v>
      </c>
      <c r="P154" s="15"/>
      <c r="R154" s="10" t="s">
        <v>306</v>
      </c>
      <c r="S154" s="11">
        <v>0.12951180856543609</v>
      </c>
      <c r="V154" s="16"/>
    </row>
    <row r="155" spans="1:22">
      <c r="A155" s="1" t="s">
        <v>308</v>
      </c>
      <c r="B155">
        <v>-3.7124300368372873E-2</v>
      </c>
      <c r="C155">
        <v>-0.38354384753690818</v>
      </c>
      <c r="D155">
        <v>0.81485957467545578</v>
      </c>
      <c r="E155">
        <v>-0.34641954716853529</v>
      </c>
      <c r="F155" s="8">
        <f t="shared" si="6"/>
        <v>-3.0545948076434001E-2</v>
      </c>
      <c r="G155" s="8">
        <f t="shared" si="7"/>
        <v>2.4841225487644E-2</v>
      </c>
      <c r="I155" s="10" t="s">
        <v>309</v>
      </c>
      <c r="J155" s="11">
        <v>-3.0545948076434001E-2</v>
      </c>
      <c r="L155" s="12" t="str">
        <f>_xlfn.XLOOKUP(I155,Sheet!$B$2:$B$900,Sheet!$A$2:$A$900)</f>
        <v>F</v>
      </c>
      <c r="M155" s="9">
        <f t="shared" si="8"/>
        <v>-3.0545948076434001E-2</v>
      </c>
      <c r="P155" s="15"/>
      <c r="R155" s="10" t="s">
        <v>308</v>
      </c>
      <c r="S155" s="11">
        <v>2.4841225487644E-2</v>
      </c>
      <c r="V155" s="16"/>
    </row>
    <row r="156" spans="1:22">
      <c r="A156" s="1" t="s">
        <v>310</v>
      </c>
      <c r="B156">
        <v>-4.5881483849339273E-2</v>
      </c>
      <c r="C156">
        <v>2.1772457677604939E-2</v>
      </c>
      <c r="D156">
        <v>0.94155798208687902</v>
      </c>
      <c r="E156">
        <v>6.7653941526944206E-2</v>
      </c>
      <c r="F156" s="8">
        <f t="shared" si="6"/>
        <v>-3.0076013683482498E-2</v>
      </c>
      <c r="G156" s="8">
        <f t="shared" si="7"/>
        <v>-5.6525704962402E-3</v>
      </c>
      <c r="I156" s="10" t="s">
        <v>311</v>
      </c>
      <c r="J156" s="11">
        <v>-3.0076013683482498E-2</v>
      </c>
      <c r="L156" s="12" t="str">
        <f>_xlfn.XLOOKUP(I156,Sheet!$B$2:$B$900,Sheet!$A$2:$A$900)</f>
        <v>FAST</v>
      </c>
      <c r="M156" s="9">
        <f t="shared" si="8"/>
        <v>-3.0076013683482498E-2</v>
      </c>
      <c r="P156" s="15"/>
      <c r="R156" s="10" t="s">
        <v>310</v>
      </c>
      <c r="S156" s="11">
        <v>-5.6525704962402E-3</v>
      </c>
      <c r="V156" s="16"/>
    </row>
    <row r="157" spans="1:22">
      <c r="A157" s="1" t="s">
        <v>312</v>
      </c>
      <c r="B157">
        <v>-7.8767870310449559E-2</v>
      </c>
      <c r="C157">
        <v>-0.50235504961961264</v>
      </c>
      <c r="D157">
        <v>1.4173562566343321</v>
      </c>
      <c r="E157">
        <v>-0.42358717930916312</v>
      </c>
      <c r="F157" s="8">
        <f t="shared" si="6"/>
        <v>-2.9784676262801599E-2</v>
      </c>
      <c r="G157" s="8">
        <f t="shared" si="7"/>
        <v>7.8098405894295106E-2</v>
      </c>
      <c r="I157" s="10" t="s">
        <v>313</v>
      </c>
      <c r="J157" s="11">
        <v>-2.9784676262801599E-2</v>
      </c>
      <c r="L157" s="12" t="str">
        <f>_xlfn.XLOOKUP(I157,Sheet!$B$2:$B$900,Sheet!$A$2:$A$900)</f>
        <v>FCX</v>
      </c>
      <c r="M157" s="9">
        <f t="shared" si="8"/>
        <v>-2.9784676262801599E-2</v>
      </c>
      <c r="P157" s="15"/>
      <c r="R157" s="10" t="s">
        <v>312</v>
      </c>
      <c r="S157" s="11">
        <v>7.8098405894295106E-2</v>
      </c>
      <c r="V157" s="16"/>
    </row>
    <row r="158" spans="1:22">
      <c r="A158" s="1" t="s">
        <v>314</v>
      </c>
      <c r="B158">
        <v>-3.9625888675722809E-2</v>
      </c>
      <c r="C158">
        <v>7.1463036955845438E-2</v>
      </c>
      <c r="D158">
        <v>0.85105240485072331</v>
      </c>
      <c r="E158">
        <v>0.11108892563156821</v>
      </c>
      <c r="F158" s="8">
        <f t="shared" si="6"/>
        <v>-2.9918039284441599E-2</v>
      </c>
      <c r="G158" s="8">
        <f t="shared" si="7"/>
        <v>9.2463393593281804E-2</v>
      </c>
      <c r="I158" s="10" t="s">
        <v>315</v>
      </c>
      <c r="J158" s="11">
        <v>-2.9918039284441599E-2</v>
      </c>
      <c r="L158" s="12" t="str">
        <f>_xlfn.XLOOKUP(I158,Sheet!$B$2:$B$900,Sheet!$A$2:$A$900)</f>
        <v>FDS</v>
      </c>
      <c r="M158" s="9">
        <f t="shared" si="8"/>
        <v>-2.9918039284441599E-2</v>
      </c>
      <c r="P158" s="15"/>
      <c r="R158" s="10" t="s">
        <v>314</v>
      </c>
      <c r="S158" s="11">
        <v>9.2463393593281804E-2</v>
      </c>
      <c r="V158" s="16"/>
    </row>
    <row r="159" spans="1:22">
      <c r="A159" s="1" t="s">
        <v>316</v>
      </c>
      <c r="B159">
        <v>-6.2796845792622291E-2</v>
      </c>
      <c r="C159">
        <v>-0.38390835238628779</v>
      </c>
      <c r="D159">
        <v>1.186288428086995</v>
      </c>
      <c r="E159">
        <v>-0.32111150659366561</v>
      </c>
      <c r="F159" s="8">
        <f t="shared" si="6"/>
        <v>-2.9730435677846601E-2</v>
      </c>
      <c r="G159" s="8">
        <f t="shared" si="7"/>
        <v>0.1659740980743554</v>
      </c>
      <c r="I159" s="10" t="s">
        <v>317</v>
      </c>
      <c r="J159" s="11">
        <v>-2.9730435677846601E-2</v>
      </c>
      <c r="L159" s="12" t="str">
        <f>_xlfn.XLOOKUP(I159,Sheet!$B$2:$B$900,Sheet!$A$2:$A$900)</f>
        <v>FDX</v>
      </c>
      <c r="M159" s="9">
        <f t="shared" si="8"/>
        <v>-2.9730435677846601E-2</v>
      </c>
      <c r="P159" s="15"/>
      <c r="R159" s="10" t="s">
        <v>316</v>
      </c>
      <c r="S159" s="11">
        <v>0.1659740980743554</v>
      </c>
      <c r="V159" s="16"/>
    </row>
    <row r="160" spans="1:22">
      <c r="A160" s="1" t="s">
        <v>318</v>
      </c>
      <c r="B160">
        <v>9.2637426176170323E-5</v>
      </c>
      <c r="C160">
        <v>0.26770124886704921</v>
      </c>
      <c r="D160">
        <v>0.27640714216127299</v>
      </c>
      <c r="E160">
        <v>0.267608611440873</v>
      </c>
      <c r="F160" s="8">
        <f t="shared" si="6"/>
        <v>-2.9860647452475499E-2</v>
      </c>
      <c r="G160" s="8">
        <f t="shared" si="7"/>
        <v>9.4359120826784798E-2</v>
      </c>
      <c r="I160" s="10" t="s">
        <v>319</v>
      </c>
      <c r="J160" s="11">
        <v>-2.9860647452475499E-2</v>
      </c>
      <c r="L160" s="12" t="str">
        <f>_xlfn.XLOOKUP(I160,Sheet!$B$2:$B$900,Sheet!$A$2:$A$900)</f>
        <v>FE</v>
      </c>
      <c r="M160" s="9">
        <f t="shared" si="8"/>
        <v>-2.9860647452475499E-2</v>
      </c>
      <c r="P160" s="15"/>
      <c r="R160" s="10" t="s">
        <v>318</v>
      </c>
      <c r="S160" s="11">
        <v>9.4359120826784798E-2</v>
      </c>
      <c r="V160" s="16"/>
    </row>
    <row r="161" spans="1:22">
      <c r="A161" s="1" t="s">
        <v>320</v>
      </c>
      <c r="B161">
        <v>-5.3951762126098327E-2</v>
      </c>
      <c r="C161">
        <v>0.24492160660991491</v>
      </c>
      <c r="D161">
        <v>1.058318286042454</v>
      </c>
      <c r="E161">
        <v>0.29887336873601322</v>
      </c>
      <c r="F161" s="8">
        <f t="shared" si="6"/>
        <v>-3.1164058304371699E-2</v>
      </c>
      <c r="G161" s="8">
        <f t="shared" si="7"/>
        <v>-0.2399251265177838</v>
      </c>
      <c r="I161" s="10" t="s">
        <v>321</v>
      </c>
      <c r="J161" s="11">
        <v>-3.1164058304371699E-2</v>
      </c>
      <c r="L161" s="12" t="str">
        <f>_xlfn.XLOOKUP(I161,Sheet!$B$2:$B$900,Sheet!$A$2:$A$900)</f>
        <v>FFIV</v>
      </c>
      <c r="M161" s="9">
        <f t="shared" si="8"/>
        <v>-3.1164058304371699E-2</v>
      </c>
      <c r="P161" s="15"/>
      <c r="R161" s="10" t="s">
        <v>320</v>
      </c>
      <c r="S161" s="11">
        <v>-0.2399251265177838</v>
      </c>
      <c r="V161" s="16"/>
    </row>
    <row r="162" spans="1:22">
      <c r="A162" s="1" t="s">
        <v>322</v>
      </c>
      <c r="B162">
        <v>-3.8341852773142782E-2</v>
      </c>
      <c r="C162">
        <v>0.1352936799011881</v>
      </c>
      <c r="D162">
        <v>0.83247505012593392</v>
      </c>
      <c r="E162">
        <v>0.17363553267433091</v>
      </c>
      <c r="F162" s="8">
        <f t="shared" si="6"/>
        <v>-2.9796869522250299E-2</v>
      </c>
      <c r="G162" s="8">
        <f t="shared" si="7"/>
        <v>0.1283353922292951</v>
      </c>
      <c r="I162" s="10" t="s">
        <v>323</v>
      </c>
      <c r="J162" s="11">
        <v>-2.9796869522250299E-2</v>
      </c>
      <c r="L162" s="12" t="str">
        <f>_xlfn.XLOOKUP(I162,Sheet!$B$2:$B$900,Sheet!$A$2:$A$900)</f>
        <v>FI</v>
      </c>
      <c r="M162" s="9">
        <f t="shared" si="8"/>
        <v>-2.9796869522250299E-2</v>
      </c>
      <c r="P162" s="15"/>
      <c r="R162" s="10" t="s">
        <v>322</v>
      </c>
      <c r="S162" s="11">
        <v>0.1283353922292951</v>
      </c>
      <c r="V162" s="16"/>
    </row>
    <row r="163" spans="1:22">
      <c r="A163" s="1" t="s">
        <v>324</v>
      </c>
      <c r="B163">
        <v>-6.4663853273946775E-2</v>
      </c>
      <c r="C163">
        <v>0.2373296894969793</v>
      </c>
      <c r="D163">
        <v>1.213300180783871</v>
      </c>
      <c r="E163">
        <v>0.30199354277092599</v>
      </c>
      <c r="F163" s="8">
        <f t="shared" si="6"/>
        <v>-2.9933976395220899E-2</v>
      </c>
      <c r="G163" s="8">
        <f t="shared" si="7"/>
        <v>0.15340624009009499</v>
      </c>
      <c r="I163" s="10" t="s">
        <v>325</v>
      </c>
      <c r="J163" s="11">
        <v>-2.9933976395220899E-2</v>
      </c>
      <c r="L163" s="12" t="str">
        <f>_xlfn.XLOOKUP(I163,Sheet!$B$2:$B$900,Sheet!$A$2:$A$900)</f>
        <v>FICO</v>
      </c>
      <c r="M163" s="9">
        <f t="shared" si="8"/>
        <v>-2.9933976395220899E-2</v>
      </c>
      <c r="P163" s="15"/>
      <c r="R163" s="10" t="s">
        <v>324</v>
      </c>
      <c r="S163" s="11">
        <v>0.15340624009009499</v>
      </c>
      <c r="V163" s="16"/>
    </row>
    <row r="164" spans="1:22">
      <c r="A164" s="1" t="s">
        <v>326</v>
      </c>
      <c r="B164">
        <v>-4.2641185822748659E-2</v>
      </c>
      <c r="C164">
        <v>0.1176439781089591</v>
      </c>
      <c r="D164">
        <v>0.89467754382728204</v>
      </c>
      <c r="E164">
        <v>0.1602851639317078</v>
      </c>
      <c r="F164" s="8">
        <f t="shared" si="6"/>
        <v>-2.95857359524146E-2</v>
      </c>
      <c r="G164" s="8">
        <f t="shared" si="7"/>
        <v>0.15972575551316021</v>
      </c>
      <c r="I164" s="10" t="s">
        <v>327</v>
      </c>
      <c r="J164" s="11">
        <v>-2.95857359524146E-2</v>
      </c>
      <c r="L164" s="12" t="str">
        <f>_xlfn.XLOOKUP(I164,Sheet!$B$2:$B$900,Sheet!$A$2:$A$900)</f>
        <v>FIS</v>
      </c>
      <c r="M164" s="9">
        <f t="shared" si="8"/>
        <v>-2.95857359524146E-2</v>
      </c>
      <c r="P164" s="15"/>
      <c r="R164" s="10" t="s">
        <v>326</v>
      </c>
      <c r="S164" s="11">
        <v>0.15972575551316021</v>
      </c>
      <c r="V164" s="16"/>
    </row>
    <row r="165" spans="1:22">
      <c r="A165" s="1" t="s">
        <v>328</v>
      </c>
      <c r="B165">
        <v>-4.0715761017943622E-2</v>
      </c>
      <c r="C165">
        <v>-0.1925352894746489</v>
      </c>
      <c r="D165">
        <v>0.86682061278438827</v>
      </c>
      <c r="E165">
        <v>-0.15181952845670529</v>
      </c>
      <c r="F165" s="8">
        <f t="shared" si="6"/>
        <v>-3.0500446520545399E-2</v>
      </c>
      <c r="G165" s="8">
        <f t="shared" si="7"/>
        <v>0.1180709313938044</v>
      </c>
      <c r="I165" s="10" t="s">
        <v>329</v>
      </c>
      <c r="J165" s="11">
        <v>-3.0500446520545399E-2</v>
      </c>
      <c r="L165" s="12" t="str">
        <f>_xlfn.XLOOKUP(I165,Sheet!$B$2:$B$900,Sheet!$A$2:$A$900)</f>
        <v>FITB</v>
      </c>
      <c r="M165" s="9">
        <f t="shared" si="8"/>
        <v>-3.0500446520545399E-2</v>
      </c>
      <c r="P165" s="15"/>
      <c r="R165" s="10" t="s">
        <v>328</v>
      </c>
      <c r="S165" s="11">
        <v>0.1180709313938044</v>
      </c>
      <c r="V165" s="16"/>
    </row>
    <row r="166" spans="1:22">
      <c r="A166" s="1" t="s">
        <v>330</v>
      </c>
      <c r="B166">
        <v>-5.2375906606209367E-2</v>
      </c>
      <c r="C166">
        <v>-0.19717600903243679</v>
      </c>
      <c r="D166">
        <v>1.0355189025289779</v>
      </c>
      <c r="E166">
        <v>-0.1448001024262274</v>
      </c>
      <c r="F166" s="8">
        <f t="shared" si="6"/>
        <v>-2.8813558422921801E-2</v>
      </c>
      <c r="G166" s="8">
        <f t="shared" si="7"/>
        <v>0.32313097971662219</v>
      </c>
      <c r="I166" s="10" t="s">
        <v>331</v>
      </c>
      <c r="J166" s="11">
        <v>-2.8813558422921801E-2</v>
      </c>
      <c r="L166" s="12" t="str">
        <f>_xlfn.XLOOKUP(I166,Sheet!$B$2:$B$900,Sheet!$A$2:$A$900)</f>
        <v>FMC</v>
      </c>
      <c r="M166" s="9">
        <f t="shared" si="8"/>
        <v>-2.8813558422921801E-2</v>
      </c>
      <c r="P166" s="15"/>
      <c r="R166" s="10" t="s">
        <v>330</v>
      </c>
      <c r="S166" s="11">
        <v>0.32313097971662219</v>
      </c>
      <c r="V166" s="16"/>
    </row>
    <row r="167" spans="1:22">
      <c r="A167" s="1" t="s">
        <v>332</v>
      </c>
      <c r="B167">
        <v>-1.6514817121003091E-2</v>
      </c>
      <c r="C167">
        <v>-6.4641272107718084E-2</v>
      </c>
      <c r="D167">
        <v>0.5166828023502511</v>
      </c>
      <c r="E167">
        <v>-4.8126454986714987E-2</v>
      </c>
      <c r="F167" s="8">
        <f t="shared" si="6"/>
        <v>-3.03913777736603E-2</v>
      </c>
      <c r="G167" s="8">
        <f t="shared" si="7"/>
        <v>-7.8918860312162706E-2</v>
      </c>
      <c r="I167" s="10" t="s">
        <v>333</v>
      </c>
      <c r="J167" s="11">
        <v>-3.03913777736603E-2</v>
      </c>
      <c r="L167" s="12" t="str">
        <f>_xlfn.XLOOKUP(I167,Sheet!$B$2:$B$900,Sheet!$A$2:$A$900)</f>
        <v>FRT</v>
      </c>
      <c r="M167" s="9">
        <f t="shared" si="8"/>
        <v>-3.03913777736603E-2</v>
      </c>
      <c r="P167" s="15"/>
      <c r="R167" s="10" t="s">
        <v>332</v>
      </c>
      <c r="S167" s="11">
        <v>-7.8918860312162706E-2</v>
      </c>
      <c r="V167" s="16"/>
    </row>
    <row r="168" spans="1:22">
      <c r="A168" s="1" t="s">
        <v>334</v>
      </c>
      <c r="B168">
        <v>-6.3302315529097861E-2</v>
      </c>
      <c r="C168">
        <v>-0.38386284632666812</v>
      </c>
      <c r="D168">
        <v>1.1936015340354229</v>
      </c>
      <c r="E168">
        <v>-0.32056053079757019</v>
      </c>
      <c r="F168" s="8">
        <f t="shared" si="6"/>
        <v>-2.8192709977145399E-2</v>
      </c>
      <c r="G168" s="8">
        <f t="shared" si="7"/>
        <v>0.43076413060185348</v>
      </c>
      <c r="I168" s="10" t="s">
        <v>335</v>
      </c>
      <c r="J168" s="11">
        <v>-2.8192709977145399E-2</v>
      </c>
      <c r="L168" s="12" t="str">
        <f>_xlfn.XLOOKUP(I168,Sheet!$B$2:$B$900,Sheet!$A$2:$A$900)</f>
        <v>FSLR</v>
      </c>
      <c r="M168" s="9">
        <f t="shared" si="8"/>
        <v>-2.8192709977145399E-2</v>
      </c>
      <c r="P168" s="15"/>
      <c r="R168" s="10" t="s">
        <v>334</v>
      </c>
      <c r="S168" s="11">
        <v>0.43076413060185348</v>
      </c>
      <c r="V168" s="16"/>
    </row>
    <row r="169" spans="1:22">
      <c r="A169" s="1" t="s">
        <v>336</v>
      </c>
      <c r="B169">
        <v>-4.2254706657685853E-2</v>
      </c>
      <c r="C169">
        <v>-0.21117830117511879</v>
      </c>
      <c r="D169">
        <v>0.88908598635705416</v>
      </c>
      <c r="E169">
        <v>-0.168923594517433</v>
      </c>
      <c r="F169" s="8">
        <f t="shared" si="6"/>
        <v>-2.9983012727258201E-2</v>
      </c>
      <c r="G169" s="8">
        <f t="shared" si="7"/>
        <v>9.5169214534643901E-2</v>
      </c>
      <c r="I169" s="10" t="s">
        <v>337</v>
      </c>
      <c r="J169" s="11">
        <v>-2.9983012727258201E-2</v>
      </c>
      <c r="L169" s="12" t="str">
        <f>_xlfn.XLOOKUP(I169,Sheet!$B$2:$B$900,Sheet!$A$2:$A$900)</f>
        <v>GD</v>
      </c>
      <c r="M169" s="9">
        <f t="shared" si="8"/>
        <v>-2.9983012727258201E-2</v>
      </c>
      <c r="P169" s="15"/>
      <c r="R169" s="10" t="s">
        <v>336</v>
      </c>
      <c r="S169" s="11">
        <v>9.5169214534643901E-2</v>
      </c>
      <c r="V169" s="16"/>
    </row>
    <row r="170" spans="1:22">
      <c r="A170" s="1" t="s">
        <v>338</v>
      </c>
      <c r="B170">
        <v>-3.6189929797692852E-2</v>
      </c>
      <c r="C170">
        <v>-0.72767543196116613</v>
      </c>
      <c r="D170">
        <v>0.80134115708210907</v>
      </c>
      <c r="E170">
        <v>-0.69148550216347326</v>
      </c>
      <c r="F170" s="8">
        <f t="shared" si="6"/>
        <v>-3.2771235277476003E-2</v>
      </c>
      <c r="G170" s="8">
        <f t="shared" si="7"/>
        <v>-1.0859692567019901</v>
      </c>
      <c r="I170" s="10" t="s">
        <v>339</v>
      </c>
      <c r="J170" s="11">
        <v>-3.2771235277476003E-2</v>
      </c>
      <c r="L170" s="12" t="str">
        <f>_xlfn.XLOOKUP(I170,Sheet!$B$2:$B$900,Sheet!$A$2:$A$900)</f>
        <v>GE</v>
      </c>
      <c r="M170" s="9">
        <f t="shared" si="8"/>
        <v>-3.2771235277476003E-2</v>
      </c>
      <c r="P170" s="15"/>
      <c r="R170" s="10" t="s">
        <v>338</v>
      </c>
      <c r="S170" s="11">
        <v>-1.0859692567019901</v>
      </c>
      <c r="V170" s="16"/>
    </row>
    <row r="171" spans="1:22">
      <c r="A171" s="1" t="s">
        <v>340</v>
      </c>
      <c r="B171">
        <v>-4.5020746786818708E-2</v>
      </c>
      <c r="C171">
        <v>-0.25972572150256268</v>
      </c>
      <c r="D171">
        <v>0.92910488969040594</v>
      </c>
      <c r="E171">
        <v>-0.21470497471574401</v>
      </c>
      <c r="F171" s="8">
        <f t="shared" si="6"/>
        <v>-3.0173142953667999E-2</v>
      </c>
      <c r="G171" s="8">
        <f t="shared" si="7"/>
        <v>4.88687338237562E-2</v>
      </c>
      <c r="I171" s="10" t="s">
        <v>341</v>
      </c>
      <c r="J171" s="11">
        <v>-3.0173142953667999E-2</v>
      </c>
      <c r="L171" s="12" t="str">
        <f>_xlfn.XLOOKUP(I171,Sheet!$B$2:$B$900,Sheet!$A$2:$A$900)</f>
        <v>GEN</v>
      </c>
      <c r="M171" s="9">
        <f t="shared" si="8"/>
        <v>-3.0173142953667999E-2</v>
      </c>
      <c r="P171" s="15"/>
      <c r="R171" s="10" t="s">
        <v>340</v>
      </c>
      <c r="S171" s="11">
        <v>4.88687338237562E-2</v>
      </c>
      <c r="V171" s="16"/>
    </row>
    <row r="172" spans="1:22">
      <c r="A172" s="1" t="s">
        <v>342</v>
      </c>
      <c r="B172">
        <v>-5.1147144175021822E-2</v>
      </c>
      <c r="C172">
        <v>-6.6297829110863349E-2</v>
      </c>
      <c r="D172">
        <v>1.017741241086024</v>
      </c>
      <c r="E172">
        <v>-1.515068493584153E-2</v>
      </c>
      <c r="F172" s="8">
        <f t="shared" si="6"/>
        <v>-3.05170939676788E-2</v>
      </c>
      <c r="G172" s="8">
        <f t="shared" si="7"/>
        <v>0.1197073985613813</v>
      </c>
      <c r="I172" s="10" t="s">
        <v>343</v>
      </c>
      <c r="J172" s="11">
        <v>-3.05170939676788E-2</v>
      </c>
      <c r="L172" s="12" t="str">
        <f>_xlfn.XLOOKUP(I172,Sheet!$B$2:$B$900,Sheet!$A$2:$A$900)</f>
        <v>GILD</v>
      </c>
      <c r="M172" s="9">
        <f t="shared" si="8"/>
        <v>-3.05170939676788E-2</v>
      </c>
      <c r="P172" s="15"/>
      <c r="R172" s="10" t="s">
        <v>342</v>
      </c>
      <c r="S172" s="11">
        <v>0.1197073985613813</v>
      </c>
      <c r="V172" s="16"/>
    </row>
    <row r="173" spans="1:22">
      <c r="A173" s="1" t="s">
        <v>344</v>
      </c>
      <c r="B173">
        <v>-7.1506117049010658E-3</v>
      </c>
      <c r="C173">
        <v>-0.34538290302950497</v>
      </c>
      <c r="D173">
        <v>0.38120203784734452</v>
      </c>
      <c r="E173">
        <v>-0.33823229132460397</v>
      </c>
      <c r="F173" s="8">
        <f t="shared" si="6"/>
        <v>-3.0419978396091198E-2</v>
      </c>
      <c r="G173" s="8">
        <f t="shared" si="7"/>
        <v>-0.14694149997188391</v>
      </c>
      <c r="I173" s="10" t="s">
        <v>345</v>
      </c>
      <c r="J173" s="11">
        <v>-3.0419978396091198E-2</v>
      </c>
      <c r="L173" s="12" t="str">
        <f>_xlfn.XLOOKUP(I173,Sheet!$B$2:$B$900,Sheet!$A$2:$A$900)</f>
        <v>GIS</v>
      </c>
      <c r="M173" s="9">
        <f t="shared" si="8"/>
        <v>-3.0419978396091198E-2</v>
      </c>
      <c r="P173" s="15"/>
      <c r="R173" s="10" t="s">
        <v>344</v>
      </c>
      <c r="S173" s="11">
        <v>-0.14694149997188391</v>
      </c>
      <c r="V173" s="16"/>
    </row>
    <row r="174" spans="1:22">
      <c r="A174" s="1" t="s">
        <v>346</v>
      </c>
      <c r="B174">
        <v>-4.1988487432989392E-2</v>
      </c>
      <c r="C174">
        <v>-0.16784011070689039</v>
      </c>
      <c r="D174">
        <v>0.88523434251920863</v>
      </c>
      <c r="E174">
        <v>-0.12585162327390101</v>
      </c>
      <c r="F174" s="8">
        <f t="shared" si="6"/>
        <v>-2.9832705046153901E-2</v>
      </c>
      <c r="G174" s="8">
        <f t="shared" si="7"/>
        <v>0.1203541365641614</v>
      </c>
      <c r="I174" s="10" t="s">
        <v>347</v>
      </c>
      <c r="J174" s="11">
        <v>-2.9832705046153901E-2</v>
      </c>
      <c r="L174" s="12" t="str">
        <f>_xlfn.XLOOKUP(I174,Sheet!$B$2:$B$900,Sheet!$A$2:$A$900)</f>
        <v>GL</v>
      </c>
      <c r="M174" s="9">
        <f t="shared" si="8"/>
        <v>-2.9832705046153901E-2</v>
      </c>
      <c r="P174" s="15"/>
      <c r="R174" s="10" t="s">
        <v>346</v>
      </c>
      <c r="S174" s="11">
        <v>0.1203541365641614</v>
      </c>
      <c r="V174" s="16"/>
    </row>
    <row r="175" spans="1:22">
      <c r="A175" s="1" t="s">
        <v>348</v>
      </c>
      <c r="B175">
        <v>-6.6018439908193893E-2</v>
      </c>
      <c r="C175">
        <v>5.9358119000453291E-3</v>
      </c>
      <c r="D175">
        <v>1.23289825927942</v>
      </c>
      <c r="E175">
        <v>7.1954251808239222E-2</v>
      </c>
      <c r="F175" s="8">
        <f t="shared" si="6"/>
        <v>-2.9839183901939199E-2</v>
      </c>
      <c r="G175" s="8">
        <f t="shared" si="7"/>
        <v>0.17060158419567339</v>
      </c>
      <c r="I175" s="10" t="s">
        <v>349</v>
      </c>
      <c r="J175" s="11">
        <v>-2.9839183901939199E-2</v>
      </c>
      <c r="L175" s="12" t="str">
        <f>_xlfn.XLOOKUP(I175,Sheet!$B$2:$B$900,Sheet!$A$2:$A$900)</f>
        <v>GLW</v>
      </c>
      <c r="M175" s="9">
        <f t="shared" si="8"/>
        <v>-2.9839183901939199E-2</v>
      </c>
      <c r="P175" s="15"/>
      <c r="R175" s="10" t="s">
        <v>348</v>
      </c>
      <c r="S175" s="11">
        <v>0.17060158419567339</v>
      </c>
      <c r="V175" s="16"/>
    </row>
    <row r="176" spans="1:22">
      <c r="A176" s="1" t="s">
        <v>350</v>
      </c>
      <c r="B176">
        <v>-7.5572849932894093E-2</v>
      </c>
      <c r="C176">
        <v>2.9084464151375E-2</v>
      </c>
      <c r="D176">
        <v>1.3711308926958969</v>
      </c>
      <c r="E176">
        <v>0.10465731408426911</v>
      </c>
      <c r="F176" s="8">
        <f t="shared" si="6"/>
        <v>-2.9664922629104602E-2</v>
      </c>
      <c r="G176" s="8">
        <f t="shared" si="7"/>
        <v>0.18513053664747389</v>
      </c>
      <c r="I176" s="10" t="s">
        <v>351</v>
      </c>
      <c r="J176" s="11">
        <v>-2.9664922629104602E-2</v>
      </c>
      <c r="L176" s="12" t="str">
        <f>_xlfn.XLOOKUP(I176,Sheet!$B$2:$B$900,Sheet!$A$2:$A$900)</f>
        <v>GOOG</v>
      </c>
      <c r="M176" s="9">
        <f t="shared" si="8"/>
        <v>-2.9664922629104602E-2</v>
      </c>
      <c r="P176" s="15"/>
      <c r="R176" s="10" t="s">
        <v>350</v>
      </c>
      <c r="S176" s="11">
        <v>0.18513053664747389</v>
      </c>
      <c r="V176" s="16"/>
    </row>
    <row r="177" spans="1:22">
      <c r="A177" s="1" t="s">
        <v>352</v>
      </c>
      <c r="B177">
        <v>-7.5066162485024845E-2</v>
      </c>
      <c r="C177">
        <v>3.1589537126238583E-2</v>
      </c>
      <c r="D177">
        <v>1.3638001689717769</v>
      </c>
      <c r="E177">
        <v>0.10665569961126339</v>
      </c>
      <c r="F177" s="8">
        <f t="shared" si="6"/>
        <v>-2.9723435386042701E-2</v>
      </c>
      <c r="G177" s="8">
        <f t="shared" si="7"/>
        <v>0.17598478257370001</v>
      </c>
      <c r="I177" s="10" t="s">
        <v>353</v>
      </c>
      <c r="J177" s="11">
        <v>-2.9723435386042701E-2</v>
      </c>
      <c r="L177" s="12" t="str">
        <f>_xlfn.XLOOKUP(I177,Sheet!$B$2:$B$900,Sheet!$A$2:$A$900)</f>
        <v>GOOGL</v>
      </c>
      <c r="M177" s="9">
        <f t="shared" si="8"/>
        <v>-2.9723435386042701E-2</v>
      </c>
      <c r="P177" s="15"/>
      <c r="R177" s="10" t="s">
        <v>352</v>
      </c>
      <c r="S177" s="11">
        <v>0.17598478257370001</v>
      </c>
      <c r="V177" s="16"/>
    </row>
    <row r="178" spans="1:22">
      <c r="A178" s="1" t="s">
        <v>354</v>
      </c>
      <c r="B178">
        <v>-2.7586662153474429E-2</v>
      </c>
      <c r="C178">
        <v>5.8950881828897517E-2</v>
      </c>
      <c r="D178">
        <v>0.67686959480117193</v>
      </c>
      <c r="E178">
        <v>8.6537543982371942E-2</v>
      </c>
      <c r="F178" s="8">
        <f t="shared" si="6"/>
        <v>-3.0317030261020301E-2</v>
      </c>
      <c r="G178" s="8">
        <f t="shared" si="7"/>
        <v>-7.5754312553363498E-2</v>
      </c>
      <c r="I178" s="10" t="s">
        <v>355</v>
      </c>
      <c r="J178" s="11">
        <v>-3.0317030261020301E-2</v>
      </c>
      <c r="L178" s="12" t="str">
        <f>_xlfn.XLOOKUP(I178,Sheet!$B$2:$B$900,Sheet!$A$2:$A$900)</f>
        <v>GPC</v>
      </c>
      <c r="M178" s="9">
        <f t="shared" si="8"/>
        <v>-3.0317030261020301E-2</v>
      </c>
      <c r="P178" s="15"/>
      <c r="R178" s="10" t="s">
        <v>354</v>
      </c>
      <c r="S178" s="11">
        <v>-7.5754312553363498E-2</v>
      </c>
      <c r="V178" s="16"/>
    </row>
    <row r="179" spans="1:22">
      <c r="A179" s="1" t="s">
        <v>356</v>
      </c>
      <c r="B179">
        <v>-6.3667196783252569E-2</v>
      </c>
      <c r="C179">
        <v>6.2875302020837909E-2</v>
      </c>
      <c r="D179">
        <v>1.1988806142209829</v>
      </c>
      <c r="E179">
        <v>0.12654249880409049</v>
      </c>
      <c r="F179" s="8">
        <f t="shared" si="6"/>
        <v>-2.9244376439115202E-2</v>
      </c>
      <c r="G179" s="8">
        <f t="shared" si="7"/>
        <v>0.2123433492492951</v>
      </c>
      <c r="I179" s="10" t="s">
        <v>357</v>
      </c>
      <c r="J179" s="11">
        <v>-2.9244376439115202E-2</v>
      </c>
      <c r="L179" s="12" t="str">
        <f>_xlfn.XLOOKUP(I179,Sheet!$B$2:$B$900,Sheet!$A$2:$A$900)</f>
        <v>GPN</v>
      </c>
      <c r="M179" s="9">
        <f t="shared" si="8"/>
        <v>-2.9244376439115202E-2</v>
      </c>
      <c r="P179" s="15"/>
      <c r="R179" s="10" t="s">
        <v>356</v>
      </c>
      <c r="S179" s="11">
        <v>0.2123433492492951</v>
      </c>
      <c r="V179" s="16"/>
    </row>
    <row r="180" spans="1:22">
      <c r="A180" s="1" t="s">
        <v>358</v>
      </c>
      <c r="B180">
        <v>-3.3896482821255278E-2</v>
      </c>
      <c r="C180">
        <v>0.11369817438085909</v>
      </c>
      <c r="D180">
        <v>0.76815970324723759</v>
      </c>
      <c r="E180">
        <v>0.14759465720211429</v>
      </c>
      <c r="F180" s="8">
        <f t="shared" si="6"/>
        <v>-2.9743958470374102E-2</v>
      </c>
      <c r="G180" s="8">
        <f t="shared" si="7"/>
        <v>0.16808438700906811</v>
      </c>
      <c r="I180" s="10" t="s">
        <v>359</v>
      </c>
      <c r="J180" s="11">
        <v>-2.9743958470374102E-2</v>
      </c>
      <c r="L180" s="12" t="str">
        <f>_xlfn.XLOOKUP(I180,Sheet!$B$2:$B$900,Sheet!$A$2:$A$900)</f>
        <v>GRMN</v>
      </c>
      <c r="M180" s="9">
        <f t="shared" si="8"/>
        <v>-2.9743958470374102E-2</v>
      </c>
      <c r="P180" s="15"/>
      <c r="R180" s="10" t="s">
        <v>358</v>
      </c>
      <c r="S180" s="11">
        <v>0.16808438700906811</v>
      </c>
      <c r="V180" s="16"/>
    </row>
    <row r="181" spans="1:22">
      <c r="A181" s="1" t="s">
        <v>360</v>
      </c>
      <c r="B181">
        <v>-6.0659776397895583E-2</v>
      </c>
      <c r="C181">
        <v>-0.3751271517794077</v>
      </c>
      <c r="D181">
        <v>1.155369435761658</v>
      </c>
      <c r="E181">
        <v>-0.31446737538151209</v>
      </c>
      <c r="F181" s="8">
        <f t="shared" si="6"/>
        <v>-3.08994089165028E-2</v>
      </c>
      <c r="G181" s="8">
        <f t="shared" si="7"/>
        <v>1.6997144164677298E-2</v>
      </c>
      <c r="I181" s="10" t="s">
        <v>361</v>
      </c>
      <c r="J181" s="11">
        <v>-3.08994089165028E-2</v>
      </c>
      <c r="L181" s="12" t="str">
        <f>_xlfn.XLOOKUP(I181,Sheet!$B$2:$B$900,Sheet!$A$2:$A$900)</f>
        <v>GS</v>
      </c>
      <c r="M181" s="9">
        <f t="shared" si="8"/>
        <v>-3.08994089165028E-2</v>
      </c>
      <c r="P181" s="15"/>
      <c r="R181" s="10" t="s">
        <v>360</v>
      </c>
      <c r="S181" s="11">
        <v>1.6997144164677298E-2</v>
      </c>
      <c r="V181" s="16"/>
    </row>
    <row r="182" spans="1:22">
      <c r="A182" s="1" t="s">
        <v>362</v>
      </c>
      <c r="B182">
        <v>-3.6045816677160822E-2</v>
      </c>
      <c r="C182">
        <v>0.25800474559776709</v>
      </c>
      <c r="D182">
        <v>0.79925613706417931</v>
      </c>
      <c r="E182">
        <v>0.29405056227492787</v>
      </c>
      <c r="F182" s="8">
        <f t="shared" si="6"/>
        <v>-3.0397847176559498E-2</v>
      </c>
      <c r="G182" s="8">
        <f t="shared" si="7"/>
        <v>-0.28837778566446182</v>
      </c>
      <c r="I182" s="10" t="s">
        <v>363</v>
      </c>
      <c r="J182" s="11">
        <v>-3.0397847176559498E-2</v>
      </c>
      <c r="L182" s="12" t="str">
        <f>_xlfn.XLOOKUP(I182,Sheet!$B$2:$B$900,Sheet!$A$2:$A$900)</f>
        <v>GWW</v>
      </c>
      <c r="M182" s="9">
        <f t="shared" si="8"/>
        <v>-3.0397847176559498E-2</v>
      </c>
      <c r="P182" s="15"/>
      <c r="R182" s="10" t="s">
        <v>362</v>
      </c>
      <c r="S182" s="11">
        <v>-0.28837778566446182</v>
      </c>
      <c r="V182" s="16"/>
    </row>
    <row r="183" spans="1:22">
      <c r="A183" s="1" t="s">
        <v>364</v>
      </c>
      <c r="B183">
        <v>-4.6595451398581511E-2</v>
      </c>
      <c r="C183">
        <v>-0.54564847331064315</v>
      </c>
      <c r="D183">
        <v>0.95188762193387311</v>
      </c>
      <c r="E183">
        <v>-0.49905302191206158</v>
      </c>
      <c r="F183" s="8">
        <f t="shared" si="6"/>
        <v>-3.1131392140157501E-2</v>
      </c>
      <c r="G183" s="8">
        <f t="shared" si="7"/>
        <v>-0.38126653074052552</v>
      </c>
      <c r="I183" s="10" t="s">
        <v>365</v>
      </c>
      <c r="J183" s="11">
        <v>-3.1131392140157501E-2</v>
      </c>
      <c r="L183" s="12" t="str">
        <f>_xlfn.XLOOKUP(I183,Sheet!$B$2:$B$900,Sheet!$A$2:$A$900)</f>
        <v>HAL</v>
      </c>
      <c r="M183" s="9">
        <f t="shared" si="8"/>
        <v>-3.1131392140157501E-2</v>
      </c>
      <c r="P183" s="15"/>
      <c r="R183" s="10" t="s">
        <v>364</v>
      </c>
      <c r="S183" s="11">
        <v>-0.38126653074052552</v>
      </c>
      <c r="V183" s="16"/>
    </row>
    <row r="184" spans="1:22">
      <c r="A184" s="1" t="s">
        <v>366</v>
      </c>
      <c r="B184">
        <v>-2.3065481940713312E-2</v>
      </c>
      <c r="C184">
        <v>-4.818917913005949E-2</v>
      </c>
      <c r="D184">
        <v>0.61145742959738203</v>
      </c>
      <c r="E184">
        <v>-2.5123697189346181E-2</v>
      </c>
      <c r="F184" s="8">
        <f t="shared" si="6"/>
        <v>-2.9954818746237798E-2</v>
      </c>
      <c r="G184" s="8">
        <f t="shared" si="7"/>
        <v>1.40588757399098E-2</v>
      </c>
      <c r="I184" s="10" t="s">
        <v>367</v>
      </c>
      <c r="J184" s="11">
        <v>-2.9954818746237798E-2</v>
      </c>
      <c r="L184" s="12" t="str">
        <f>_xlfn.XLOOKUP(I184,Sheet!$B$2:$B$900,Sheet!$A$2:$A$900)</f>
        <v>HAS</v>
      </c>
      <c r="M184" s="9">
        <f t="shared" si="8"/>
        <v>-2.9954818746237798E-2</v>
      </c>
      <c r="P184" s="15"/>
      <c r="R184" s="10" t="s">
        <v>366</v>
      </c>
      <c r="S184" s="11">
        <v>1.40588757399098E-2</v>
      </c>
      <c r="V184" s="16"/>
    </row>
    <row r="185" spans="1:22">
      <c r="A185" s="1" t="s">
        <v>368</v>
      </c>
      <c r="B185">
        <v>-4.129511217127671E-2</v>
      </c>
      <c r="C185">
        <v>-0.13933564228348469</v>
      </c>
      <c r="D185">
        <v>0.87520263065792192</v>
      </c>
      <c r="E185">
        <v>-9.8040530112208008E-2</v>
      </c>
      <c r="F185" s="8">
        <f t="shared" si="6"/>
        <v>-3.0785825414617898E-2</v>
      </c>
      <c r="G185" s="8">
        <f t="shared" si="7"/>
        <v>4.3076033575920297E-2</v>
      </c>
      <c r="I185" s="10" t="s">
        <v>369</v>
      </c>
      <c r="J185" s="11">
        <v>-3.0785825414617898E-2</v>
      </c>
      <c r="L185" s="12" t="str">
        <f>_xlfn.XLOOKUP(I185,Sheet!$B$2:$B$900,Sheet!$A$2:$A$900)</f>
        <v>HBAN</v>
      </c>
      <c r="M185" s="9">
        <f t="shared" si="8"/>
        <v>-3.0785825414617898E-2</v>
      </c>
      <c r="P185" s="15"/>
      <c r="R185" s="10" t="s">
        <v>368</v>
      </c>
      <c r="S185" s="11">
        <v>4.3076033575920297E-2</v>
      </c>
      <c r="V185" s="16"/>
    </row>
    <row r="186" spans="1:22">
      <c r="A186" s="1" t="s">
        <v>370</v>
      </c>
      <c r="B186">
        <v>-5.0572064925441078E-2</v>
      </c>
      <c r="C186">
        <v>-5.0220943024237963E-2</v>
      </c>
      <c r="D186">
        <v>1.0094210288607579</v>
      </c>
      <c r="E186">
        <v>3.5112190120312192E-4</v>
      </c>
      <c r="F186" s="8">
        <f t="shared" si="6"/>
        <v>-2.8943599084080101E-2</v>
      </c>
      <c r="G186" s="8">
        <f t="shared" si="7"/>
        <v>0.17881610700975389</v>
      </c>
      <c r="I186" s="10" t="s">
        <v>371</v>
      </c>
      <c r="J186" s="11">
        <v>-2.8943599084080101E-2</v>
      </c>
      <c r="L186" s="12" t="str">
        <f>_xlfn.XLOOKUP(I186,Sheet!$B$2:$B$900,Sheet!$A$2:$A$900)</f>
        <v>HD</v>
      </c>
      <c r="M186" s="9">
        <f t="shared" si="8"/>
        <v>-2.8943599084080101E-2</v>
      </c>
      <c r="P186" s="15"/>
      <c r="R186" s="10" t="s">
        <v>370</v>
      </c>
      <c r="S186" s="11">
        <v>0.17881610700975389</v>
      </c>
      <c r="V186" s="16"/>
    </row>
    <row r="187" spans="1:22">
      <c r="A187" s="1" t="s">
        <v>372</v>
      </c>
      <c r="B187">
        <v>-8.5962240940688786E-2</v>
      </c>
      <c r="C187">
        <v>-6.2366935971591819E-2</v>
      </c>
      <c r="D187">
        <v>1.521443981090487</v>
      </c>
      <c r="E187">
        <v>2.359530496909697E-2</v>
      </c>
      <c r="F187" s="8">
        <f t="shared" si="6"/>
        <v>-3.17821698968715E-2</v>
      </c>
      <c r="G187" s="8">
        <f t="shared" si="7"/>
        <v>-0.31468576922195329</v>
      </c>
      <c r="I187" s="10" t="s">
        <v>373</v>
      </c>
      <c r="J187" s="11">
        <v>-3.17821698968715E-2</v>
      </c>
      <c r="L187" s="12" t="str">
        <f>_xlfn.XLOOKUP(I187,Sheet!$B$2:$B$900,Sheet!$A$2:$A$900)</f>
        <v>HES</v>
      </c>
      <c r="M187" s="9">
        <f t="shared" si="8"/>
        <v>-3.17821698968715E-2</v>
      </c>
      <c r="P187" s="15"/>
      <c r="R187" s="10" t="s">
        <v>372</v>
      </c>
      <c r="S187" s="11">
        <v>-0.31468576922195329</v>
      </c>
      <c r="V187" s="16"/>
    </row>
    <row r="188" spans="1:22">
      <c r="A188" s="1" t="s">
        <v>374</v>
      </c>
      <c r="B188">
        <v>-3.6463281574072248E-2</v>
      </c>
      <c r="C188">
        <v>-0.1918877218470415</v>
      </c>
      <c r="D188">
        <v>0.80529599425157428</v>
      </c>
      <c r="E188">
        <v>-0.15542444027296931</v>
      </c>
      <c r="F188" s="8">
        <f t="shared" si="6"/>
        <v>-2.9748221404460699E-2</v>
      </c>
      <c r="G188" s="8">
        <f t="shared" si="7"/>
        <v>0.15689984718292721</v>
      </c>
      <c r="I188" s="10" t="s">
        <v>375</v>
      </c>
      <c r="J188" s="11">
        <v>-2.9748221404460699E-2</v>
      </c>
      <c r="L188" s="12" t="str">
        <f>_xlfn.XLOOKUP(I188,Sheet!$B$2:$B$900,Sheet!$A$2:$A$900)</f>
        <v>HIG</v>
      </c>
      <c r="M188" s="9">
        <f t="shared" si="8"/>
        <v>-2.9748221404460699E-2</v>
      </c>
      <c r="P188" s="15"/>
      <c r="R188" s="10" t="s">
        <v>374</v>
      </c>
      <c r="S188" s="11">
        <v>0.15689984718292721</v>
      </c>
      <c r="V188" s="16"/>
    </row>
    <row r="189" spans="1:22">
      <c r="A189" s="1" t="s">
        <v>376</v>
      </c>
      <c r="B189">
        <v>-4.5467477735816497E-2</v>
      </c>
      <c r="C189">
        <v>-1.1206814854686661E-2</v>
      </c>
      <c r="D189">
        <v>0.93556816637090878</v>
      </c>
      <c r="E189">
        <v>3.4260662881129833E-2</v>
      </c>
      <c r="F189" s="8">
        <f t="shared" si="6"/>
        <v>-3.0336284727484401E-2</v>
      </c>
      <c r="G189" s="8">
        <f t="shared" si="7"/>
        <v>-7.3843077760531506E-2</v>
      </c>
      <c r="I189" s="10" t="s">
        <v>377</v>
      </c>
      <c r="J189" s="11">
        <v>-3.0336284727484401E-2</v>
      </c>
      <c r="L189" s="12" t="str">
        <f>_xlfn.XLOOKUP(I189,Sheet!$B$2:$B$900,Sheet!$A$2:$A$900)</f>
        <v>HOLX</v>
      </c>
      <c r="M189" s="9">
        <f t="shared" si="8"/>
        <v>-3.0336284727484401E-2</v>
      </c>
      <c r="P189" s="15"/>
      <c r="R189" s="10" t="s">
        <v>376</v>
      </c>
      <c r="S189" s="11">
        <v>-7.3843077760531506E-2</v>
      </c>
      <c r="V189" s="16"/>
    </row>
    <row r="190" spans="1:22">
      <c r="A190" s="1" t="s">
        <v>378</v>
      </c>
      <c r="B190">
        <v>-4.3905120302059897E-2</v>
      </c>
      <c r="C190">
        <v>-6.7695451340232027E-2</v>
      </c>
      <c r="D190">
        <v>0.91296407236116262</v>
      </c>
      <c r="E190">
        <v>-2.379033103817213E-2</v>
      </c>
      <c r="F190" s="8">
        <f t="shared" si="6"/>
        <v>-2.9407006065856101E-2</v>
      </c>
      <c r="G190" s="8">
        <f t="shared" si="7"/>
        <v>0.18466942322171981</v>
      </c>
      <c r="I190" s="10" t="s">
        <v>379</v>
      </c>
      <c r="J190" s="11">
        <v>-2.9407006065856101E-2</v>
      </c>
      <c r="L190" s="12" t="str">
        <f>_xlfn.XLOOKUP(I190,Sheet!$B$2:$B$900,Sheet!$A$2:$A$900)</f>
        <v>HON</v>
      </c>
      <c r="M190" s="9">
        <f t="shared" si="8"/>
        <v>-2.9407006065856101E-2</v>
      </c>
      <c r="P190" s="15"/>
      <c r="R190" s="10" t="s">
        <v>378</v>
      </c>
      <c r="S190" s="11">
        <v>0.18466942322171981</v>
      </c>
      <c r="V190" s="16"/>
    </row>
    <row r="191" spans="1:22">
      <c r="A191" s="1" t="s">
        <v>380</v>
      </c>
      <c r="B191">
        <v>-7.1020590417958177E-2</v>
      </c>
      <c r="C191">
        <v>3.6119012538800122E-2</v>
      </c>
      <c r="D191">
        <v>1.305269074005051</v>
      </c>
      <c r="E191">
        <v>0.1071396029567583</v>
      </c>
      <c r="F191" s="8">
        <f t="shared" si="6"/>
        <v>-2.9206007511749399E-2</v>
      </c>
      <c r="G191" s="8">
        <f t="shared" si="7"/>
        <v>0.2459145227367249</v>
      </c>
      <c r="I191" s="10" t="s">
        <v>381</v>
      </c>
      <c r="J191" s="11">
        <v>-2.9206007511749399E-2</v>
      </c>
      <c r="L191" s="12" t="str">
        <f>_xlfn.XLOOKUP(I191,Sheet!$B$2:$B$900,Sheet!$A$2:$A$900)</f>
        <v>HPQ</v>
      </c>
      <c r="M191" s="9">
        <f t="shared" si="8"/>
        <v>-2.9206007511749399E-2</v>
      </c>
      <c r="P191" s="15"/>
      <c r="R191" s="10" t="s">
        <v>380</v>
      </c>
      <c r="S191" s="11">
        <v>0.2459145227367249</v>
      </c>
      <c r="V191" s="16"/>
    </row>
    <row r="192" spans="1:22">
      <c r="A192" s="1" t="s">
        <v>382</v>
      </c>
      <c r="B192">
        <v>-1.550090654374415E-2</v>
      </c>
      <c r="C192">
        <v>0.2000841312744005</v>
      </c>
      <c r="D192">
        <v>0.50201360469377709</v>
      </c>
      <c r="E192">
        <v>0.21558503781814459</v>
      </c>
      <c r="F192" s="8">
        <f t="shared" si="6"/>
        <v>-3.0210466938644001E-2</v>
      </c>
      <c r="G192" s="8">
        <f t="shared" si="7"/>
        <v>-8.2943885861533798E-2</v>
      </c>
      <c r="I192" s="10" t="s">
        <v>383</v>
      </c>
      <c r="J192" s="11">
        <v>-3.0210466938644001E-2</v>
      </c>
      <c r="L192" s="12" t="str">
        <f>_xlfn.XLOOKUP(I192,Sheet!$B$2:$B$900,Sheet!$A$2:$A$900)</f>
        <v>HRL</v>
      </c>
      <c r="M192" s="9">
        <f t="shared" si="8"/>
        <v>-3.0210466938644001E-2</v>
      </c>
      <c r="P192" s="15"/>
      <c r="R192" s="10" t="s">
        <v>382</v>
      </c>
      <c r="S192" s="11">
        <v>-8.2943885861533798E-2</v>
      </c>
      <c r="V192" s="16"/>
    </row>
    <row r="193" spans="1:22">
      <c r="A193" s="1" t="s">
        <v>384</v>
      </c>
      <c r="B193">
        <v>-3.678818665754699E-2</v>
      </c>
      <c r="C193">
        <v>0.15076410583893679</v>
      </c>
      <c r="D193">
        <v>0.80999670158808224</v>
      </c>
      <c r="E193">
        <v>0.18755229249648381</v>
      </c>
      <c r="F193" s="8">
        <f t="shared" si="6"/>
        <v>-3.0962241524364501E-2</v>
      </c>
      <c r="G193" s="8">
        <f t="shared" si="7"/>
        <v>-0.1728910701595881</v>
      </c>
      <c r="I193" s="10" t="s">
        <v>385</v>
      </c>
      <c r="J193" s="11">
        <v>-3.0962241524364501E-2</v>
      </c>
      <c r="L193" s="12" t="str">
        <f>_xlfn.XLOOKUP(I193,Sheet!$B$2:$B$900,Sheet!$A$2:$A$900)</f>
        <v>HSIC</v>
      </c>
      <c r="M193" s="9">
        <f t="shared" si="8"/>
        <v>-3.0962241524364501E-2</v>
      </c>
      <c r="P193" s="15"/>
      <c r="R193" s="10" t="s">
        <v>384</v>
      </c>
      <c r="S193" s="11">
        <v>-0.1728910701595881</v>
      </c>
      <c r="V193" s="16"/>
    </row>
    <row r="194" spans="1:22">
      <c r="A194" s="1" t="s">
        <v>386</v>
      </c>
      <c r="B194">
        <v>-3.5844970656982757E-2</v>
      </c>
      <c r="C194">
        <v>-0.1030460272595254</v>
      </c>
      <c r="D194">
        <v>0.79635030884363422</v>
      </c>
      <c r="E194">
        <v>-6.7201056602542622E-2</v>
      </c>
      <c r="F194" s="8">
        <f t="shared" ref="F194:F257" si="9">_xlfn.XLOOKUP(A194,$L$2:$L$900,$M$2:$M$900)</f>
        <v>-3.0428626163062699E-2</v>
      </c>
      <c r="G194" s="8">
        <f t="shared" ref="G194:G257" si="10">_xlfn.XLOOKUP(A194,$R$2:$R$900,$S$2:$S$900)</f>
        <v>8.8937131719515797E-2</v>
      </c>
      <c r="I194" s="10" t="s">
        <v>387</v>
      </c>
      <c r="J194" s="11">
        <v>-3.0428626163062699E-2</v>
      </c>
      <c r="L194" s="12" t="str">
        <f>_xlfn.XLOOKUP(I194,Sheet!$B$2:$B$900,Sheet!$A$2:$A$900)</f>
        <v>HST</v>
      </c>
      <c r="M194" s="9">
        <f t="shared" ref="M194:M257" si="11">J194</f>
        <v>-3.0428626163062699E-2</v>
      </c>
      <c r="P194" s="15"/>
      <c r="R194" s="10" t="s">
        <v>386</v>
      </c>
      <c r="S194" s="11">
        <v>8.8937131719515797E-2</v>
      </c>
      <c r="V194" s="16"/>
    </row>
    <row r="195" spans="1:22">
      <c r="A195" s="1" t="s">
        <v>388</v>
      </c>
      <c r="B195">
        <v>-4.7492964636165688E-3</v>
      </c>
      <c r="C195">
        <v>-8.3202620828844998E-3</v>
      </c>
      <c r="D195">
        <v>0.34645995240117439</v>
      </c>
      <c r="E195">
        <v>-3.5709656192679309E-3</v>
      </c>
      <c r="F195" s="8">
        <f t="shared" si="9"/>
        <v>-2.9833722686161801E-2</v>
      </c>
      <c r="G195" s="8">
        <f t="shared" si="10"/>
        <v>2.74943568374891E-2</v>
      </c>
      <c r="I195" s="10" t="s">
        <v>389</v>
      </c>
      <c r="J195" s="11">
        <v>-2.9833722686161801E-2</v>
      </c>
      <c r="L195" s="12" t="str">
        <f>_xlfn.XLOOKUP(I195,Sheet!$B$2:$B$900,Sheet!$A$2:$A$900)</f>
        <v>HSY</v>
      </c>
      <c r="M195" s="9">
        <f t="shared" si="11"/>
        <v>-2.9833722686161801E-2</v>
      </c>
      <c r="P195" s="15"/>
      <c r="R195" s="10" t="s">
        <v>388</v>
      </c>
      <c r="S195" s="11">
        <v>2.74943568374891E-2</v>
      </c>
      <c r="V195" s="16"/>
    </row>
    <row r="196" spans="1:22">
      <c r="A196" s="1" t="s">
        <v>390</v>
      </c>
      <c r="B196">
        <v>-4.8530923475346342E-2</v>
      </c>
      <c r="C196">
        <v>-0.2446851936233668</v>
      </c>
      <c r="D196">
        <v>0.97988991630721456</v>
      </c>
      <c r="E196">
        <v>-0.1961542701480205</v>
      </c>
      <c r="F196" s="8">
        <f t="shared" si="9"/>
        <v>-3.0107821672685799E-2</v>
      </c>
      <c r="G196" s="8">
        <f t="shared" si="10"/>
        <v>4.4185999268375097E-2</v>
      </c>
      <c r="I196" s="10" t="s">
        <v>391</v>
      </c>
      <c r="J196" s="11">
        <v>-3.0107821672685799E-2</v>
      </c>
      <c r="L196" s="12" t="str">
        <f>_xlfn.XLOOKUP(I196,Sheet!$B$2:$B$900,Sheet!$A$2:$A$900)</f>
        <v>HUBB</v>
      </c>
      <c r="M196" s="9">
        <f t="shared" si="11"/>
        <v>-3.0107821672685799E-2</v>
      </c>
      <c r="P196" s="15"/>
      <c r="R196" s="10" t="s">
        <v>390</v>
      </c>
      <c r="S196" s="11">
        <v>4.4185999268375097E-2</v>
      </c>
      <c r="V196" s="16"/>
    </row>
    <row r="197" spans="1:22">
      <c r="A197" s="1" t="s">
        <v>392</v>
      </c>
      <c r="B197">
        <v>-3.1393145423568691E-2</v>
      </c>
      <c r="C197">
        <v>0.17617482400755841</v>
      </c>
      <c r="D197">
        <v>0.73194156733747739</v>
      </c>
      <c r="E197">
        <v>0.20756796943112699</v>
      </c>
      <c r="F197" s="8">
        <f t="shared" si="9"/>
        <v>-2.94417399160244E-2</v>
      </c>
      <c r="G197" s="8">
        <f t="shared" si="10"/>
        <v>0.15562804797541441</v>
      </c>
      <c r="I197" s="10" t="s">
        <v>393</v>
      </c>
      <c r="J197" s="11">
        <v>-2.94417399160244E-2</v>
      </c>
      <c r="L197" s="12" t="str">
        <f>_xlfn.XLOOKUP(I197,Sheet!$B$2:$B$900,Sheet!$A$2:$A$900)</f>
        <v>HUM</v>
      </c>
      <c r="M197" s="9">
        <f t="shared" si="11"/>
        <v>-2.94417399160244E-2</v>
      </c>
      <c r="P197" s="15"/>
      <c r="R197" s="10" t="s">
        <v>392</v>
      </c>
      <c r="S197" s="11">
        <v>0.15562804797541441</v>
      </c>
      <c r="V197" s="16"/>
    </row>
    <row r="198" spans="1:22">
      <c r="A198" s="1" t="s">
        <v>394</v>
      </c>
      <c r="B198">
        <v>-4.6965951014227812E-2</v>
      </c>
      <c r="C198">
        <v>-0.225111600538906</v>
      </c>
      <c r="D198">
        <v>0.95724798823782875</v>
      </c>
      <c r="E198">
        <v>-0.17814564952467821</v>
      </c>
      <c r="F198" s="8">
        <f t="shared" si="9"/>
        <v>-3.0582673507243901E-2</v>
      </c>
      <c r="G198" s="8">
        <f t="shared" si="10"/>
        <v>-0.19975128219057889</v>
      </c>
      <c r="I198" s="10" t="s">
        <v>395</v>
      </c>
      <c r="J198" s="11">
        <v>-3.0582673507243901E-2</v>
      </c>
      <c r="L198" s="12" t="str">
        <f>_xlfn.XLOOKUP(I198,Sheet!$B$2:$B$900,Sheet!$A$2:$A$900)</f>
        <v>IBM</v>
      </c>
      <c r="M198" s="9">
        <f t="shared" si="11"/>
        <v>-3.0582673507243901E-2</v>
      </c>
      <c r="P198" s="15"/>
      <c r="R198" s="10" t="s">
        <v>394</v>
      </c>
      <c r="S198" s="11">
        <v>-0.19975128219057889</v>
      </c>
      <c r="V198" s="16"/>
    </row>
    <row r="199" spans="1:22">
      <c r="A199" s="1" t="s">
        <v>396</v>
      </c>
      <c r="B199">
        <v>-3.6923890634315407E-2</v>
      </c>
      <c r="C199">
        <v>9.8367258311576999E-2</v>
      </c>
      <c r="D199">
        <v>0.81196005861643794</v>
      </c>
      <c r="E199">
        <v>0.13529114894589239</v>
      </c>
      <c r="F199" s="8">
        <f t="shared" si="9"/>
        <v>-2.95341011082304E-2</v>
      </c>
      <c r="G199" s="8">
        <f t="shared" si="10"/>
        <v>0.16241628622565879</v>
      </c>
      <c r="I199" s="10" t="s">
        <v>397</v>
      </c>
      <c r="J199" s="11">
        <v>-2.95341011082304E-2</v>
      </c>
      <c r="L199" s="12" t="str">
        <f>_xlfn.XLOOKUP(I199,Sheet!$B$2:$B$900,Sheet!$A$2:$A$900)</f>
        <v>ICE</v>
      </c>
      <c r="M199" s="9">
        <f t="shared" si="11"/>
        <v>-2.95341011082304E-2</v>
      </c>
      <c r="P199" s="15"/>
      <c r="R199" s="10" t="s">
        <v>396</v>
      </c>
      <c r="S199" s="11">
        <v>0.16241628622565879</v>
      </c>
      <c r="V199" s="16"/>
    </row>
    <row r="200" spans="1:22">
      <c r="A200" s="1" t="s">
        <v>398</v>
      </c>
      <c r="B200">
        <v>-7.0668352225872311E-2</v>
      </c>
      <c r="C200">
        <v>0.2184851566672672</v>
      </c>
      <c r="D200">
        <v>1.300172912886153</v>
      </c>
      <c r="E200">
        <v>0.28915350889313951</v>
      </c>
      <c r="F200" s="8">
        <f t="shared" si="9"/>
        <v>-2.9550080005405099E-2</v>
      </c>
      <c r="G200" s="8">
        <f t="shared" si="10"/>
        <v>9.9416245495077896E-2</v>
      </c>
      <c r="I200" s="10" t="s">
        <v>399</v>
      </c>
      <c r="J200" s="11">
        <v>-2.9550080005405099E-2</v>
      </c>
      <c r="L200" s="12" t="str">
        <f>_xlfn.XLOOKUP(I200,Sheet!$B$2:$B$900,Sheet!$A$2:$A$900)</f>
        <v>IDXX</v>
      </c>
      <c r="M200" s="9">
        <f t="shared" si="11"/>
        <v>-2.9550080005405099E-2</v>
      </c>
      <c r="P200" s="15"/>
      <c r="R200" s="10" t="s">
        <v>398</v>
      </c>
      <c r="S200" s="11">
        <v>9.9416245495077896E-2</v>
      </c>
      <c r="V200" s="16"/>
    </row>
    <row r="201" spans="1:22">
      <c r="A201" s="1" t="s">
        <v>400</v>
      </c>
      <c r="B201">
        <v>-4.6504439022195747E-2</v>
      </c>
      <c r="C201">
        <v>-7.3084531687057641E-3</v>
      </c>
      <c r="D201">
        <v>0.95057086030978843</v>
      </c>
      <c r="E201">
        <v>3.919598585348999E-2</v>
      </c>
      <c r="F201" s="8">
        <f t="shared" si="9"/>
        <v>-2.9370469460915101E-2</v>
      </c>
      <c r="G201" s="8">
        <f t="shared" si="10"/>
        <v>0.2729415660402959</v>
      </c>
      <c r="I201" s="10" t="s">
        <v>401</v>
      </c>
      <c r="J201" s="11">
        <v>-2.9370469460915101E-2</v>
      </c>
      <c r="L201" s="12" t="str">
        <f>_xlfn.XLOOKUP(I201,Sheet!$B$2:$B$900,Sheet!$A$2:$A$900)</f>
        <v>IEX</v>
      </c>
      <c r="M201" s="9">
        <f t="shared" si="11"/>
        <v>-2.9370469460915101E-2</v>
      </c>
      <c r="P201" s="15"/>
      <c r="R201" s="10" t="s">
        <v>400</v>
      </c>
      <c r="S201" s="11">
        <v>0.2729415660402959</v>
      </c>
      <c r="V201" s="16"/>
    </row>
    <row r="202" spans="1:22">
      <c r="A202" s="1" t="s">
        <v>402</v>
      </c>
      <c r="B202">
        <v>-3.1272590986875473E-2</v>
      </c>
      <c r="C202">
        <v>-8.0294233854384056E-2</v>
      </c>
      <c r="D202">
        <v>0.73019739294983221</v>
      </c>
      <c r="E202">
        <v>-4.9021642867508583E-2</v>
      </c>
      <c r="F202" s="8">
        <f t="shared" si="9"/>
        <v>-2.94057213973467E-2</v>
      </c>
      <c r="G202" s="8">
        <f t="shared" si="10"/>
        <v>0.17833299135923469</v>
      </c>
      <c r="I202" s="10" t="s">
        <v>403</v>
      </c>
      <c r="J202" s="11">
        <v>-2.94057213973467E-2</v>
      </c>
      <c r="L202" s="12" t="str">
        <f>_xlfn.XLOOKUP(I202,Sheet!$B$2:$B$900,Sheet!$A$2:$A$900)</f>
        <v>IFF</v>
      </c>
      <c r="M202" s="9">
        <f t="shared" si="11"/>
        <v>-2.94057213973467E-2</v>
      </c>
      <c r="P202" s="15"/>
      <c r="R202" s="10" t="s">
        <v>402</v>
      </c>
      <c r="S202" s="11">
        <v>0.17833299135923469</v>
      </c>
      <c r="V202" s="16"/>
    </row>
    <row r="203" spans="1:22">
      <c r="A203" s="1" t="s">
        <v>404</v>
      </c>
      <c r="B203">
        <v>-9.0451038389739932E-2</v>
      </c>
      <c r="C203">
        <v>0.38374097640875893</v>
      </c>
      <c r="D203">
        <v>1.586387634403605</v>
      </c>
      <c r="E203">
        <v>0.47419201479849887</v>
      </c>
      <c r="F203" s="8">
        <f t="shared" si="9"/>
        <v>-2.8574816947825699E-2</v>
      </c>
      <c r="G203" s="8">
        <f t="shared" si="10"/>
        <v>0.21349277421325699</v>
      </c>
      <c r="I203" s="10" t="s">
        <v>405</v>
      </c>
      <c r="J203" s="11">
        <v>-2.8574816947825699E-2</v>
      </c>
      <c r="L203" s="12" t="str">
        <f>_xlfn.XLOOKUP(I203,Sheet!$B$2:$B$900,Sheet!$A$2:$A$900)</f>
        <v>ILMN</v>
      </c>
      <c r="M203" s="9">
        <f t="shared" si="11"/>
        <v>-2.8574816947825699E-2</v>
      </c>
      <c r="P203" s="15"/>
      <c r="R203" s="10" t="s">
        <v>404</v>
      </c>
      <c r="S203" s="11">
        <v>0.21349277421325699</v>
      </c>
      <c r="V203" s="16"/>
    </row>
    <row r="204" spans="1:22">
      <c r="A204" s="1" t="s">
        <v>406</v>
      </c>
      <c r="B204">
        <v>-7.4938565245159156E-2</v>
      </c>
      <c r="C204">
        <v>-0.30262867611361588</v>
      </c>
      <c r="D204">
        <v>1.361954099728599</v>
      </c>
      <c r="E204">
        <v>-0.2276901108684567</v>
      </c>
      <c r="F204" s="8">
        <f t="shared" si="9"/>
        <v>-3.0699610757818602E-2</v>
      </c>
      <c r="G204" s="8">
        <f t="shared" si="10"/>
        <v>-0.29029438457316631</v>
      </c>
      <c r="I204" s="10" t="s">
        <v>407</v>
      </c>
      <c r="J204" s="11">
        <v>-3.0699610757818602E-2</v>
      </c>
      <c r="L204" s="12" t="str">
        <f>_xlfn.XLOOKUP(I204,Sheet!$B$2:$B$900,Sheet!$A$2:$A$900)</f>
        <v>INCY</v>
      </c>
      <c r="M204" s="9">
        <f t="shared" si="11"/>
        <v>-3.0699610757818602E-2</v>
      </c>
      <c r="P204" s="15"/>
      <c r="R204" s="10" t="s">
        <v>406</v>
      </c>
      <c r="S204" s="11">
        <v>-0.29029438457316631</v>
      </c>
      <c r="V204" s="16"/>
    </row>
    <row r="205" spans="1:22">
      <c r="A205" s="1" t="s">
        <v>408</v>
      </c>
      <c r="B205">
        <v>-7.6905869790058798E-2</v>
      </c>
      <c r="C205">
        <v>9.8500567733272537E-2</v>
      </c>
      <c r="D205">
        <v>1.390416944349109</v>
      </c>
      <c r="E205">
        <v>0.17540643752333129</v>
      </c>
      <c r="F205" s="8">
        <f t="shared" si="9"/>
        <v>-2.9704702134023001E-2</v>
      </c>
      <c r="G205" s="8">
        <f t="shared" si="10"/>
        <v>0.18372995260483899</v>
      </c>
      <c r="I205" s="10" t="s">
        <v>409</v>
      </c>
      <c r="J205" s="11">
        <v>-2.9704702134023001E-2</v>
      </c>
      <c r="L205" s="12" t="str">
        <f>_xlfn.XLOOKUP(I205,Sheet!$B$2:$B$900,Sheet!$A$2:$A$900)</f>
        <v>INTC</v>
      </c>
      <c r="M205" s="9">
        <f t="shared" si="11"/>
        <v>-2.9704702134023001E-2</v>
      </c>
      <c r="P205" s="15"/>
      <c r="R205" s="10" t="s">
        <v>408</v>
      </c>
      <c r="S205" s="11">
        <v>0.18372995260483899</v>
      </c>
      <c r="V205" s="16"/>
    </row>
    <row r="206" spans="1:22">
      <c r="A206" s="1" t="s">
        <v>410</v>
      </c>
      <c r="B206">
        <v>-6.8889365366887126E-2</v>
      </c>
      <c r="C206">
        <v>0.26900791647047417</v>
      </c>
      <c r="D206">
        <v>1.2744346372945581</v>
      </c>
      <c r="E206">
        <v>0.33789728183736129</v>
      </c>
      <c r="F206" s="8">
        <f t="shared" si="9"/>
        <v>-2.9229338116788399E-2</v>
      </c>
      <c r="G206" s="8">
        <f t="shared" si="10"/>
        <v>0.21311672218895419</v>
      </c>
      <c r="I206" s="10" t="s">
        <v>411</v>
      </c>
      <c r="J206" s="11">
        <v>-2.9229338116788399E-2</v>
      </c>
      <c r="L206" s="12" t="str">
        <f>_xlfn.XLOOKUP(I206,Sheet!$B$2:$B$900,Sheet!$A$2:$A$900)</f>
        <v>INTU</v>
      </c>
      <c r="M206" s="9">
        <f t="shared" si="11"/>
        <v>-2.9229338116788399E-2</v>
      </c>
      <c r="P206" s="15"/>
      <c r="R206" s="10" t="s">
        <v>410</v>
      </c>
      <c r="S206" s="11">
        <v>0.21311672218895419</v>
      </c>
      <c r="V206" s="16"/>
    </row>
    <row r="207" spans="1:22">
      <c r="A207" s="1" t="s">
        <v>412</v>
      </c>
      <c r="B207">
        <v>-5.3600149391755787E-2</v>
      </c>
      <c r="C207">
        <v>-0.28421907525285289</v>
      </c>
      <c r="D207">
        <v>1.0532311740088189</v>
      </c>
      <c r="E207">
        <v>-0.2306189258610972</v>
      </c>
      <c r="F207" s="8">
        <f t="shared" si="9"/>
        <v>-3.0367124708999001E-2</v>
      </c>
      <c r="G207" s="8">
        <f t="shared" si="10"/>
        <v>9.2606208459024494E-2</v>
      </c>
      <c r="I207" s="10" t="s">
        <v>413</v>
      </c>
      <c r="J207" s="11">
        <v>-3.0367124708999001E-2</v>
      </c>
      <c r="L207" s="12" t="str">
        <f>_xlfn.XLOOKUP(I207,Sheet!$B$2:$B$900,Sheet!$A$2:$A$900)</f>
        <v>IP</v>
      </c>
      <c r="M207" s="9">
        <f t="shared" si="11"/>
        <v>-3.0367124708999001E-2</v>
      </c>
      <c r="P207" s="15"/>
      <c r="R207" s="10" t="s">
        <v>412</v>
      </c>
      <c r="S207" s="11">
        <v>9.2606208459024494E-2</v>
      </c>
      <c r="V207" s="16"/>
    </row>
    <row r="208" spans="1:22">
      <c r="A208" s="1" t="s">
        <v>414</v>
      </c>
      <c r="B208">
        <v>-3.9007680938489803E-2</v>
      </c>
      <c r="C208">
        <v>9.7474928261798932E-2</v>
      </c>
      <c r="D208">
        <v>0.84210821224278232</v>
      </c>
      <c r="E208">
        <v>0.13648260920028871</v>
      </c>
      <c r="F208" s="8">
        <f t="shared" si="9"/>
        <v>-3.1085387630596699E-2</v>
      </c>
      <c r="G208" s="8">
        <f t="shared" si="10"/>
        <v>-0.31474291519982528</v>
      </c>
      <c r="I208" s="10" t="s">
        <v>415</v>
      </c>
      <c r="J208" s="11">
        <v>-3.1085387630596699E-2</v>
      </c>
      <c r="L208" s="12" t="str">
        <f>_xlfn.XLOOKUP(I208,Sheet!$B$2:$B$900,Sheet!$A$2:$A$900)</f>
        <v>IPG</v>
      </c>
      <c r="M208" s="9">
        <f t="shared" si="11"/>
        <v>-3.1085387630596699E-2</v>
      </c>
      <c r="P208" s="15"/>
      <c r="R208" s="10" t="s">
        <v>414</v>
      </c>
      <c r="S208" s="11">
        <v>-0.31474291519982528</v>
      </c>
      <c r="V208" s="16"/>
    </row>
    <row r="209" spans="1:22">
      <c r="A209" s="1" t="s">
        <v>416</v>
      </c>
      <c r="B209">
        <v>-2.6795534065836929E-2</v>
      </c>
      <c r="C209">
        <v>-5.4104684017731268E-2</v>
      </c>
      <c r="D209">
        <v>0.66542360089457231</v>
      </c>
      <c r="E209">
        <v>-2.7309149951894349E-2</v>
      </c>
      <c r="F209" s="8">
        <f t="shared" si="9"/>
        <v>-2.9632850536221E-2</v>
      </c>
      <c r="G209" s="8">
        <f t="shared" si="10"/>
        <v>0.16112074856482661</v>
      </c>
      <c r="I209" s="10" t="s">
        <v>417</v>
      </c>
      <c r="J209" s="11">
        <v>-2.9632850536221E-2</v>
      </c>
      <c r="L209" s="12" t="str">
        <f>_xlfn.XLOOKUP(I209,Sheet!$B$2:$B$900,Sheet!$A$2:$A$900)</f>
        <v>IRM</v>
      </c>
      <c r="M209" s="9">
        <f t="shared" si="11"/>
        <v>-2.9632850536221E-2</v>
      </c>
      <c r="P209" s="15"/>
      <c r="R209" s="10" t="s">
        <v>416</v>
      </c>
      <c r="S209" s="11">
        <v>0.16112074856482661</v>
      </c>
      <c r="V209" s="16"/>
    </row>
    <row r="210" spans="1:22">
      <c r="A210" s="1" t="s">
        <v>418</v>
      </c>
      <c r="B210">
        <v>-8.15672226818836E-2</v>
      </c>
      <c r="C210">
        <v>0.32707234780689298</v>
      </c>
      <c r="D210">
        <v>1.457857119499083</v>
      </c>
      <c r="E210">
        <v>0.40863957048877658</v>
      </c>
      <c r="F210" s="8">
        <f t="shared" si="9"/>
        <v>-2.8455334138615E-2</v>
      </c>
      <c r="G210" s="8">
        <f t="shared" si="10"/>
        <v>0.32738715184761441</v>
      </c>
      <c r="I210" s="10" t="s">
        <v>419</v>
      </c>
      <c r="J210" s="11">
        <v>-2.8455334138615E-2</v>
      </c>
      <c r="L210" s="12" t="str">
        <f>_xlfn.XLOOKUP(I210,Sheet!$B$2:$B$900,Sheet!$A$2:$A$900)</f>
        <v>ISRG</v>
      </c>
      <c r="M210" s="9">
        <f t="shared" si="11"/>
        <v>-2.8455334138615E-2</v>
      </c>
      <c r="P210" s="15"/>
      <c r="R210" s="10" t="s">
        <v>418</v>
      </c>
      <c r="S210" s="11">
        <v>0.32738715184761441</v>
      </c>
      <c r="V210" s="16"/>
    </row>
    <row r="211" spans="1:22">
      <c r="A211" s="1" t="s">
        <v>420</v>
      </c>
      <c r="B211">
        <v>-4.7674976658602611E-2</v>
      </c>
      <c r="C211">
        <v>6.6163579729838107E-2</v>
      </c>
      <c r="D211">
        <v>0.96750612890045118</v>
      </c>
      <c r="E211">
        <v>0.1138385563884407</v>
      </c>
      <c r="F211" s="8">
        <f t="shared" si="9"/>
        <v>-2.9848328097120298E-2</v>
      </c>
      <c r="G211" s="8">
        <f t="shared" si="10"/>
        <v>0.14539914696135059</v>
      </c>
      <c r="I211" s="10" t="s">
        <v>421</v>
      </c>
      <c r="J211" s="11">
        <v>-2.9848328097120298E-2</v>
      </c>
      <c r="L211" s="12" t="str">
        <f>_xlfn.XLOOKUP(I211,Sheet!$B$2:$B$900,Sheet!$A$2:$A$900)</f>
        <v>IT</v>
      </c>
      <c r="M211" s="9">
        <f t="shared" si="11"/>
        <v>-2.9848328097120298E-2</v>
      </c>
      <c r="P211" s="15"/>
      <c r="R211" s="10" t="s">
        <v>420</v>
      </c>
      <c r="S211" s="11">
        <v>0.14539914696135059</v>
      </c>
      <c r="V211" s="16"/>
    </row>
    <row r="212" spans="1:22">
      <c r="A212" s="1" t="s">
        <v>422</v>
      </c>
      <c r="B212">
        <v>-5.0111201617567672E-2</v>
      </c>
      <c r="C212">
        <v>-0.21807951609272419</v>
      </c>
      <c r="D212">
        <v>1.002753286056369</v>
      </c>
      <c r="E212">
        <v>-0.16796831447515659</v>
      </c>
      <c r="F212" s="8">
        <f t="shared" si="9"/>
        <v>-2.9584203840635599E-2</v>
      </c>
      <c r="G212" s="8">
        <f t="shared" si="10"/>
        <v>0.18684419084368589</v>
      </c>
      <c r="I212" s="10" t="s">
        <v>423</v>
      </c>
      <c r="J212" s="11">
        <v>-2.9584203840635599E-2</v>
      </c>
      <c r="L212" s="12" t="str">
        <f>_xlfn.XLOOKUP(I212,Sheet!$B$2:$B$900,Sheet!$A$2:$A$900)</f>
        <v>ITW</v>
      </c>
      <c r="M212" s="9">
        <f t="shared" si="11"/>
        <v>-2.9584203840635599E-2</v>
      </c>
      <c r="P212" s="15"/>
      <c r="R212" s="10" t="s">
        <v>422</v>
      </c>
      <c r="S212" s="11">
        <v>0.18684419084368589</v>
      </c>
      <c r="V212" s="16"/>
    </row>
    <row r="213" spans="1:22">
      <c r="A213" s="1" t="s">
        <v>424</v>
      </c>
      <c r="B213">
        <v>-5.1974758878098992E-2</v>
      </c>
      <c r="C213">
        <v>-0.69387392375892409</v>
      </c>
      <c r="D213">
        <v>1.02971512116494</v>
      </c>
      <c r="E213">
        <v>-0.6418991648808251</v>
      </c>
      <c r="F213" s="8">
        <f t="shared" si="9"/>
        <v>-3.0396861542790501E-2</v>
      </c>
      <c r="G213" s="8">
        <f t="shared" si="10"/>
        <v>0.16012344177237209</v>
      </c>
      <c r="I213" s="10" t="s">
        <v>425</v>
      </c>
      <c r="J213" s="11">
        <v>-3.0396861542790501E-2</v>
      </c>
      <c r="L213" s="12" t="str">
        <f>_xlfn.XLOOKUP(I213,Sheet!$B$2:$B$900,Sheet!$A$2:$A$900)</f>
        <v>IVZ</v>
      </c>
      <c r="M213" s="9">
        <f t="shared" si="11"/>
        <v>-3.0396861542790501E-2</v>
      </c>
      <c r="P213" s="15"/>
      <c r="R213" s="10" t="s">
        <v>424</v>
      </c>
      <c r="S213" s="11">
        <v>0.16012344177237209</v>
      </c>
      <c r="V213" s="16"/>
    </row>
    <row r="214" spans="1:22">
      <c r="A214" s="1" t="s">
        <v>426</v>
      </c>
      <c r="B214">
        <v>-6.1777144939895397E-2</v>
      </c>
      <c r="C214">
        <v>-6.7132328379079453E-2</v>
      </c>
      <c r="D214">
        <v>1.1715354570709871</v>
      </c>
      <c r="E214">
        <v>-5.3551834391840497E-3</v>
      </c>
      <c r="F214" s="8">
        <f t="shared" si="9"/>
        <v>-3.04466334430325E-2</v>
      </c>
      <c r="G214" s="8">
        <f t="shared" si="10"/>
        <v>8.6920270611611894E-2</v>
      </c>
      <c r="I214" s="10" t="s">
        <v>427</v>
      </c>
      <c r="J214" s="11">
        <v>-3.04466334430325E-2</v>
      </c>
      <c r="L214" s="12" t="str">
        <f>_xlfn.XLOOKUP(I214,Sheet!$B$2:$B$900,Sheet!$A$2:$A$900)</f>
        <v>J</v>
      </c>
      <c r="M214" s="9">
        <f t="shared" si="11"/>
        <v>-3.04466334430325E-2</v>
      </c>
      <c r="P214" s="15"/>
      <c r="R214" s="10" t="s">
        <v>426</v>
      </c>
      <c r="S214" s="11">
        <v>8.6920270611611894E-2</v>
      </c>
      <c r="V214" s="16"/>
    </row>
    <row r="215" spans="1:22">
      <c r="A215" s="1" t="s">
        <v>428</v>
      </c>
      <c r="B215">
        <v>-3.8033702871490577E-2</v>
      </c>
      <c r="C215">
        <v>-0.1749806848123647</v>
      </c>
      <c r="D215">
        <v>0.8280167557590089</v>
      </c>
      <c r="E215">
        <v>-0.13694698194087421</v>
      </c>
      <c r="F215" s="8">
        <f t="shared" si="9"/>
        <v>-3.0051379537385899E-2</v>
      </c>
      <c r="G215" s="8">
        <f t="shared" si="10"/>
        <v>0.12526616148654579</v>
      </c>
      <c r="I215" s="10" t="s">
        <v>429</v>
      </c>
      <c r="J215" s="11">
        <v>-3.0051379537385899E-2</v>
      </c>
      <c r="L215" s="12" t="str">
        <f>_xlfn.XLOOKUP(I215,Sheet!$B$2:$B$900,Sheet!$A$2:$A$900)</f>
        <v>JBHT</v>
      </c>
      <c r="M215" s="9">
        <f t="shared" si="11"/>
        <v>-3.0051379537385899E-2</v>
      </c>
      <c r="P215" s="15"/>
      <c r="R215" s="10" t="s">
        <v>428</v>
      </c>
      <c r="S215" s="11">
        <v>0.12526616148654579</v>
      </c>
      <c r="V215" s="16"/>
    </row>
    <row r="216" spans="1:22">
      <c r="A216" s="1" t="s">
        <v>430</v>
      </c>
      <c r="B216">
        <v>-4.4005286288433802E-2</v>
      </c>
      <c r="C216">
        <v>-4.2289078905329847E-3</v>
      </c>
      <c r="D216">
        <v>0.91441326786768029</v>
      </c>
      <c r="E216">
        <v>3.9776378397900811E-2</v>
      </c>
      <c r="F216" s="8">
        <f t="shared" si="9"/>
        <v>-3.0564235018870602E-2</v>
      </c>
      <c r="G216" s="8">
        <f t="shared" si="10"/>
        <v>0.1028322573929477</v>
      </c>
      <c r="I216" s="10" t="s">
        <v>431</v>
      </c>
      <c r="J216" s="11">
        <v>-3.0564235018870602E-2</v>
      </c>
      <c r="L216" s="12" t="str">
        <f>_xlfn.XLOOKUP(I216,Sheet!$B$2:$B$900,Sheet!$A$2:$A$900)</f>
        <v>JBL</v>
      </c>
      <c r="M216" s="9">
        <f t="shared" si="11"/>
        <v>-3.0564235018870602E-2</v>
      </c>
      <c r="P216" s="15"/>
      <c r="R216" s="10" t="s">
        <v>430</v>
      </c>
      <c r="S216" s="11">
        <v>0.1028322573929477</v>
      </c>
      <c r="V216" s="16"/>
    </row>
    <row r="217" spans="1:22">
      <c r="A217" s="1" t="s">
        <v>432</v>
      </c>
      <c r="B217">
        <v>-4.4803284208942452E-2</v>
      </c>
      <c r="C217">
        <v>-0.18708378484279189</v>
      </c>
      <c r="D217">
        <v>0.92595865410582689</v>
      </c>
      <c r="E217">
        <v>-0.14228050063384939</v>
      </c>
      <c r="F217" s="8">
        <f t="shared" si="9"/>
        <v>-3.1152752661018902E-2</v>
      </c>
      <c r="G217" s="8">
        <f t="shared" si="10"/>
        <v>-0.12120421400560789</v>
      </c>
      <c r="I217" s="10" t="s">
        <v>433</v>
      </c>
      <c r="J217" s="11">
        <v>-3.1152752661018902E-2</v>
      </c>
      <c r="L217" s="12" t="str">
        <f>_xlfn.XLOOKUP(I217,Sheet!$B$2:$B$900,Sheet!$A$2:$A$900)</f>
        <v>JCI</v>
      </c>
      <c r="M217" s="9">
        <f t="shared" si="11"/>
        <v>-3.1152752661018902E-2</v>
      </c>
      <c r="P217" s="15"/>
      <c r="R217" s="10" t="s">
        <v>432</v>
      </c>
      <c r="S217" s="11">
        <v>-0.12120421400560789</v>
      </c>
      <c r="V217" s="16"/>
    </row>
    <row r="218" spans="1:22">
      <c r="A218" s="1" t="s">
        <v>434</v>
      </c>
      <c r="B218">
        <v>-3.3946066105988312E-2</v>
      </c>
      <c r="C218">
        <v>0.10951921440779989</v>
      </c>
      <c r="D218">
        <v>0.76887707124843996</v>
      </c>
      <c r="E218">
        <v>0.14346528051378821</v>
      </c>
      <c r="F218" s="8">
        <f t="shared" si="9"/>
        <v>-2.93705760503906E-2</v>
      </c>
      <c r="G218" s="8">
        <f t="shared" si="10"/>
        <v>0.17707498090053839</v>
      </c>
      <c r="I218" s="10" t="s">
        <v>435</v>
      </c>
      <c r="J218" s="11">
        <v>-2.93705760503906E-2</v>
      </c>
      <c r="L218" s="12" t="str">
        <f>_xlfn.XLOOKUP(I218,Sheet!$B$2:$B$900,Sheet!$A$2:$A$900)</f>
        <v>JKHY</v>
      </c>
      <c r="M218" s="9">
        <f t="shared" si="11"/>
        <v>-2.93705760503906E-2</v>
      </c>
      <c r="P218" s="15"/>
      <c r="R218" s="10" t="s">
        <v>434</v>
      </c>
      <c r="S218" s="11">
        <v>0.17707498090053839</v>
      </c>
      <c r="V218" s="16"/>
    </row>
    <row r="219" spans="1:22">
      <c r="A219" s="1" t="s">
        <v>436</v>
      </c>
      <c r="B219">
        <v>-3.3415321896985713E-2</v>
      </c>
      <c r="C219">
        <v>-2.8402352359518931E-2</v>
      </c>
      <c r="D219">
        <v>0.76119829574149522</v>
      </c>
      <c r="E219">
        <v>5.0129695374667724E-3</v>
      </c>
      <c r="F219" s="8">
        <f t="shared" si="9"/>
        <v>-2.9474667387773899E-2</v>
      </c>
      <c r="G219" s="8">
        <f t="shared" si="10"/>
        <v>0.15534689642506999</v>
      </c>
      <c r="I219" s="10" t="s">
        <v>437</v>
      </c>
      <c r="J219" s="11">
        <v>-2.9474667387773899E-2</v>
      </c>
      <c r="L219" s="12" t="str">
        <f>_xlfn.XLOOKUP(I219,Sheet!$B$2:$B$900,Sheet!$A$2:$A$900)</f>
        <v>JNJ</v>
      </c>
      <c r="M219" s="9">
        <f t="shared" si="11"/>
        <v>-2.9474667387773899E-2</v>
      </c>
      <c r="P219" s="15"/>
      <c r="R219" s="10" t="s">
        <v>436</v>
      </c>
      <c r="S219" s="11">
        <v>0.15534689642506999</v>
      </c>
      <c r="V219" s="16"/>
    </row>
    <row r="220" spans="1:22">
      <c r="A220" s="1" t="s">
        <v>438</v>
      </c>
      <c r="B220">
        <v>-4.2447990295505687E-2</v>
      </c>
      <c r="C220">
        <v>-2.4001220262881431E-4</v>
      </c>
      <c r="D220">
        <v>0.89188240248144912</v>
      </c>
      <c r="E220">
        <v>4.220797809287688E-2</v>
      </c>
      <c r="F220" s="8">
        <f t="shared" si="9"/>
        <v>-3.07093180839479E-2</v>
      </c>
      <c r="G220" s="8">
        <f t="shared" si="10"/>
        <v>-5.20290189987965E-2</v>
      </c>
      <c r="I220" s="10" t="s">
        <v>439</v>
      </c>
      <c r="J220" s="11">
        <v>-3.07093180839479E-2</v>
      </c>
      <c r="L220" s="12" t="str">
        <f>_xlfn.XLOOKUP(I220,Sheet!$B$2:$B$900,Sheet!$A$2:$A$900)</f>
        <v>JNPR</v>
      </c>
      <c r="M220" s="9">
        <f t="shared" si="11"/>
        <v>-3.07093180839479E-2</v>
      </c>
      <c r="P220" s="15"/>
      <c r="R220" s="10" t="s">
        <v>438</v>
      </c>
      <c r="S220" s="11">
        <v>-5.20290189987965E-2</v>
      </c>
      <c r="V220" s="16"/>
    </row>
    <row r="221" spans="1:22">
      <c r="A221" s="1" t="s">
        <v>440</v>
      </c>
      <c r="B221">
        <v>-4.964504778603275E-2</v>
      </c>
      <c r="C221">
        <v>-4.4190227465006449E-2</v>
      </c>
      <c r="D221">
        <v>0.99600900027172456</v>
      </c>
      <c r="E221">
        <v>5.4548203210263019E-3</v>
      </c>
      <c r="F221" s="8">
        <f t="shared" si="9"/>
        <v>-3.0064015422196499E-2</v>
      </c>
      <c r="G221" s="8">
        <f t="shared" si="10"/>
        <v>0.15245177666466261</v>
      </c>
      <c r="I221" s="10" t="s">
        <v>441</v>
      </c>
      <c r="J221" s="11">
        <v>-3.0064015422196499E-2</v>
      </c>
      <c r="L221" s="12" t="str">
        <f>_xlfn.XLOOKUP(I221,Sheet!$B$2:$B$900,Sheet!$A$2:$A$900)</f>
        <v>JPM</v>
      </c>
      <c r="M221" s="9">
        <f t="shared" si="11"/>
        <v>-3.0064015422196499E-2</v>
      </c>
      <c r="P221" s="15"/>
      <c r="R221" s="10" t="s">
        <v>440</v>
      </c>
      <c r="S221" s="11">
        <v>0.15245177666466261</v>
      </c>
      <c r="V221" s="16"/>
    </row>
    <row r="222" spans="1:22">
      <c r="A222" s="1" t="s">
        <v>442</v>
      </c>
      <c r="B222">
        <v>-6.7200909270626304E-3</v>
      </c>
      <c r="C222">
        <v>-0.1144049057973822</v>
      </c>
      <c r="D222">
        <v>0.3749732889547111</v>
      </c>
      <c r="E222">
        <v>-0.1076848148703195</v>
      </c>
      <c r="F222" s="8">
        <f t="shared" si="9"/>
        <v>-3.0458558498671701E-2</v>
      </c>
      <c r="G222" s="8">
        <f t="shared" si="10"/>
        <v>-0.17700450624092259</v>
      </c>
      <c r="I222" s="10" t="s">
        <v>443</v>
      </c>
      <c r="J222" s="11">
        <v>-3.0458558498671701E-2</v>
      </c>
      <c r="L222" s="12" t="str">
        <f>_xlfn.XLOOKUP(I222,Sheet!$B$2:$B$900,Sheet!$A$2:$A$900)</f>
        <v>K</v>
      </c>
      <c r="M222" s="9">
        <f t="shared" si="11"/>
        <v>-3.0458558498671701E-2</v>
      </c>
      <c r="P222" s="15"/>
      <c r="R222" s="10" t="s">
        <v>442</v>
      </c>
      <c r="S222" s="11">
        <v>-0.17700450624092259</v>
      </c>
      <c r="V222" s="16"/>
    </row>
    <row r="223" spans="1:22">
      <c r="A223" s="1" t="s">
        <v>444</v>
      </c>
      <c r="B223">
        <v>4.5616279463625998E-3</v>
      </c>
      <c r="C223">
        <v>0.55320260174393587</v>
      </c>
      <c r="D223">
        <v>0.21175005431162069</v>
      </c>
      <c r="E223">
        <v>0.54864097379757326</v>
      </c>
      <c r="F223" s="8">
        <f t="shared" si="9"/>
        <v>-2.9902204703714901E-2</v>
      </c>
      <c r="G223" s="8">
        <f t="shared" si="10"/>
        <v>-4.2084516250368E-2</v>
      </c>
      <c r="I223" s="10" t="s">
        <v>445</v>
      </c>
      <c r="J223" s="11">
        <v>-2.9902204703714901E-2</v>
      </c>
      <c r="L223" s="12" t="str">
        <f>_xlfn.XLOOKUP(I223,Sheet!$B$2:$B$900,Sheet!$A$2:$A$900)</f>
        <v>KDP</v>
      </c>
      <c r="M223" s="9">
        <f t="shared" si="11"/>
        <v>-2.9902204703714901E-2</v>
      </c>
      <c r="P223" s="15"/>
      <c r="R223" s="10" t="s">
        <v>444</v>
      </c>
      <c r="S223" s="11">
        <v>-4.2084516250368E-2</v>
      </c>
      <c r="V223" s="16"/>
    </row>
    <row r="224" spans="1:22">
      <c r="A224" s="1" t="s">
        <v>446</v>
      </c>
      <c r="B224">
        <v>-5.3813864213156551E-2</v>
      </c>
      <c r="C224">
        <v>-0.2457369222468426</v>
      </c>
      <c r="D224">
        <v>1.056323187276617</v>
      </c>
      <c r="E224">
        <v>-0.19192305803368601</v>
      </c>
      <c r="F224" s="8">
        <f t="shared" si="9"/>
        <v>-3.0659937361415202E-2</v>
      </c>
      <c r="G224" s="8">
        <f t="shared" si="10"/>
        <v>3.6734411623023502E-2</v>
      </c>
      <c r="I224" s="10" t="s">
        <v>447</v>
      </c>
      <c r="J224" s="11">
        <v>-3.0659937361415202E-2</v>
      </c>
      <c r="L224" s="12" t="str">
        <f>_xlfn.XLOOKUP(I224,Sheet!$B$2:$B$900,Sheet!$A$2:$A$900)</f>
        <v>KEY</v>
      </c>
      <c r="M224" s="9">
        <f t="shared" si="11"/>
        <v>-3.0659937361415202E-2</v>
      </c>
      <c r="P224" s="15"/>
      <c r="R224" s="10" t="s">
        <v>446</v>
      </c>
      <c r="S224" s="11">
        <v>3.6734411623023502E-2</v>
      </c>
      <c r="V224" s="16"/>
    </row>
    <row r="225" spans="1:22">
      <c r="A225" s="1" t="s">
        <v>448</v>
      </c>
      <c r="B225">
        <v>-2.641129410105237E-2</v>
      </c>
      <c r="C225">
        <v>-0.1054851288836923</v>
      </c>
      <c r="D225">
        <v>0.65986444004019085</v>
      </c>
      <c r="E225">
        <v>-7.9073834782639948E-2</v>
      </c>
      <c r="F225" s="8">
        <f t="shared" si="9"/>
        <v>-3.1126047247216598E-2</v>
      </c>
      <c r="G225" s="8">
        <f t="shared" si="10"/>
        <v>-0.3781468489211457</v>
      </c>
      <c r="I225" s="10" t="s">
        <v>449</v>
      </c>
      <c r="J225" s="11">
        <v>-3.1126047247216598E-2</v>
      </c>
      <c r="L225" s="12" t="str">
        <f>_xlfn.XLOOKUP(I225,Sheet!$B$2:$B$900,Sheet!$A$2:$A$900)</f>
        <v>KIM</v>
      </c>
      <c r="M225" s="9">
        <f t="shared" si="11"/>
        <v>-3.1126047247216598E-2</v>
      </c>
      <c r="P225" s="15"/>
      <c r="R225" s="10" t="s">
        <v>448</v>
      </c>
      <c r="S225" s="11">
        <v>-0.3781468489211457</v>
      </c>
      <c r="V225" s="16"/>
    </row>
    <row r="226" spans="1:22">
      <c r="A226" s="1" t="s">
        <v>450</v>
      </c>
      <c r="B226">
        <v>-8.6392282737244919E-2</v>
      </c>
      <c r="C226">
        <v>-6.8052143706917922E-2</v>
      </c>
      <c r="D226">
        <v>1.527665800110545</v>
      </c>
      <c r="E226">
        <v>1.8340139030327E-2</v>
      </c>
      <c r="F226" s="8">
        <f t="shared" si="9"/>
        <v>-2.9827947386946298E-2</v>
      </c>
      <c r="G226" s="8">
        <f t="shared" si="10"/>
        <v>0.15470684843544619</v>
      </c>
      <c r="I226" s="10" t="s">
        <v>451</v>
      </c>
      <c r="J226" s="11">
        <v>-2.9827947386946298E-2</v>
      </c>
      <c r="L226" s="12" t="str">
        <f>_xlfn.XLOOKUP(I226,Sheet!$B$2:$B$900,Sheet!$A$2:$A$900)</f>
        <v>KLAC</v>
      </c>
      <c r="M226" s="9">
        <f t="shared" si="11"/>
        <v>-2.9827947386946298E-2</v>
      </c>
      <c r="P226" s="15"/>
      <c r="R226" s="10" t="s">
        <v>450</v>
      </c>
      <c r="S226" s="11">
        <v>0.15470684843544619</v>
      </c>
      <c r="V226" s="16"/>
    </row>
    <row r="227" spans="1:22">
      <c r="A227" s="1" t="s">
        <v>452</v>
      </c>
      <c r="B227">
        <v>-1.165760883542951E-2</v>
      </c>
      <c r="C227">
        <v>8.0958737791209101E-3</v>
      </c>
      <c r="D227">
        <v>0.44640900306474951</v>
      </c>
      <c r="E227">
        <v>1.975348261455042E-2</v>
      </c>
      <c r="F227" s="8">
        <f t="shared" si="9"/>
        <v>-2.99596289318225E-2</v>
      </c>
      <c r="G227" s="8">
        <f t="shared" si="10"/>
        <v>-9.1540173811584899E-2</v>
      </c>
      <c r="I227" s="10" t="s">
        <v>453</v>
      </c>
      <c r="J227" s="11">
        <v>-2.99596289318225E-2</v>
      </c>
      <c r="L227" s="12" t="str">
        <f>_xlfn.XLOOKUP(I227,Sheet!$B$2:$B$900,Sheet!$A$2:$A$900)</f>
        <v>KMB</v>
      </c>
      <c r="M227" s="9">
        <f t="shared" si="11"/>
        <v>-2.99596289318225E-2</v>
      </c>
      <c r="P227" s="15"/>
      <c r="R227" s="10" t="s">
        <v>452</v>
      </c>
      <c r="S227" s="11">
        <v>-9.1540173811584899E-2</v>
      </c>
      <c r="V227" s="16"/>
    </row>
    <row r="228" spans="1:22">
      <c r="A228" s="1" t="s">
        <v>454</v>
      </c>
      <c r="B228">
        <v>-4.1784282060830152E-2</v>
      </c>
      <c r="C228">
        <v>1.9057726517776371E-2</v>
      </c>
      <c r="D228">
        <v>0.88227991139490203</v>
      </c>
      <c r="E228">
        <v>6.0842008578606527E-2</v>
      </c>
      <c r="F228" s="8">
        <f t="shared" si="9"/>
        <v>-3.0780176291869101E-2</v>
      </c>
      <c r="G228" s="8">
        <f t="shared" si="10"/>
        <v>9.9850669557025706E-2</v>
      </c>
      <c r="I228" s="10" t="s">
        <v>455</v>
      </c>
      <c r="J228" s="11">
        <v>-3.0780176291869101E-2</v>
      </c>
      <c r="L228" s="12" t="str">
        <f>_xlfn.XLOOKUP(I228,Sheet!$B$2:$B$900,Sheet!$A$2:$A$900)</f>
        <v>KMX</v>
      </c>
      <c r="M228" s="9">
        <f t="shared" si="11"/>
        <v>-3.0780176291869101E-2</v>
      </c>
      <c r="P228" s="15"/>
      <c r="R228" s="10" t="s">
        <v>454</v>
      </c>
      <c r="S228" s="11">
        <v>9.9850669557025706E-2</v>
      </c>
      <c r="V228" s="16"/>
    </row>
    <row r="229" spans="1:22">
      <c r="A229" s="1" t="s">
        <v>456</v>
      </c>
      <c r="B229">
        <v>-1.294368493813608E-2</v>
      </c>
      <c r="C229">
        <v>7.6734699187091748E-2</v>
      </c>
      <c r="D229">
        <v>0.46501587528307953</v>
      </c>
      <c r="E229">
        <v>8.9678384125227828E-2</v>
      </c>
      <c r="F229" s="8">
        <f t="shared" si="9"/>
        <v>-2.9590209273173702E-2</v>
      </c>
      <c r="G229" s="8">
        <f t="shared" si="10"/>
        <v>0.1160463669038504</v>
      </c>
      <c r="I229" s="10" t="s">
        <v>457</v>
      </c>
      <c r="J229" s="11">
        <v>-2.9590209273173702E-2</v>
      </c>
      <c r="L229" s="12" t="str">
        <f>_xlfn.XLOOKUP(I229,Sheet!$B$2:$B$900,Sheet!$A$2:$A$900)</f>
        <v>KO</v>
      </c>
      <c r="M229" s="9">
        <f t="shared" si="11"/>
        <v>-2.9590209273173702E-2</v>
      </c>
      <c r="P229" s="15"/>
      <c r="R229" s="10" t="s">
        <v>456</v>
      </c>
      <c r="S229" s="11">
        <v>0.1160463669038504</v>
      </c>
      <c r="V229" s="16"/>
    </row>
    <row r="230" spans="1:22">
      <c r="A230" s="1" t="s">
        <v>458</v>
      </c>
      <c r="B230">
        <v>-2.1688922685756229E-2</v>
      </c>
      <c r="C230">
        <v>7.5751892344710137E-2</v>
      </c>
      <c r="D230">
        <v>0.59154145253813806</v>
      </c>
      <c r="E230">
        <v>9.7440815030466366E-2</v>
      </c>
      <c r="F230" s="8">
        <f t="shared" si="9"/>
        <v>-3.1279279822864797E-2</v>
      </c>
      <c r="G230" s="8">
        <f t="shared" si="10"/>
        <v>-0.85789814223970562</v>
      </c>
      <c r="I230" s="10" t="s">
        <v>459</v>
      </c>
      <c r="J230" s="11">
        <v>-3.1279279822864797E-2</v>
      </c>
      <c r="L230" s="12" t="str">
        <f>_xlfn.XLOOKUP(I230,Sheet!$B$2:$B$900,Sheet!$A$2:$A$900)</f>
        <v>KR</v>
      </c>
      <c r="M230" s="9">
        <f t="shared" si="11"/>
        <v>-3.1279279822864797E-2</v>
      </c>
      <c r="P230" s="15"/>
      <c r="R230" s="10" t="s">
        <v>458</v>
      </c>
      <c r="S230" s="11">
        <v>-0.85789814223970562</v>
      </c>
      <c r="V230" s="16"/>
    </row>
    <row r="231" spans="1:22">
      <c r="A231" s="1" t="s">
        <v>460</v>
      </c>
      <c r="B231">
        <v>-4.2626525549508049E-2</v>
      </c>
      <c r="C231">
        <v>-6.9436644374117562E-2</v>
      </c>
      <c r="D231">
        <v>0.89446543986990357</v>
      </c>
      <c r="E231">
        <v>-2.681011882460951E-2</v>
      </c>
      <c r="F231" s="8">
        <f t="shared" si="9"/>
        <v>-3.0305660581594101E-2</v>
      </c>
      <c r="G231" s="8">
        <f t="shared" si="10"/>
        <v>5.0746649825022902E-2</v>
      </c>
      <c r="I231" s="10" t="s">
        <v>461</v>
      </c>
      <c r="J231" s="11">
        <v>-3.0305660581594101E-2</v>
      </c>
      <c r="L231" s="12" t="str">
        <f>_xlfn.XLOOKUP(I231,Sheet!$B$2:$B$900,Sheet!$A$2:$A$900)</f>
        <v>L</v>
      </c>
      <c r="M231" s="9">
        <f t="shared" si="11"/>
        <v>-3.0305660581594101E-2</v>
      </c>
      <c r="P231" s="15"/>
      <c r="R231" s="10" t="s">
        <v>460</v>
      </c>
      <c r="S231" s="11">
        <v>5.0746649825022902E-2</v>
      </c>
      <c r="V231" s="16"/>
    </row>
    <row r="232" spans="1:22">
      <c r="A232" s="1" t="s">
        <v>462</v>
      </c>
      <c r="B232">
        <v>-4.0909729651401043E-2</v>
      </c>
      <c r="C232">
        <v>-0.15425883075100649</v>
      </c>
      <c r="D232">
        <v>0.86962693938474322</v>
      </c>
      <c r="E232">
        <v>-0.1133491010996055</v>
      </c>
      <c r="F232" s="8">
        <f t="shared" si="9"/>
        <v>-2.9798358587566E-2</v>
      </c>
      <c r="G232" s="8">
        <f t="shared" si="10"/>
        <v>0.19628029092007979</v>
      </c>
      <c r="I232" s="10" t="s">
        <v>463</v>
      </c>
      <c r="J232" s="11">
        <v>-2.9798358587566E-2</v>
      </c>
      <c r="L232" s="12" t="str">
        <f>_xlfn.XLOOKUP(I232,Sheet!$B$2:$B$900,Sheet!$A$2:$A$900)</f>
        <v>LDOS</v>
      </c>
      <c r="M232" s="9">
        <f t="shared" si="11"/>
        <v>-2.9798358587566E-2</v>
      </c>
      <c r="P232" s="15"/>
      <c r="R232" s="10" t="s">
        <v>462</v>
      </c>
      <c r="S232" s="11">
        <v>0.19628029092007979</v>
      </c>
      <c r="V232" s="16"/>
    </row>
    <row r="233" spans="1:22">
      <c r="A233" s="1" t="s">
        <v>464</v>
      </c>
      <c r="B233">
        <v>-4.2647700747617881E-2</v>
      </c>
      <c r="C233">
        <v>-0.42365851071783073</v>
      </c>
      <c r="D233">
        <v>0.89477180137106083</v>
      </c>
      <c r="E233">
        <v>-0.3810108099702128</v>
      </c>
      <c r="F233" s="8">
        <f t="shared" si="9"/>
        <v>-2.9076796012815001E-2</v>
      </c>
      <c r="G233" s="8">
        <f t="shared" si="10"/>
        <v>0.198669938937971</v>
      </c>
      <c r="I233" s="10" t="s">
        <v>465</v>
      </c>
      <c r="J233" s="11">
        <v>-2.9076796012815001E-2</v>
      </c>
      <c r="L233" s="12" t="str">
        <f>_xlfn.XLOOKUP(I233,Sheet!$B$2:$B$900,Sheet!$A$2:$A$900)</f>
        <v>LEN</v>
      </c>
      <c r="M233" s="9">
        <f t="shared" si="11"/>
        <v>-2.9076796012815001E-2</v>
      </c>
      <c r="P233" s="15"/>
      <c r="R233" s="10" t="s">
        <v>464</v>
      </c>
      <c r="S233" s="11">
        <v>0.198669938937971</v>
      </c>
      <c r="V233" s="16"/>
    </row>
    <row r="234" spans="1:22">
      <c r="A234" s="1" t="s">
        <v>466</v>
      </c>
      <c r="B234">
        <v>-3.7138452554554023E-2</v>
      </c>
      <c r="C234">
        <v>-0.2045464081984765</v>
      </c>
      <c r="D234">
        <v>0.81506432765961312</v>
      </c>
      <c r="E234">
        <v>-0.1674079556439225</v>
      </c>
      <c r="F234" s="8">
        <f t="shared" si="9"/>
        <v>-2.9684912865163102E-2</v>
      </c>
      <c r="G234" s="8">
        <f t="shared" si="10"/>
        <v>0.1142879267698704</v>
      </c>
      <c r="I234" s="10" t="s">
        <v>467</v>
      </c>
      <c r="J234" s="11">
        <v>-2.9684912865163102E-2</v>
      </c>
      <c r="L234" s="12" t="str">
        <f>_xlfn.XLOOKUP(I234,Sheet!$B$2:$B$900,Sheet!$A$2:$A$900)</f>
        <v>LH</v>
      </c>
      <c r="M234" s="9">
        <f t="shared" si="11"/>
        <v>-2.9684912865163102E-2</v>
      </c>
      <c r="P234" s="15"/>
      <c r="R234" s="10" t="s">
        <v>466</v>
      </c>
      <c r="S234" s="11">
        <v>0.1142879267698704</v>
      </c>
      <c r="V234" s="16"/>
    </row>
    <row r="235" spans="1:22">
      <c r="A235" s="1" t="s">
        <v>468</v>
      </c>
      <c r="B235">
        <v>-2.957919677907548E-2</v>
      </c>
      <c r="C235">
        <v>5.2109169713789871E-3</v>
      </c>
      <c r="D235">
        <v>0.7056974667219178</v>
      </c>
      <c r="E235">
        <v>3.4790113750454467E-2</v>
      </c>
      <c r="F235" s="8">
        <f t="shared" si="9"/>
        <v>-2.9259860018286302E-2</v>
      </c>
      <c r="G235" s="8">
        <f t="shared" si="10"/>
        <v>0.24065339300411651</v>
      </c>
      <c r="I235" s="10" t="s">
        <v>469</v>
      </c>
      <c r="J235" s="11">
        <v>-2.9259860018286302E-2</v>
      </c>
      <c r="L235" s="12" t="str">
        <f>_xlfn.XLOOKUP(I235,Sheet!$B$2:$B$900,Sheet!$A$2:$A$900)</f>
        <v>LHX</v>
      </c>
      <c r="M235" s="9">
        <f t="shared" si="11"/>
        <v>-2.9259860018286302E-2</v>
      </c>
      <c r="P235" s="15"/>
      <c r="R235" s="10" t="s">
        <v>468</v>
      </c>
      <c r="S235" s="11">
        <v>0.24065339300411651</v>
      </c>
      <c r="V235" s="16"/>
    </row>
    <row r="236" spans="1:22">
      <c r="A236" s="1" t="s">
        <v>470</v>
      </c>
      <c r="B236">
        <v>-4.5073645834234337E-2</v>
      </c>
      <c r="C236">
        <v>5.9556902775093852E-2</v>
      </c>
      <c r="D236">
        <v>0.92987022994800239</v>
      </c>
      <c r="E236">
        <v>0.1046305486093282</v>
      </c>
      <c r="F236" s="8">
        <f t="shared" si="9"/>
        <v>-2.95279997294213E-2</v>
      </c>
      <c r="G236" s="8">
        <f t="shared" si="10"/>
        <v>0.20630474732436169</v>
      </c>
      <c r="I236" s="10" t="s">
        <v>471</v>
      </c>
      <c r="J236" s="11">
        <v>-2.95279997294213E-2</v>
      </c>
      <c r="L236" s="12" t="str">
        <f>_xlfn.XLOOKUP(I236,Sheet!$B$2:$B$900,Sheet!$A$2:$A$900)</f>
        <v>LIN</v>
      </c>
      <c r="M236" s="9">
        <f t="shared" si="11"/>
        <v>-2.95279997294213E-2</v>
      </c>
      <c r="P236" s="15"/>
      <c r="R236" s="10" t="s">
        <v>470</v>
      </c>
      <c r="S236" s="11">
        <v>0.20630474732436169</v>
      </c>
      <c r="V236" s="16"/>
    </row>
    <row r="237" spans="1:22">
      <c r="A237" s="1" t="s">
        <v>472</v>
      </c>
      <c r="B237">
        <v>-3.969629013637585E-2</v>
      </c>
      <c r="C237">
        <v>-0.48923363499282252</v>
      </c>
      <c r="D237">
        <v>0.85207096897737022</v>
      </c>
      <c r="E237">
        <v>-0.44953734485644659</v>
      </c>
      <c r="F237" s="8">
        <f t="shared" si="9"/>
        <v>-2.9623501570228201E-2</v>
      </c>
      <c r="G237" s="8">
        <f t="shared" si="10"/>
        <v>0.20525801600496729</v>
      </c>
      <c r="I237" s="10" t="s">
        <v>473</v>
      </c>
      <c r="J237" s="11">
        <v>-2.9623501570228201E-2</v>
      </c>
      <c r="L237" s="12" t="str">
        <f>_xlfn.XLOOKUP(I237,Sheet!$B$2:$B$900,Sheet!$A$2:$A$900)</f>
        <v>LKQ</v>
      </c>
      <c r="M237" s="9">
        <f t="shared" si="11"/>
        <v>-2.9623501570228201E-2</v>
      </c>
      <c r="P237" s="15"/>
      <c r="R237" s="10" t="s">
        <v>472</v>
      </c>
      <c r="S237" s="11">
        <v>0.20525801600496729</v>
      </c>
      <c r="V237" s="16"/>
    </row>
    <row r="238" spans="1:22">
      <c r="A238" s="1" t="s">
        <v>474</v>
      </c>
      <c r="B238">
        <v>-3.3524891518113581E-2</v>
      </c>
      <c r="C238">
        <v>0.36512129592003162</v>
      </c>
      <c r="D238">
        <v>0.76278354247382041</v>
      </c>
      <c r="E238">
        <v>0.39864618743814523</v>
      </c>
      <c r="F238" s="8">
        <f t="shared" si="9"/>
        <v>-2.96963544806421E-2</v>
      </c>
      <c r="G238" s="8">
        <f t="shared" si="10"/>
        <v>7.0001637958406998E-2</v>
      </c>
      <c r="I238" s="10" t="s">
        <v>475</v>
      </c>
      <c r="J238" s="11">
        <v>-2.96963544806421E-2</v>
      </c>
      <c r="L238" s="12" t="str">
        <f>_xlfn.XLOOKUP(I238,Sheet!$B$2:$B$900,Sheet!$A$2:$A$900)</f>
        <v>LLY</v>
      </c>
      <c r="M238" s="9">
        <f t="shared" si="11"/>
        <v>-2.96963544806421E-2</v>
      </c>
      <c r="P238" s="15"/>
      <c r="R238" s="10" t="s">
        <v>474</v>
      </c>
      <c r="S238" s="11">
        <v>7.0001637958406998E-2</v>
      </c>
      <c r="V238" s="16"/>
    </row>
    <row r="239" spans="1:22">
      <c r="A239" s="1" t="s">
        <v>476</v>
      </c>
      <c r="B239">
        <v>-3.6596293496308441E-2</v>
      </c>
      <c r="C239">
        <v>-0.14986508356712661</v>
      </c>
      <c r="D239">
        <v>0.80722040279579232</v>
      </c>
      <c r="E239">
        <v>-0.1132687900708181</v>
      </c>
      <c r="F239" s="8">
        <f t="shared" si="9"/>
        <v>-2.9372036656311901E-2</v>
      </c>
      <c r="G239" s="8">
        <f t="shared" si="10"/>
        <v>0.16912212651947811</v>
      </c>
      <c r="I239" s="10" t="s">
        <v>477</v>
      </c>
      <c r="J239" s="11">
        <v>-2.9372036656311901E-2</v>
      </c>
      <c r="L239" s="12" t="str">
        <f>_xlfn.XLOOKUP(I239,Sheet!$B$2:$B$900,Sheet!$A$2:$A$900)</f>
        <v>LMT</v>
      </c>
      <c r="M239" s="9">
        <f t="shared" si="11"/>
        <v>-2.9372036656311901E-2</v>
      </c>
      <c r="P239" s="15"/>
      <c r="R239" s="10" t="s">
        <v>476</v>
      </c>
      <c r="S239" s="11">
        <v>0.16912212651947811</v>
      </c>
      <c r="V239" s="16"/>
    </row>
    <row r="240" spans="1:22">
      <c r="A240" s="1" t="s">
        <v>478</v>
      </c>
      <c r="B240">
        <v>5.8887654075397058E-3</v>
      </c>
      <c r="C240">
        <v>3.9126300120771902E-2</v>
      </c>
      <c r="D240">
        <v>0.1925491088121182</v>
      </c>
      <c r="E240">
        <v>3.3237534713232188E-2</v>
      </c>
      <c r="F240" s="8">
        <f t="shared" si="9"/>
        <v>-2.94892777965962E-2</v>
      </c>
      <c r="G240" s="8">
        <f t="shared" si="10"/>
        <v>0.14333838019418171</v>
      </c>
      <c r="I240" s="10" t="s">
        <v>479</v>
      </c>
      <c r="J240" s="11">
        <v>-2.94892777965962E-2</v>
      </c>
      <c r="L240" s="12" t="str">
        <f>_xlfn.XLOOKUP(I240,Sheet!$B$2:$B$900,Sheet!$A$2:$A$900)</f>
        <v>LNT</v>
      </c>
      <c r="M240" s="9">
        <f t="shared" si="11"/>
        <v>-2.94892777965962E-2</v>
      </c>
      <c r="P240" s="15"/>
      <c r="R240" s="10" t="s">
        <v>478</v>
      </c>
      <c r="S240" s="11">
        <v>0.14333838019418171</v>
      </c>
      <c r="V240" s="16"/>
    </row>
    <row r="241" spans="1:22">
      <c r="A241" s="1" t="s">
        <v>480</v>
      </c>
      <c r="B241">
        <v>-5.765901666570819E-2</v>
      </c>
      <c r="C241">
        <v>5.3365439370421708E-2</v>
      </c>
      <c r="D241">
        <v>1.1119546232344559</v>
      </c>
      <c r="E241">
        <v>0.1110244560361299</v>
      </c>
      <c r="F241" s="8">
        <f t="shared" si="9"/>
        <v>-2.9574601768921901E-2</v>
      </c>
      <c r="G241" s="8">
        <f t="shared" si="10"/>
        <v>6.5974589415915594E-2</v>
      </c>
      <c r="I241" s="10" t="s">
        <v>481</v>
      </c>
      <c r="J241" s="11">
        <v>-2.9574601768921901E-2</v>
      </c>
      <c r="L241" s="12" t="str">
        <f>_xlfn.XLOOKUP(I241,Sheet!$B$2:$B$900,Sheet!$A$2:$A$900)</f>
        <v>LOW</v>
      </c>
      <c r="M241" s="9">
        <f t="shared" si="11"/>
        <v>-2.9574601768921901E-2</v>
      </c>
      <c r="P241" s="15"/>
      <c r="R241" s="10" t="s">
        <v>480</v>
      </c>
      <c r="S241" s="11">
        <v>6.5974589415915594E-2</v>
      </c>
      <c r="V241" s="16"/>
    </row>
    <row r="242" spans="1:22">
      <c r="A242" s="1" t="s">
        <v>482</v>
      </c>
      <c r="B242">
        <v>-9.2521622666061537E-2</v>
      </c>
      <c r="C242">
        <v>-0.2004136017459266</v>
      </c>
      <c r="D242">
        <v>1.6163447240079589</v>
      </c>
      <c r="E242">
        <v>-0.1078919790798651</v>
      </c>
      <c r="F242" s="8">
        <f t="shared" si="9"/>
        <v>-2.89551348651957E-2</v>
      </c>
      <c r="G242" s="8">
        <f t="shared" si="10"/>
        <v>0.33584148799479591</v>
      </c>
      <c r="I242" s="10" t="s">
        <v>483</v>
      </c>
      <c r="J242" s="11">
        <v>-2.89551348651957E-2</v>
      </c>
      <c r="L242" s="12" t="str">
        <f>_xlfn.XLOOKUP(I242,Sheet!$B$2:$B$900,Sheet!$A$2:$A$900)</f>
        <v>LRCX</v>
      </c>
      <c r="M242" s="9">
        <f t="shared" si="11"/>
        <v>-2.89551348651957E-2</v>
      </c>
      <c r="P242" s="15"/>
      <c r="R242" s="10" t="s">
        <v>482</v>
      </c>
      <c r="S242" s="11">
        <v>0.33584148799479591</v>
      </c>
      <c r="V242" s="16"/>
    </row>
    <row r="243" spans="1:22">
      <c r="A243" s="1" t="s">
        <v>484</v>
      </c>
      <c r="B243">
        <v>-5.7163514763507943E-2</v>
      </c>
      <c r="C243">
        <v>0.51328914333234377</v>
      </c>
      <c r="D243">
        <v>1.104785731316803</v>
      </c>
      <c r="E243">
        <v>0.57045265809585166</v>
      </c>
      <c r="F243" s="8">
        <f t="shared" si="9"/>
        <v>-2.9656453855548302E-2</v>
      </c>
      <c r="G243" s="8">
        <f t="shared" si="10"/>
        <v>5.4907995977272299E-2</v>
      </c>
      <c r="I243" s="10" t="s">
        <v>485</v>
      </c>
      <c r="J243" s="11">
        <v>-2.9656453855548302E-2</v>
      </c>
      <c r="L243" s="12" t="str">
        <f>_xlfn.XLOOKUP(I243,Sheet!$B$2:$B$900,Sheet!$A$2:$A$900)</f>
        <v>LULU</v>
      </c>
      <c r="M243" s="9">
        <f t="shared" si="11"/>
        <v>-2.9656453855548302E-2</v>
      </c>
      <c r="P243" s="15"/>
      <c r="R243" s="10" t="s">
        <v>484</v>
      </c>
      <c r="S243" s="11">
        <v>5.4907995977272299E-2</v>
      </c>
      <c r="V243" s="16"/>
    </row>
    <row r="244" spans="1:22">
      <c r="A244" s="1" t="s">
        <v>486</v>
      </c>
      <c r="B244">
        <v>-3.4879063149761677E-2</v>
      </c>
      <c r="C244">
        <v>-0.29311086580232948</v>
      </c>
      <c r="D244">
        <v>0.78237561673656153</v>
      </c>
      <c r="E244">
        <v>-0.25823180265256779</v>
      </c>
      <c r="F244" s="8">
        <f t="shared" si="9"/>
        <v>-2.97845980180074E-2</v>
      </c>
      <c r="G244" s="8">
        <f t="shared" si="10"/>
        <v>7.5086304482280805E-2</v>
      </c>
      <c r="I244" s="10" t="s">
        <v>487</v>
      </c>
      <c r="J244" s="11">
        <v>-2.97845980180074E-2</v>
      </c>
      <c r="L244" s="12" t="str">
        <f>_xlfn.XLOOKUP(I244,Sheet!$B$2:$B$900,Sheet!$A$2:$A$900)</f>
        <v>LUV</v>
      </c>
      <c r="M244" s="9">
        <f t="shared" si="11"/>
        <v>-2.97845980180074E-2</v>
      </c>
      <c r="P244" s="15"/>
      <c r="R244" s="10" t="s">
        <v>486</v>
      </c>
      <c r="S244" s="11">
        <v>7.5086304482280805E-2</v>
      </c>
      <c r="V244" s="16"/>
    </row>
    <row r="245" spans="1:22">
      <c r="A245" s="1" t="s">
        <v>488</v>
      </c>
      <c r="B245">
        <v>-5.9579698329965472E-2</v>
      </c>
      <c r="C245">
        <v>-0.19164879329429879</v>
      </c>
      <c r="D245">
        <v>1.13974293080328</v>
      </c>
      <c r="E245">
        <v>-0.13206909496433339</v>
      </c>
      <c r="F245" s="8">
        <f t="shared" si="9"/>
        <v>-2.9526652598179898E-2</v>
      </c>
      <c r="G245" s="8">
        <f t="shared" si="10"/>
        <v>0.20939551590612959</v>
      </c>
      <c r="I245" s="10" t="s">
        <v>489</v>
      </c>
      <c r="J245" s="11">
        <v>-2.9526652598179898E-2</v>
      </c>
      <c r="L245" s="12" t="str">
        <f>_xlfn.XLOOKUP(I245,Sheet!$B$2:$B$900,Sheet!$A$2:$A$900)</f>
        <v>LVS</v>
      </c>
      <c r="M245" s="9">
        <f t="shared" si="11"/>
        <v>-2.9526652598179898E-2</v>
      </c>
      <c r="P245" s="15"/>
      <c r="R245" s="10" t="s">
        <v>488</v>
      </c>
      <c r="S245" s="11">
        <v>0.20939551590612959</v>
      </c>
      <c r="V245" s="16"/>
    </row>
    <row r="246" spans="1:22">
      <c r="A246" s="1" t="s">
        <v>490</v>
      </c>
      <c r="B246">
        <v>-6.2877861758298431E-2</v>
      </c>
      <c r="C246">
        <v>0.2009571434385935</v>
      </c>
      <c r="D246">
        <v>1.1874605622381611</v>
      </c>
      <c r="E246">
        <v>0.26383500519689201</v>
      </c>
      <c r="F246" s="8">
        <f t="shared" si="9"/>
        <v>-2.8707161594260702E-2</v>
      </c>
      <c r="G246" s="8">
        <f t="shared" si="10"/>
        <v>0.32861980589417827</v>
      </c>
      <c r="I246" s="10" t="s">
        <v>491</v>
      </c>
      <c r="J246" s="11">
        <v>-2.8707161594260702E-2</v>
      </c>
      <c r="L246" s="12" t="str">
        <f>_xlfn.XLOOKUP(I246,Sheet!$B$2:$B$900,Sheet!$A$2:$A$900)</f>
        <v>LYV</v>
      </c>
      <c r="M246" s="9">
        <f t="shared" si="11"/>
        <v>-2.8707161594260702E-2</v>
      </c>
      <c r="P246" s="15"/>
      <c r="R246" s="10" t="s">
        <v>490</v>
      </c>
      <c r="S246" s="11">
        <v>0.32861980589417827</v>
      </c>
      <c r="V246" s="16"/>
    </row>
    <row r="247" spans="1:22">
      <c r="A247" s="1" t="s">
        <v>492</v>
      </c>
      <c r="B247">
        <v>-7.4751135976981992E-2</v>
      </c>
      <c r="C247">
        <v>0.26572367445487638</v>
      </c>
      <c r="D247">
        <v>1.3592423842744299</v>
      </c>
      <c r="E247">
        <v>0.34047481043185851</v>
      </c>
      <c r="F247" s="8">
        <f t="shared" si="9"/>
        <v>-2.9330787113989999E-2</v>
      </c>
      <c r="G247" s="8">
        <f t="shared" si="10"/>
        <v>0.25279492170585049</v>
      </c>
      <c r="I247" s="10" t="s">
        <v>493</v>
      </c>
      <c r="J247" s="11">
        <v>-2.9330787113989999E-2</v>
      </c>
      <c r="L247" s="12" t="str">
        <f>_xlfn.XLOOKUP(I247,Sheet!$B$2:$B$900,Sheet!$A$2:$A$900)</f>
        <v>MA</v>
      </c>
      <c r="M247" s="9">
        <f t="shared" si="11"/>
        <v>-2.9330787113989999E-2</v>
      </c>
      <c r="P247" s="15"/>
      <c r="R247" s="10" t="s">
        <v>492</v>
      </c>
      <c r="S247" s="11">
        <v>0.25279492170585049</v>
      </c>
      <c r="V247" s="16"/>
    </row>
    <row r="248" spans="1:22">
      <c r="A248" s="1" t="s">
        <v>494</v>
      </c>
      <c r="B248">
        <v>-1.6283241110775101E-2</v>
      </c>
      <c r="C248">
        <v>8.2046785125946542E-3</v>
      </c>
      <c r="D248">
        <v>0.51333237446960323</v>
      </c>
      <c r="E248">
        <v>2.4487919623369749E-2</v>
      </c>
      <c r="F248" s="8">
        <f t="shared" si="9"/>
        <v>-3.0042472046515101E-2</v>
      </c>
      <c r="G248" s="8">
        <f t="shared" si="10"/>
        <v>6.9578225619929407E-2</v>
      </c>
      <c r="I248" s="10" t="s">
        <v>495</v>
      </c>
      <c r="J248" s="11">
        <v>-3.0042472046515101E-2</v>
      </c>
      <c r="L248" s="12" t="str">
        <f>_xlfn.XLOOKUP(I248,Sheet!$B$2:$B$900,Sheet!$A$2:$A$900)</f>
        <v>MAA</v>
      </c>
      <c r="M248" s="9">
        <f t="shared" si="11"/>
        <v>-3.0042472046515101E-2</v>
      </c>
      <c r="P248" s="15"/>
      <c r="R248" s="10" t="s">
        <v>494</v>
      </c>
      <c r="S248" s="11">
        <v>6.9578225619929407E-2</v>
      </c>
      <c r="V248" s="16"/>
    </row>
    <row r="249" spans="1:22">
      <c r="A249" s="1" t="s">
        <v>496</v>
      </c>
      <c r="B249">
        <v>-4.8943004714145089E-2</v>
      </c>
      <c r="C249">
        <v>-0.17771029814620859</v>
      </c>
      <c r="D249">
        <v>0.98585188305067795</v>
      </c>
      <c r="E249">
        <v>-0.12876729343206361</v>
      </c>
      <c r="F249" s="8">
        <f t="shared" si="9"/>
        <v>-2.87444303537716E-2</v>
      </c>
      <c r="G249" s="8">
        <f t="shared" si="10"/>
        <v>0.27302390694860568</v>
      </c>
      <c r="I249" s="10" t="s">
        <v>497</v>
      </c>
      <c r="J249" s="11">
        <v>-2.87444303537716E-2</v>
      </c>
      <c r="L249" s="12" t="str">
        <f>_xlfn.XLOOKUP(I249,Sheet!$B$2:$B$900,Sheet!$A$2:$A$900)</f>
        <v>MAR</v>
      </c>
      <c r="M249" s="9">
        <f t="shared" si="11"/>
        <v>-2.87444303537716E-2</v>
      </c>
      <c r="P249" s="15"/>
      <c r="R249" s="10" t="s">
        <v>496</v>
      </c>
      <c r="S249" s="11">
        <v>0.27302390694860568</v>
      </c>
      <c r="V249" s="16"/>
    </row>
    <row r="250" spans="1:22">
      <c r="A250" s="1" t="s">
        <v>498</v>
      </c>
      <c r="B250">
        <v>-5.0841903789844711E-2</v>
      </c>
      <c r="C250">
        <v>-0.35925682613152399</v>
      </c>
      <c r="D250">
        <v>1.013325041429634</v>
      </c>
      <c r="E250">
        <v>-0.30841492234167928</v>
      </c>
      <c r="F250" s="8">
        <f t="shared" si="9"/>
        <v>-2.9616977465561301E-2</v>
      </c>
      <c r="G250" s="8">
        <f t="shared" si="10"/>
        <v>0.1834925674645986</v>
      </c>
      <c r="I250" s="10" t="s">
        <v>499</v>
      </c>
      <c r="J250" s="11">
        <v>-2.9616977465561301E-2</v>
      </c>
      <c r="L250" s="12" t="str">
        <f>_xlfn.XLOOKUP(I250,Sheet!$B$2:$B$900,Sheet!$A$2:$A$900)</f>
        <v>MAS</v>
      </c>
      <c r="M250" s="9">
        <f t="shared" si="11"/>
        <v>-2.9616977465561301E-2</v>
      </c>
      <c r="P250" s="15"/>
      <c r="R250" s="10" t="s">
        <v>498</v>
      </c>
      <c r="S250" s="11">
        <v>0.1834925674645986</v>
      </c>
      <c r="V250" s="16"/>
    </row>
    <row r="251" spans="1:22">
      <c r="A251" s="1" t="s">
        <v>500</v>
      </c>
      <c r="B251">
        <v>-1.7471921354423641E-2</v>
      </c>
      <c r="C251">
        <v>7.7437534019437537E-2</v>
      </c>
      <c r="D251">
        <v>0.53053012921792253</v>
      </c>
      <c r="E251">
        <v>9.4909455373861182E-2</v>
      </c>
      <c r="F251" s="8">
        <f t="shared" si="9"/>
        <v>-2.88064870723603E-2</v>
      </c>
      <c r="G251" s="8">
        <f t="shared" si="10"/>
        <v>0.24475686256985091</v>
      </c>
      <c r="I251" s="10" t="s">
        <v>501</v>
      </c>
      <c r="J251" s="11">
        <v>-2.88064870723603E-2</v>
      </c>
      <c r="L251" s="12" t="str">
        <f>_xlfn.XLOOKUP(I251,Sheet!$B$2:$B$900,Sheet!$A$2:$A$900)</f>
        <v>MCD</v>
      </c>
      <c r="M251" s="9">
        <f t="shared" si="11"/>
        <v>-2.88064870723603E-2</v>
      </c>
      <c r="P251" s="15"/>
      <c r="R251" s="10" t="s">
        <v>500</v>
      </c>
      <c r="S251" s="11">
        <v>0.24475686256985091</v>
      </c>
      <c r="V251" s="16"/>
    </row>
    <row r="252" spans="1:22">
      <c r="A252" s="1" t="s">
        <v>502</v>
      </c>
      <c r="B252">
        <v>-7.1006964427976313E-2</v>
      </c>
      <c r="C252">
        <v>-0.11884345705826869</v>
      </c>
      <c r="D252">
        <v>1.3050719339960679</v>
      </c>
      <c r="E252">
        <v>-4.7836492630292403E-2</v>
      </c>
      <c r="F252" s="8">
        <f t="shared" si="9"/>
        <v>-2.97047419232047E-2</v>
      </c>
      <c r="G252" s="8">
        <f t="shared" si="10"/>
        <v>0.2293569212034593</v>
      </c>
      <c r="I252" s="10" t="s">
        <v>503</v>
      </c>
      <c r="J252" s="11">
        <v>-2.97047419232047E-2</v>
      </c>
      <c r="L252" s="12" t="str">
        <f>_xlfn.XLOOKUP(I252,Sheet!$B$2:$B$900,Sheet!$A$2:$A$900)</f>
        <v>MCHP</v>
      </c>
      <c r="M252" s="9">
        <f t="shared" si="11"/>
        <v>-2.97047419232047E-2</v>
      </c>
      <c r="P252" s="15"/>
      <c r="R252" s="10" t="s">
        <v>502</v>
      </c>
      <c r="S252" s="11">
        <v>0.2293569212034593</v>
      </c>
      <c r="V252" s="16"/>
    </row>
    <row r="253" spans="1:22">
      <c r="A253" s="1" t="s">
        <v>504</v>
      </c>
      <c r="B253">
        <v>-3.2444042412761331E-2</v>
      </c>
      <c r="C253">
        <v>-0.29861024093563471</v>
      </c>
      <c r="D253">
        <v>0.74714588219208333</v>
      </c>
      <c r="E253">
        <v>-0.26616619852287338</v>
      </c>
      <c r="F253" s="8">
        <f t="shared" si="9"/>
        <v>-3.03308197893702E-2</v>
      </c>
      <c r="G253" s="8">
        <f t="shared" si="10"/>
        <v>1.9835227175249201E-2</v>
      </c>
      <c r="I253" s="10" t="s">
        <v>505</v>
      </c>
      <c r="J253" s="11">
        <v>-3.03308197893702E-2</v>
      </c>
      <c r="L253" s="12" t="str">
        <f>_xlfn.XLOOKUP(I253,Sheet!$B$2:$B$900,Sheet!$A$2:$A$900)</f>
        <v>MCK</v>
      </c>
      <c r="M253" s="9">
        <f t="shared" si="11"/>
        <v>-3.03308197893702E-2</v>
      </c>
      <c r="P253" s="15"/>
      <c r="R253" s="10" t="s">
        <v>504</v>
      </c>
      <c r="S253" s="11">
        <v>1.9835227175249201E-2</v>
      </c>
      <c r="V253" s="16"/>
    </row>
    <row r="254" spans="1:22">
      <c r="A254" s="1" t="s">
        <v>506</v>
      </c>
      <c r="B254">
        <v>-6.1219140974414103E-2</v>
      </c>
      <c r="C254">
        <v>-1.022078352221267E-2</v>
      </c>
      <c r="D254">
        <v>1.163462289035921</v>
      </c>
      <c r="E254">
        <v>5.0998357452201423E-2</v>
      </c>
      <c r="F254" s="8">
        <f t="shared" si="9"/>
        <v>-2.88335021491525E-2</v>
      </c>
      <c r="G254" s="8">
        <f t="shared" si="10"/>
        <v>0.26105710539641741</v>
      </c>
      <c r="I254" s="10" t="s">
        <v>507</v>
      </c>
      <c r="J254" s="11">
        <v>-2.88335021491525E-2</v>
      </c>
      <c r="L254" s="12" t="str">
        <f>_xlfn.XLOOKUP(I254,Sheet!$B$2:$B$900,Sheet!$A$2:$A$900)</f>
        <v>MCO</v>
      </c>
      <c r="M254" s="9">
        <f t="shared" si="11"/>
        <v>-2.88335021491525E-2</v>
      </c>
      <c r="P254" s="15"/>
      <c r="R254" s="10" t="s">
        <v>506</v>
      </c>
      <c r="S254" s="11">
        <v>0.26105710539641741</v>
      </c>
      <c r="V254" s="16"/>
    </row>
    <row r="255" spans="1:22">
      <c r="A255" s="1" t="s">
        <v>508</v>
      </c>
      <c r="B255">
        <v>-2.2453188896083949E-2</v>
      </c>
      <c r="C255">
        <v>-2.5843216250454382E-2</v>
      </c>
      <c r="D255">
        <v>0.60259881040866203</v>
      </c>
      <c r="E255">
        <v>-3.3900273543704292E-3</v>
      </c>
      <c r="F255" s="8">
        <f t="shared" si="9"/>
        <v>-3.0637310517683099E-2</v>
      </c>
      <c r="G255" s="8">
        <f t="shared" si="10"/>
        <v>-9.0070481267693195E-2</v>
      </c>
      <c r="I255" s="10" t="s">
        <v>509</v>
      </c>
      <c r="J255" s="11">
        <v>-3.0637310517683099E-2</v>
      </c>
      <c r="L255" s="12" t="str">
        <f>_xlfn.XLOOKUP(I255,Sheet!$B$2:$B$900,Sheet!$A$2:$A$900)</f>
        <v>MDLZ</v>
      </c>
      <c r="M255" s="9">
        <f t="shared" si="11"/>
        <v>-3.0637310517683099E-2</v>
      </c>
      <c r="P255" s="15"/>
      <c r="R255" s="10" t="s">
        <v>508</v>
      </c>
      <c r="S255" s="11">
        <v>-9.0070481267693195E-2</v>
      </c>
      <c r="V255" s="16"/>
    </row>
    <row r="256" spans="1:22">
      <c r="A256" s="1" t="s">
        <v>510</v>
      </c>
      <c r="B256">
        <v>-3.8677597196357119E-2</v>
      </c>
      <c r="C256">
        <v>0.1560274347672925</v>
      </c>
      <c r="D256">
        <v>0.83733258038220637</v>
      </c>
      <c r="E256">
        <v>0.19470503196364961</v>
      </c>
      <c r="F256" s="8">
        <f t="shared" si="9"/>
        <v>-2.9869758331111499E-2</v>
      </c>
      <c r="G256" s="8">
        <f t="shared" si="10"/>
        <v>2.8645934130073901E-2</v>
      </c>
      <c r="I256" s="10" t="s">
        <v>511</v>
      </c>
      <c r="J256" s="11">
        <v>-2.9869758331111499E-2</v>
      </c>
      <c r="L256" s="12" t="str">
        <f>_xlfn.XLOOKUP(I256,Sheet!$B$2:$B$900,Sheet!$A$2:$A$900)</f>
        <v>MDT</v>
      </c>
      <c r="M256" s="9">
        <f t="shared" si="11"/>
        <v>-2.9869758331111499E-2</v>
      </c>
      <c r="P256" s="15"/>
      <c r="R256" s="10" t="s">
        <v>510</v>
      </c>
      <c r="S256" s="11">
        <v>2.8645934130073901E-2</v>
      </c>
      <c r="V256" s="16"/>
    </row>
    <row r="257" spans="1:22">
      <c r="A257" s="1" t="s">
        <v>512</v>
      </c>
      <c r="B257">
        <v>-5.1820473324128119E-2</v>
      </c>
      <c r="C257">
        <v>-0.13614866184865521</v>
      </c>
      <c r="D257">
        <v>1.027482926987761</v>
      </c>
      <c r="E257">
        <v>-8.4328188524527031E-2</v>
      </c>
      <c r="F257" s="8">
        <f t="shared" si="9"/>
        <v>-3.0592731735985701E-2</v>
      </c>
      <c r="G257" s="8">
        <f t="shared" si="10"/>
        <v>0.11648527188116189</v>
      </c>
      <c r="I257" s="10" t="s">
        <v>513</v>
      </c>
      <c r="J257" s="11">
        <v>-3.0592731735985701E-2</v>
      </c>
      <c r="L257" s="12" t="str">
        <f>_xlfn.XLOOKUP(I257,Sheet!$B$2:$B$900,Sheet!$A$2:$A$900)</f>
        <v>MET</v>
      </c>
      <c r="M257" s="9">
        <f t="shared" si="11"/>
        <v>-3.0592731735985701E-2</v>
      </c>
      <c r="P257" s="15"/>
      <c r="R257" s="10" t="s">
        <v>512</v>
      </c>
      <c r="S257" s="11">
        <v>0.11648527188116189</v>
      </c>
      <c r="V257" s="16"/>
    </row>
    <row r="258" spans="1:22">
      <c r="A258" s="1" t="s">
        <v>514</v>
      </c>
      <c r="B258">
        <v>-7.425334360259854E-2</v>
      </c>
      <c r="C258">
        <v>-0.23670051369065459</v>
      </c>
      <c r="D258">
        <v>1.3520403539420729</v>
      </c>
      <c r="E258">
        <v>-0.16244717008805601</v>
      </c>
      <c r="F258" s="8">
        <f t="shared" ref="F258:F321" si="12">_xlfn.XLOOKUP(A258,$L$2:$L$900,$M$2:$M$900)</f>
        <v>-3.02955700206201E-2</v>
      </c>
      <c r="G258" s="8">
        <f t="shared" ref="G258:G321" si="13">_xlfn.XLOOKUP(A258,$R$2:$R$900,$S$2:$S$900)</f>
        <v>0.1493813020156943</v>
      </c>
      <c r="I258" s="10" t="s">
        <v>515</v>
      </c>
      <c r="J258" s="11">
        <v>-3.02955700206201E-2</v>
      </c>
      <c r="L258" s="12" t="str">
        <f>_xlfn.XLOOKUP(I258,Sheet!$B$2:$B$900,Sheet!$A$2:$A$900)</f>
        <v>MGM</v>
      </c>
      <c r="M258" s="9">
        <f t="shared" ref="M258:M321" si="14">J258</f>
        <v>-3.02955700206201E-2</v>
      </c>
      <c r="P258" s="15"/>
      <c r="R258" s="10" t="s">
        <v>514</v>
      </c>
      <c r="S258" s="11">
        <v>0.1493813020156943</v>
      </c>
      <c r="V258" s="16"/>
    </row>
    <row r="259" spans="1:22">
      <c r="A259" s="1" t="s">
        <v>516</v>
      </c>
      <c r="B259">
        <v>-4.6755630178410133E-2</v>
      </c>
      <c r="C259">
        <v>-0.77564940873787513</v>
      </c>
      <c r="D259">
        <v>0.95420507895067541</v>
      </c>
      <c r="E259">
        <v>-0.72889377855946502</v>
      </c>
      <c r="F259" s="8">
        <f t="shared" si="12"/>
        <v>-2.9301672974196599E-2</v>
      </c>
      <c r="G259" s="8">
        <f t="shared" si="13"/>
        <v>0.1622962653282167</v>
      </c>
      <c r="I259" s="10" t="s">
        <v>517</v>
      </c>
      <c r="J259" s="11">
        <v>-2.9301672974196599E-2</v>
      </c>
      <c r="L259" s="12" t="str">
        <f>_xlfn.XLOOKUP(I259,Sheet!$B$2:$B$900,Sheet!$A$2:$A$900)</f>
        <v>MHK</v>
      </c>
      <c r="M259" s="9">
        <f t="shared" si="14"/>
        <v>-2.9301672974196599E-2</v>
      </c>
      <c r="P259" s="15"/>
      <c r="R259" s="10" t="s">
        <v>516</v>
      </c>
      <c r="S259" s="11">
        <v>0.1622962653282167</v>
      </c>
      <c r="V259" s="16"/>
    </row>
    <row r="260" spans="1:22">
      <c r="A260" s="1" t="s">
        <v>518</v>
      </c>
      <c r="B260">
        <v>-1.9588319630368081E-2</v>
      </c>
      <c r="C260">
        <v>0.35038881902123659</v>
      </c>
      <c r="D260">
        <v>0.56115005303169785</v>
      </c>
      <c r="E260">
        <v>0.3699771386516047</v>
      </c>
      <c r="F260" s="8">
        <f t="shared" si="12"/>
        <v>-2.9906222124726201E-2</v>
      </c>
      <c r="G260" s="8">
        <f t="shared" si="13"/>
        <v>2.2665965148205899E-2</v>
      </c>
      <c r="I260" s="10" t="s">
        <v>519</v>
      </c>
      <c r="J260" s="11">
        <v>-2.9906222124726201E-2</v>
      </c>
      <c r="L260" s="12" t="str">
        <f>_xlfn.XLOOKUP(I260,Sheet!$B$2:$B$900,Sheet!$A$2:$A$900)</f>
        <v>MKC</v>
      </c>
      <c r="M260" s="9">
        <f t="shared" si="14"/>
        <v>-2.9906222124726201E-2</v>
      </c>
      <c r="P260" s="15"/>
      <c r="R260" s="10" t="s">
        <v>518</v>
      </c>
      <c r="S260" s="11">
        <v>2.2665965148205899E-2</v>
      </c>
      <c r="V260" s="16"/>
    </row>
    <row r="261" spans="1:22">
      <c r="A261" s="1" t="s">
        <v>520</v>
      </c>
      <c r="B261">
        <v>2.1920780983322591E-3</v>
      </c>
      <c r="C261">
        <v>8.2024355202985788E-2</v>
      </c>
      <c r="D261">
        <v>0.2460325599459886</v>
      </c>
      <c r="E261">
        <v>7.9832277104653529E-2</v>
      </c>
      <c r="F261" s="8">
        <f t="shared" si="12"/>
        <v>-2.9623481966684399E-2</v>
      </c>
      <c r="G261" s="8">
        <f t="shared" si="13"/>
        <v>3.9478406206751603E-2</v>
      </c>
      <c r="I261" s="10" t="s">
        <v>521</v>
      </c>
      <c r="J261" s="11">
        <v>-2.9623481966684399E-2</v>
      </c>
      <c r="L261" s="12" t="str">
        <f>_xlfn.XLOOKUP(I261,Sheet!$B$2:$B$900,Sheet!$A$2:$A$900)</f>
        <v>MKTX</v>
      </c>
      <c r="M261" s="9">
        <f t="shared" si="14"/>
        <v>-2.9623481966684399E-2</v>
      </c>
      <c r="P261" s="15"/>
      <c r="R261" s="10" t="s">
        <v>520</v>
      </c>
      <c r="S261" s="11">
        <v>3.9478406206751603E-2</v>
      </c>
      <c r="V261" s="16"/>
    </row>
    <row r="262" spans="1:22">
      <c r="A262" s="1" t="s">
        <v>522</v>
      </c>
      <c r="B262">
        <v>-3.9926491084993548E-2</v>
      </c>
      <c r="C262">
        <v>-0.20349908827113511</v>
      </c>
      <c r="D262">
        <v>0.85540150254879233</v>
      </c>
      <c r="E262">
        <v>-0.16357259718614151</v>
      </c>
      <c r="F262" s="8">
        <f t="shared" si="12"/>
        <v>-3.0991898910949899E-2</v>
      </c>
      <c r="G262" s="8">
        <f t="shared" si="13"/>
        <v>-0.105998835374514</v>
      </c>
      <c r="I262" s="10" t="s">
        <v>523</v>
      </c>
      <c r="J262" s="11">
        <v>-3.0991898910949899E-2</v>
      </c>
      <c r="L262" s="12" t="str">
        <f>_xlfn.XLOOKUP(I262,Sheet!$B$2:$B$900,Sheet!$A$2:$A$900)</f>
        <v>MLM</v>
      </c>
      <c r="M262" s="9">
        <f t="shared" si="14"/>
        <v>-3.0991898910949899E-2</v>
      </c>
      <c r="P262" s="15"/>
      <c r="R262" s="10" t="s">
        <v>522</v>
      </c>
      <c r="S262" s="11">
        <v>-0.105998835374514</v>
      </c>
      <c r="V262" s="16"/>
    </row>
    <row r="263" spans="1:22">
      <c r="A263" s="1" t="s">
        <v>524</v>
      </c>
      <c r="B263">
        <v>-3.2180663626285508E-2</v>
      </c>
      <c r="C263">
        <v>1.49671895661021E-2</v>
      </c>
      <c r="D263">
        <v>0.74333533364471449</v>
      </c>
      <c r="E263">
        <v>4.7147853192387609E-2</v>
      </c>
      <c r="F263" s="8">
        <f t="shared" si="12"/>
        <v>-2.9624393580987101E-2</v>
      </c>
      <c r="G263" s="8">
        <f t="shared" si="13"/>
        <v>0.15545247317205479</v>
      </c>
      <c r="I263" s="10" t="s">
        <v>525</v>
      </c>
      <c r="J263" s="11">
        <v>-2.9624393580987101E-2</v>
      </c>
      <c r="L263" s="12" t="str">
        <f>_xlfn.XLOOKUP(I263,Sheet!$B$2:$B$900,Sheet!$A$2:$A$900)</f>
        <v>MMC</v>
      </c>
      <c r="M263" s="9">
        <f t="shared" si="14"/>
        <v>-2.9624393580987101E-2</v>
      </c>
      <c r="P263" s="15"/>
      <c r="R263" s="10" t="s">
        <v>524</v>
      </c>
      <c r="S263" s="11">
        <v>0.15545247317205479</v>
      </c>
      <c r="V263" s="16"/>
    </row>
    <row r="264" spans="1:22">
      <c r="A264" s="1" t="s">
        <v>526</v>
      </c>
      <c r="B264">
        <v>-5.7706769426255591E-2</v>
      </c>
      <c r="C264">
        <v>-0.15645955341521511</v>
      </c>
      <c r="D264">
        <v>1.112645507321103</v>
      </c>
      <c r="E264">
        <v>-9.8752783988959522E-2</v>
      </c>
      <c r="F264" s="8">
        <f t="shared" si="12"/>
        <v>-2.9229899354927001E-2</v>
      </c>
      <c r="G264" s="8">
        <f t="shared" si="13"/>
        <v>0.19712728293815829</v>
      </c>
      <c r="I264" s="10" t="s">
        <v>527</v>
      </c>
      <c r="J264" s="11">
        <v>-2.9229899354927001E-2</v>
      </c>
      <c r="L264" s="12" t="str">
        <f>_xlfn.XLOOKUP(I264,Sheet!$B$2:$B$900,Sheet!$A$2:$A$900)</f>
        <v>MMM</v>
      </c>
      <c r="M264" s="9">
        <f t="shared" si="14"/>
        <v>-2.9229899354927001E-2</v>
      </c>
      <c r="P264" s="15"/>
      <c r="R264" s="10" t="s">
        <v>526</v>
      </c>
      <c r="S264" s="11">
        <v>0.19712728293815829</v>
      </c>
      <c r="V264" s="16"/>
    </row>
    <row r="265" spans="1:22">
      <c r="A265" s="1" t="s">
        <v>528</v>
      </c>
      <c r="B265">
        <v>-4.6032677291170901E-2</v>
      </c>
      <c r="C265">
        <v>-0.20432505159107309</v>
      </c>
      <c r="D265">
        <v>0.94374543977036307</v>
      </c>
      <c r="E265">
        <v>-0.1582923742999022</v>
      </c>
      <c r="F265" s="8">
        <f t="shared" si="12"/>
        <v>-2.8938854513906601E-2</v>
      </c>
      <c r="G265" s="8">
        <f t="shared" si="13"/>
        <v>0.26652400225782003</v>
      </c>
      <c r="I265" s="10" t="s">
        <v>529</v>
      </c>
      <c r="J265" s="11">
        <v>-2.8938854513906601E-2</v>
      </c>
      <c r="L265" s="12" t="str">
        <f>_xlfn.XLOOKUP(I265,Sheet!$B$2:$B$900,Sheet!$A$2:$A$900)</f>
        <v>MNST</v>
      </c>
      <c r="M265" s="9">
        <f t="shared" si="14"/>
        <v>-2.8938854513906601E-2</v>
      </c>
      <c r="P265" s="15"/>
      <c r="R265" s="10" t="s">
        <v>528</v>
      </c>
      <c r="S265" s="11">
        <v>0.26652400225782003</v>
      </c>
      <c r="V265" s="16"/>
    </row>
    <row r="266" spans="1:22">
      <c r="A266" s="1" t="s">
        <v>530</v>
      </c>
      <c r="B266">
        <v>-1.425647809753945E-2</v>
      </c>
      <c r="C266">
        <v>-0.28800877116518731</v>
      </c>
      <c r="D266">
        <v>0.4840092882815088</v>
      </c>
      <c r="E266">
        <v>-0.27375229306764792</v>
      </c>
      <c r="F266" s="8">
        <f t="shared" si="12"/>
        <v>-2.9935976105705898E-2</v>
      </c>
      <c r="G266" s="8">
        <f t="shared" si="13"/>
        <v>-0.1022128985919066</v>
      </c>
      <c r="I266" s="10" t="s">
        <v>531</v>
      </c>
      <c r="J266" s="11">
        <v>-2.9935976105705898E-2</v>
      </c>
      <c r="L266" s="12" t="str">
        <f>_xlfn.XLOOKUP(I266,Sheet!$B$2:$B$900,Sheet!$A$2:$A$900)</f>
        <v>MO</v>
      </c>
      <c r="M266" s="9">
        <f t="shared" si="14"/>
        <v>-2.9935976105705898E-2</v>
      </c>
      <c r="P266" s="15"/>
      <c r="R266" s="10" t="s">
        <v>530</v>
      </c>
      <c r="S266" s="11">
        <v>-0.1022128985919066</v>
      </c>
      <c r="V266" s="16"/>
    </row>
    <row r="267" spans="1:22">
      <c r="A267" s="1" t="s">
        <v>532</v>
      </c>
      <c r="B267">
        <v>-4.8322741788769719E-2</v>
      </c>
      <c r="C267">
        <v>0.48557250579030931</v>
      </c>
      <c r="D267">
        <v>0.97687795610347894</v>
      </c>
      <c r="E267">
        <v>0.53389524757907902</v>
      </c>
      <c r="F267" s="8">
        <f t="shared" si="12"/>
        <v>-2.8798402552343099E-2</v>
      </c>
      <c r="G267" s="8">
        <f t="shared" si="13"/>
        <v>0.25533728444495601</v>
      </c>
      <c r="I267" s="10" t="s">
        <v>533</v>
      </c>
      <c r="J267" s="11">
        <v>-2.8798402552343099E-2</v>
      </c>
      <c r="L267" s="12" t="str">
        <f>_xlfn.XLOOKUP(I267,Sheet!$B$2:$B$900,Sheet!$A$2:$A$900)</f>
        <v>MOH</v>
      </c>
      <c r="M267" s="9">
        <f t="shared" si="14"/>
        <v>-2.8798402552343099E-2</v>
      </c>
      <c r="P267" s="15"/>
      <c r="R267" s="10" t="s">
        <v>532</v>
      </c>
      <c r="S267" s="11">
        <v>0.25533728444495601</v>
      </c>
      <c r="V267" s="16"/>
    </row>
    <row r="268" spans="1:22">
      <c r="A268" s="1" t="s">
        <v>534</v>
      </c>
      <c r="B268">
        <v>-6.1709418659452918E-2</v>
      </c>
      <c r="C268">
        <v>0.19107655657293901</v>
      </c>
      <c r="D268">
        <v>1.1705555972918</v>
      </c>
      <c r="E268">
        <v>0.25278597523239188</v>
      </c>
      <c r="F268" s="8">
        <f t="shared" si="12"/>
        <v>-3.1379889288669201E-2</v>
      </c>
      <c r="G268" s="8">
        <f t="shared" si="13"/>
        <v>-0.67756228648420913</v>
      </c>
      <c r="I268" s="10" t="s">
        <v>535</v>
      </c>
      <c r="J268" s="11">
        <v>-3.1379889288669201E-2</v>
      </c>
      <c r="L268" s="12" t="str">
        <f>_xlfn.XLOOKUP(I268,Sheet!$B$2:$B$900,Sheet!$A$2:$A$900)</f>
        <v>MOS</v>
      </c>
      <c r="M268" s="9">
        <f t="shared" si="14"/>
        <v>-3.1379889288669201E-2</v>
      </c>
      <c r="P268" s="15"/>
      <c r="R268" s="10" t="s">
        <v>534</v>
      </c>
      <c r="S268" s="11">
        <v>-0.67756228648420913</v>
      </c>
      <c r="V268" s="16"/>
    </row>
    <row r="269" spans="1:22">
      <c r="A269" s="1" t="s">
        <v>536</v>
      </c>
      <c r="B269">
        <v>-8.9252561881116466E-2</v>
      </c>
      <c r="C269">
        <v>0.1058743914592578</v>
      </c>
      <c r="D269">
        <v>1.5690481478788989</v>
      </c>
      <c r="E269">
        <v>0.1951269533403743</v>
      </c>
      <c r="F269" s="8">
        <f t="shared" si="12"/>
        <v>-2.99434613007389E-2</v>
      </c>
      <c r="G269" s="8">
        <f t="shared" si="13"/>
        <v>0.22712130404901201</v>
      </c>
      <c r="I269" s="10" t="s">
        <v>537</v>
      </c>
      <c r="J269" s="11">
        <v>-2.99434613007389E-2</v>
      </c>
      <c r="L269" s="12" t="str">
        <f>_xlfn.XLOOKUP(I269,Sheet!$B$2:$B$900,Sheet!$A$2:$A$900)</f>
        <v>MPWR</v>
      </c>
      <c r="M269" s="9">
        <f t="shared" si="14"/>
        <v>-2.99434613007389E-2</v>
      </c>
      <c r="P269" s="15"/>
      <c r="R269" s="10" t="s">
        <v>536</v>
      </c>
      <c r="S269" s="11">
        <v>0.22712130404901201</v>
      </c>
      <c r="V269" s="16"/>
    </row>
    <row r="270" spans="1:22">
      <c r="A270" s="1" t="s">
        <v>538</v>
      </c>
      <c r="B270">
        <v>-2.813873314837876E-2</v>
      </c>
      <c r="C270">
        <v>0.35600479369661647</v>
      </c>
      <c r="D270">
        <v>0.68485692497239037</v>
      </c>
      <c r="E270">
        <v>0.38414352684499531</v>
      </c>
      <c r="F270" s="8">
        <f t="shared" si="12"/>
        <v>-3.04506657010628E-2</v>
      </c>
      <c r="G270" s="8">
        <f t="shared" si="13"/>
        <v>-9.6865383250776399E-2</v>
      </c>
      <c r="I270" s="10" t="s">
        <v>539</v>
      </c>
      <c r="J270" s="11">
        <v>-3.04506657010628E-2</v>
      </c>
      <c r="L270" s="12" t="str">
        <f>_xlfn.XLOOKUP(I270,Sheet!$B$2:$B$900,Sheet!$A$2:$A$900)</f>
        <v>MRK</v>
      </c>
      <c r="M270" s="9">
        <f t="shared" si="14"/>
        <v>-3.04506657010628E-2</v>
      </c>
      <c r="P270" s="15"/>
      <c r="R270" s="10" t="s">
        <v>538</v>
      </c>
      <c r="S270" s="11">
        <v>-9.6865383250776399E-2</v>
      </c>
      <c r="V270" s="16"/>
    </row>
    <row r="271" spans="1:22">
      <c r="A271" s="1" t="s">
        <v>540</v>
      </c>
      <c r="B271">
        <v>-8.8372506859562563E-2</v>
      </c>
      <c r="C271">
        <v>-6.1044612048961167E-2</v>
      </c>
      <c r="D271">
        <v>1.556315564405268</v>
      </c>
      <c r="E271">
        <v>2.73278948106014E-2</v>
      </c>
      <c r="F271" s="8">
        <f t="shared" si="12"/>
        <v>-3.0821389603539699E-2</v>
      </c>
      <c r="G271" s="8">
        <f t="shared" si="13"/>
        <v>-0.23706634625396769</v>
      </c>
      <c r="I271" s="10" t="s">
        <v>541</v>
      </c>
      <c r="J271" s="11">
        <v>-3.0821389603539699E-2</v>
      </c>
      <c r="L271" s="12" t="str">
        <f>_xlfn.XLOOKUP(I271,Sheet!$B$2:$B$900,Sheet!$A$2:$A$900)</f>
        <v>MRO</v>
      </c>
      <c r="M271" s="9">
        <f t="shared" si="14"/>
        <v>-3.0821389603539699E-2</v>
      </c>
      <c r="P271" s="15"/>
      <c r="R271" s="10" t="s">
        <v>540</v>
      </c>
      <c r="S271" s="11">
        <v>-0.23706634625396769</v>
      </c>
      <c r="V271" s="16"/>
    </row>
    <row r="272" spans="1:22">
      <c r="A272" s="1" t="s">
        <v>542</v>
      </c>
      <c r="B272">
        <v>-6.759062648509799E-2</v>
      </c>
      <c r="C272">
        <v>-0.2210478107420171</v>
      </c>
      <c r="D272">
        <v>1.25564456074499</v>
      </c>
      <c r="E272">
        <v>-0.15345718425691909</v>
      </c>
      <c r="F272" s="8">
        <f t="shared" si="12"/>
        <v>-3.0383167604861601E-2</v>
      </c>
      <c r="G272" s="8">
        <f t="shared" si="13"/>
        <v>0.15120673073358709</v>
      </c>
      <c r="I272" s="10" t="s">
        <v>543</v>
      </c>
      <c r="J272" s="11">
        <v>-3.0383167604861601E-2</v>
      </c>
      <c r="L272" s="12" t="str">
        <f>_xlfn.XLOOKUP(I272,Sheet!$B$2:$B$900,Sheet!$A$2:$A$900)</f>
        <v>MS</v>
      </c>
      <c r="M272" s="9">
        <f t="shared" si="14"/>
        <v>-3.0383167604861601E-2</v>
      </c>
      <c r="P272" s="15"/>
      <c r="R272" s="10" t="s">
        <v>542</v>
      </c>
      <c r="S272" s="11">
        <v>0.15120673073358709</v>
      </c>
      <c r="V272" s="16"/>
    </row>
    <row r="273" spans="1:22">
      <c r="A273" s="1" t="s">
        <v>544</v>
      </c>
      <c r="B273">
        <v>-5.9063560244201618E-2</v>
      </c>
      <c r="C273">
        <v>0.19889419662115099</v>
      </c>
      <c r="D273">
        <v>1.132275475814722</v>
      </c>
      <c r="E273">
        <v>0.25795775686535272</v>
      </c>
      <c r="F273" s="8">
        <f t="shared" si="12"/>
        <v>-2.8810407339544E-2</v>
      </c>
      <c r="G273" s="8">
        <f t="shared" si="13"/>
        <v>0.26750203147298168</v>
      </c>
      <c r="I273" s="10" t="s">
        <v>545</v>
      </c>
      <c r="J273" s="11">
        <v>-2.8810407339544E-2</v>
      </c>
      <c r="L273" s="12" t="str">
        <f>_xlfn.XLOOKUP(I273,Sheet!$B$2:$B$900,Sheet!$A$2:$A$900)</f>
        <v>MSCI</v>
      </c>
      <c r="M273" s="9">
        <f t="shared" si="14"/>
        <v>-2.8810407339544E-2</v>
      </c>
      <c r="P273" s="15"/>
      <c r="R273" s="10" t="s">
        <v>544</v>
      </c>
      <c r="S273" s="11">
        <v>0.26750203147298168</v>
      </c>
      <c r="V273" s="16"/>
    </row>
    <row r="274" spans="1:22">
      <c r="A274" s="1" t="s">
        <v>546</v>
      </c>
      <c r="B274">
        <v>-8.0807058740130694E-2</v>
      </c>
      <c r="C274">
        <v>0.22857386450884579</v>
      </c>
      <c r="D274">
        <v>1.4468591130052131</v>
      </c>
      <c r="E274">
        <v>0.30938092324897648</v>
      </c>
      <c r="F274" s="8">
        <f t="shared" si="12"/>
        <v>-2.95133519898923E-2</v>
      </c>
      <c r="G274" s="8">
        <f t="shared" si="13"/>
        <v>0.22800093760076171</v>
      </c>
      <c r="I274" s="10" t="s">
        <v>547</v>
      </c>
      <c r="J274" s="11">
        <v>-2.95133519898923E-2</v>
      </c>
      <c r="L274" s="12" t="str">
        <f>_xlfn.XLOOKUP(I274,Sheet!$B$2:$B$900,Sheet!$A$2:$A$900)</f>
        <v>MSFT</v>
      </c>
      <c r="M274" s="9">
        <f t="shared" si="14"/>
        <v>-2.95133519898923E-2</v>
      </c>
      <c r="P274" s="15"/>
      <c r="R274" s="10" t="s">
        <v>546</v>
      </c>
      <c r="S274" s="11">
        <v>0.22800093760076171</v>
      </c>
      <c r="V274" s="16"/>
    </row>
    <row r="275" spans="1:22">
      <c r="A275" s="1" t="s">
        <v>548</v>
      </c>
      <c r="B275">
        <v>-3.5075399083048173E-2</v>
      </c>
      <c r="C275">
        <v>0.28247288275372351</v>
      </c>
      <c r="D275">
        <v>0.78521619328941106</v>
      </c>
      <c r="E275">
        <v>0.3175482818367717</v>
      </c>
      <c r="F275" s="8">
        <f t="shared" si="12"/>
        <v>-3.0361513020466298E-2</v>
      </c>
      <c r="G275" s="8">
        <f t="shared" si="13"/>
        <v>0.1113434950134181</v>
      </c>
      <c r="I275" s="10" t="s">
        <v>549</v>
      </c>
      <c r="J275" s="11">
        <v>-3.0361513020466298E-2</v>
      </c>
      <c r="L275" s="12" t="str">
        <f>_xlfn.XLOOKUP(I275,Sheet!$B$2:$B$900,Sheet!$A$2:$A$900)</f>
        <v>MSI</v>
      </c>
      <c r="M275" s="9">
        <f t="shared" si="14"/>
        <v>-3.0361513020466298E-2</v>
      </c>
      <c r="P275" s="15"/>
      <c r="R275" s="10" t="s">
        <v>548</v>
      </c>
      <c r="S275" s="11">
        <v>0.1113434950134181</v>
      </c>
      <c r="V275" s="16"/>
    </row>
    <row r="276" spans="1:22">
      <c r="A276" s="1" t="s">
        <v>550</v>
      </c>
      <c r="B276">
        <v>-3.6712965957756721E-2</v>
      </c>
      <c r="C276">
        <v>-0.13470503675294321</v>
      </c>
      <c r="D276">
        <v>0.80890841299751959</v>
      </c>
      <c r="E276">
        <v>-9.7992070795186487E-2</v>
      </c>
      <c r="F276" s="8">
        <f t="shared" si="12"/>
        <v>-3.05291144893504E-2</v>
      </c>
      <c r="G276" s="8">
        <f t="shared" si="13"/>
        <v>2.50516817474736E-2</v>
      </c>
      <c r="I276" s="10" t="s">
        <v>551</v>
      </c>
      <c r="J276" s="11">
        <v>-3.05291144893504E-2</v>
      </c>
      <c r="L276" s="12" t="str">
        <f>_xlfn.XLOOKUP(I276,Sheet!$B$2:$B$900,Sheet!$A$2:$A$900)</f>
        <v>MTB</v>
      </c>
      <c r="M276" s="9">
        <f t="shared" si="14"/>
        <v>-3.05291144893504E-2</v>
      </c>
      <c r="P276" s="15"/>
      <c r="R276" s="10" t="s">
        <v>550</v>
      </c>
      <c r="S276" s="11">
        <v>2.50516817474736E-2</v>
      </c>
      <c r="V276" s="16"/>
    </row>
    <row r="277" spans="1:22">
      <c r="A277" s="1" t="s">
        <v>552</v>
      </c>
      <c r="B277">
        <v>-6.9088408601452836E-2</v>
      </c>
      <c r="C277">
        <v>0.52642390553723251</v>
      </c>
      <c r="D277">
        <v>1.27731438292057</v>
      </c>
      <c r="E277">
        <v>0.59551231413868533</v>
      </c>
      <c r="F277" s="8">
        <f t="shared" si="12"/>
        <v>-2.8427734240486498E-2</v>
      </c>
      <c r="G277" s="8">
        <f t="shared" si="13"/>
        <v>0.3760050375738076</v>
      </c>
      <c r="I277" s="10" t="s">
        <v>553</v>
      </c>
      <c r="J277" s="11">
        <v>-2.8427734240486498E-2</v>
      </c>
      <c r="L277" s="12" t="str">
        <f>_xlfn.XLOOKUP(I277,Sheet!$B$2:$B$900,Sheet!$A$2:$A$900)</f>
        <v>MTCH</v>
      </c>
      <c r="M277" s="9">
        <f t="shared" si="14"/>
        <v>-2.8427734240486498E-2</v>
      </c>
      <c r="P277" s="15"/>
      <c r="R277" s="10" t="s">
        <v>552</v>
      </c>
      <c r="S277" s="11">
        <v>0.3760050375738076</v>
      </c>
      <c r="V277" s="16"/>
    </row>
    <row r="278" spans="1:22">
      <c r="A278" s="1" t="s">
        <v>554</v>
      </c>
      <c r="B278">
        <v>-5.6462794015506551E-2</v>
      </c>
      <c r="C278">
        <v>-6.0126784002582763E-2</v>
      </c>
      <c r="D278">
        <v>1.094647745398742</v>
      </c>
      <c r="E278">
        <v>-3.6639899870762049E-3</v>
      </c>
      <c r="F278" s="8">
        <f t="shared" si="12"/>
        <v>-2.92167015311296E-2</v>
      </c>
      <c r="G278" s="8">
        <f t="shared" si="13"/>
        <v>0.174901498504208</v>
      </c>
      <c r="I278" s="10" t="s">
        <v>555</v>
      </c>
      <c r="J278" s="11">
        <v>-2.92167015311296E-2</v>
      </c>
      <c r="L278" s="12" t="str">
        <f>_xlfn.XLOOKUP(I278,Sheet!$B$2:$B$900,Sheet!$A$2:$A$900)</f>
        <v>MTD</v>
      </c>
      <c r="M278" s="9">
        <f t="shared" si="14"/>
        <v>-2.92167015311296E-2</v>
      </c>
      <c r="P278" s="15"/>
      <c r="R278" s="10" t="s">
        <v>554</v>
      </c>
      <c r="S278" s="11">
        <v>0.174901498504208</v>
      </c>
      <c r="V278" s="16"/>
    </row>
    <row r="279" spans="1:22">
      <c r="A279" s="1" t="s">
        <v>556</v>
      </c>
      <c r="B279">
        <v>-0.10416736714480521</v>
      </c>
      <c r="C279">
        <v>-0.13781519525550801</v>
      </c>
      <c r="D279">
        <v>1.784834659360367</v>
      </c>
      <c r="E279">
        <v>-3.3647828110702799E-2</v>
      </c>
      <c r="F279" s="8">
        <f t="shared" si="12"/>
        <v>-2.8679271427963001E-2</v>
      </c>
      <c r="G279" s="8">
        <f t="shared" si="13"/>
        <v>0.39445371187847539</v>
      </c>
      <c r="I279" s="10" t="s">
        <v>557</v>
      </c>
      <c r="J279" s="11">
        <v>-2.8679271427963001E-2</v>
      </c>
      <c r="L279" s="12" t="str">
        <f>_xlfn.XLOOKUP(I279,Sheet!$B$2:$B$900,Sheet!$A$2:$A$900)</f>
        <v>MU</v>
      </c>
      <c r="M279" s="9">
        <f t="shared" si="14"/>
        <v>-2.8679271427963001E-2</v>
      </c>
      <c r="P279" s="15"/>
      <c r="R279" s="10" t="s">
        <v>556</v>
      </c>
      <c r="S279" s="11">
        <v>0.39445371187847539</v>
      </c>
      <c r="V279" s="16"/>
    </row>
    <row r="280" spans="1:22">
      <c r="A280" s="1" t="s">
        <v>558</v>
      </c>
      <c r="B280">
        <v>-3.6382234292295632E-2</v>
      </c>
      <c r="C280">
        <v>9.8241797567025446E-2</v>
      </c>
      <c r="D280">
        <v>0.80412340702093776</v>
      </c>
      <c r="E280">
        <v>0.13462403185932109</v>
      </c>
      <c r="F280" s="8">
        <f t="shared" si="12"/>
        <v>-2.9831239512691801E-2</v>
      </c>
      <c r="G280" s="8">
        <f t="shared" si="13"/>
        <v>0.113556278103356</v>
      </c>
      <c r="I280" s="10" t="s">
        <v>559</v>
      </c>
      <c r="J280" s="11">
        <v>-2.9831239512691801E-2</v>
      </c>
      <c r="L280" s="12" t="str">
        <f>_xlfn.XLOOKUP(I280,Sheet!$B$2:$B$900,Sheet!$A$2:$A$900)</f>
        <v>NDAQ</v>
      </c>
      <c r="M280" s="9">
        <f t="shared" si="14"/>
        <v>-2.9831239512691801E-2</v>
      </c>
      <c r="P280" s="15"/>
      <c r="R280" s="10" t="s">
        <v>558</v>
      </c>
      <c r="S280" s="11">
        <v>0.113556278103356</v>
      </c>
      <c r="V280" s="16"/>
    </row>
    <row r="281" spans="1:22">
      <c r="A281" s="1" t="s">
        <v>560</v>
      </c>
      <c r="B281">
        <v>-5.0437131675663022E-2</v>
      </c>
      <c r="C281">
        <v>-0.1603895399913158</v>
      </c>
      <c r="D281">
        <v>1.0074688226644519</v>
      </c>
      <c r="E281">
        <v>-0.1099524083156528</v>
      </c>
      <c r="F281" s="8">
        <f t="shared" si="12"/>
        <v>-2.9503254158671902E-2</v>
      </c>
      <c r="G281" s="8">
        <f t="shared" si="13"/>
        <v>6.7935448801607901E-2</v>
      </c>
      <c r="I281" s="10" t="s">
        <v>561</v>
      </c>
      <c r="J281" s="11">
        <v>-2.9503254158671902E-2</v>
      </c>
      <c r="L281" s="12" t="str">
        <f>_xlfn.XLOOKUP(I281,Sheet!$B$2:$B$900,Sheet!$A$2:$A$900)</f>
        <v>NDSN</v>
      </c>
      <c r="M281" s="9">
        <f t="shared" si="14"/>
        <v>-2.9503254158671902E-2</v>
      </c>
      <c r="P281" s="15"/>
      <c r="R281" s="10" t="s">
        <v>560</v>
      </c>
      <c r="S281" s="11">
        <v>6.7935448801607901E-2</v>
      </c>
      <c r="V281" s="16"/>
    </row>
    <row r="282" spans="1:22">
      <c r="A282" s="1" t="s">
        <v>562</v>
      </c>
      <c r="B282">
        <v>4.0516957937997197E-3</v>
      </c>
      <c r="C282">
        <v>0.14776420403026</v>
      </c>
      <c r="D282">
        <v>0.2191277222293958</v>
      </c>
      <c r="E282">
        <v>0.14371250823646031</v>
      </c>
      <c r="F282" s="8">
        <f t="shared" si="12"/>
        <v>-2.8803722317774502E-2</v>
      </c>
      <c r="G282" s="8">
        <f t="shared" si="13"/>
        <v>0.2098068207893255</v>
      </c>
      <c r="I282" s="10" t="s">
        <v>563</v>
      </c>
      <c r="J282" s="11">
        <v>-2.8803722317774502E-2</v>
      </c>
      <c r="L282" s="12" t="str">
        <f>_xlfn.XLOOKUP(I282,Sheet!$B$2:$B$900,Sheet!$A$2:$A$900)</f>
        <v>NEE</v>
      </c>
      <c r="M282" s="9">
        <f t="shared" si="14"/>
        <v>-2.8803722317774502E-2</v>
      </c>
      <c r="P282" s="15"/>
      <c r="R282" s="10" t="s">
        <v>562</v>
      </c>
      <c r="S282" s="11">
        <v>0.2098068207893255</v>
      </c>
      <c r="V282" s="16"/>
    </row>
    <row r="283" spans="1:22">
      <c r="A283" s="1" t="s">
        <v>564</v>
      </c>
      <c r="B283">
        <v>4.2146874452732401E-3</v>
      </c>
      <c r="C283">
        <v>-2.6424777335729899E-2</v>
      </c>
      <c r="D283">
        <v>0.21676956875368791</v>
      </c>
      <c r="E283">
        <v>-3.0639464781003139E-2</v>
      </c>
      <c r="F283" s="8">
        <f t="shared" si="12"/>
        <v>-2.94270982685268E-2</v>
      </c>
      <c r="G283" s="8">
        <f t="shared" si="13"/>
        <v>6.6265361289025895E-2</v>
      </c>
      <c r="I283" s="10" t="s">
        <v>565</v>
      </c>
      <c r="J283" s="11">
        <v>-2.94270982685268E-2</v>
      </c>
      <c r="L283" s="12" t="str">
        <f>_xlfn.XLOOKUP(I283,Sheet!$B$2:$B$900,Sheet!$A$2:$A$900)</f>
        <v>NEM</v>
      </c>
      <c r="M283" s="9">
        <f t="shared" si="14"/>
        <v>-2.94270982685268E-2</v>
      </c>
      <c r="P283" s="15"/>
      <c r="R283" s="10" t="s">
        <v>564</v>
      </c>
      <c r="S283" s="11">
        <v>6.6265361289025895E-2</v>
      </c>
      <c r="V283" s="16"/>
    </row>
    <row r="284" spans="1:22">
      <c r="A284" s="1" t="s">
        <v>566</v>
      </c>
      <c r="B284">
        <v>-0.1091814017876058</v>
      </c>
      <c r="C284">
        <v>0.43957858346601908</v>
      </c>
      <c r="D284">
        <v>1.857377413012758</v>
      </c>
      <c r="E284">
        <v>0.5487599852536249</v>
      </c>
      <c r="F284" s="8">
        <f t="shared" si="12"/>
        <v>-2.9383538548830499E-2</v>
      </c>
      <c r="G284" s="8">
        <f t="shared" si="13"/>
        <v>0.24572087010598559</v>
      </c>
      <c r="I284" s="10" t="s">
        <v>567</v>
      </c>
      <c r="J284" s="11">
        <v>-2.9383538548830499E-2</v>
      </c>
      <c r="L284" s="12" t="str">
        <f>_xlfn.XLOOKUP(I284,Sheet!$B$2:$B$900,Sheet!$A$2:$A$900)</f>
        <v>NFLX</v>
      </c>
      <c r="M284" s="9">
        <f t="shared" si="14"/>
        <v>-2.9383538548830499E-2</v>
      </c>
      <c r="P284" s="15"/>
      <c r="R284" s="10" t="s">
        <v>566</v>
      </c>
      <c r="S284" s="11">
        <v>0.24572087010598559</v>
      </c>
      <c r="V284" s="16"/>
    </row>
    <row r="285" spans="1:22">
      <c r="A285" s="1" t="s">
        <v>568</v>
      </c>
      <c r="B285">
        <v>9.7848094975356032E-3</v>
      </c>
      <c r="C285">
        <v>4.2758419766423812E-2</v>
      </c>
      <c r="D285">
        <v>0.1361813756842182</v>
      </c>
      <c r="E285">
        <v>3.2973610268888197E-2</v>
      </c>
      <c r="F285" s="8">
        <f t="shared" si="12"/>
        <v>-2.94863668321837E-2</v>
      </c>
      <c r="G285" s="8">
        <f t="shared" si="13"/>
        <v>0.162998914550264</v>
      </c>
      <c r="I285" s="10" t="s">
        <v>569</v>
      </c>
      <c r="J285" s="11">
        <v>-2.94863668321837E-2</v>
      </c>
      <c r="L285" s="12" t="str">
        <f>_xlfn.XLOOKUP(I285,Sheet!$B$2:$B$900,Sheet!$A$2:$A$900)</f>
        <v>NI</v>
      </c>
      <c r="M285" s="9">
        <f t="shared" si="14"/>
        <v>-2.94863668321837E-2</v>
      </c>
      <c r="P285" s="15"/>
      <c r="R285" s="10" t="s">
        <v>568</v>
      </c>
      <c r="S285" s="11">
        <v>0.162998914550264</v>
      </c>
      <c r="V285" s="16"/>
    </row>
    <row r="286" spans="1:22">
      <c r="A286" s="1" t="s">
        <v>570</v>
      </c>
      <c r="B286">
        <v>-5.4793745466680019E-2</v>
      </c>
      <c r="C286">
        <v>0.22362614043164111</v>
      </c>
      <c r="D286">
        <v>1.0705000507103419</v>
      </c>
      <c r="E286">
        <v>0.27841988589832112</v>
      </c>
      <c r="F286" s="8">
        <f t="shared" si="12"/>
        <v>-2.9579027728817001E-2</v>
      </c>
      <c r="G286" s="8">
        <f t="shared" si="13"/>
        <v>5.6052044419047903E-2</v>
      </c>
      <c r="I286" s="10" t="s">
        <v>571</v>
      </c>
      <c r="J286" s="11">
        <v>-2.9579027728817001E-2</v>
      </c>
      <c r="L286" s="12" t="str">
        <f>_xlfn.XLOOKUP(I286,Sheet!$B$2:$B$900,Sheet!$A$2:$A$900)</f>
        <v>NKE</v>
      </c>
      <c r="M286" s="9">
        <f t="shared" si="14"/>
        <v>-2.9579027728817001E-2</v>
      </c>
      <c r="P286" s="15"/>
      <c r="R286" s="10" t="s">
        <v>570</v>
      </c>
      <c r="S286" s="11">
        <v>5.6052044419047903E-2</v>
      </c>
      <c r="V286" s="16"/>
    </row>
    <row r="287" spans="1:22">
      <c r="A287" s="1" t="s">
        <v>572</v>
      </c>
      <c r="B287">
        <v>-3.4659438713809318E-2</v>
      </c>
      <c r="C287">
        <v>-0.17319502497240949</v>
      </c>
      <c r="D287">
        <v>0.77919810351849583</v>
      </c>
      <c r="E287">
        <v>-0.1385355862586001</v>
      </c>
      <c r="F287" s="8">
        <f t="shared" si="12"/>
        <v>-2.92755634097474E-2</v>
      </c>
      <c r="G287" s="8">
        <f t="shared" si="13"/>
        <v>0.19262039691296839</v>
      </c>
      <c r="I287" s="10" t="s">
        <v>573</v>
      </c>
      <c r="J287" s="11">
        <v>-2.92755634097474E-2</v>
      </c>
      <c r="L287" s="12" t="str">
        <f>_xlfn.XLOOKUP(I287,Sheet!$B$2:$B$900,Sheet!$A$2:$A$900)</f>
        <v>NOC</v>
      </c>
      <c r="M287" s="9">
        <f t="shared" si="14"/>
        <v>-2.92755634097474E-2</v>
      </c>
      <c r="P287" s="15"/>
      <c r="R287" s="10" t="s">
        <v>572</v>
      </c>
      <c r="S287" s="11">
        <v>0.19262039691296839</v>
      </c>
      <c r="V287" s="16"/>
    </row>
    <row r="288" spans="1:22">
      <c r="A288" s="1" t="s">
        <v>574</v>
      </c>
      <c r="B288">
        <v>-3.4144592554959767E-2</v>
      </c>
      <c r="C288">
        <v>0.36917648236326128</v>
      </c>
      <c r="D288">
        <v>0.77174934005134888</v>
      </c>
      <c r="E288">
        <v>0.40332107491822111</v>
      </c>
      <c r="F288" s="8">
        <f t="shared" si="12"/>
        <v>-2.73008161137944E-2</v>
      </c>
      <c r="G288" s="8">
        <f t="shared" si="13"/>
        <v>0.40168951817427578</v>
      </c>
      <c r="I288" s="10" t="s">
        <v>575</v>
      </c>
      <c r="J288" s="11">
        <v>-2.73008161137944E-2</v>
      </c>
      <c r="L288" s="12" t="str">
        <f>_xlfn.XLOOKUP(I288,Sheet!$B$2:$B$900,Sheet!$A$2:$A$900)</f>
        <v>NRG</v>
      </c>
      <c r="M288" s="9">
        <f t="shared" si="14"/>
        <v>-2.73008161137944E-2</v>
      </c>
      <c r="P288" s="15"/>
      <c r="R288" s="10" t="s">
        <v>574</v>
      </c>
      <c r="S288" s="11">
        <v>0.40168951817427578</v>
      </c>
      <c r="V288" s="16"/>
    </row>
    <row r="289" spans="1:22">
      <c r="A289" s="1" t="s">
        <v>576</v>
      </c>
      <c r="B289">
        <v>-5.5930151099102279E-2</v>
      </c>
      <c r="C289">
        <v>8.669229407540302E-2</v>
      </c>
      <c r="D289">
        <v>1.0869414995065461</v>
      </c>
      <c r="E289">
        <v>0.14262244517450531</v>
      </c>
      <c r="F289" s="8">
        <f t="shared" si="12"/>
        <v>-2.9707873196625E-2</v>
      </c>
      <c r="G289" s="8">
        <f t="shared" si="13"/>
        <v>0.14514612229211021</v>
      </c>
      <c r="I289" s="10" t="s">
        <v>577</v>
      </c>
      <c r="J289" s="11">
        <v>-2.9707873196625E-2</v>
      </c>
      <c r="L289" s="12" t="str">
        <f>_xlfn.XLOOKUP(I289,Sheet!$B$2:$B$900,Sheet!$A$2:$A$900)</f>
        <v>NSC</v>
      </c>
      <c r="M289" s="9">
        <f t="shared" si="14"/>
        <v>-2.9707873196625E-2</v>
      </c>
      <c r="P289" s="15"/>
      <c r="R289" s="10" t="s">
        <v>576</v>
      </c>
      <c r="S289" s="11">
        <v>0.14514612229211021</v>
      </c>
      <c r="V289" s="16"/>
    </row>
    <row r="290" spans="1:22">
      <c r="A290" s="1" t="s">
        <v>578</v>
      </c>
      <c r="B290">
        <v>-7.205978878878605E-2</v>
      </c>
      <c r="C290">
        <v>0.1540670891625914</v>
      </c>
      <c r="D290">
        <v>1.320304133948081</v>
      </c>
      <c r="E290">
        <v>0.2261268779513774</v>
      </c>
      <c r="F290" s="8">
        <f t="shared" si="12"/>
        <v>-2.9251699885516801E-2</v>
      </c>
      <c r="G290" s="8">
        <f t="shared" si="13"/>
        <v>0.235432181925986</v>
      </c>
      <c r="I290" s="10" t="s">
        <v>579</v>
      </c>
      <c r="J290" s="11">
        <v>-2.9251699885516801E-2</v>
      </c>
      <c r="L290" s="12" t="str">
        <f>_xlfn.XLOOKUP(I290,Sheet!$B$2:$B$900,Sheet!$A$2:$A$900)</f>
        <v>NTAP</v>
      </c>
      <c r="M290" s="9">
        <f t="shared" si="14"/>
        <v>-2.9251699885516801E-2</v>
      </c>
      <c r="P290" s="15"/>
      <c r="R290" s="10" t="s">
        <v>578</v>
      </c>
      <c r="S290" s="11">
        <v>0.235432181925986</v>
      </c>
      <c r="V290" s="16"/>
    </row>
    <row r="291" spans="1:22">
      <c r="A291" s="1" t="s">
        <v>580</v>
      </c>
      <c r="B291">
        <v>-5.5903048964015239E-2</v>
      </c>
      <c r="C291">
        <v>-0.12943786715118319</v>
      </c>
      <c r="D291">
        <v>1.0865493874353029</v>
      </c>
      <c r="E291">
        <v>-7.3534818187167977E-2</v>
      </c>
      <c r="F291" s="8">
        <f t="shared" si="12"/>
        <v>-3.0342093739566599E-2</v>
      </c>
      <c r="G291" s="8">
        <f t="shared" si="13"/>
        <v>9.1268018383996202E-2</v>
      </c>
      <c r="I291" s="10" t="s">
        <v>581</v>
      </c>
      <c r="J291" s="11">
        <v>-3.0342093739566599E-2</v>
      </c>
      <c r="L291" s="12" t="str">
        <f>_xlfn.XLOOKUP(I291,Sheet!$B$2:$B$900,Sheet!$A$2:$A$900)</f>
        <v>NTRS</v>
      </c>
      <c r="M291" s="9">
        <f t="shared" si="14"/>
        <v>-3.0342093739566599E-2</v>
      </c>
      <c r="P291" s="15"/>
      <c r="R291" s="10" t="s">
        <v>580</v>
      </c>
      <c r="S291" s="11">
        <v>9.1268018383996202E-2</v>
      </c>
      <c r="V291" s="16"/>
    </row>
    <row r="292" spans="1:22">
      <c r="A292" s="1" t="s">
        <v>582</v>
      </c>
      <c r="B292">
        <v>-5.6553731182821657E-2</v>
      </c>
      <c r="C292">
        <v>-0.14103651381462509</v>
      </c>
      <c r="D292">
        <v>1.0959634189024849</v>
      </c>
      <c r="E292">
        <v>-8.4482782631803463E-2</v>
      </c>
      <c r="F292" s="8">
        <f t="shared" si="12"/>
        <v>-3.0744158638988901E-2</v>
      </c>
      <c r="G292" s="8">
        <f t="shared" si="13"/>
        <v>-5.9322168759551999E-2</v>
      </c>
      <c r="I292" s="10" t="s">
        <v>583</v>
      </c>
      <c r="J292" s="11">
        <v>-3.0744158638988901E-2</v>
      </c>
      <c r="L292" s="12" t="str">
        <f>_xlfn.XLOOKUP(I292,Sheet!$B$2:$B$900,Sheet!$A$2:$A$900)</f>
        <v>NUE</v>
      </c>
      <c r="M292" s="9">
        <f t="shared" si="14"/>
        <v>-3.0744158638988901E-2</v>
      </c>
      <c r="P292" s="15"/>
      <c r="R292" s="10" t="s">
        <v>582</v>
      </c>
      <c r="S292" s="11">
        <v>-5.9322168759551999E-2</v>
      </c>
      <c r="V292" s="16"/>
    </row>
    <row r="293" spans="1:22">
      <c r="A293" s="1" t="s">
        <v>584</v>
      </c>
      <c r="B293">
        <v>-0.11281619218130171</v>
      </c>
      <c r="C293">
        <v>-0.2443154132615645</v>
      </c>
      <c r="D293">
        <v>1.9099653432709911</v>
      </c>
      <c r="E293">
        <v>-0.1314992210802628</v>
      </c>
      <c r="F293" s="8">
        <f t="shared" si="12"/>
        <v>-2.8597833148786E-2</v>
      </c>
      <c r="G293" s="8">
        <f t="shared" si="13"/>
        <v>0.42918737976657878</v>
      </c>
      <c r="I293" s="10" t="s">
        <v>585</v>
      </c>
      <c r="J293" s="11">
        <v>-2.8597833148786E-2</v>
      </c>
      <c r="L293" s="12" t="str">
        <f>_xlfn.XLOOKUP(I293,Sheet!$B$2:$B$900,Sheet!$A$2:$A$900)</f>
        <v>NVDA</v>
      </c>
      <c r="M293" s="9">
        <f t="shared" si="14"/>
        <v>-2.8597833148786E-2</v>
      </c>
      <c r="P293" s="15"/>
      <c r="R293" s="10" t="s">
        <v>584</v>
      </c>
      <c r="S293" s="11">
        <v>0.42918737976657878</v>
      </c>
      <c r="V293" s="16"/>
    </row>
    <row r="294" spans="1:22">
      <c r="A294" s="1" t="s">
        <v>586</v>
      </c>
      <c r="B294">
        <v>-3.360675795094635E-2</v>
      </c>
      <c r="C294">
        <v>-0.31084416431562722</v>
      </c>
      <c r="D294">
        <v>0.7639679811329978</v>
      </c>
      <c r="E294">
        <v>-0.27723740636468092</v>
      </c>
      <c r="F294" s="8">
        <f t="shared" si="12"/>
        <v>-2.7504642159849699E-2</v>
      </c>
      <c r="G294" s="8">
        <f t="shared" si="13"/>
        <v>-0.39210058845472301</v>
      </c>
      <c r="I294" s="10" t="s">
        <v>587</v>
      </c>
      <c r="J294" s="11">
        <v>-2.7504642159849699E-2</v>
      </c>
      <c r="L294" s="12" t="str">
        <f>_xlfn.XLOOKUP(I294,Sheet!$B$2:$B$900,Sheet!$A$2:$A$900)</f>
        <v>NVR</v>
      </c>
      <c r="M294" s="9">
        <f t="shared" si="14"/>
        <v>-2.7504642159849699E-2</v>
      </c>
      <c r="P294" s="15"/>
      <c r="R294" s="10" t="s">
        <v>586</v>
      </c>
      <c r="S294" s="11">
        <v>-0.39210058845472301</v>
      </c>
      <c r="V294" s="16"/>
    </row>
    <row r="295" spans="1:22">
      <c r="A295" s="1" t="s">
        <v>588</v>
      </c>
      <c r="B295">
        <v>-1.225090913259223E-2</v>
      </c>
      <c r="C295">
        <v>0.16669928267837111</v>
      </c>
      <c r="D295">
        <v>0.45499283631782927</v>
      </c>
      <c r="E295">
        <v>0.1789501918109633</v>
      </c>
      <c r="F295" s="8">
        <f t="shared" si="12"/>
        <v>-3.0036116773528802E-2</v>
      </c>
      <c r="G295" s="8">
        <f t="shared" si="13"/>
        <v>-5.1192815548273103E-2</v>
      </c>
      <c r="I295" s="10" t="s">
        <v>589</v>
      </c>
      <c r="J295" s="11">
        <v>-3.0036116773528802E-2</v>
      </c>
      <c r="L295" s="12" t="str">
        <f>_xlfn.XLOOKUP(I295,Sheet!$B$2:$B$900,Sheet!$A$2:$A$900)</f>
        <v>O</v>
      </c>
      <c r="M295" s="9">
        <f t="shared" si="14"/>
        <v>-3.0036116773528802E-2</v>
      </c>
      <c r="P295" s="15"/>
      <c r="R295" s="10" t="s">
        <v>588</v>
      </c>
      <c r="S295" s="11">
        <v>-5.1192815548273103E-2</v>
      </c>
      <c r="V295" s="16"/>
    </row>
    <row r="296" spans="1:22">
      <c r="A296" s="1" t="s">
        <v>590</v>
      </c>
      <c r="B296">
        <v>-6.0597613642044038E-2</v>
      </c>
      <c r="C296">
        <v>-1.2918207381214519E-2</v>
      </c>
      <c r="D296">
        <v>1.154470068723864</v>
      </c>
      <c r="E296">
        <v>4.7679406260829518E-2</v>
      </c>
      <c r="F296" s="8">
        <f t="shared" si="12"/>
        <v>-2.9352890365933599E-2</v>
      </c>
      <c r="G296" s="8">
        <f t="shared" si="13"/>
        <v>0.27417566849253627</v>
      </c>
      <c r="I296" s="10" t="s">
        <v>591</v>
      </c>
      <c r="J296" s="11">
        <v>-2.9352890365933599E-2</v>
      </c>
      <c r="L296" s="12" t="str">
        <f>_xlfn.XLOOKUP(I296,Sheet!$B$2:$B$900,Sheet!$A$2:$A$900)</f>
        <v>ODFL</v>
      </c>
      <c r="M296" s="9">
        <f t="shared" si="14"/>
        <v>-2.9352890365933599E-2</v>
      </c>
      <c r="P296" s="15"/>
      <c r="R296" s="10" t="s">
        <v>590</v>
      </c>
      <c r="S296" s="11">
        <v>0.27417566849253627</v>
      </c>
      <c r="V296" s="16"/>
    </row>
    <row r="297" spans="1:22">
      <c r="A297" s="1" t="s">
        <v>592</v>
      </c>
      <c r="B297">
        <v>-4.2263656209105917E-2</v>
      </c>
      <c r="C297">
        <v>8.8896244890561915E-2</v>
      </c>
      <c r="D297">
        <v>0.88921546793231554</v>
      </c>
      <c r="E297">
        <v>0.13115990109966791</v>
      </c>
      <c r="F297" s="8">
        <f t="shared" si="12"/>
        <v>-3.0744882183700101E-2</v>
      </c>
      <c r="G297" s="8">
        <f t="shared" si="13"/>
        <v>-1.6981933055990001E-3</v>
      </c>
      <c r="I297" s="10" t="s">
        <v>593</v>
      </c>
      <c r="J297" s="11">
        <v>-3.0744882183700101E-2</v>
      </c>
      <c r="L297" s="12" t="str">
        <f>_xlfn.XLOOKUP(I297,Sheet!$B$2:$B$900,Sheet!$A$2:$A$900)</f>
        <v>OKE</v>
      </c>
      <c r="M297" s="9">
        <f t="shared" si="14"/>
        <v>-3.0744882183700101E-2</v>
      </c>
      <c r="P297" s="15"/>
      <c r="R297" s="10" t="s">
        <v>592</v>
      </c>
      <c r="S297" s="11">
        <v>-1.6981933055990001E-3</v>
      </c>
      <c r="V297" s="16"/>
    </row>
    <row r="298" spans="1:22">
      <c r="A298" s="1" t="s">
        <v>594</v>
      </c>
      <c r="B298">
        <v>-2.2803341732347011E-2</v>
      </c>
      <c r="C298">
        <v>6.7403891786112946E-2</v>
      </c>
      <c r="D298">
        <v>0.60766480072410378</v>
      </c>
      <c r="E298">
        <v>9.0207233518459953E-2</v>
      </c>
      <c r="F298" s="8">
        <f t="shared" si="12"/>
        <v>-3.09276030151532E-2</v>
      </c>
      <c r="G298" s="8">
        <f t="shared" si="13"/>
        <v>-0.27543131028402762</v>
      </c>
      <c r="I298" s="10" t="s">
        <v>595</v>
      </c>
      <c r="J298" s="11">
        <v>-3.09276030151532E-2</v>
      </c>
      <c r="L298" s="12" t="str">
        <f>_xlfn.XLOOKUP(I298,Sheet!$B$2:$B$900,Sheet!$A$2:$A$900)</f>
        <v>OMC</v>
      </c>
      <c r="M298" s="9">
        <f t="shared" si="14"/>
        <v>-3.09276030151532E-2</v>
      </c>
      <c r="P298" s="15"/>
      <c r="R298" s="10" t="s">
        <v>594</v>
      </c>
      <c r="S298" s="11">
        <v>-0.27543131028402762</v>
      </c>
      <c r="V298" s="16"/>
    </row>
    <row r="299" spans="1:22">
      <c r="A299" s="1" t="s">
        <v>596</v>
      </c>
      <c r="B299">
        <v>-8.9345076880313345E-2</v>
      </c>
      <c r="C299">
        <v>-0.1562216167273183</v>
      </c>
      <c r="D299">
        <v>1.570386649360042</v>
      </c>
      <c r="E299">
        <v>-6.6876539847004923E-2</v>
      </c>
      <c r="F299" s="8">
        <f t="shared" si="12"/>
        <v>-2.9483107059335701E-2</v>
      </c>
      <c r="G299" s="8">
        <f t="shared" si="13"/>
        <v>0.29317484097459318</v>
      </c>
      <c r="I299" s="10" t="s">
        <v>597</v>
      </c>
      <c r="J299" s="11">
        <v>-2.9483107059335701E-2</v>
      </c>
      <c r="L299" s="12" t="str">
        <f>_xlfn.XLOOKUP(I299,Sheet!$B$2:$B$900,Sheet!$A$2:$A$900)</f>
        <v>ON</v>
      </c>
      <c r="M299" s="9">
        <f t="shared" si="14"/>
        <v>-2.9483107059335701E-2</v>
      </c>
      <c r="P299" s="15"/>
      <c r="R299" s="10" t="s">
        <v>596</v>
      </c>
      <c r="S299" s="11">
        <v>0.29317484097459318</v>
      </c>
      <c r="V299" s="16"/>
    </row>
    <row r="300" spans="1:22">
      <c r="A300" s="1" t="s">
        <v>598</v>
      </c>
      <c r="B300">
        <v>-4.9459991792109192E-2</v>
      </c>
      <c r="C300">
        <v>2.6027178134265801E-3</v>
      </c>
      <c r="D300">
        <v>0.99333162120766672</v>
      </c>
      <c r="E300">
        <v>5.2062709605535773E-2</v>
      </c>
      <c r="F300" s="8">
        <f t="shared" si="12"/>
        <v>-2.95773050042797E-2</v>
      </c>
      <c r="G300" s="8">
        <f t="shared" si="13"/>
        <v>0.169085975282628</v>
      </c>
      <c r="I300" s="10" t="s">
        <v>599</v>
      </c>
      <c r="J300" s="11">
        <v>-2.95773050042797E-2</v>
      </c>
      <c r="L300" s="12" t="str">
        <f>_xlfn.XLOOKUP(I300,Sheet!$B$2:$B$900,Sheet!$A$2:$A$900)</f>
        <v>ORCL</v>
      </c>
      <c r="M300" s="9">
        <f t="shared" si="14"/>
        <v>-2.95773050042797E-2</v>
      </c>
      <c r="P300" s="15"/>
      <c r="R300" s="10" t="s">
        <v>598</v>
      </c>
      <c r="S300" s="11">
        <v>0.169085975282628</v>
      </c>
      <c r="V300" s="16"/>
    </row>
    <row r="301" spans="1:22">
      <c r="A301" s="1" t="s">
        <v>600</v>
      </c>
      <c r="B301">
        <v>-3.9238518319611851E-2</v>
      </c>
      <c r="C301">
        <v>0.39935770344755162</v>
      </c>
      <c r="D301">
        <v>0.84544795368165426</v>
      </c>
      <c r="E301">
        <v>0.43859622176716351</v>
      </c>
      <c r="F301" s="8">
        <f t="shared" si="12"/>
        <v>-3.0844695279159499E-2</v>
      </c>
      <c r="G301" s="8">
        <f t="shared" si="13"/>
        <v>-0.41201588845896198</v>
      </c>
      <c r="I301" s="10" t="s">
        <v>601</v>
      </c>
      <c r="J301" s="11">
        <v>-3.0844695279159499E-2</v>
      </c>
      <c r="L301" s="12" t="str">
        <f>_xlfn.XLOOKUP(I301,Sheet!$B$2:$B$900,Sheet!$A$2:$A$900)</f>
        <v>ORLY</v>
      </c>
      <c r="M301" s="9">
        <f t="shared" si="14"/>
        <v>-3.0844695279159499E-2</v>
      </c>
      <c r="P301" s="15"/>
      <c r="R301" s="10" t="s">
        <v>600</v>
      </c>
      <c r="S301" s="11">
        <v>-0.41201588845896198</v>
      </c>
      <c r="V301" s="16"/>
    </row>
    <row r="302" spans="1:22">
      <c r="A302" s="1" t="s">
        <v>602</v>
      </c>
      <c r="B302">
        <v>-4.3055131935435857E-2</v>
      </c>
      <c r="C302">
        <v>-0.107087473740027</v>
      </c>
      <c r="D302">
        <v>0.90066649145474797</v>
      </c>
      <c r="E302">
        <v>-6.4032341804591164E-2</v>
      </c>
      <c r="F302" s="8">
        <f t="shared" si="12"/>
        <v>-3.0177800569249302E-2</v>
      </c>
      <c r="G302" s="8">
        <f t="shared" si="13"/>
        <v>4.7881530502214401E-2</v>
      </c>
      <c r="I302" s="10" t="s">
        <v>603</v>
      </c>
      <c r="J302" s="11">
        <v>-3.0177800569249302E-2</v>
      </c>
      <c r="L302" s="12" t="str">
        <f>_xlfn.XLOOKUP(I302,Sheet!$B$2:$B$900,Sheet!$A$2:$A$900)</f>
        <v>OXY</v>
      </c>
      <c r="M302" s="9">
        <f t="shared" si="14"/>
        <v>-3.0177800569249302E-2</v>
      </c>
      <c r="P302" s="15"/>
      <c r="R302" s="10" t="s">
        <v>602</v>
      </c>
      <c r="S302" s="11">
        <v>4.7881530502214401E-2</v>
      </c>
      <c r="V302" s="16"/>
    </row>
    <row r="303" spans="1:22">
      <c r="A303" s="1" t="s">
        <v>604</v>
      </c>
      <c r="B303">
        <v>-4.1882996456471137E-2</v>
      </c>
      <c r="C303">
        <v>-0.2435631616181568</v>
      </c>
      <c r="D303">
        <v>0.88370810537342004</v>
      </c>
      <c r="E303">
        <v>-0.20168016516168569</v>
      </c>
      <c r="F303" s="8">
        <f t="shared" si="12"/>
        <v>-3.0664159190576301E-2</v>
      </c>
      <c r="G303" s="8">
        <f t="shared" si="13"/>
        <v>-0.18794803853513381</v>
      </c>
      <c r="I303" s="10" t="s">
        <v>605</v>
      </c>
      <c r="J303" s="11">
        <v>-3.0664159190576301E-2</v>
      </c>
      <c r="L303" s="12" t="str">
        <f>_xlfn.XLOOKUP(I303,Sheet!$B$2:$B$900,Sheet!$A$2:$A$900)</f>
        <v>PARA</v>
      </c>
      <c r="M303" s="9">
        <f t="shared" si="14"/>
        <v>-3.0664159190576301E-2</v>
      </c>
      <c r="P303" s="15"/>
      <c r="R303" s="10" t="s">
        <v>604</v>
      </c>
      <c r="S303" s="11">
        <v>-0.18794803853513381</v>
      </c>
      <c r="V303" s="16"/>
    </row>
    <row r="304" spans="1:22">
      <c r="A304" s="1" t="s">
        <v>606</v>
      </c>
      <c r="B304">
        <v>-4.1678241773372732E-2</v>
      </c>
      <c r="C304">
        <v>9.1171036541686235E-3</v>
      </c>
      <c r="D304">
        <v>0.88074572685126351</v>
      </c>
      <c r="E304">
        <v>5.0795345427541362E-2</v>
      </c>
      <c r="F304" s="8">
        <f t="shared" si="12"/>
        <v>-3.0008088624427401E-2</v>
      </c>
      <c r="G304" s="8">
        <f t="shared" si="13"/>
        <v>8.9694056976165504E-2</v>
      </c>
      <c r="I304" s="10" t="s">
        <v>607</v>
      </c>
      <c r="J304" s="11">
        <v>-3.0008088624427401E-2</v>
      </c>
      <c r="L304" s="12" t="str">
        <f>_xlfn.XLOOKUP(I304,Sheet!$B$2:$B$900,Sheet!$A$2:$A$900)</f>
        <v>PAYX</v>
      </c>
      <c r="M304" s="9">
        <f t="shared" si="14"/>
        <v>-3.0008088624427401E-2</v>
      </c>
      <c r="P304" s="15"/>
      <c r="R304" s="10" t="s">
        <v>606</v>
      </c>
      <c r="S304" s="11">
        <v>8.9694056976165504E-2</v>
      </c>
      <c r="V304" s="16"/>
    </row>
    <row r="305" spans="1:22">
      <c r="A305" s="1" t="s">
        <v>608</v>
      </c>
      <c r="B305">
        <v>-5.1720964237034303E-2</v>
      </c>
      <c r="C305">
        <v>-0.13343325494187769</v>
      </c>
      <c r="D305">
        <v>1.026043235460782</v>
      </c>
      <c r="E305">
        <v>-8.171229070484344E-2</v>
      </c>
      <c r="F305" s="8">
        <f t="shared" si="12"/>
        <v>-3.0444462414537701E-2</v>
      </c>
      <c r="G305" s="8">
        <f t="shared" si="13"/>
        <v>6.16700542140141E-2</v>
      </c>
      <c r="I305" s="10" t="s">
        <v>609</v>
      </c>
      <c r="J305" s="11">
        <v>-3.0444462414537701E-2</v>
      </c>
      <c r="L305" s="12" t="str">
        <f>_xlfn.XLOOKUP(I305,Sheet!$B$2:$B$900,Sheet!$A$2:$A$900)</f>
        <v>PCAR</v>
      </c>
      <c r="M305" s="9">
        <f t="shared" si="14"/>
        <v>-3.0444462414537701E-2</v>
      </c>
      <c r="P305" s="15"/>
      <c r="R305" s="10" t="s">
        <v>608</v>
      </c>
      <c r="S305" s="11">
        <v>6.16700542140141E-2</v>
      </c>
      <c r="V305" s="16"/>
    </row>
    <row r="306" spans="1:22">
      <c r="A306" s="1" t="s">
        <v>610</v>
      </c>
      <c r="B306">
        <v>-2.5408421293397411E-2</v>
      </c>
      <c r="C306">
        <v>-0.41531547590766149</v>
      </c>
      <c r="D306">
        <v>0.64535493617490425</v>
      </c>
      <c r="E306">
        <v>-0.38990705461426411</v>
      </c>
      <c r="F306" s="8">
        <f t="shared" si="12"/>
        <v>-3.1118414154059301E-2</v>
      </c>
      <c r="G306" s="8">
        <f t="shared" si="13"/>
        <v>-0.1373069019395407</v>
      </c>
      <c r="I306" s="10" t="s">
        <v>611</v>
      </c>
      <c r="J306" s="11">
        <v>-3.1118414154059301E-2</v>
      </c>
      <c r="L306" s="12" t="str">
        <f>_xlfn.XLOOKUP(I306,Sheet!$B$2:$B$900,Sheet!$A$2:$A$900)</f>
        <v>PCG</v>
      </c>
      <c r="M306" s="9">
        <f t="shared" si="14"/>
        <v>-3.1118414154059301E-2</v>
      </c>
      <c r="P306" s="15"/>
      <c r="R306" s="10" t="s">
        <v>610</v>
      </c>
      <c r="S306" s="11">
        <v>-0.1373069019395407</v>
      </c>
      <c r="V306" s="16"/>
    </row>
    <row r="307" spans="1:22">
      <c r="A307" s="1" t="s">
        <v>612</v>
      </c>
      <c r="B307">
        <v>-6.486132984208734E-3</v>
      </c>
      <c r="C307">
        <v>0.15330140353129049</v>
      </c>
      <c r="D307">
        <v>0.37158839941513849</v>
      </c>
      <c r="E307">
        <v>0.15978753651549929</v>
      </c>
      <c r="F307" s="8">
        <f t="shared" si="12"/>
        <v>-3.0467661580971899E-2</v>
      </c>
      <c r="G307" s="8">
        <f t="shared" si="13"/>
        <v>-0.17219354509834639</v>
      </c>
      <c r="I307" s="10" t="s">
        <v>613</v>
      </c>
      <c r="J307" s="11">
        <v>-3.0467661580971899E-2</v>
      </c>
      <c r="L307" s="12" t="str">
        <f>_xlfn.XLOOKUP(I307,Sheet!$B$2:$B$900,Sheet!$A$2:$A$900)</f>
        <v>PEAK</v>
      </c>
      <c r="M307" s="9">
        <f t="shared" si="14"/>
        <v>-3.0467661580971899E-2</v>
      </c>
      <c r="P307" s="15"/>
      <c r="R307" s="10" t="s">
        <v>612</v>
      </c>
      <c r="S307" s="11">
        <v>-0.17219354509834639</v>
      </c>
      <c r="V307" s="16"/>
    </row>
    <row r="308" spans="1:22">
      <c r="A308" s="1" t="s">
        <v>614</v>
      </c>
      <c r="B308">
        <v>2.7271286055101621E-3</v>
      </c>
      <c r="C308">
        <v>6.2681437410901819E-2</v>
      </c>
      <c r="D308">
        <v>0.2382914811743202</v>
      </c>
      <c r="E308">
        <v>5.9954308805391647E-2</v>
      </c>
      <c r="F308" s="8">
        <f t="shared" si="12"/>
        <v>-2.9238624325431499E-2</v>
      </c>
      <c r="G308" s="8">
        <f t="shared" si="13"/>
        <v>0.15334985572594589</v>
      </c>
      <c r="I308" s="10" t="s">
        <v>615</v>
      </c>
      <c r="J308" s="11">
        <v>-2.9238624325431499E-2</v>
      </c>
      <c r="L308" s="12" t="str">
        <f>_xlfn.XLOOKUP(I308,Sheet!$B$2:$B$900,Sheet!$A$2:$A$900)</f>
        <v>PEG</v>
      </c>
      <c r="M308" s="9">
        <f t="shared" si="14"/>
        <v>-2.9238624325431499E-2</v>
      </c>
      <c r="P308" s="15"/>
      <c r="R308" s="10" t="s">
        <v>614</v>
      </c>
      <c r="S308" s="11">
        <v>0.15334985572594589</v>
      </c>
      <c r="V308" s="16"/>
    </row>
    <row r="309" spans="1:22">
      <c r="A309" s="1" t="s">
        <v>616</v>
      </c>
      <c r="B309">
        <v>-1.121983982515482E-2</v>
      </c>
      <c r="C309">
        <v>-3.2413493522370877E-2</v>
      </c>
      <c r="D309">
        <v>0.44007538717826838</v>
      </c>
      <c r="E309">
        <v>-2.1193653697216069E-2</v>
      </c>
      <c r="F309" s="8">
        <f t="shared" si="12"/>
        <v>-2.9557940509603298E-2</v>
      </c>
      <c r="G309" s="8">
        <f t="shared" si="13"/>
        <v>7.6867876385646502E-2</v>
      </c>
      <c r="I309" s="10" t="s">
        <v>617</v>
      </c>
      <c r="J309" s="11">
        <v>-2.9557940509603298E-2</v>
      </c>
      <c r="L309" s="12" t="str">
        <f>_xlfn.XLOOKUP(I309,Sheet!$B$2:$B$900,Sheet!$A$2:$A$900)</f>
        <v>PEP</v>
      </c>
      <c r="M309" s="9">
        <f t="shared" si="14"/>
        <v>-2.9557940509603298E-2</v>
      </c>
      <c r="P309" s="15"/>
      <c r="R309" s="10" t="s">
        <v>616</v>
      </c>
      <c r="S309" s="11">
        <v>7.6867876385646502E-2</v>
      </c>
      <c r="V309" s="16"/>
    </row>
    <row r="310" spans="1:22">
      <c r="A310" s="1" t="s">
        <v>618</v>
      </c>
      <c r="B310">
        <v>-3.6488865006936322E-2</v>
      </c>
      <c r="C310">
        <v>0.2412389841282514</v>
      </c>
      <c r="D310">
        <v>0.80566613382978924</v>
      </c>
      <c r="E310">
        <v>0.27772784913518772</v>
      </c>
      <c r="F310" s="8">
        <f t="shared" si="12"/>
        <v>-2.9849097514335201E-2</v>
      </c>
      <c r="G310" s="8">
        <f t="shared" si="13"/>
        <v>0.1043375689538581</v>
      </c>
      <c r="I310" s="10" t="s">
        <v>619</v>
      </c>
      <c r="J310" s="11">
        <v>-2.9849097514335201E-2</v>
      </c>
      <c r="L310" s="12" t="str">
        <f>_xlfn.XLOOKUP(I310,Sheet!$B$2:$B$900,Sheet!$A$2:$A$900)</f>
        <v>PFE</v>
      </c>
      <c r="M310" s="9">
        <f t="shared" si="14"/>
        <v>-2.9849097514335201E-2</v>
      </c>
      <c r="P310" s="15"/>
      <c r="R310" s="10" t="s">
        <v>618</v>
      </c>
      <c r="S310" s="11">
        <v>0.1043375689538581</v>
      </c>
      <c r="V310" s="16"/>
    </row>
    <row r="311" spans="1:22">
      <c r="A311" s="1" t="s">
        <v>620</v>
      </c>
      <c r="B311">
        <v>-5.5945790201740203E-2</v>
      </c>
      <c r="C311">
        <v>-0.39252003440712352</v>
      </c>
      <c r="D311">
        <v>1.087167765109166</v>
      </c>
      <c r="E311">
        <v>-0.33657424420538329</v>
      </c>
      <c r="F311" s="8">
        <f t="shared" si="12"/>
        <v>-3.0104235984093501E-2</v>
      </c>
      <c r="G311" s="8">
        <f t="shared" si="13"/>
        <v>0.1295817184083789</v>
      </c>
      <c r="I311" s="10" t="s">
        <v>621</v>
      </c>
      <c r="J311" s="11">
        <v>-3.0104235984093501E-2</v>
      </c>
      <c r="L311" s="12" t="str">
        <f>_xlfn.XLOOKUP(I311,Sheet!$B$2:$B$900,Sheet!$A$2:$A$900)</f>
        <v>PFG</v>
      </c>
      <c r="M311" s="9">
        <f t="shared" si="14"/>
        <v>-3.0104235984093501E-2</v>
      </c>
      <c r="P311" s="15"/>
      <c r="R311" s="10" t="s">
        <v>620</v>
      </c>
      <c r="S311" s="11">
        <v>0.1295817184083789</v>
      </c>
      <c r="V311" s="16"/>
    </row>
    <row r="312" spans="1:22">
      <c r="A312" s="1" t="s">
        <v>622</v>
      </c>
      <c r="B312">
        <v>-1.258763645886208E-2</v>
      </c>
      <c r="C312">
        <v>5.3584626492423237E-2</v>
      </c>
      <c r="D312">
        <v>0.45986458715678602</v>
      </c>
      <c r="E312">
        <v>6.617226295128531E-2</v>
      </c>
      <c r="F312" s="8">
        <f t="shared" si="12"/>
        <v>-2.9740112603601401E-2</v>
      </c>
      <c r="G312" s="8">
        <f t="shared" si="13"/>
        <v>4.17423411604236E-2</v>
      </c>
      <c r="I312" s="10" t="s">
        <v>623</v>
      </c>
      <c r="J312" s="11">
        <v>-2.9740112603601401E-2</v>
      </c>
      <c r="L312" s="12" t="str">
        <f>_xlfn.XLOOKUP(I312,Sheet!$B$2:$B$900,Sheet!$A$2:$A$900)</f>
        <v>PG</v>
      </c>
      <c r="M312" s="9">
        <f t="shared" si="14"/>
        <v>-2.9740112603601401E-2</v>
      </c>
      <c r="P312" s="15"/>
      <c r="R312" s="10" t="s">
        <v>622</v>
      </c>
      <c r="S312" s="11">
        <v>4.17423411604236E-2</v>
      </c>
      <c r="V312" s="16"/>
    </row>
    <row r="313" spans="1:22">
      <c r="A313" s="1" t="s">
        <v>624</v>
      </c>
      <c r="B313">
        <v>-4.3359624301830671E-2</v>
      </c>
      <c r="C313">
        <v>0.11952672625720601</v>
      </c>
      <c r="D313">
        <v>0.90507186882008561</v>
      </c>
      <c r="E313">
        <v>0.16288635055903661</v>
      </c>
      <c r="F313" s="8">
        <f t="shared" si="12"/>
        <v>-2.8464644716385601E-2</v>
      </c>
      <c r="G313" s="8">
        <f t="shared" si="13"/>
        <v>0.2731641986607124</v>
      </c>
      <c r="I313" s="10" t="s">
        <v>625</v>
      </c>
      <c r="J313" s="11">
        <v>-2.8464644716385601E-2</v>
      </c>
      <c r="L313" s="12" t="str">
        <f>_xlfn.XLOOKUP(I313,Sheet!$B$2:$B$900,Sheet!$A$2:$A$900)</f>
        <v>PGR</v>
      </c>
      <c r="M313" s="9">
        <f t="shared" si="14"/>
        <v>-2.8464644716385601E-2</v>
      </c>
      <c r="P313" s="15"/>
      <c r="R313" s="10" t="s">
        <v>624</v>
      </c>
      <c r="S313" s="11">
        <v>0.2731641986607124</v>
      </c>
      <c r="V313" s="16"/>
    </row>
    <row r="314" spans="1:22">
      <c r="A314" s="1" t="s">
        <v>626</v>
      </c>
      <c r="B314">
        <v>-5.96332494503405E-2</v>
      </c>
      <c r="C314">
        <v>-0.23937802266852931</v>
      </c>
      <c r="D314">
        <v>1.1405177052134949</v>
      </c>
      <c r="E314">
        <v>-0.1797447732181888</v>
      </c>
      <c r="F314" s="8">
        <f t="shared" si="12"/>
        <v>-2.95969803317567E-2</v>
      </c>
      <c r="G314" s="8">
        <f t="shared" si="13"/>
        <v>0.1815850394276092</v>
      </c>
      <c r="I314" s="10" t="s">
        <v>627</v>
      </c>
      <c r="J314" s="11">
        <v>-2.95969803317567E-2</v>
      </c>
      <c r="L314" s="12" t="str">
        <f>_xlfn.XLOOKUP(I314,Sheet!$B$2:$B$900,Sheet!$A$2:$A$900)</f>
        <v>PH</v>
      </c>
      <c r="M314" s="9">
        <f t="shared" si="14"/>
        <v>-2.95969803317567E-2</v>
      </c>
      <c r="P314" s="15"/>
      <c r="R314" s="10" t="s">
        <v>626</v>
      </c>
      <c r="S314" s="11">
        <v>0.1815850394276092</v>
      </c>
      <c r="V314" s="16"/>
    </row>
    <row r="315" spans="1:22">
      <c r="A315" s="1" t="s">
        <v>628</v>
      </c>
      <c r="B315">
        <v>-3.5490632894459043E-2</v>
      </c>
      <c r="C315">
        <v>-0.18567557217431749</v>
      </c>
      <c r="D315">
        <v>0.79122377126507837</v>
      </c>
      <c r="E315">
        <v>-0.15018493927985849</v>
      </c>
      <c r="F315" s="8">
        <f t="shared" si="12"/>
        <v>-2.8245831676225401E-2</v>
      </c>
      <c r="G315" s="8">
        <f t="shared" si="13"/>
        <v>0.3147059897204858</v>
      </c>
      <c r="I315" s="10" t="s">
        <v>629</v>
      </c>
      <c r="J315" s="11">
        <v>-2.8245831676225401E-2</v>
      </c>
      <c r="L315" s="12" t="str">
        <f>_xlfn.XLOOKUP(I315,Sheet!$B$2:$B$900,Sheet!$A$2:$A$900)</f>
        <v>PHM</v>
      </c>
      <c r="M315" s="9">
        <f t="shared" si="14"/>
        <v>-2.8245831676225401E-2</v>
      </c>
      <c r="P315" s="15"/>
      <c r="R315" s="10" t="s">
        <v>628</v>
      </c>
      <c r="S315" s="11">
        <v>0.3147059897204858</v>
      </c>
      <c r="V315" s="16"/>
    </row>
    <row r="316" spans="1:22">
      <c r="A316" s="1" t="s">
        <v>630</v>
      </c>
      <c r="B316">
        <v>-5.8228651213815152E-2</v>
      </c>
      <c r="C316">
        <v>-0.30089102863760858</v>
      </c>
      <c r="D316">
        <v>1.1201960618440889</v>
      </c>
      <c r="E316">
        <v>-0.24266237742379351</v>
      </c>
      <c r="F316" s="8">
        <f t="shared" si="12"/>
        <v>-2.9306848534068401E-2</v>
      </c>
      <c r="G316" s="8">
        <f t="shared" si="13"/>
        <v>0.22300633906646419</v>
      </c>
      <c r="I316" s="10" t="s">
        <v>631</v>
      </c>
      <c r="J316" s="11">
        <v>-2.9306848534068401E-2</v>
      </c>
      <c r="L316" s="12" t="str">
        <f>_xlfn.XLOOKUP(I316,Sheet!$B$2:$B$900,Sheet!$A$2:$A$900)</f>
        <v>PKG</v>
      </c>
      <c r="M316" s="9">
        <f t="shared" si="14"/>
        <v>-2.9306848534068401E-2</v>
      </c>
      <c r="P316" s="15"/>
      <c r="R316" s="10" t="s">
        <v>630</v>
      </c>
      <c r="S316" s="11">
        <v>0.22300633906646419</v>
      </c>
      <c r="V316" s="16"/>
    </row>
    <row r="317" spans="1:22">
      <c r="A317" s="1" t="s">
        <v>632</v>
      </c>
      <c r="B317">
        <v>-2.558243636647391E-2</v>
      </c>
      <c r="C317">
        <v>-4.0922090588012439E-2</v>
      </c>
      <c r="D317">
        <v>0.64787257585577818</v>
      </c>
      <c r="E317">
        <v>-1.533965422153853E-2</v>
      </c>
      <c r="F317" s="8">
        <f t="shared" si="12"/>
        <v>-2.9618693424924E-2</v>
      </c>
      <c r="G317" s="8">
        <f t="shared" si="13"/>
        <v>0.2365951839535973</v>
      </c>
      <c r="I317" s="10" t="s">
        <v>633</v>
      </c>
      <c r="J317" s="11">
        <v>-2.9618693424924E-2</v>
      </c>
      <c r="L317" s="12" t="str">
        <f>_xlfn.XLOOKUP(I317,Sheet!$B$2:$B$900,Sheet!$A$2:$A$900)</f>
        <v>PLD</v>
      </c>
      <c r="M317" s="9">
        <f t="shared" si="14"/>
        <v>-2.9618693424924E-2</v>
      </c>
      <c r="P317" s="15"/>
      <c r="R317" s="10" t="s">
        <v>632</v>
      </c>
      <c r="S317" s="11">
        <v>0.2365951839535973</v>
      </c>
      <c r="V317" s="16"/>
    </row>
    <row r="318" spans="1:22">
      <c r="A318" s="1" t="s">
        <v>634</v>
      </c>
      <c r="B318">
        <v>-1.201046929637011E-2</v>
      </c>
      <c r="C318">
        <v>-0.36489987982352662</v>
      </c>
      <c r="D318">
        <v>0.45151416713226089</v>
      </c>
      <c r="E318">
        <v>-0.35288941052715639</v>
      </c>
      <c r="F318" s="8">
        <f t="shared" si="12"/>
        <v>-2.9601879203773499E-2</v>
      </c>
      <c r="G318" s="8">
        <f t="shared" si="13"/>
        <v>5.38654826404973E-2</v>
      </c>
      <c r="I318" s="10" t="s">
        <v>635</v>
      </c>
      <c r="J318" s="11">
        <v>-2.9601879203773499E-2</v>
      </c>
      <c r="L318" s="12" t="str">
        <f>_xlfn.XLOOKUP(I318,Sheet!$B$2:$B$900,Sheet!$A$2:$A$900)</f>
        <v>PM</v>
      </c>
      <c r="M318" s="9">
        <f t="shared" si="14"/>
        <v>-2.9601879203773499E-2</v>
      </c>
      <c r="P318" s="15"/>
      <c r="R318" s="10" t="s">
        <v>634</v>
      </c>
      <c r="S318" s="11">
        <v>5.38654826404973E-2</v>
      </c>
      <c r="V318" s="16"/>
    </row>
    <row r="319" spans="1:22">
      <c r="A319" s="1" t="s">
        <v>636</v>
      </c>
      <c r="B319">
        <v>-4.1203931597234837E-2</v>
      </c>
      <c r="C319">
        <v>-0.15935440737317999</v>
      </c>
      <c r="D319">
        <v>0.87388343556019754</v>
      </c>
      <c r="E319">
        <v>-0.1181504757759451</v>
      </c>
      <c r="F319" s="8">
        <f t="shared" si="12"/>
        <v>-3.0106335854640402E-2</v>
      </c>
      <c r="G319" s="8">
        <f t="shared" si="13"/>
        <v>0.135018369155017</v>
      </c>
      <c r="I319" s="10" t="s">
        <v>637</v>
      </c>
      <c r="J319" s="11">
        <v>-3.0106335854640402E-2</v>
      </c>
      <c r="L319" s="12" t="str">
        <f>_xlfn.XLOOKUP(I319,Sheet!$B$2:$B$900,Sheet!$A$2:$A$900)</f>
        <v>PNC</v>
      </c>
      <c r="M319" s="9">
        <f t="shared" si="14"/>
        <v>-3.0106335854640402E-2</v>
      </c>
      <c r="P319" s="15"/>
      <c r="R319" s="10" t="s">
        <v>636</v>
      </c>
      <c r="S319" s="11">
        <v>0.135018369155017</v>
      </c>
      <c r="V319" s="16"/>
    </row>
    <row r="320" spans="1:22">
      <c r="A320" s="1" t="s">
        <v>638</v>
      </c>
      <c r="B320">
        <v>-4.003528801819517E-2</v>
      </c>
      <c r="C320">
        <v>-0.18443831267739291</v>
      </c>
      <c r="D320">
        <v>0.85697557007836433</v>
      </c>
      <c r="E320">
        <v>-0.14440302465919769</v>
      </c>
      <c r="F320" s="8">
        <f t="shared" si="12"/>
        <v>-2.9995565726449701E-2</v>
      </c>
      <c r="G320" s="8">
        <f t="shared" si="13"/>
        <v>0.14136122965931999</v>
      </c>
      <c r="I320" s="10" t="s">
        <v>639</v>
      </c>
      <c r="J320" s="11">
        <v>-2.9995565726449701E-2</v>
      </c>
      <c r="L320" s="12" t="str">
        <f>_xlfn.XLOOKUP(I320,Sheet!$B$2:$B$900,Sheet!$A$2:$A$900)</f>
        <v>PNR</v>
      </c>
      <c r="M320" s="9">
        <f t="shared" si="14"/>
        <v>-2.9995565726449701E-2</v>
      </c>
      <c r="P320" s="15"/>
      <c r="R320" s="10" t="s">
        <v>638</v>
      </c>
      <c r="S320" s="11">
        <v>0.14136122965931999</v>
      </c>
      <c r="V320" s="16"/>
    </row>
    <row r="321" spans="1:22">
      <c r="A321" s="1" t="s">
        <v>640</v>
      </c>
      <c r="B321">
        <v>5.0058723389665421E-3</v>
      </c>
      <c r="C321">
        <v>5.1663425589791201E-2</v>
      </c>
      <c r="D321">
        <v>0.20532275298046671</v>
      </c>
      <c r="E321">
        <v>4.6657553250824657E-2</v>
      </c>
      <c r="F321" s="8">
        <f t="shared" si="12"/>
        <v>-2.9614999843130999E-2</v>
      </c>
      <c r="G321" s="8">
        <f t="shared" si="13"/>
        <v>0.1125475581466131</v>
      </c>
      <c r="I321" s="10" t="s">
        <v>641</v>
      </c>
      <c r="J321" s="11">
        <v>-2.9614999843130999E-2</v>
      </c>
      <c r="L321" s="12" t="str">
        <f>_xlfn.XLOOKUP(I321,Sheet!$B$2:$B$900,Sheet!$A$2:$A$900)</f>
        <v>PNW</v>
      </c>
      <c r="M321" s="9">
        <f t="shared" si="14"/>
        <v>-2.9614999843130999E-2</v>
      </c>
      <c r="P321" s="15"/>
      <c r="R321" s="10" t="s">
        <v>640</v>
      </c>
      <c r="S321" s="11">
        <v>0.1125475581466131</v>
      </c>
      <c r="V321" s="16"/>
    </row>
    <row r="322" spans="1:22">
      <c r="A322" s="1" t="s">
        <v>642</v>
      </c>
      <c r="B322">
        <v>-5.5096866492617358E-2</v>
      </c>
      <c r="C322">
        <v>0.20696389225349099</v>
      </c>
      <c r="D322">
        <v>1.074885587603871</v>
      </c>
      <c r="E322">
        <v>0.26206075874610829</v>
      </c>
      <c r="F322" s="8">
        <f t="shared" ref="F322:F385" si="15">_xlfn.XLOOKUP(A322,$L$2:$L$900,$M$2:$M$900)</f>
        <v>-2.84184431546163E-2</v>
      </c>
      <c r="G322" s="8">
        <f t="shared" ref="G322:G385" si="16">_xlfn.XLOOKUP(A322,$R$2:$R$900,$S$2:$S$900)</f>
        <v>0.353015719675003</v>
      </c>
      <c r="I322" s="10" t="s">
        <v>643</v>
      </c>
      <c r="J322" s="11">
        <v>-2.84184431546163E-2</v>
      </c>
      <c r="L322" s="12" t="str">
        <f>_xlfn.XLOOKUP(I322,Sheet!$B$2:$B$900,Sheet!$A$2:$A$900)</f>
        <v>PODD</v>
      </c>
      <c r="M322" s="9">
        <f t="shared" ref="M322:M385" si="17">J322</f>
        <v>-2.84184431546163E-2</v>
      </c>
      <c r="P322" s="15"/>
      <c r="R322" s="10" t="s">
        <v>642</v>
      </c>
      <c r="S322" s="11">
        <v>0.353015719675003</v>
      </c>
      <c r="V322" s="16"/>
    </row>
    <row r="323" spans="1:22">
      <c r="A323" s="1" t="s">
        <v>644</v>
      </c>
      <c r="B323">
        <v>-3.1360188832625147E-2</v>
      </c>
      <c r="C323">
        <v>0.1731628271857851</v>
      </c>
      <c r="D323">
        <v>0.73146475334867256</v>
      </c>
      <c r="E323">
        <v>0.2045230160184103</v>
      </c>
      <c r="F323" s="8">
        <f t="shared" si="15"/>
        <v>-2.9771881998992399E-2</v>
      </c>
      <c r="G323" s="8">
        <f t="shared" si="16"/>
        <v>5.2229442600869598E-2</v>
      </c>
      <c r="I323" s="10" t="s">
        <v>645</v>
      </c>
      <c r="J323" s="11">
        <v>-2.9771881998992399E-2</v>
      </c>
      <c r="L323" s="12" t="str">
        <f>_xlfn.XLOOKUP(I323,Sheet!$B$2:$B$900,Sheet!$A$2:$A$900)</f>
        <v>POOL</v>
      </c>
      <c r="M323" s="9">
        <f t="shared" si="17"/>
        <v>-2.9771881998992399E-2</v>
      </c>
      <c r="P323" s="15"/>
      <c r="R323" s="10" t="s">
        <v>644</v>
      </c>
      <c r="S323" s="11">
        <v>5.2229442600869598E-2</v>
      </c>
      <c r="V323" s="16"/>
    </row>
    <row r="324" spans="1:22">
      <c r="A324" s="1" t="s">
        <v>646</v>
      </c>
      <c r="B324">
        <v>-3.7058263004307548E-2</v>
      </c>
      <c r="C324">
        <v>-8.7137436911673527E-2</v>
      </c>
      <c r="D324">
        <v>0.81390415003751015</v>
      </c>
      <c r="E324">
        <v>-5.0079173907365979E-2</v>
      </c>
      <c r="F324" s="8">
        <f t="shared" si="15"/>
        <v>-2.98187602909308E-2</v>
      </c>
      <c r="G324" s="8">
        <f t="shared" si="16"/>
        <v>0.11497751359911509</v>
      </c>
      <c r="I324" s="10" t="s">
        <v>647</v>
      </c>
      <c r="J324" s="11">
        <v>-2.98187602909308E-2</v>
      </c>
      <c r="L324" s="12" t="str">
        <f>_xlfn.XLOOKUP(I324,Sheet!$B$2:$B$900,Sheet!$A$2:$A$900)</f>
        <v>PPG</v>
      </c>
      <c r="M324" s="9">
        <f t="shared" si="17"/>
        <v>-2.98187602909308E-2</v>
      </c>
      <c r="P324" s="15"/>
      <c r="R324" s="10" t="s">
        <v>646</v>
      </c>
      <c r="S324" s="11">
        <v>0.11497751359911509</v>
      </c>
      <c r="V324" s="16"/>
    </row>
    <row r="325" spans="1:22">
      <c r="A325" s="1" t="s">
        <v>648</v>
      </c>
      <c r="B325">
        <v>5.8540008096712778E-3</v>
      </c>
      <c r="C325">
        <v>-6.6051888333891204E-3</v>
      </c>
      <c r="D325">
        <v>0.19305208093709439</v>
      </c>
      <c r="E325">
        <v>-1.2459189643060401E-2</v>
      </c>
      <c r="F325" s="8">
        <f t="shared" si="15"/>
        <v>-3.0248132455132599E-2</v>
      </c>
      <c r="G325" s="8">
        <f t="shared" si="16"/>
        <v>2.2454426848786999E-2</v>
      </c>
      <c r="I325" s="10" t="s">
        <v>649</v>
      </c>
      <c r="J325" s="11">
        <v>-3.0248132455132599E-2</v>
      </c>
      <c r="L325" s="12" t="str">
        <f>_xlfn.XLOOKUP(I325,Sheet!$B$2:$B$900,Sheet!$A$2:$A$900)</f>
        <v>PPL</v>
      </c>
      <c r="M325" s="9">
        <f t="shared" si="17"/>
        <v>-3.0248132455132599E-2</v>
      </c>
      <c r="P325" s="15"/>
      <c r="R325" s="10" t="s">
        <v>648</v>
      </c>
      <c r="S325" s="11">
        <v>2.2454426848786999E-2</v>
      </c>
      <c r="V325" s="16"/>
    </row>
    <row r="326" spans="1:22">
      <c r="A326" s="1" t="s">
        <v>650</v>
      </c>
      <c r="B326">
        <v>-6.0137814426161632E-2</v>
      </c>
      <c r="C326">
        <v>-0.27234747583705721</v>
      </c>
      <c r="D326">
        <v>1.147817721138829</v>
      </c>
      <c r="E326">
        <v>-0.21220966141089559</v>
      </c>
      <c r="F326" s="8">
        <f t="shared" si="15"/>
        <v>-3.05257549524727E-2</v>
      </c>
      <c r="G326" s="8">
        <f t="shared" si="16"/>
        <v>5.0041325031143599E-2</v>
      </c>
      <c r="I326" s="10" t="s">
        <v>651</v>
      </c>
      <c r="J326" s="11">
        <v>-3.05257549524727E-2</v>
      </c>
      <c r="L326" s="12" t="str">
        <f>_xlfn.XLOOKUP(I326,Sheet!$B$2:$B$900,Sheet!$A$2:$A$900)</f>
        <v>PRU</v>
      </c>
      <c r="M326" s="9">
        <f t="shared" si="17"/>
        <v>-3.05257549524727E-2</v>
      </c>
      <c r="P326" s="15"/>
      <c r="R326" s="10" t="s">
        <v>650</v>
      </c>
      <c r="S326" s="11">
        <v>5.0041325031143599E-2</v>
      </c>
      <c r="V326" s="16"/>
    </row>
    <row r="327" spans="1:22">
      <c r="A327" s="1" t="s">
        <v>652</v>
      </c>
      <c r="B327">
        <v>-1.512153933153577E-3</v>
      </c>
      <c r="C327">
        <v>2.377816175750325E-2</v>
      </c>
      <c r="D327">
        <v>0.29962516767102909</v>
      </c>
      <c r="E327">
        <v>2.5290315690656821E-2</v>
      </c>
      <c r="F327" s="8">
        <f t="shared" si="15"/>
        <v>-3.0160472308302402E-2</v>
      </c>
      <c r="G327" s="8">
        <f t="shared" si="16"/>
        <v>-5.0310678860113298E-2</v>
      </c>
      <c r="I327" s="10" t="s">
        <v>653</v>
      </c>
      <c r="J327" s="11">
        <v>-3.0160472308302402E-2</v>
      </c>
      <c r="L327" s="12" t="str">
        <f>_xlfn.XLOOKUP(I327,Sheet!$B$2:$B$900,Sheet!$A$2:$A$900)</f>
        <v>PSA</v>
      </c>
      <c r="M327" s="9">
        <f t="shared" si="17"/>
        <v>-3.0160472308302402E-2</v>
      </c>
      <c r="P327" s="15"/>
      <c r="R327" s="10" t="s">
        <v>652</v>
      </c>
      <c r="S327" s="11">
        <v>-5.0310678860113298E-2</v>
      </c>
      <c r="V327" s="16"/>
    </row>
    <row r="328" spans="1:22">
      <c r="A328" s="1" t="s">
        <v>654</v>
      </c>
      <c r="B328">
        <v>-6.8917637323058875E-2</v>
      </c>
      <c r="C328">
        <v>0.36018908982747733</v>
      </c>
      <c r="D328">
        <v>1.274843674267365</v>
      </c>
      <c r="E328">
        <v>0.42910672715053622</v>
      </c>
      <c r="F328" s="8">
        <f t="shared" si="15"/>
        <v>-2.9996645087161301E-2</v>
      </c>
      <c r="G328" s="8">
        <f t="shared" si="16"/>
        <v>0.14371599669714299</v>
      </c>
      <c r="I328" s="10" t="s">
        <v>655</v>
      </c>
      <c r="J328" s="11">
        <v>-2.9996645087161301E-2</v>
      </c>
      <c r="L328" s="12" t="str">
        <f>_xlfn.XLOOKUP(I328,Sheet!$B$2:$B$900,Sheet!$A$2:$A$900)</f>
        <v>PTC</v>
      </c>
      <c r="M328" s="9">
        <f t="shared" si="17"/>
        <v>-2.9996645087161301E-2</v>
      </c>
      <c r="P328" s="15"/>
      <c r="R328" s="10" t="s">
        <v>654</v>
      </c>
      <c r="S328" s="11">
        <v>0.14371599669714299</v>
      </c>
      <c r="V328" s="16"/>
    </row>
    <row r="329" spans="1:22">
      <c r="A329" s="1" t="s">
        <v>656</v>
      </c>
      <c r="B329">
        <v>-5.4194976798688753E-2</v>
      </c>
      <c r="C329">
        <v>-0.2273125014984583</v>
      </c>
      <c r="D329">
        <v>1.0618371013948189</v>
      </c>
      <c r="E329">
        <v>-0.17311752469976949</v>
      </c>
      <c r="F329" s="8">
        <f t="shared" si="15"/>
        <v>-3.0574607286323899E-2</v>
      </c>
      <c r="G329" s="8">
        <f t="shared" si="16"/>
        <v>3.35317988419696E-2</v>
      </c>
      <c r="I329" s="10" t="s">
        <v>657</v>
      </c>
      <c r="J329" s="11">
        <v>-3.0574607286323899E-2</v>
      </c>
      <c r="L329" s="12" t="str">
        <f>_xlfn.XLOOKUP(I329,Sheet!$B$2:$B$900,Sheet!$A$2:$A$900)</f>
        <v>PWR</v>
      </c>
      <c r="M329" s="9">
        <f t="shared" si="17"/>
        <v>-3.0574607286323899E-2</v>
      </c>
      <c r="P329" s="15"/>
      <c r="R329" s="10" t="s">
        <v>656</v>
      </c>
      <c r="S329" s="11">
        <v>3.35317988419696E-2</v>
      </c>
      <c r="V329" s="16"/>
    </row>
    <row r="330" spans="1:22">
      <c r="A330" s="1" t="s">
        <v>658</v>
      </c>
      <c r="B330">
        <v>-6.2467852948218973E-2</v>
      </c>
      <c r="C330">
        <v>-0.2186309876005598</v>
      </c>
      <c r="D330">
        <v>1.1815285792695931</v>
      </c>
      <c r="E330">
        <v>-0.1561631346523408</v>
      </c>
      <c r="F330" s="8">
        <f t="shared" si="15"/>
        <v>-3.08297894672751E-2</v>
      </c>
      <c r="G330" s="8">
        <f t="shared" si="16"/>
        <v>-0.41831849563688128</v>
      </c>
      <c r="I330" s="10" t="s">
        <v>659</v>
      </c>
      <c r="J330" s="11">
        <v>-3.08297894672751E-2</v>
      </c>
      <c r="L330" s="12" t="str">
        <f>_xlfn.XLOOKUP(I330,Sheet!$B$2:$B$900,Sheet!$A$2:$A$900)</f>
        <v>PXD</v>
      </c>
      <c r="M330" s="9">
        <f t="shared" si="17"/>
        <v>-3.08297894672751E-2</v>
      </c>
      <c r="P330" s="15"/>
      <c r="R330" s="10" t="s">
        <v>658</v>
      </c>
      <c r="S330" s="11">
        <v>-0.41831849563688128</v>
      </c>
      <c r="V330" s="16"/>
    </row>
    <row r="331" spans="1:22">
      <c r="A331" s="1" t="s">
        <v>660</v>
      </c>
      <c r="B331">
        <v>-5.8737601245072733E-2</v>
      </c>
      <c r="C331">
        <v>-3.4547481182503281E-2</v>
      </c>
      <c r="D331">
        <v>1.127559520489495</v>
      </c>
      <c r="E331">
        <v>2.4190120062569449E-2</v>
      </c>
      <c r="F331" s="8">
        <f t="shared" si="15"/>
        <v>-3.0774992988310199E-2</v>
      </c>
      <c r="G331" s="8">
        <f t="shared" si="16"/>
        <v>5.80902703828119E-2</v>
      </c>
      <c r="I331" s="10" t="s">
        <v>661</v>
      </c>
      <c r="J331" s="11">
        <v>-3.0774992988310199E-2</v>
      </c>
      <c r="L331" s="12" t="str">
        <f>_xlfn.XLOOKUP(I331,Sheet!$B$2:$B$900,Sheet!$A$2:$A$900)</f>
        <v>QCOM</v>
      </c>
      <c r="M331" s="9">
        <f t="shared" si="17"/>
        <v>-3.0774992988310199E-2</v>
      </c>
      <c r="P331" s="15"/>
      <c r="R331" s="10" t="s">
        <v>660</v>
      </c>
      <c r="S331" s="11">
        <v>5.80902703828119E-2</v>
      </c>
      <c r="V331" s="16"/>
    </row>
    <row r="332" spans="1:22">
      <c r="A332" s="1" t="s">
        <v>662</v>
      </c>
      <c r="B332">
        <v>-6.0495993982347701E-2</v>
      </c>
      <c r="C332">
        <v>-0.1324651618602104</v>
      </c>
      <c r="D332">
        <v>1.1529998415585661</v>
      </c>
      <c r="E332">
        <v>-7.19691678778627E-2</v>
      </c>
      <c r="F332" s="8">
        <f t="shared" si="15"/>
        <v>-2.9346163715115801E-2</v>
      </c>
      <c r="G332" s="8">
        <f t="shared" si="16"/>
        <v>0.24241824258866709</v>
      </c>
      <c r="I332" s="10" t="s">
        <v>663</v>
      </c>
      <c r="J332" s="11">
        <v>-2.9346163715115801E-2</v>
      </c>
      <c r="L332" s="12" t="str">
        <f>_xlfn.XLOOKUP(I332,Sheet!$B$2:$B$900,Sheet!$A$2:$A$900)</f>
        <v>RCL</v>
      </c>
      <c r="M332" s="9">
        <f t="shared" si="17"/>
        <v>-2.9346163715115801E-2</v>
      </c>
      <c r="P332" s="15"/>
      <c r="R332" s="10" t="s">
        <v>662</v>
      </c>
      <c r="S332" s="11">
        <v>0.24241824258866709</v>
      </c>
      <c r="V332" s="16"/>
    </row>
    <row r="333" spans="1:22">
      <c r="A333" s="1" t="s">
        <v>664</v>
      </c>
      <c r="B333">
        <v>-1.715699675518351E-2</v>
      </c>
      <c r="C333">
        <v>-0.1071715179842552</v>
      </c>
      <c r="D333">
        <v>0.52597381893104456</v>
      </c>
      <c r="E333">
        <v>-9.0014521229071665E-2</v>
      </c>
      <c r="F333" s="8">
        <f t="shared" si="15"/>
        <v>-2.9951704764980502E-2</v>
      </c>
      <c r="G333" s="8">
        <f t="shared" si="16"/>
        <v>-2.2048729693447299E-2</v>
      </c>
      <c r="I333" s="10" t="s">
        <v>665</v>
      </c>
      <c r="J333" s="11">
        <v>-2.9951704764980502E-2</v>
      </c>
      <c r="L333" s="12" t="str">
        <f>_xlfn.XLOOKUP(I333,Sheet!$B$2:$B$900,Sheet!$A$2:$A$900)</f>
        <v>REG</v>
      </c>
      <c r="M333" s="9">
        <f t="shared" si="17"/>
        <v>-2.9951704764980502E-2</v>
      </c>
      <c r="P333" s="15"/>
      <c r="R333" s="10" t="s">
        <v>664</v>
      </c>
      <c r="S333" s="11">
        <v>-2.2048729693447299E-2</v>
      </c>
      <c r="V333" s="16"/>
    </row>
    <row r="334" spans="1:22">
      <c r="A334" s="1" t="s">
        <v>666</v>
      </c>
      <c r="B334">
        <v>-5.4596217096557959E-2</v>
      </c>
      <c r="C334">
        <v>4.4890153477398442E-2</v>
      </c>
      <c r="D334">
        <v>1.067642222052597</v>
      </c>
      <c r="E334">
        <v>9.9486370573956401E-2</v>
      </c>
      <c r="F334" s="8">
        <f t="shared" si="15"/>
        <v>-3.0431148773494499E-2</v>
      </c>
      <c r="G334" s="8">
        <f t="shared" si="16"/>
        <v>6.9717785499934903E-2</v>
      </c>
      <c r="I334" s="10" t="s">
        <v>667</v>
      </c>
      <c r="J334" s="11">
        <v>-3.0431148773494499E-2</v>
      </c>
      <c r="L334" s="12" t="str">
        <f>_xlfn.XLOOKUP(I334,Sheet!$B$2:$B$900,Sheet!$A$2:$A$900)</f>
        <v>REGN</v>
      </c>
      <c r="M334" s="9">
        <f t="shared" si="17"/>
        <v>-3.0431148773494499E-2</v>
      </c>
      <c r="P334" s="15"/>
      <c r="R334" s="10" t="s">
        <v>666</v>
      </c>
      <c r="S334" s="11">
        <v>6.9717785499934903E-2</v>
      </c>
      <c r="V334" s="16"/>
    </row>
    <row r="335" spans="1:22">
      <c r="A335" s="1" t="s">
        <v>668</v>
      </c>
      <c r="B335">
        <v>-5.0158332612528563E-2</v>
      </c>
      <c r="C335">
        <v>-0.19534885872961591</v>
      </c>
      <c r="D335">
        <v>1.003435174475658</v>
      </c>
      <c r="E335">
        <v>-0.14519052611708741</v>
      </c>
      <c r="F335" s="8">
        <f t="shared" si="15"/>
        <v>-3.02063675831836E-2</v>
      </c>
      <c r="G335" s="8">
        <f t="shared" si="16"/>
        <v>0.1000225208076652</v>
      </c>
      <c r="I335" s="10" t="s">
        <v>669</v>
      </c>
      <c r="J335" s="11">
        <v>-3.02063675831836E-2</v>
      </c>
      <c r="L335" s="12" t="str">
        <f>_xlfn.XLOOKUP(I335,Sheet!$B$2:$B$900,Sheet!$A$2:$A$900)</f>
        <v>RF</v>
      </c>
      <c r="M335" s="9">
        <f t="shared" si="17"/>
        <v>-3.02063675831836E-2</v>
      </c>
      <c r="P335" s="15"/>
      <c r="R335" s="10" t="s">
        <v>668</v>
      </c>
      <c r="S335" s="11">
        <v>0.1000225208076652</v>
      </c>
      <c r="V335" s="16"/>
    </row>
    <row r="336" spans="1:22">
      <c r="A336" s="1" t="s">
        <v>670</v>
      </c>
      <c r="B336">
        <v>-6.4094307346686086E-2</v>
      </c>
      <c r="C336">
        <v>9.0357817951945862E-2</v>
      </c>
      <c r="D336">
        <v>1.2050600243353471</v>
      </c>
      <c r="E336">
        <v>0.15445212529863189</v>
      </c>
      <c r="F336" s="8">
        <f t="shared" si="15"/>
        <v>-3.0301174050900301E-2</v>
      </c>
      <c r="G336" s="8">
        <f t="shared" si="16"/>
        <v>0.101037826553806</v>
      </c>
      <c r="I336" s="10" t="s">
        <v>671</v>
      </c>
      <c r="J336" s="11">
        <v>-3.0301174050900301E-2</v>
      </c>
      <c r="L336" s="12" t="str">
        <f>_xlfn.XLOOKUP(I336,Sheet!$B$2:$B$900,Sheet!$A$2:$A$900)</f>
        <v>RHI</v>
      </c>
      <c r="M336" s="9">
        <f t="shared" si="17"/>
        <v>-3.0301174050900301E-2</v>
      </c>
      <c r="P336" s="15"/>
      <c r="R336" s="10" t="s">
        <v>670</v>
      </c>
      <c r="S336" s="11">
        <v>0.101037826553806</v>
      </c>
      <c r="V336" s="16"/>
    </row>
    <row r="337" spans="1:22">
      <c r="A337" s="1" t="s">
        <v>672</v>
      </c>
      <c r="B337">
        <v>-6.6478058472632898E-2</v>
      </c>
      <c r="C337">
        <v>-0.1324802434184357</v>
      </c>
      <c r="D337">
        <v>1.2395479932101661</v>
      </c>
      <c r="E337">
        <v>-6.6002184945802775E-2</v>
      </c>
      <c r="F337" s="8">
        <f t="shared" si="15"/>
        <v>-3.01757709741815E-2</v>
      </c>
      <c r="G337" s="8">
        <f t="shared" si="16"/>
        <v>0.1335794216485337</v>
      </c>
      <c r="I337" s="10" t="s">
        <v>673</v>
      </c>
      <c r="J337" s="11">
        <v>-3.01757709741815E-2</v>
      </c>
      <c r="L337" s="12" t="str">
        <f>_xlfn.XLOOKUP(I337,Sheet!$B$2:$B$900,Sheet!$A$2:$A$900)</f>
        <v>RJF</v>
      </c>
      <c r="M337" s="9">
        <f t="shared" si="17"/>
        <v>-3.01757709741815E-2</v>
      </c>
      <c r="P337" s="15"/>
      <c r="R337" s="10" t="s">
        <v>672</v>
      </c>
      <c r="S337" s="11">
        <v>0.1335794216485337</v>
      </c>
      <c r="V337" s="16"/>
    </row>
    <row r="338" spans="1:22">
      <c r="A338" s="1" t="s">
        <v>674</v>
      </c>
      <c r="B338">
        <v>-5.1510073095986972E-2</v>
      </c>
      <c r="C338">
        <v>7.6200264584307842E-2</v>
      </c>
      <c r="D338">
        <v>1.0229920750316379</v>
      </c>
      <c r="E338">
        <v>0.1277103376802948</v>
      </c>
      <c r="F338" s="8">
        <f t="shared" si="15"/>
        <v>-2.9734763700342799E-2</v>
      </c>
      <c r="G338" s="8">
        <f t="shared" si="16"/>
        <v>0.1433242969216757</v>
      </c>
      <c r="I338" s="10" t="s">
        <v>675</v>
      </c>
      <c r="J338" s="11">
        <v>-2.9734763700342799E-2</v>
      </c>
      <c r="L338" s="12" t="str">
        <f>_xlfn.XLOOKUP(I338,Sheet!$B$2:$B$900,Sheet!$A$2:$A$900)</f>
        <v>RL</v>
      </c>
      <c r="M338" s="9">
        <f t="shared" si="17"/>
        <v>-2.9734763700342799E-2</v>
      </c>
      <c r="P338" s="15"/>
      <c r="R338" s="10" t="s">
        <v>674</v>
      </c>
      <c r="S338" s="11">
        <v>0.1433242969216757</v>
      </c>
      <c r="V338" s="16"/>
    </row>
    <row r="339" spans="1:22">
      <c r="A339" s="1" t="s">
        <v>676</v>
      </c>
      <c r="B339">
        <v>-4.4766877042438119E-2</v>
      </c>
      <c r="C339">
        <v>0.34361574977491233</v>
      </c>
      <c r="D339">
        <v>0.92543191739596053</v>
      </c>
      <c r="E339">
        <v>0.38838262681735042</v>
      </c>
      <c r="F339" s="8">
        <f t="shared" si="15"/>
        <v>-2.9512591705578399E-2</v>
      </c>
      <c r="G339" s="8">
        <f t="shared" si="16"/>
        <v>0.18639321678472559</v>
      </c>
      <c r="I339" s="10" t="s">
        <v>677</v>
      </c>
      <c r="J339" s="11">
        <v>-2.9512591705578399E-2</v>
      </c>
      <c r="L339" s="12" t="str">
        <f>_xlfn.XLOOKUP(I339,Sheet!$B$2:$B$900,Sheet!$A$2:$A$900)</f>
        <v>RMD</v>
      </c>
      <c r="M339" s="9">
        <f t="shared" si="17"/>
        <v>-2.9512591705578399E-2</v>
      </c>
      <c r="P339" s="15"/>
      <c r="R339" s="10" t="s">
        <v>676</v>
      </c>
      <c r="S339" s="11">
        <v>0.18639321678472559</v>
      </c>
      <c r="V339" s="16"/>
    </row>
    <row r="340" spans="1:22">
      <c r="A340" s="1" t="s">
        <v>678</v>
      </c>
      <c r="B340">
        <v>-6.1289138762661843E-2</v>
      </c>
      <c r="C340">
        <v>-0.2110831168102428</v>
      </c>
      <c r="D340">
        <v>1.164475012854326</v>
      </c>
      <c r="E340">
        <v>-0.14979397804758099</v>
      </c>
      <c r="F340" s="8">
        <f t="shared" si="15"/>
        <v>-2.9580725019028899E-2</v>
      </c>
      <c r="G340" s="8">
        <f t="shared" si="16"/>
        <v>0.21117654257841079</v>
      </c>
      <c r="I340" s="10" t="s">
        <v>679</v>
      </c>
      <c r="J340" s="11">
        <v>-2.9580725019028899E-2</v>
      </c>
      <c r="L340" s="12" t="str">
        <f>_xlfn.XLOOKUP(I340,Sheet!$B$2:$B$900,Sheet!$A$2:$A$900)</f>
        <v>ROK</v>
      </c>
      <c r="M340" s="9">
        <f t="shared" si="17"/>
        <v>-2.9580725019028899E-2</v>
      </c>
      <c r="P340" s="15"/>
      <c r="R340" s="10" t="s">
        <v>678</v>
      </c>
      <c r="S340" s="11">
        <v>0.21117654257841079</v>
      </c>
      <c r="V340" s="16"/>
    </row>
    <row r="341" spans="1:22">
      <c r="A341" s="1" t="s">
        <v>680</v>
      </c>
      <c r="B341">
        <v>-3.7573437297274838E-2</v>
      </c>
      <c r="C341">
        <v>0.18710826768314981</v>
      </c>
      <c r="D341">
        <v>0.82135766092946871</v>
      </c>
      <c r="E341">
        <v>0.2246817049804247</v>
      </c>
      <c r="F341" s="8">
        <f t="shared" si="15"/>
        <v>-2.9241712727583798E-2</v>
      </c>
      <c r="G341" s="8">
        <f t="shared" si="16"/>
        <v>0.23561026884131181</v>
      </c>
      <c r="I341" s="10" t="s">
        <v>681</v>
      </c>
      <c r="J341" s="11">
        <v>-2.9241712727583798E-2</v>
      </c>
      <c r="L341" s="12" t="str">
        <f>_xlfn.XLOOKUP(I341,Sheet!$B$2:$B$900,Sheet!$A$2:$A$900)</f>
        <v>ROL</v>
      </c>
      <c r="M341" s="9">
        <f t="shared" si="17"/>
        <v>-2.9241712727583798E-2</v>
      </c>
      <c r="P341" s="15"/>
      <c r="R341" s="10" t="s">
        <v>680</v>
      </c>
      <c r="S341" s="11">
        <v>0.23561026884131181</v>
      </c>
      <c r="V341" s="16"/>
    </row>
    <row r="342" spans="1:22">
      <c r="A342" s="1" t="s">
        <v>682</v>
      </c>
      <c r="B342">
        <v>-4.9840007070622902E-2</v>
      </c>
      <c r="C342">
        <v>6.3187210179559528E-2</v>
      </c>
      <c r="D342">
        <v>0.99882965955348224</v>
      </c>
      <c r="E342">
        <v>0.1130272172501824</v>
      </c>
      <c r="F342" s="8">
        <f t="shared" si="15"/>
        <v>-2.9458079425376898E-2</v>
      </c>
      <c r="G342" s="8">
        <f t="shared" si="16"/>
        <v>0.19504817570775931</v>
      </c>
      <c r="I342" s="10" t="s">
        <v>683</v>
      </c>
      <c r="J342" s="11">
        <v>-2.9458079425376898E-2</v>
      </c>
      <c r="L342" s="12" t="str">
        <f>_xlfn.XLOOKUP(I342,Sheet!$B$2:$B$900,Sheet!$A$2:$A$900)</f>
        <v>ROP</v>
      </c>
      <c r="M342" s="9">
        <f t="shared" si="17"/>
        <v>-2.9458079425376898E-2</v>
      </c>
      <c r="P342" s="15"/>
      <c r="R342" s="10" t="s">
        <v>682</v>
      </c>
      <c r="S342" s="11">
        <v>0.19504817570775931</v>
      </c>
      <c r="V342" s="16"/>
    </row>
    <row r="343" spans="1:22">
      <c r="A343" s="1" t="s">
        <v>684</v>
      </c>
      <c r="B343">
        <v>-4.6856323728661928E-2</v>
      </c>
      <c r="C343">
        <v>8.3539182243329457E-2</v>
      </c>
      <c r="D343">
        <v>0.95566190721985966</v>
      </c>
      <c r="E343">
        <v>0.1303955059719914</v>
      </c>
      <c r="F343" s="8">
        <f t="shared" si="15"/>
        <v>-2.94731170022106E-2</v>
      </c>
      <c r="G343" s="8">
        <f t="shared" si="16"/>
        <v>3.6217641334496502E-2</v>
      </c>
      <c r="I343" s="10" t="s">
        <v>685</v>
      </c>
      <c r="J343" s="11">
        <v>-2.94731170022106E-2</v>
      </c>
      <c r="L343" s="12" t="str">
        <f>_xlfn.XLOOKUP(I343,Sheet!$B$2:$B$900,Sheet!$A$2:$A$900)</f>
        <v>ROST</v>
      </c>
      <c r="M343" s="9">
        <f t="shared" si="17"/>
        <v>-2.94731170022106E-2</v>
      </c>
      <c r="P343" s="15"/>
      <c r="R343" s="10" t="s">
        <v>684</v>
      </c>
      <c r="S343" s="11">
        <v>3.6217641334496502E-2</v>
      </c>
      <c r="V343" s="16"/>
    </row>
    <row r="344" spans="1:22">
      <c r="A344" s="1" t="s">
        <v>686</v>
      </c>
      <c r="B344">
        <v>-2.0299791202476922E-2</v>
      </c>
      <c r="C344">
        <v>9.7978357139182015E-2</v>
      </c>
      <c r="D344">
        <v>0.57144358123064609</v>
      </c>
      <c r="E344">
        <v>0.1182781483416589</v>
      </c>
      <c r="F344" s="8">
        <f t="shared" si="15"/>
        <v>-2.96980618222434E-2</v>
      </c>
      <c r="G344" s="8">
        <f t="shared" si="16"/>
        <v>8.8781978763414399E-2</v>
      </c>
      <c r="I344" s="10" t="s">
        <v>687</v>
      </c>
      <c r="J344" s="11">
        <v>-2.96980618222434E-2</v>
      </c>
      <c r="L344" s="12" t="str">
        <f>_xlfn.XLOOKUP(I344,Sheet!$B$2:$B$900,Sheet!$A$2:$A$900)</f>
        <v>RSG</v>
      </c>
      <c r="M344" s="9">
        <f t="shared" si="17"/>
        <v>-2.96980618222434E-2</v>
      </c>
      <c r="P344" s="15"/>
      <c r="R344" s="10" t="s">
        <v>686</v>
      </c>
      <c r="S344" s="11">
        <v>8.8781978763414399E-2</v>
      </c>
      <c r="V344" s="16"/>
    </row>
    <row r="345" spans="1:22">
      <c r="A345" s="1" t="s">
        <v>688</v>
      </c>
      <c r="B345">
        <v>-4.5466425269772348E-2</v>
      </c>
      <c r="C345">
        <v>-0.1334684712373865</v>
      </c>
      <c r="D345">
        <v>0.93555293935506079</v>
      </c>
      <c r="E345">
        <v>-8.8002045967614129E-2</v>
      </c>
      <c r="F345" s="8">
        <f t="shared" si="15"/>
        <v>-2.9860417220659099E-2</v>
      </c>
      <c r="G345" s="8">
        <f t="shared" si="16"/>
        <v>7.72001299478553E-2</v>
      </c>
      <c r="I345" s="10" t="s">
        <v>689</v>
      </c>
      <c r="J345" s="11">
        <v>-2.9860417220659099E-2</v>
      </c>
      <c r="L345" s="12" t="str">
        <f>_xlfn.XLOOKUP(I345,Sheet!$B$2:$B$900,Sheet!$A$2:$A$900)</f>
        <v>RTX</v>
      </c>
      <c r="M345" s="9">
        <f t="shared" si="17"/>
        <v>-2.9860417220659099E-2</v>
      </c>
      <c r="P345" s="15"/>
      <c r="R345" s="10" t="s">
        <v>688</v>
      </c>
      <c r="S345" s="11">
        <v>7.72001299478553E-2</v>
      </c>
      <c r="V345" s="16"/>
    </row>
    <row r="346" spans="1:22">
      <c r="A346" s="1" t="s">
        <v>690</v>
      </c>
      <c r="B346">
        <v>-6.3927503788997239E-2</v>
      </c>
      <c r="C346">
        <v>0.1111616516943128</v>
      </c>
      <c r="D346">
        <v>1.2026467204282549</v>
      </c>
      <c r="E346">
        <v>0.17508915548331011</v>
      </c>
      <c r="F346" s="8">
        <f t="shared" si="15"/>
        <v>-2.93555418742413E-2</v>
      </c>
      <c r="G346" s="8">
        <f t="shared" si="16"/>
        <v>0.23336664148378189</v>
      </c>
      <c r="I346" s="10" t="s">
        <v>691</v>
      </c>
      <c r="J346" s="11">
        <v>-2.93555418742413E-2</v>
      </c>
      <c r="L346" s="12" t="str">
        <f>_xlfn.XLOOKUP(I346,Sheet!$B$2:$B$900,Sheet!$A$2:$A$900)</f>
        <v>RVTY</v>
      </c>
      <c r="M346" s="9">
        <f t="shared" si="17"/>
        <v>-2.93555418742413E-2</v>
      </c>
      <c r="P346" s="15"/>
      <c r="R346" s="10" t="s">
        <v>690</v>
      </c>
      <c r="S346" s="11">
        <v>0.23336664148378189</v>
      </c>
      <c r="V346" s="16"/>
    </row>
    <row r="347" spans="1:22">
      <c r="A347" s="1" t="s">
        <v>692</v>
      </c>
      <c r="B347">
        <v>-1.967160649781205E-2</v>
      </c>
      <c r="C347">
        <v>1.464361436051276E-2</v>
      </c>
      <c r="D347">
        <v>0.56235504245396728</v>
      </c>
      <c r="E347">
        <v>3.4315220858324808E-2</v>
      </c>
      <c r="F347" s="8">
        <f t="shared" si="15"/>
        <v>-2.8279834018073199E-2</v>
      </c>
      <c r="G347" s="8">
        <f t="shared" si="16"/>
        <v>0.27473141783387622</v>
      </c>
      <c r="I347" s="10" t="s">
        <v>693</v>
      </c>
      <c r="J347" s="11">
        <v>-2.8279834018073199E-2</v>
      </c>
      <c r="L347" s="12" t="str">
        <f>_xlfn.XLOOKUP(I347,Sheet!$B$2:$B$900,Sheet!$A$2:$A$900)</f>
        <v>SBAC</v>
      </c>
      <c r="M347" s="9">
        <f t="shared" si="17"/>
        <v>-2.8279834018073199E-2</v>
      </c>
      <c r="P347" s="15"/>
      <c r="R347" s="10" t="s">
        <v>692</v>
      </c>
      <c r="S347" s="11">
        <v>0.27473141783387622</v>
      </c>
      <c r="V347" s="16"/>
    </row>
    <row r="348" spans="1:22">
      <c r="A348" s="1" t="s">
        <v>694</v>
      </c>
      <c r="B348">
        <v>-2.77596430250069E-2</v>
      </c>
      <c r="C348">
        <v>0.16469056392537371</v>
      </c>
      <c r="D348">
        <v>0.67937227171589443</v>
      </c>
      <c r="E348">
        <v>0.19245020695038059</v>
      </c>
      <c r="F348" s="8">
        <f t="shared" si="15"/>
        <v>-3.0212963339387701E-2</v>
      </c>
      <c r="G348" s="8">
        <f t="shared" si="16"/>
        <v>-3.3187033713010503E-2</v>
      </c>
      <c r="I348" s="10" t="s">
        <v>695</v>
      </c>
      <c r="J348" s="11">
        <v>-3.0212963339387701E-2</v>
      </c>
      <c r="L348" s="12" t="str">
        <f>_xlfn.XLOOKUP(I348,Sheet!$B$2:$B$900,Sheet!$A$2:$A$900)</f>
        <v>SBUX</v>
      </c>
      <c r="M348" s="9">
        <f t="shared" si="17"/>
        <v>-3.0212963339387701E-2</v>
      </c>
      <c r="P348" s="15"/>
      <c r="R348" s="10" t="s">
        <v>694</v>
      </c>
      <c r="S348" s="11">
        <v>-3.3187033713010503E-2</v>
      </c>
      <c r="V348" s="16"/>
    </row>
    <row r="349" spans="1:22">
      <c r="A349" s="1" t="s">
        <v>696</v>
      </c>
      <c r="B349">
        <v>-6.6465337823642251E-2</v>
      </c>
      <c r="C349">
        <v>-0.16520594912430431</v>
      </c>
      <c r="D349">
        <v>1.239363951620555</v>
      </c>
      <c r="E349">
        <v>-9.8740611300662057E-2</v>
      </c>
      <c r="F349" s="8">
        <f t="shared" si="15"/>
        <v>-3.02233716735359E-2</v>
      </c>
      <c r="G349" s="8">
        <f t="shared" si="16"/>
        <v>0.13526019601063519</v>
      </c>
      <c r="I349" s="10" t="s">
        <v>697</v>
      </c>
      <c r="J349" s="11">
        <v>-3.02233716735359E-2</v>
      </c>
      <c r="L349" s="12" t="str">
        <f>_xlfn.XLOOKUP(I349,Sheet!$B$2:$B$900,Sheet!$A$2:$A$900)</f>
        <v>SCHW</v>
      </c>
      <c r="M349" s="9">
        <f t="shared" si="17"/>
        <v>-3.02233716735359E-2</v>
      </c>
      <c r="P349" s="15"/>
      <c r="R349" s="10" t="s">
        <v>696</v>
      </c>
      <c r="S349" s="11">
        <v>0.13526019601063519</v>
      </c>
      <c r="V349" s="16"/>
    </row>
    <row r="350" spans="1:22">
      <c r="A350" s="1" t="s">
        <v>698</v>
      </c>
      <c r="B350">
        <v>-4.1462615203247448E-2</v>
      </c>
      <c r="C350">
        <v>-5.5935127767197113E-3</v>
      </c>
      <c r="D350">
        <v>0.87762605451713471</v>
      </c>
      <c r="E350">
        <v>3.5869102426527737E-2</v>
      </c>
      <c r="F350" s="8">
        <f t="shared" si="15"/>
        <v>-2.90737118317765E-2</v>
      </c>
      <c r="G350" s="8">
        <f t="shared" si="16"/>
        <v>0.2198164357456544</v>
      </c>
      <c r="I350" s="10" t="s">
        <v>699</v>
      </c>
      <c r="J350" s="11">
        <v>-2.90737118317765E-2</v>
      </c>
      <c r="L350" s="12" t="str">
        <f>_xlfn.XLOOKUP(I350,Sheet!$B$2:$B$900,Sheet!$A$2:$A$900)</f>
        <v>SHW</v>
      </c>
      <c r="M350" s="9">
        <f t="shared" si="17"/>
        <v>-2.90737118317765E-2</v>
      </c>
      <c r="P350" s="15"/>
      <c r="R350" s="10" t="s">
        <v>698</v>
      </c>
      <c r="S350" s="11">
        <v>0.2198164357456544</v>
      </c>
      <c r="V350" s="16"/>
    </row>
    <row r="351" spans="1:22">
      <c r="A351" s="1" t="s">
        <v>700</v>
      </c>
      <c r="B351">
        <v>-4.3799108801383206E-3</v>
      </c>
      <c r="C351">
        <v>-0.22364072692601369</v>
      </c>
      <c r="D351">
        <v>0.34111570384806911</v>
      </c>
      <c r="E351">
        <v>-0.21926081604587541</v>
      </c>
      <c r="F351" s="8">
        <f t="shared" si="15"/>
        <v>-3.0395278236535199E-2</v>
      </c>
      <c r="G351" s="8">
        <f t="shared" si="16"/>
        <v>-0.31794419977488297</v>
      </c>
      <c r="I351" s="10" t="s">
        <v>701</v>
      </c>
      <c r="J351" s="11">
        <v>-3.0395278236535199E-2</v>
      </c>
      <c r="L351" s="12" t="str">
        <f>_xlfn.XLOOKUP(I351,Sheet!$B$2:$B$900,Sheet!$A$2:$A$900)</f>
        <v>SJM</v>
      </c>
      <c r="M351" s="9">
        <f t="shared" si="17"/>
        <v>-3.0395278236535199E-2</v>
      </c>
      <c r="P351" s="15"/>
      <c r="R351" s="10" t="s">
        <v>700</v>
      </c>
      <c r="S351" s="11">
        <v>-0.31794419977488297</v>
      </c>
      <c r="V351" s="16"/>
    </row>
    <row r="352" spans="1:22">
      <c r="A352" s="1" t="s">
        <v>702</v>
      </c>
      <c r="B352">
        <v>-3.897067948563479E-2</v>
      </c>
      <c r="C352">
        <v>-0.55811740655237496</v>
      </c>
      <c r="D352">
        <v>0.84157287743349951</v>
      </c>
      <c r="E352">
        <v>-0.51914672706674014</v>
      </c>
      <c r="F352" s="8">
        <f t="shared" si="15"/>
        <v>-3.1266528863304902E-2</v>
      </c>
      <c r="G352" s="8">
        <f t="shared" si="16"/>
        <v>-0.42429609705284832</v>
      </c>
      <c r="I352" s="10" t="s">
        <v>703</v>
      </c>
      <c r="J352" s="11">
        <v>-3.1266528863304902E-2</v>
      </c>
      <c r="L352" s="12" t="str">
        <f>_xlfn.XLOOKUP(I352,Sheet!$B$2:$B$900,Sheet!$A$2:$A$900)</f>
        <v>SLB</v>
      </c>
      <c r="M352" s="9">
        <f t="shared" si="17"/>
        <v>-3.1266528863304902E-2</v>
      </c>
      <c r="P352" s="15"/>
      <c r="R352" s="10" t="s">
        <v>702</v>
      </c>
      <c r="S352" s="11">
        <v>-0.42429609705284832</v>
      </c>
      <c r="V352" s="16"/>
    </row>
    <row r="353" spans="1:22">
      <c r="A353" s="1" t="s">
        <v>704</v>
      </c>
      <c r="B353">
        <v>-3.9760641693333237E-2</v>
      </c>
      <c r="C353">
        <v>-0.12758188855068581</v>
      </c>
      <c r="D353">
        <v>0.8530020034587954</v>
      </c>
      <c r="E353">
        <v>-8.7821246857352514E-2</v>
      </c>
      <c r="F353" s="8">
        <f t="shared" si="15"/>
        <v>-3.0597782625896301E-2</v>
      </c>
      <c r="G353" s="8">
        <f t="shared" si="16"/>
        <v>-0.1071708467469336</v>
      </c>
      <c r="I353" s="10" t="s">
        <v>705</v>
      </c>
      <c r="J353" s="11">
        <v>-3.0597782625896301E-2</v>
      </c>
      <c r="L353" s="12" t="str">
        <f>_xlfn.XLOOKUP(I353,Sheet!$B$2:$B$900,Sheet!$A$2:$A$900)</f>
        <v>SNA</v>
      </c>
      <c r="M353" s="9">
        <f t="shared" si="17"/>
        <v>-3.0597782625896301E-2</v>
      </c>
      <c r="P353" s="15"/>
      <c r="R353" s="10" t="s">
        <v>704</v>
      </c>
      <c r="S353" s="11">
        <v>-0.1071708467469336</v>
      </c>
      <c r="V353" s="16"/>
    </row>
    <row r="354" spans="1:22">
      <c r="A354" s="1" t="s">
        <v>706</v>
      </c>
      <c r="B354">
        <v>-5.408811999617423E-2</v>
      </c>
      <c r="C354">
        <v>1.8042681270411309E-2</v>
      </c>
      <c r="D354">
        <v>1.0602911035601159</v>
      </c>
      <c r="E354">
        <v>7.213080126658554E-2</v>
      </c>
      <c r="F354" s="8">
        <f t="shared" si="15"/>
        <v>-2.91851313707614E-2</v>
      </c>
      <c r="G354" s="8">
        <f t="shared" si="16"/>
        <v>0.22050967162211349</v>
      </c>
      <c r="I354" s="10" t="s">
        <v>707</v>
      </c>
      <c r="J354" s="11">
        <v>-2.91851313707614E-2</v>
      </c>
      <c r="L354" s="12" t="str">
        <f>_xlfn.XLOOKUP(I354,Sheet!$B$2:$B$900,Sheet!$A$2:$A$900)</f>
        <v>SNPS</v>
      </c>
      <c r="M354" s="9">
        <f t="shared" si="17"/>
        <v>-2.91851313707614E-2</v>
      </c>
      <c r="P354" s="15"/>
      <c r="R354" s="10" t="s">
        <v>706</v>
      </c>
      <c r="S354" s="11">
        <v>0.22050967162211349</v>
      </c>
      <c r="V354" s="16"/>
    </row>
    <row r="355" spans="1:22">
      <c r="A355" s="1" t="s">
        <v>708</v>
      </c>
      <c r="B355">
        <v>9.4950017753811337E-3</v>
      </c>
      <c r="C355">
        <v>-2.1274126163248641E-2</v>
      </c>
      <c r="D355">
        <v>0.1403742964940094</v>
      </c>
      <c r="E355">
        <v>-3.0769127938629771E-2</v>
      </c>
      <c r="F355" s="8">
        <f t="shared" si="15"/>
        <v>-2.9849892401604301E-2</v>
      </c>
      <c r="G355" s="8">
        <f t="shared" si="16"/>
        <v>4.8832578307656999E-2</v>
      </c>
      <c r="I355" s="10" t="s">
        <v>709</v>
      </c>
      <c r="J355" s="11">
        <v>-2.9849892401604301E-2</v>
      </c>
      <c r="L355" s="12" t="str">
        <f>_xlfn.XLOOKUP(I355,Sheet!$B$2:$B$900,Sheet!$A$2:$A$900)</f>
        <v>SO</v>
      </c>
      <c r="M355" s="9">
        <f t="shared" si="17"/>
        <v>-2.9849892401604301E-2</v>
      </c>
      <c r="P355" s="15"/>
      <c r="R355" s="10" t="s">
        <v>708</v>
      </c>
      <c r="S355" s="11">
        <v>4.8832578307656999E-2</v>
      </c>
      <c r="V355" s="16"/>
    </row>
    <row r="356" spans="1:22">
      <c r="A356" s="1" t="s">
        <v>710</v>
      </c>
      <c r="B356">
        <v>-1.7308880800835331E-2</v>
      </c>
      <c r="C356">
        <v>4.5257588710451269E-2</v>
      </c>
      <c r="D356">
        <v>0.52817126822933946</v>
      </c>
      <c r="E356">
        <v>6.2566469511286596E-2</v>
      </c>
      <c r="F356" s="8">
        <f t="shared" si="15"/>
        <v>-3.0181643658172799E-2</v>
      </c>
      <c r="G356" s="8">
        <f t="shared" si="16"/>
        <v>-0.10378480214555789</v>
      </c>
      <c r="I356" s="10" t="s">
        <v>711</v>
      </c>
      <c r="J356" s="11">
        <v>-3.0181643658172799E-2</v>
      </c>
      <c r="L356" s="12" t="str">
        <f>_xlfn.XLOOKUP(I356,Sheet!$B$2:$B$900,Sheet!$A$2:$A$900)</f>
        <v>SPG</v>
      </c>
      <c r="M356" s="9">
        <f t="shared" si="17"/>
        <v>-3.0181643658172799E-2</v>
      </c>
      <c r="P356" s="15"/>
      <c r="R356" s="10" t="s">
        <v>710</v>
      </c>
      <c r="S356" s="11">
        <v>-0.10378480214555789</v>
      </c>
      <c r="V356" s="16"/>
    </row>
    <row r="357" spans="1:22">
      <c r="A357" s="1" t="s">
        <v>712</v>
      </c>
      <c r="B357">
        <v>-5.5584003544517542E-2</v>
      </c>
      <c r="C357">
        <v>4.1425861998043538E-2</v>
      </c>
      <c r="D357">
        <v>1.081933457367134</v>
      </c>
      <c r="E357">
        <v>9.700986554256108E-2</v>
      </c>
      <c r="F357" s="8">
        <f t="shared" si="15"/>
        <v>-2.8837849647016502E-2</v>
      </c>
      <c r="G357" s="8">
        <f t="shared" si="16"/>
        <v>0.23150133740668979</v>
      </c>
      <c r="I357" s="10" t="s">
        <v>713</v>
      </c>
      <c r="J357" s="11">
        <v>-2.8837849647016502E-2</v>
      </c>
      <c r="L357" s="12" t="str">
        <f>_xlfn.XLOOKUP(I357,Sheet!$B$2:$B$900,Sheet!$A$2:$A$900)</f>
        <v>SPGI</v>
      </c>
      <c r="M357" s="9">
        <f t="shared" si="17"/>
        <v>-2.8837849647016502E-2</v>
      </c>
      <c r="P357" s="15"/>
      <c r="R357" s="10" t="s">
        <v>712</v>
      </c>
      <c r="S357" s="11">
        <v>0.23150133740668979</v>
      </c>
      <c r="V357" s="16"/>
    </row>
    <row r="358" spans="1:22">
      <c r="A358" s="1" t="s">
        <v>714</v>
      </c>
      <c r="B358">
        <v>1.888242678463214E-3</v>
      </c>
      <c r="C358">
        <v>0.1033466163036348</v>
      </c>
      <c r="D358">
        <v>0.25042843264824027</v>
      </c>
      <c r="E358">
        <v>0.1014583736251716</v>
      </c>
      <c r="F358" s="8">
        <f t="shared" si="15"/>
        <v>-2.9654620268145099E-2</v>
      </c>
      <c r="G358" s="8">
        <f t="shared" si="16"/>
        <v>0.12446332805472381</v>
      </c>
      <c r="I358" s="10" t="s">
        <v>715</v>
      </c>
      <c r="J358" s="11">
        <v>-2.9654620268145099E-2</v>
      </c>
      <c r="L358" s="12" t="str">
        <f>_xlfn.XLOOKUP(I358,Sheet!$B$2:$B$900,Sheet!$A$2:$A$900)</f>
        <v>SRE</v>
      </c>
      <c r="M358" s="9">
        <f t="shared" si="17"/>
        <v>-2.9654620268145099E-2</v>
      </c>
      <c r="P358" s="15"/>
      <c r="R358" s="10" t="s">
        <v>714</v>
      </c>
      <c r="S358" s="11">
        <v>0.12446332805472381</v>
      </c>
      <c r="V358" s="16"/>
    </row>
    <row r="359" spans="1:22">
      <c r="A359" s="1" t="s">
        <v>716</v>
      </c>
      <c r="B359">
        <v>-3.7842720055484322E-2</v>
      </c>
      <c r="C359">
        <v>0.2320229354355248</v>
      </c>
      <c r="D359">
        <v>0.82525362778715194</v>
      </c>
      <c r="E359">
        <v>0.2698656554910091</v>
      </c>
      <c r="F359" s="8">
        <f t="shared" si="15"/>
        <v>-2.9588525887996899E-2</v>
      </c>
      <c r="G359" s="8">
        <f t="shared" si="16"/>
        <v>0.2300166673671741</v>
      </c>
      <c r="I359" s="10" t="s">
        <v>717</v>
      </c>
      <c r="J359" s="11">
        <v>-2.9588525887996899E-2</v>
      </c>
      <c r="L359" s="12" t="str">
        <f>_xlfn.XLOOKUP(I359,Sheet!$B$2:$B$900,Sheet!$A$2:$A$900)</f>
        <v>STE</v>
      </c>
      <c r="M359" s="9">
        <f t="shared" si="17"/>
        <v>-2.9588525887996899E-2</v>
      </c>
      <c r="P359" s="15"/>
      <c r="R359" s="10" t="s">
        <v>716</v>
      </c>
      <c r="S359" s="11">
        <v>0.2300166673671741</v>
      </c>
      <c r="V359" s="16"/>
    </row>
    <row r="360" spans="1:22">
      <c r="A360" s="1" t="s">
        <v>718</v>
      </c>
      <c r="B360">
        <v>-5.4530316229465373E-2</v>
      </c>
      <c r="C360">
        <v>-0.29264537196522461</v>
      </c>
      <c r="D360">
        <v>1.066688772244698</v>
      </c>
      <c r="E360">
        <v>-0.2381150557357592</v>
      </c>
      <c r="F360" s="8">
        <f t="shared" si="15"/>
        <v>-3.0207895275625601E-2</v>
      </c>
      <c r="G360" s="8">
        <f t="shared" si="16"/>
        <v>7.9814266710839493E-2</v>
      </c>
      <c r="I360" s="10" t="s">
        <v>719</v>
      </c>
      <c r="J360" s="11">
        <v>-3.0207895275625601E-2</v>
      </c>
      <c r="L360" s="12" t="str">
        <f>_xlfn.XLOOKUP(I360,Sheet!$B$2:$B$900,Sheet!$A$2:$A$900)</f>
        <v>STLD</v>
      </c>
      <c r="M360" s="9">
        <f t="shared" si="17"/>
        <v>-3.0207895275625601E-2</v>
      </c>
      <c r="P360" s="15"/>
      <c r="R360" s="10" t="s">
        <v>718</v>
      </c>
      <c r="S360" s="11">
        <v>7.9814266710839493E-2</v>
      </c>
      <c r="V360" s="16"/>
    </row>
    <row r="361" spans="1:22">
      <c r="A361" s="1" t="s">
        <v>720</v>
      </c>
      <c r="B361">
        <v>-5.8095174821434309E-2</v>
      </c>
      <c r="C361">
        <v>-0.37400719368248792</v>
      </c>
      <c r="D361">
        <v>1.118264933373567</v>
      </c>
      <c r="E361">
        <v>-0.31591201886105358</v>
      </c>
      <c r="F361" s="8">
        <f t="shared" si="15"/>
        <v>-2.9975744854664001E-2</v>
      </c>
      <c r="G361" s="8">
        <f t="shared" si="16"/>
        <v>0.18907377278663429</v>
      </c>
      <c r="I361" s="10" t="s">
        <v>721</v>
      </c>
      <c r="J361" s="11">
        <v>-2.9975744854664001E-2</v>
      </c>
      <c r="L361" s="12" t="str">
        <f>_xlfn.XLOOKUP(I361,Sheet!$B$2:$B$900,Sheet!$A$2:$A$900)</f>
        <v>STT</v>
      </c>
      <c r="M361" s="9">
        <f t="shared" si="17"/>
        <v>-2.9975744854664001E-2</v>
      </c>
      <c r="P361" s="15"/>
      <c r="R361" s="10" t="s">
        <v>720</v>
      </c>
      <c r="S361" s="11">
        <v>0.18907377278663429</v>
      </c>
      <c r="V361" s="16"/>
    </row>
    <row r="362" spans="1:22">
      <c r="A362" s="1" t="s">
        <v>722</v>
      </c>
      <c r="B362">
        <v>-6.4310297399325228E-2</v>
      </c>
      <c r="C362">
        <v>3.7793685401274812E-2</v>
      </c>
      <c r="D362">
        <v>1.2081849555127699</v>
      </c>
      <c r="E362">
        <v>0.1021039828006</v>
      </c>
      <c r="F362" s="8">
        <f t="shared" si="15"/>
        <v>-3.0446959213962399E-2</v>
      </c>
      <c r="G362" s="8">
        <f t="shared" si="16"/>
        <v>-0.25575049998876931</v>
      </c>
      <c r="I362" s="10" t="s">
        <v>723</v>
      </c>
      <c r="J362" s="11">
        <v>-3.0446959213962399E-2</v>
      </c>
      <c r="L362" s="12" t="str">
        <f>_xlfn.XLOOKUP(I362,Sheet!$B$2:$B$900,Sheet!$A$2:$A$900)</f>
        <v>STX</v>
      </c>
      <c r="M362" s="9">
        <f t="shared" si="17"/>
        <v>-3.0446959213962399E-2</v>
      </c>
      <c r="P362" s="15"/>
      <c r="R362" s="10" t="s">
        <v>722</v>
      </c>
      <c r="S362" s="11">
        <v>-0.25575049998876931</v>
      </c>
      <c r="V362" s="16"/>
    </row>
    <row r="363" spans="1:22">
      <c r="A363" s="1" t="s">
        <v>724</v>
      </c>
      <c r="B363">
        <v>-2.678725088184063E-2</v>
      </c>
      <c r="C363">
        <v>-0.31343582316849389</v>
      </c>
      <c r="D363">
        <v>0.66530376028338634</v>
      </c>
      <c r="E363">
        <v>-0.2866485722866533</v>
      </c>
      <c r="F363" s="8">
        <f t="shared" si="15"/>
        <v>-2.8593418951465301E-2</v>
      </c>
      <c r="G363" s="8">
        <f t="shared" si="16"/>
        <v>0.25219689113615129</v>
      </c>
      <c r="I363" s="10" t="s">
        <v>725</v>
      </c>
      <c r="J363" s="11">
        <v>-2.8593418951465301E-2</v>
      </c>
      <c r="L363" s="12" t="str">
        <f>_xlfn.XLOOKUP(I363,Sheet!$B$2:$B$900,Sheet!$A$2:$A$900)</f>
        <v>STZ</v>
      </c>
      <c r="M363" s="9">
        <f t="shared" si="17"/>
        <v>-2.8593418951465301E-2</v>
      </c>
      <c r="P363" s="15"/>
      <c r="R363" s="10" t="s">
        <v>724</v>
      </c>
      <c r="S363" s="11">
        <v>0.25219689113615129</v>
      </c>
      <c r="V363" s="16"/>
    </row>
    <row r="364" spans="1:22">
      <c r="A364" s="1" t="s">
        <v>726</v>
      </c>
      <c r="B364">
        <v>-5.8250334853756157E-2</v>
      </c>
      <c r="C364">
        <v>-0.29056276892751881</v>
      </c>
      <c r="D364">
        <v>1.1205097794512831</v>
      </c>
      <c r="E364">
        <v>-0.23231243407376259</v>
      </c>
      <c r="F364" s="8">
        <f t="shared" si="15"/>
        <v>-2.9102653053029202E-2</v>
      </c>
      <c r="G364" s="8">
        <f t="shared" si="16"/>
        <v>0.2247010438204376</v>
      </c>
      <c r="I364" s="10" t="s">
        <v>727</v>
      </c>
      <c r="J364" s="11">
        <v>-2.9102653053029202E-2</v>
      </c>
      <c r="L364" s="12" t="str">
        <f>_xlfn.XLOOKUP(I364,Sheet!$B$2:$B$900,Sheet!$A$2:$A$900)</f>
        <v>SWK</v>
      </c>
      <c r="M364" s="9">
        <f t="shared" si="17"/>
        <v>-2.9102653053029202E-2</v>
      </c>
      <c r="P364" s="15"/>
      <c r="R364" s="10" t="s">
        <v>726</v>
      </c>
      <c r="S364" s="11">
        <v>0.2247010438204376</v>
      </c>
      <c r="V364" s="16"/>
    </row>
    <row r="365" spans="1:22">
      <c r="A365" s="1" t="s">
        <v>728</v>
      </c>
      <c r="B365">
        <v>-7.0305995413648015E-2</v>
      </c>
      <c r="C365">
        <v>-0.27836240342473578</v>
      </c>
      <c r="D365">
        <v>1.2949303561756209</v>
      </c>
      <c r="E365">
        <v>-0.2080564080110878</v>
      </c>
      <c r="F365" s="8">
        <f t="shared" si="15"/>
        <v>-3.0161422048384099E-2</v>
      </c>
      <c r="G365" s="8">
        <f t="shared" si="16"/>
        <v>0.1190745251492963</v>
      </c>
      <c r="I365" s="10" t="s">
        <v>729</v>
      </c>
      <c r="J365" s="11">
        <v>-3.0161422048384099E-2</v>
      </c>
      <c r="L365" s="12" t="str">
        <f>_xlfn.XLOOKUP(I365,Sheet!$B$2:$B$900,Sheet!$A$2:$A$900)</f>
        <v>SWKS</v>
      </c>
      <c r="M365" s="9">
        <f t="shared" si="17"/>
        <v>-3.0161422048384099E-2</v>
      </c>
      <c r="P365" s="15"/>
      <c r="R365" s="10" t="s">
        <v>728</v>
      </c>
      <c r="S365" s="11">
        <v>0.1190745251492963</v>
      </c>
      <c r="V365" s="16"/>
    </row>
    <row r="366" spans="1:22">
      <c r="A366" s="1" t="s">
        <v>730</v>
      </c>
      <c r="B366">
        <v>-4.6056173317236701E-2</v>
      </c>
      <c r="C366">
        <v>4.8824547797502227E-2</v>
      </c>
      <c r="D366">
        <v>0.94408537887173105</v>
      </c>
      <c r="E366">
        <v>9.4880721114738928E-2</v>
      </c>
      <c r="F366" s="8">
        <f t="shared" si="15"/>
        <v>-2.95515679626966E-2</v>
      </c>
      <c r="G366" s="8">
        <f t="shared" si="16"/>
        <v>0.1685099921703222</v>
      </c>
      <c r="I366" s="10" t="s">
        <v>731</v>
      </c>
      <c r="J366" s="11">
        <v>-2.95515679626966E-2</v>
      </c>
      <c r="L366" s="12" t="str">
        <f>_xlfn.XLOOKUP(I366,Sheet!$B$2:$B$900,Sheet!$A$2:$A$900)</f>
        <v>SYK</v>
      </c>
      <c r="M366" s="9">
        <f t="shared" si="17"/>
        <v>-2.95515679626966E-2</v>
      </c>
      <c r="P366" s="15"/>
      <c r="R366" s="10" t="s">
        <v>730</v>
      </c>
      <c r="S366" s="11">
        <v>0.1685099921703222</v>
      </c>
      <c r="V366" s="16"/>
    </row>
    <row r="367" spans="1:22">
      <c r="A367" s="1" t="s">
        <v>732</v>
      </c>
      <c r="B367">
        <v>-2.1863964774585729E-2</v>
      </c>
      <c r="C367">
        <v>7.7139933444804742E-2</v>
      </c>
      <c r="D367">
        <v>0.59407395102156801</v>
      </c>
      <c r="E367">
        <v>9.9003898219390471E-2</v>
      </c>
      <c r="F367" s="8">
        <f t="shared" si="15"/>
        <v>-2.9891542360528298E-2</v>
      </c>
      <c r="G367" s="8">
        <f t="shared" si="16"/>
        <v>7.2985284136020706E-2</v>
      </c>
      <c r="I367" s="10" t="s">
        <v>733</v>
      </c>
      <c r="J367" s="11">
        <v>-2.9891542360528298E-2</v>
      </c>
      <c r="L367" s="12" t="str">
        <f>_xlfn.XLOOKUP(I367,Sheet!$B$2:$B$900,Sheet!$A$2:$A$900)</f>
        <v>SYY</v>
      </c>
      <c r="M367" s="9">
        <f t="shared" si="17"/>
        <v>-2.9891542360528298E-2</v>
      </c>
      <c r="P367" s="15"/>
      <c r="R367" s="10" t="s">
        <v>732</v>
      </c>
      <c r="S367" s="11">
        <v>7.2985284136020706E-2</v>
      </c>
      <c r="V367" s="16"/>
    </row>
    <row r="368" spans="1:22">
      <c r="A368" s="1" t="s">
        <v>734</v>
      </c>
      <c r="B368">
        <v>-2.6988474964886121E-2</v>
      </c>
      <c r="C368">
        <v>-0.2052298203380967</v>
      </c>
      <c r="D368">
        <v>0.66821505829491035</v>
      </c>
      <c r="E368">
        <v>-0.17824134537321051</v>
      </c>
      <c r="F368" s="8">
        <f t="shared" si="15"/>
        <v>-3.0582624528291899E-2</v>
      </c>
      <c r="G368" s="8">
        <f t="shared" si="16"/>
        <v>-0.14259068821716669</v>
      </c>
      <c r="I368" s="10" t="s">
        <v>735</v>
      </c>
      <c r="J368" s="11">
        <v>-3.0582624528291899E-2</v>
      </c>
      <c r="L368" s="12" t="str">
        <f>_xlfn.XLOOKUP(I368,Sheet!$B$2:$B$900,Sheet!$A$2:$A$900)</f>
        <v>T</v>
      </c>
      <c r="M368" s="9">
        <f t="shared" si="17"/>
        <v>-3.0582624528291899E-2</v>
      </c>
      <c r="P368" s="15"/>
      <c r="R368" s="10" t="s">
        <v>734</v>
      </c>
      <c r="S368" s="11">
        <v>-0.14259068821716669</v>
      </c>
      <c r="V368" s="16"/>
    </row>
    <row r="369" spans="1:22">
      <c r="A369" s="1" t="s">
        <v>736</v>
      </c>
      <c r="B369">
        <v>-2.5827650496775961E-2</v>
      </c>
      <c r="C369">
        <v>-0.30783890076044051</v>
      </c>
      <c r="D369">
        <v>0.65142031924285837</v>
      </c>
      <c r="E369">
        <v>-0.28201125026366458</v>
      </c>
      <c r="F369" s="8">
        <f t="shared" si="15"/>
        <v>-3.0999352802978501E-2</v>
      </c>
      <c r="G369" s="8">
        <f t="shared" si="16"/>
        <v>-0.29898220418904348</v>
      </c>
      <c r="I369" s="10" t="s">
        <v>737</v>
      </c>
      <c r="J369" s="11">
        <v>-3.0999352802978501E-2</v>
      </c>
      <c r="L369" s="12" t="str">
        <f>_xlfn.XLOOKUP(I369,Sheet!$B$2:$B$900,Sheet!$A$2:$A$900)</f>
        <v>TAP</v>
      </c>
      <c r="M369" s="9">
        <f t="shared" si="17"/>
        <v>-3.0999352802978501E-2</v>
      </c>
      <c r="P369" s="15"/>
      <c r="R369" s="10" t="s">
        <v>736</v>
      </c>
      <c r="S369" s="11">
        <v>-0.29898220418904348</v>
      </c>
      <c r="V369" s="16"/>
    </row>
    <row r="370" spans="1:22">
      <c r="A370" s="1" t="s">
        <v>738</v>
      </c>
      <c r="B370">
        <v>-5.0152289745827597E-2</v>
      </c>
      <c r="C370">
        <v>0.2450099781079772</v>
      </c>
      <c r="D370">
        <v>1.003347746641255</v>
      </c>
      <c r="E370">
        <v>0.29516226785380478</v>
      </c>
      <c r="F370" s="8">
        <f t="shared" si="15"/>
        <v>-3.01430349053914E-2</v>
      </c>
      <c r="G370" s="8">
        <f t="shared" si="16"/>
        <v>0.1752542418833464</v>
      </c>
      <c r="I370" s="10" t="s">
        <v>739</v>
      </c>
      <c r="J370" s="11">
        <v>-3.01430349053914E-2</v>
      </c>
      <c r="L370" s="12" t="str">
        <f>_xlfn.XLOOKUP(I370,Sheet!$B$2:$B$900,Sheet!$A$2:$A$900)</f>
        <v>TDG</v>
      </c>
      <c r="M370" s="9">
        <f t="shared" si="17"/>
        <v>-3.01430349053914E-2</v>
      </c>
      <c r="P370" s="15"/>
      <c r="R370" s="10" t="s">
        <v>738</v>
      </c>
      <c r="S370" s="11">
        <v>0.1752542418833464</v>
      </c>
      <c r="V370" s="16"/>
    </row>
    <row r="371" spans="1:22">
      <c r="A371" s="1" t="s">
        <v>740</v>
      </c>
      <c r="B371">
        <v>-5.0616520054579839E-2</v>
      </c>
      <c r="C371">
        <v>0.16350012959523541</v>
      </c>
      <c r="D371">
        <v>1.0100642030132001</v>
      </c>
      <c r="E371">
        <v>0.21411664964981519</v>
      </c>
      <c r="F371" s="8">
        <f t="shared" si="15"/>
        <v>-2.95642629699088E-2</v>
      </c>
      <c r="G371" s="8">
        <f t="shared" si="16"/>
        <v>0.26107897256888801</v>
      </c>
      <c r="I371" s="10" t="s">
        <v>741</v>
      </c>
      <c r="J371" s="11">
        <v>-2.95642629699088E-2</v>
      </c>
      <c r="L371" s="12" t="str">
        <f>_xlfn.XLOOKUP(I371,Sheet!$B$2:$B$900,Sheet!$A$2:$A$900)</f>
        <v>TDY</v>
      </c>
      <c r="M371" s="9">
        <f t="shared" si="17"/>
        <v>-2.95642629699088E-2</v>
      </c>
      <c r="P371" s="15"/>
      <c r="R371" s="10" t="s">
        <v>740</v>
      </c>
      <c r="S371" s="11">
        <v>0.26107897256888801</v>
      </c>
      <c r="V371" s="16"/>
    </row>
    <row r="372" spans="1:22">
      <c r="A372" s="1" t="s">
        <v>742</v>
      </c>
      <c r="B372">
        <v>-5.1189265779101781E-2</v>
      </c>
      <c r="C372">
        <v>0.15421489113670511</v>
      </c>
      <c r="D372">
        <v>1.0183506539373299</v>
      </c>
      <c r="E372">
        <v>0.2054041569158068</v>
      </c>
      <c r="F372" s="8">
        <f t="shared" si="15"/>
        <v>-2.9575972314199801E-2</v>
      </c>
      <c r="G372" s="8">
        <f t="shared" si="16"/>
        <v>0.2060139384019119</v>
      </c>
      <c r="I372" s="10" t="s">
        <v>743</v>
      </c>
      <c r="J372" s="11">
        <v>-2.9575972314199801E-2</v>
      </c>
      <c r="L372" s="12" t="str">
        <f>_xlfn.XLOOKUP(I372,Sheet!$B$2:$B$900,Sheet!$A$2:$A$900)</f>
        <v>TECH</v>
      </c>
      <c r="M372" s="9">
        <f t="shared" si="17"/>
        <v>-2.9575972314199801E-2</v>
      </c>
      <c r="P372" s="15"/>
      <c r="R372" s="10" t="s">
        <v>742</v>
      </c>
      <c r="S372" s="11">
        <v>0.2060139384019119</v>
      </c>
      <c r="V372" s="16"/>
    </row>
    <row r="373" spans="1:22">
      <c r="A373" s="1" t="s">
        <v>744</v>
      </c>
      <c r="B373">
        <v>-4.9239917951730647E-2</v>
      </c>
      <c r="C373">
        <v>-0.18310095060489251</v>
      </c>
      <c r="D373">
        <v>0.99014760603321239</v>
      </c>
      <c r="E373">
        <v>-0.13386103265316179</v>
      </c>
      <c r="F373" s="8">
        <f t="shared" si="15"/>
        <v>-2.9661128591422E-2</v>
      </c>
      <c r="G373" s="8">
        <f t="shared" si="16"/>
        <v>0.2113840811619824</v>
      </c>
      <c r="I373" s="10" t="s">
        <v>745</v>
      </c>
      <c r="J373" s="11">
        <v>-2.9661128591422E-2</v>
      </c>
      <c r="L373" s="12" t="str">
        <f>_xlfn.XLOOKUP(I373,Sheet!$B$2:$B$900,Sheet!$A$2:$A$900)</f>
        <v>TEL</v>
      </c>
      <c r="M373" s="9">
        <f t="shared" si="17"/>
        <v>-2.9661128591422E-2</v>
      </c>
      <c r="P373" s="15"/>
      <c r="R373" s="10" t="s">
        <v>744</v>
      </c>
      <c r="S373" s="11">
        <v>0.2113840811619824</v>
      </c>
      <c r="V373" s="16"/>
    </row>
    <row r="374" spans="1:22">
      <c r="A374" s="1" t="s">
        <v>746</v>
      </c>
      <c r="B374">
        <v>-7.6537723974562516E-2</v>
      </c>
      <c r="C374">
        <v>-0.2023124334623331</v>
      </c>
      <c r="D374">
        <v>1.3850906326850969</v>
      </c>
      <c r="E374">
        <v>-0.12577470948777059</v>
      </c>
      <c r="F374" s="8">
        <f t="shared" si="15"/>
        <v>-2.9037755241095201E-2</v>
      </c>
      <c r="G374" s="8">
        <f t="shared" si="16"/>
        <v>0.28787376592593722</v>
      </c>
      <c r="I374" s="10" t="s">
        <v>747</v>
      </c>
      <c r="J374" s="11">
        <v>-2.9037755241095201E-2</v>
      </c>
      <c r="L374" s="12" t="str">
        <f>_xlfn.XLOOKUP(I374,Sheet!$B$2:$B$900,Sheet!$A$2:$A$900)</f>
        <v>TER</v>
      </c>
      <c r="M374" s="9">
        <f t="shared" si="17"/>
        <v>-2.9037755241095201E-2</v>
      </c>
      <c r="P374" s="15"/>
      <c r="R374" s="10" t="s">
        <v>746</v>
      </c>
      <c r="S374" s="11">
        <v>0.28787376592593722</v>
      </c>
      <c r="V374" s="16"/>
    </row>
    <row r="375" spans="1:22">
      <c r="A375" s="1" t="s">
        <v>748</v>
      </c>
      <c r="B375">
        <v>-3.5271996517705267E-2</v>
      </c>
      <c r="C375">
        <v>-8.4521316016452297E-2</v>
      </c>
      <c r="D375">
        <v>0.78806055322846713</v>
      </c>
      <c r="E375">
        <v>-4.924931949874703E-2</v>
      </c>
      <c r="F375" s="8">
        <f t="shared" si="15"/>
        <v>-3.0568533335441898E-2</v>
      </c>
      <c r="G375" s="8">
        <f t="shared" si="16"/>
        <v>6.1840656284527E-2</v>
      </c>
      <c r="I375" s="10" t="s">
        <v>749</v>
      </c>
      <c r="J375" s="11">
        <v>-3.0568533335441898E-2</v>
      </c>
      <c r="L375" s="12" t="str">
        <f>_xlfn.XLOOKUP(I375,Sheet!$B$2:$B$900,Sheet!$A$2:$A$900)</f>
        <v>TFC</v>
      </c>
      <c r="M375" s="9">
        <f t="shared" si="17"/>
        <v>-3.0568533335441898E-2</v>
      </c>
      <c r="P375" s="15"/>
      <c r="R375" s="10" t="s">
        <v>748</v>
      </c>
      <c r="S375" s="11">
        <v>6.1840656284527E-2</v>
      </c>
      <c r="V375" s="16"/>
    </row>
    <row r="376" spans="1:22">
      <c r="A376" s="1" t="s">
        <v>750</v>
      </c>
      <c r="B376">
        <v>-4.996805861588216E-2</v>
      </c>
      <c r="C376">
        <v>8.1702776779249642E-2</v>
      </c>
      <c r="D376">
        <v>1.000682301659952</v>
      </c>
      <c r="E376">
        <v>0.1316708353951318</v>
      </c>
      <c r="F376" s="8">
        <f t="shared" si="15"/>
        <v>-2.8919471145007699E-2</v>
      </c>
      <c r="G376" s="8">
        <f t="shared" si="16"/>
        <v>0.2491887644388808</v>
      </c>
      <c r="I376" s="10" t="s">
        <v>751</v>
      </c>
      <c r="J376" s="11">
        <v>-2.8919471145007699E-2</v>
      </c>
      <c r="L376" s="12" t="str">
        <f>_xlfn.XLOOKUP(I376,Sheet!$B$2:$B$900,Sheet!$A$2:$A$900)</f>
        <v>TFX</v>
      </c>
      <c r="M376" s="9">
        <f t="shared" si="17"/>
        <v>-2.8919471145007699E-2</v>
      </c>
      <c r="P376" s="15"/>
      <c r="R376" s="10" t="s">
        <v>750</v>
      </c>
      <c r="S376" s="11">
        <v>0.2491887644388808</v>
      </c>
      <c r="V376" s="16"/>
    </row>
    <row r="377" spans="1:22">
      <c r="A377" s="1" t="s">
        <v>752</v>
      </c>
      <c r="B377">
        <v>-3.8926613549448832E-2</v>
      </c>
      <c r="C377">
        <v>8.5736676051712424E-2</v>
      </c>
      <c r="D377">
        <v>0.84093533410144661</v>
      </c>
      <c r="E377">
        <v>0.1246632896011613</v>
      </c>
      <c r="F377" s="8">
        <f t="shared" si="15"/>
        <v>-3.0522151145028702E-2</v>
      </c>
      <c r="G377" s="8">
        <f t="shared" si="16"/>
        <v>-9.0772940931366005E-3</v>
      </c>
      <c r="I377" s="10" t="s">
        <v>753</v>
      </c>
      <c r="J377" s="11">
        <v>-3.0522151145028702E-2</v>
      </c>
      <c r="L377" s="12" t="str">
        <f>_xlfn.XLOOKUP(I377,Sheet!$B$2:$B$900,Sheet!$A$2:$A$900)</f>
        <v>TGT</v>
      </c>
      <c r="M377" s="9">
        <f t="shared" si="17"/>
        <v>-3.0522151145028702E-2</v>
      </c>
      <c r="P377" s="15"/>
      <c r="R377" s="10" t="s">
        <v>752</v>
      </c>
      <c r="S377" s="11">
        <v>-9.0772940931366005E-3</v>
      </c>
      <c r="V377" s="16"/>
    </row>
    <row r="378" spans="1:22">
      <c r="A378" s="1" t="s">
        <v>754</v>
      </c>
      <c r="B378">
        <v>-2.9593188955073471E-2</v>
      </c>
      <c r="C378">
        <v>0.19766403133764759</v>
      </c>
      <c r="D378">
        <v>0.70589990468830477</v>
      </c>
      <c r="E378">
        <v>0.22725722029272111</v>
      </c>
      <c r="F378" s="8">
        <f t="shared" si="15"/>
        <v>-3.0183925277130898E-2</v>
      </c>
      <c r="G378" s="8">
        <f t="shared" si="16"/>
        <v>-9.0989849126556194E-2</v>
      </c>
      <c r="I378" s="10" t="s">
        <v>755</v>
      </c>
      <c r="J378" s="11">
        <v>-3.0183925277130898E-2</v>
      </c>
      <c r="L378" s="12" t="str">
        <f>_xlfn.XLOOKUP(I378,Sheet!$B$2:$B$900,Sheet!$A$2:$A$900)</f>
        <v>TJX</v>
      </c>
      <c r="M378" s="9">
        <f t="shared" si="17"/>
        <v>-3.0183925277130898E-2</v>
      </c>
      <c r="P378" s="15"/>
      <c r="R378" s="10" t="s">
        <v>754</v>
      </c>
      <c r="S378" s="11">
        <v>-9.0989849126556194E-2</v>
      </c>
      <c r="V378" s="16"/>
    </row>
    <row r="379" spans="1:22">
      <c r="A379" s="1" t="s">
        <v>756</v>
      </c>
      <c r="B379">
        <v>-5.5755240546302043E-2</v>
      </c>
      <c r="C379">
        <v>0.1934065363990751</v>
      </c>
      <c r="D379">
        <v>1.084410904078529</v>
      </c>
      <c r="E379">
        <v>0.24916177694537719</v>
      </c>
      <c r="F379" s="8">
        <f t="shared" si="15"/>
        <v>-2.9372337996770199E-2</v>
      </c>
      <c r="G379" s="8">
        <f t="shared" si="16"/>
        <v>0.18991098871260759</v>
      </c>
      <c r="I379" s="10" t="s">
        <v>757</v>
      </c>
      <c r="J379" s="11">
        <v>-2.9372337996770199E-2</v>
      </c>
      <c r="L379" s="12" t="str">
        <f>_xlfn.XLOOKUP(I379,Sheet!$B$2:$B$900,Sheet!$A$2:$A$900)</f>
        <v>TMO</v>
      </c>
      <c r="M379" s="9">
        <f t="shared" si="17"/>
        <v>-2.9372337996770199E-2</v>
      </c>
      <c r="P379" s="15"/>
      <c r="R379" s="10" t="s">
        <v>756</v>
      </c>
      <c r="S379" s="11">
        <v>0.18991098871260759</v>
      </c>
      <c r="V379" s="16"/>
    </row>
    <row r="380" spans="1:22">
      <c r="A380" s="1" t="s">
        <v>758</v>
      </c>
      <c r="B380">
        <v>-3.9680132241743722E-2</v>
      </c>
      <c r="C380">
        <v>3.2933816629917352E-2</v>
      </c>
      <c r="D380">
        <v>0.85183719752317355</v>
      </c>
      <c r="E380">
        <v>7.261394887166106E-2</v>
      </c>
      <c r="F380" s="8">
        <f t="shared" si="15"/>
        <v>-3.0293311260797501E-2</v>
      </c>
      <c r="G380" s="8">
        <f t="shared" si="16"/>
        <v>-3.30298273852744E-2</v>
      </c>
      <c r="I380" s="10" t="s">
        <v>759</v>
      </c>
      <c r="J380" s="11">
        <v>-3.0293311260797501E-2</v>
      </c>
      <c r="L380" s="12" t="str">
        <f>_xlfn.XLOOKUP(I380,Sheet!$B$2:$B$900,Sheet!$A$2:$A$900)</f>
        <v>TMUS</v>
      </c>
      <c r="M380" s="9">
        <f t="shared" si="17"/>
        <v>-3.0293311260797501E-2</v>
      </c>
      <c r="P380" s="15"/>
      <c r="R380" s="10" t="s">
        <v>758</v>
      </c>
      <c r="S380" s="11">
        <v>-3.30298273852744E-2</v>
      </c>
      <c r="V380" s="16"/>
    </row>
    <row r="381" spans="1:22">
      <c r="A381" s="1" t="s">
        <v>760</v>
      </c>
      <c r="B381">
        <v>-4.715847521490879E-2</v>
      </c>
      <c r="C381">
        <v>-0.19275892646799339</v>
      </c>
      <c r="D381">
        <v>0.9600334168710708</v>
      </c>
      <c r="E381">
        <v>-0.1456004512530846</v>
      </c>
      <c r="F381" s="8">
        <f t="shared" si="15"/>
        <v>-2.9339945269154701E-2</v>
      </c>
      <c r="G381" s="8">
        <f t="shared" si="16"/>
        <v>0.1010374918153613</v>
      </c>
      <c r="I381" s="10" t="s">
        <v>761</v>
      </c>
      <c r="J381" s="11">
        <v>-2.9339945269154701E-2</v>
      </c>
      <c r="L381" s="12" t="str">
        <f>_xlfn.XLOOKUP(I381,Sheet!$B$2:$B$900,Sheet!$A$2:$A$900)</f>
        <v>TPR</v>
      </c>
      <c r="M381" s="9">
        <f t="shared" si="17"/>
        <v>-2.9339945269154701E-2</v>
      </c>
      <c r="P381" s="15"/>
      <c r="R381" s="10" t="s">
        <v>760</v>
      </c>
      <c r="S381" s="11">
        <v>0.1010374918153613</v>
      </c>
      <c r="V381" s="16"/>
    </row>
    <row r="382" spans="1:22">
      <c r="A382" s="1" t="s">
        <v>762</v>
      </c>
      <c r="B382">
        <v>-6.8395445547695333E-2</v>
      </c>
      <c r="C382">
        <v>-0.15910441665035679</v>
      </c>
      <c r="D382">
        <v>1.2672886348593519</v>
      </c>
      <c r="E382">
        <v>-9.0708971102661462E-2</v>
      </c>
      <c r="F382" s="8">
        <f t="shared" si="15"/>
        <v>-2.9868246964405199E-2</v>
      </c>
      <c r="G382" s="8">
        <f t="shared" si="16"/>
        <v>0.2441279823387818</v>
      </c>
      <c r="I382" s="10" t="s">
        <v>763</v>
      </c>
      <c r="J382" s="11">
        <v>-2.9868246964405199E-2</v>
      </c>
      <c r="L382" s="12" t="str">
        <f>_xlfn.XLOOKUP(I382,Sheet!$B$2:$B$900,Sheet!$A$2:$A$900)</f>
        <v>TRMB</v>
      </c>
      <c r="M382" s="9">
        <f t="shared" si="17"/>
        <v>-2.9868246964405199E-2</v>
      </c>
      <c r="P382" s="15"/>
      <c r="R382" s="10" t="s">
        <v>762</v>
      </c>
      <c r="S382" s="11">
        <v>0.2441279823387818</v>
      </c>
      <c r="V382" s="16"/>
    </row>
    <row r="383" spans="1:22">
      <c r="A383" s="1" t="s">
        <v>764</v>
      </c>
      <c r="B383">
        <v>-6.6626104673965195E-2</v>
      </c>
      <c r="C383">
        <v>-7.0081614033807305E-2</v>
      </c>
      <c r="D383">
        <v>1.2416899168061351</v>
      </c>
      <c r="E383">
        <v>-3.4555093598421099E-3</v>
      </c>
      <c r="F383" s="8">
        <f t="shared" si="15"/>
        <v>-2.94340410589367E-2</v>
      </c>
      <c r="G383" s="8">
        <f t="shared" si="16"/>
        <v>0.28938413804951651</v>
      </c>
      <c r="I383" s="10" t="s">
        <v>765</v>
      </c>
      <c r="J383" s="11">
        <v>-2.94340410589367E-2</v>
      </c>
      <c r="L383" s="12" t="str">
        <f>_xlfn.XLOOKUP(I383,Sheet!$B$2:$B$900,Sheet!$A$2:$A$900)</f>
        <v>TROW</v>
      </c>
      <c r="M383" s="9">
        <f t="shared" si="17"/>
        <v>-2.94340410589367E-2</v>
      </c>
      <c r="P383" s="15"/>
      <c r="R383" s="10" t="s">
        <v>764</v>
      </c>
      <c r="S383" s="11">
        <v>0.28938413804951651</v>
      </c>
      <c r="V383" s="16"/>
    </row>
    <row r="384" spans="1:22">
      <c r="A384" s="1" t="s">
        <v>766</v>
      </c>
      <c r="B384">
        <v>-3.4912220710365233E-2</v>
      </c>
      <c r="C384">
        <v>-8.0826207481279111E-2</v>
      </c>
      <c r="D384">
        <v>0.78285533834240073</v>
      </c>
      <c r="E384">
        <v>-4.5913986770913878E-2</v>
      </c>
      <c r="F384" s="8">
        <f t="shared" si="15"/>
        <v>-2.97639309285142E-2</v>
      </c>
      <c r="G384" s="8">
        <f t="shared" si="16"/>
        <v>9.8763641390317097E-2</v>
      </c>
      <c r="I384" s="10" t="s">
        <v>767</v>
      </c>
      <c r="J384" s="11">
        <v>-2.97639309285142E-2</v>
      </c>
      <c r="L384" s="12" t="str">
        <f>_xlfn.XLOOKUP(I384,Sheet!$B$2:$B$900,Sheet!$A$2:$A$900)</f>
        <v>TRV</v>
      </c>
      <c r="M384" s="9">
        <f t="shared" si="17"/>
        <v>-2.97639309285142E-2</v>
      </c>
      <c r="P384" s="15"/>
      <c r="R384" s="10" t="s">
        <v>766</v>
      </c>
      <c r="S384" s="11">
        <v>9.8763641390317097E-2</v>
      </c>
      <c r="V384" s="16"/>
    </row>
    <row r="385" spans="1:22">
      <c r="A385" s="1" t="s">
        <v>768</v>
      </c>
      <c r="B385">
        <v>-4.7353107562125241E-2</v>
      </c>
      <c r="C385">
        <v>0.1673724326426467</v>
      </c>
      <c r="D385">
        <v>0.96284934604243844</v>
      </c>
      <c r="E385">
        <v>0.21472554020477189</v>
      </c>
      <c r="F385" s="8">
        <f t="shared" si="15"/>
        <v>-3.03958421150738E-2</v>
      </c>
      <c r="G385" s="8">
        <f t="shared" si="16"/>
        <v>-0.18199795372770231</v>
      </c>
      <c r="I385" s="10" t="s">
        <v>769</v>
      </c>
      <c r="J385" s="11">
        <v>-3.03958421150738E-2</v>
      </c>
      <c r="L385" s="12" t="str">
        <f>_xlfn.XLOOKUP(I385,Sheet!$B$2:$B$900,Sheet!$A$2:$A$900)</f>
        <v>TSCO</v>
      </c>
      <c r="M385" s="9">
        <f t="shared" si="17"/>
        <v>-3.03958421150738E-2</v>
      </c>
      <c r="P385" s="15"/>
      <c r="R385" s="10" t="s">
        <v>768</v>
      </c>
      <c r="S385" s="11">
        <v>-0.18199795372770231</v>
      </c>
      <c r="V385" s="16"/>
    </row>
    <row r="386" spans="1:22">
      <c r="A386" s="1" t="s">
        <v>770</v>
      </c>
      <c r="B386">
        <v>-1.8989944470938581E-2</v>
      </c>
      <c r="C386">
        <v>-0.37028461737297452</v>
      </c>
      <c r="D386">
        <v>0.55249279697453602</v>
      </c>
      <c r="E386">
        <v>-0.35129467290203592</v>
      </c>
      <c r="F386" s="8">
        <f t="shared" ref="F386:F433" si="18">_xlfn.XLOOKUP(A386,$L$2:$L$900,$M$2:$M$900)</f>
        <v>-2.93291536920403E-2</v>
      </c>
      <c r="G386" s="8">
        <f t="shared" ref="G386:G433" si="19">_xlfn.XLOOKUP(A386,$R$2:$R$900,$S$2:$S$900)</f>
        <v>0.19159688876380659</v>
      </c>
      <c r="I386" s="10" t="s">
        <v>771</v>
      </c>
      <c r="J386" s="11">
        <v>-2.93291536920403E-2</v>
      </c>
      <c r="L386" s="12" t="str">
        <f>_xlfn.XLOOKUP(I386,Sheet!$B$2:$B$900,Sheet!$A$2:$A$900)</f>
        <v>TSN</v>
      </c>
      <c r="M386" s="9">
        <f t="shared" ref="M386:M433" si="20">J386</f>
        <v>-2.93291536920403E-2</v>
      </c>
      <c r="P386" s="15"/>
      <c r="R386" s="10" t="s">
        <v>770</v>
      </c>
      <c r="S386" s="11">
        <v>0.19159688876380659</v>
      </c>
      <c r="V386" s="16"/>
    </row>
    <row r="387" spans="1:22">
      <c r="A387" s="1" t="s">
        <v>772</v>
      </c>
      <c r="B387">
        <v>-5.0152733996532431E-2</v>
      </c>
      <c r="C387">
        <v>7.0863177652393916E-2</v>
      </c>
      <c r="D387">
        <v>1.0033541740339109</v>
      </c>
      <c r="E387">
        <v>0.12101591164892631</v>
      </c>
      <c r="F387" s="8">
        <f t="shared" si="18"/>
        <v>-3.0118732937465399E-2</v>
      </c>
      <c r="G387" s="8">
        <f t="shared" si="19"/>
        <v>9.8495053261605403E-2</v>
      </c>
      <c r="I387" s="10" t="s">
        <v>773</v>
      </c>
      <c r="J387" s="11">
        <v>-3.0118732937465399E-2</v>
      </c>
      <c r="L387" s="12" t="str">
        <f>_xlfn.XLOOKUP(I387,Sheet!$B$2:$B$900,Sheet!$A$2:$A$900)</f>
        <v>TT</v>
      </c>
      <c r="M387" s="9">
        <f t="shared" si="20"/>
        <v>-3.0118732937465399E-2</v>
      </c>
      <c r="P387" s="15"/>
      <c r="R387" s="10" t="s">
        <v>772</v>
      </c>
      <c r="S387" s="11">
        <v>9.8495053261605403E-2</v>
      </c>
      <c r="V387" s="16"/>
    </row>
    <row r="388" spans="1:22">
      <c r="A388" s="1" t="s">
        <v>774</v>
      </c>
      <c r="B388">
        <v>-8.2193172929758737E-2</v>
      </c>
      <c r="C388">
        <v>1.8890125407125421E-2</v>
      </c>
      <c r="D388">
        <v>1.4669133302884241</v>
      </c>
      <c r="E388">
        <v>0.1010832983368842</v>
      </c>
      <c r="F388" s="8">
        <f t="shared" si="18"/>
        <v>-2.7643053417914499E-2</v>
      </c>
      <c r="G388" s="8">
        <f t="shared" si="19"/>
        <v>0.42845355797022938</v>
      </c>
      <c r="I388" s="10" t="s">
        <v>775</v>
      </c>
      <c r="J388" s="11">
        <v>-2.7643053417914499E-2</v>
      </c>
      <c r="L388" s="12" t="str">
        <f>_xlfn.XLOOKUP(I388,Sheet!$B$2:$B$900,Sheet!$A$2:$A$900)</f>
        <v>TTWO</v>
      </c>
      <c r="M388" s="9">
        <f t="shared" si="20"/>
        <v>-2.7643053417914499E-2</v>
      </c>
      <c r="P388" s="15"/>
      <c r="R388" s="10" t="s">
        <v>774</v>
      </c>
      <c r="S388" s="11">
        <v>0.42845355797022938</v>
      </c>
      <c r="V388" s="16"/>
    </row>
    <row r="389" spans="1:22">
      <c r="A389" s="1" t="s">
        <v>776</v>
      </c>
      <c r="B389">
        <v>-7.0340797109886874E-2</v>
      </c>
      <c r="C389">
        <v>-2.6941855177771701E-2</v>
      </c>
      <c r="D389">
        <v>1.295433865037604</v>
      </c>
      <c r="E389">
        <v>4.3398941932115173E-2</v>
      </c>
      <c r="F389" s="8">
        <f t="shared" si="18"/>
        <v>-2.94262774264662E-2</v>
      </c>
      <c r="G389" s="8">
        <f t="shared" si="19"/>
        <v>0.21381477410335231</v>
      </c>
      <c r="I389" s="10" t="s">
        <v>777</v>
      </c>
      <c r="J389" s="11">
        <v>-2.94262774264662E-2</v>
      </c>
      <c r="L389" s="12" t="str">
        <f>_xlfn.XLOOKUP(I389,Sheet!$B$2:$B$900,Sheet!$A$2:$A$900)</f>
        <v>TXN</v>
      </c>
      <c r="M389" s="9">
        <f t="shared" si="20"/>
        <v>-2.94262774264662E-2</v>
      </c>
      <c r="P389" s="15"/>
      <c r="R389" s="10" t="s">
        <v>776</v>
      </c>
      <c r="S389" s="11">
        <v>0.21381477410335231</v>
      </c>
      <c r="V389" s="16"/>
    </row>
    <row r="390" spans="1:22">
      <c r="A390" s="1" t="s">
        <v>778</v>
      </c>
      <c r="B390">
        <v>-5.0127764861695512E-2</v>
      </c>
      <c r="C390">
        <v>-0.1731291164125934</v>
      </c>
      <c r="D390">
        <v>1.0029929220828531</v>
      </c>
      <c r="E390">
        <v>-0.12300135155089791</v>
      </c>
      <c r="F390" s="8">
        <f t="shared" si="18"/>
        <v>-3.0286958556564401E-2</v>
      </c>
      <c r="G390" s="8">
        <f t="shared" si="19"/>
        <v>0.12036956277686681</v>
      </c>
      <c r="I390" s="10" t="s">
        <v>779</v>
      </c>
      <c r="J390" s="11">
        <v>-3.0286958556564401E-2</v>
      </c>
      <c r="L390" s="12" t="str">
        <f>_xlfn.XLOOKUP(I390,Sheet!$B$2:$B$900,Sheet!$A$2:$A$900)</f>
        <v>TXT</v>
      </c>
      <c r="M390" s="9">
        <f t="shared" si="20"/>
        <v>-3.0286958556564401E-2</v>
      </c>
      <c r="P390" s="15"/>
      <c r="R390" s="10" t="s">
        <v>778</v>
      </c>
      <c r="S390" s="11">
        <v>0.12036956277686681</v>
      </c>
      <c r="V390" s="16"/>
    </row>
    <row r="391" spans="1:22">
      <c r="A391" s="1" t="s">
        <v>780</v>
      </c>
      <c r="B391">
        <v>-3.7290670902080852E-2</v>
      </c>
      <c r="C391">
        <v>7.5944960466775235E-2</v>
      </c>
      <c r="D391">
        <v>0.817266613617463</v>
      </c>
      <c r="E391">
        <v>0.1132356313688561</v>
      </c>
      <c r="F391" s="8">
        <f t="shared" si="18"/>
        <v>-2.98854681471999E-2</v>
      </c>
      <c r="G391" s="8">
        <f t="shared" si="19"/>
        <v>0.12963188631431699</v>
      </c>
      <c r="I391" s="10" t="s">
        <v>781</v>
      </c>
      <c r="J391" s="11">
        <v>-2.98854681471999E-2</v>
      </c>
      <c r="L391" s="12" t="str">
        <f>_xlfn.XLOOKUP(I391,Sheet!$B$2:$B$900,Sheet!$A$2:$A$900)</f>
        <v>TYL</v>
      </c>
      <c r="M391" s="9">
        <f t="shared" si="20"/>
        <v>-2.98854681471999E-2</v>
      </c>
      <c r="P391" s="15"/>
      <c r="R391" s="10" t="s">
        <v>780</v>
      </c>
      <c r="S391" s="11">
        <v>0.12963188631431699</v>
      </c>
      <c r="V391" s="16"/>
    </row>
    <row r="392" spans="1:22">
      <c r="A392" s="1" t="s">
        <v>782</v>
      </c>
      <c r="B392">
        <v>-4.3383165700049062E-2</v>
      </c>
      <c r="C392">
        <v>0.26786161979973028</v>
      </c>
      <c r="D392">
        <v>0.90541246436304657</v>
      </c>
      <c r="E392">
        <v>0.31124478549977941</v>
      </c>
      <c r="F392" s="8">
        <f t="shared" si="18"/>
        <v>-3.1461702832962797E-2</v>
      </c>
      <c r="G392" s="8">
        <f t="shared" si="19"/>
        <v>-0.30083678434221239</v>
      </c>
      <c r="I392" s="10" t="s">
        <v>783</v>
      </c>
      <c r="J392" s="11">
        <v>-3.1461702832962797E-2</v>
      </c>
      <c r="L392" s="12" t="str">
        <f>_xlfn.XLOOKUP(I392,Sheet!$B$2:$B$900,Sheet!$A$2:$A$900)</f>
        <v>UAL</v>
      </c>
      <c r="M392" s="9">
        <f t="shared" si="20"/>
        <v>-3.1461702832962797E-2</v>
      </c>
      <c r="P392" s="15"/>
      <c r="R392" s="10" t="s">
        <v>782</v>
      </c>
      <c r="S392" s="11">
        <v>-0.30083678434221239</v>
      </c>
      <c r="V392" s="16"/>
    </row>
    <row r="393" spans="1:22">
      <c r="A393" s="1" t="s">
        <v>784</v>
      </c>
      <c r="B393">
        <v>-1.51529338828991E-2</v>
      </c>
      <c r="C393">
        <v>7.9879253023302121E-2</v>
      </c>
      <c r="D393">
        <v>0.49697915702603013</v>
      </c>
      <c r="E393">
        <v>9.5032186906201216E-2</v>
      </c>
      <c r="F393" s="8">
        <f t="shared" si="18"/>
        <v>-2.9822162529314501E-2</v>
      </c>
      <c r="G393" s="8">
        <f t="shared" si="19"/>
        <v>0.1004754048848515</v>
      </c>
      <c r="I393" s="10" t="s">
        <v>785</v>
      </c>
      <c r="J393" s="11">
        <v>-2.9822162529314501E-2</v>
      </c>
      <c r="L393" s="12" t="str">
        <f>_xlfn.XLOOKUP(I393,Sheet!$B$2:$B$900,Sheet!$A$2:$A$900)</f>
        <v>UDR</v>
      </c>
      <c r="M393" s="9">
        <f t="shared" si="20"/>
        <v>-2.9822162529314501E-2</v>
      </c>
      <c r="P393" s="15"/>
      <c r="R393" s="10" t="s">
        <v>784</v>
      </c>
      <c r="S393" s="11">
        <v>0.1004754048848515</v>
      </c>
      <c r="V393" s="16"/>
    </row>
    <row r="394" spans="1:22">
      <c r="A394" s="1" t="s">
        <v>786</v>
      </c>
      <c r="B394">
        <v>-2.6157732926865709E-2</v>
      </c>
      <c r="C394">
        <v>6.1044857355141417E-2</v>
      </c>
      <c r="D394">
        <v>0.65619593212087568</v>
      </c>
      <c r="E394">
        <v>8.7202590282007136E-2</v>
      </c>
      <c r="F394" s="8">
        <f t="shared" si="18"/>
        <v>-3.0355516161497099E-2</v>
      </c>
      <c r="G394" s="8">
        <f t="shared" si="19"/>
        <v>-0.16356251194642479</v>
      </c>
      <c r="I394" s="10" t="s">
        <v>787</v>
      </c>
      <c r="J394" s="11">
        <v>-3.0355516161497099E-2</v>
      </c>
      <c r="L394" s="12" t="str">
        <f>_xlfn.XLOOKUP(I394,Sheet!$B$2:$B$900,Sheet!$A$2:$A$900)</f>
        <v>UHS</v>
      </c>
      <c r="M394" s="9">
        <f t="shared" si="20"/>
        <v>-3.0355516161497099E-2</v>
      </c>
      <c r="P394" s="15"/>
      <c r="R394" s="10" t="s">
        <v>786</v>
      </c>
      <c r="S394" s="11">
        <v>-0.16356251194642479</v>
      </c>
      <c r="V394" s="16"/>
    </row>
    <row r="395" spans="1:22">
      <c r="A395" s="1" t="s">
        <v>788</v>
      </c>
      <c r="B395">
        <v>-3.5511817842900931E-2</v>
      </c>
      <c r="C395">
        <v>0.1473034168559203</v>
      </c>
      <c r="D395">
        <v>0.7915302738334572</v>
      </c>
      <c r="E395">
        <v>0.18281523469882119</v>
      </c>
      <c r="F395" s="8">
        <f t="shared" si="18"/>
        <v>-3.0912127649412501E-2</v>
      </c>
      <c r="G395" s="8">
        <f t="shared" si="19"/>
        <v>-0.5292210827841578</v>
      </c>
      <c r="I395" s="10" t="s">
        <v>789</v>
      </c>
      <c r="J395" s="11">
        <v>-3.0912127649412501E-2</v>
      </c>
      <c r="L395" s="12" t="str">
        <f>_xlfn.XLOOKUP(I395,Sheet!$B$2:$B$900,Sheet!$A$2:$A$900)</f>
        <v>ULTA</v>
      </c>
      <c r="M395" s="9">
        <f t="shared" si="20"/>
        <v>-3.0912127649412501E-2</v>
      </c>
      <c r="P395" s="15"/>
      <c r="R395" s="10" t="s">
        <v>788</v>
      </c>
      <c r="S395" s="11">
        <v>-0.5292210827841578</v>
      </c>
      <c r="V395" s="16"/>
    </row>
    <row r="396" spans="1:22">
      <c r="A396" s="1" t="s">
        <v>790</v>
      </c>
      <c r="B396">
        <v>-4.951368854639375E-2</v>
      </c>
      <c r="C396">
        <v>0.16215234785299301</v>
      </c>
      <c r="D396">
        <v>0.99410850264058448</v>
      </c>
      <c r="E396">
        <v>0.2116660363993868</v>
      </c>
      <c r="F396" s="8">
        <f t="shared" si="18"/>
        <v>-2.9244860655776299E-2</v>
      </c>
      <c r="G396" s="8">
        <f t="shared" si="19"/>
        <v>0.22216462844778859</v>
      </c>
      <c r="I396" s="10" t="s">
        <v>791</v>
      </c>
      <c r="J396" s="11">
        <v>-2.9244860655776299E-2</v>
      </c>
      <c r="L396" s="12" t="str">
        <f>_xlfn.XLOOKUP(I396,Sheet!$B$2:$B$900,Sheet!$A$2:$A$900)</f>
        <v>UNH</v>
      </c>
      <c r="M396" s="9">
        <f t="shared" si="20"/>
        <v>-2.9244860655776299E-2</v>
      </c>
      <c r="P396" s="15"/>
      <c r="R396" s="10" t="s">
        <v>790</v>
      </c>
      <c r="S396" s="11">
        <v>0.22216462844778859</v>
      </c>
      <c r="V396" s="16"/>
    </row>
    <row r="397" spans="1:22">
      <c r="A397" s="1" t="s">
        <v>792</v>
      </c>
      <c r="B397">
        <v>-5.3672442737763199E-2</v>
      </c>
      <c r="C397">
        <v>8.3601652464632581E-2</v>
      </c>
      <c r="D397">
        <v>1.0542771098197441</v>
      </c>
      <c r="E397">
        <v>0.13727409520239581</v>
      </c>
      <c r="F397" s="8">
        <f t="shared" si="18"/>
        <v>-2.9668769138317199E-2</v>
      </c>
      <c r="G397" s="8">
        <f t="shared" si="19"/>
        <v>0.12458581523527711</v>
      </c>
      <c r="I397" s="10" t="s">
        <v>793</v>
      </c>
      <c r="J397" s="11">
        <v>-2.9668769138317199E-2</v>
      </c>
      <c r="L397" s="12" t="str">
        <f>_xlfn.XLOOKUP(I397,Sheet!$B$2:$B$900,Sheet!$A$2:$A$900)</f>
        <v>UNP</v>
      </c>
      <c r="M397" s="9">
        <f t="shared" si="20"/>
        <v>-2.9668769138317199E-2</v>
      </c>
      <c r="P397" s="15"/>
      <c r="R397" s="10" t="s">
        <v>792</v>
      </c>
      <c r="S397" s="11">
        <v>0.12458581523527711</v>
      </c>
      <c r="V397" s="16"/>
    </row>
    <row r="398" spans="1:22">
      <c r="A398" s="1" t="s">
        <v>794</v>
      </c>
      <c r="B398">
        <v>-4.9505927298211787E-2</v>
      </c>
      <c r="C398">
        <v>-0.136359679972614</v>
      </c>
      <c r="D398">
        <v>0.99399621336557775</v>
      </c>
      <c r="E398">
        <v>-8.6853752674402207E-2</v>
      </c>
      <c r="F398" s="8">
        <f t="shared" si="18"/>
        <v>-3.0404880829729999E-2</v>
      </c>
      <c r="G398" s="8">
        <f t="shared" si="19"/>
        <v>9.7568203674546203E-2</v>
      </c>
      <c r="I398" s="10" t="s">
        <v>795</v>
      </c>
      <c r="J398" s="11">
        <v>-3.0404880829729999E-2</v>
      </c>
      <c r="L398" s="12" t="str">
        <f>_xlfn.XLOOKUP(I398,Sheet!$B$2:$B$900,Sheet!$A$2:$A$900)</f>
        <v>UPS</v>
      </c>
      <c r="M398" s="9">
        <f t="shared" si="20"/>
        <v>-3.0404880829729999E-2</v>
      </c>
      <c r="P398" s="15"/>
      <c r="R398" s="10" t="s">
        <v>794</v>
      </c>
      <c r="S398" s="11">
        <v>9.7568203674546203E-2</v>
      </c>
      <c r="V398" s="16"/>
    </row>
    <row r="399" spans="1:22">
      <c r="A399" s="1" t="s">
        <v>796</v>
      </c>
      <c r="B399">
        <v>-9.5238179664932796E-2</v>
      </c>
      <c r="C399">
        <v>-0.43299361712883511</v>
      </c>
      <c r="D399">
        <v>1.655647708369018</v>
      </c>
      <c r="E399">
        <v>-0.3377554374639023</v>
      </c>
      <c r="F399" s="8">
        <f t="shared" si="18"/>
        <v>-2.9443142085932902E-2</v>
      </c>
      <c r="G399" s="8">
        <f t="shared" si="19"/>
        <v>0.20682513332287561</v>
      </c>
      <c r="I399" s="10" t="s">
        <v>797</v>
      </c>
      <c r="J399" s="11">
        <v>-2.9443142085932902E-2</v>
      </c>
      <c r="L399" s="12" t="str">
        <f>_xlfn.XLOOKUP(I399,Sheet!$B$2:$B$900,Sheet!$A$2:$A$900)</f>
        <v>URI</v>
      </c>
      <c r="M399" s="9">
        <f t="shared" si="20"/>
        <v>-2.9443142085932902E-2</v>
      </c>
      <c r="P399" s="15"/>
      <c r="R399" s="10" t="s">
        <v>796</v>
      </c>
      <c r="S399" s="11">
        <v>0.20682513332287561</v>
      </c>
      <c r="V399" s="16"/>
    </row>
    <row r="400" spans="1:22">
      <c r="A400" s="1" t="s">
        <v>798</v>
      </c>
      <c r="B400">
        <v>-3.36452178447193E-2</v>
      </c>
      <c r="C400">
        <v>-0.11417764651498639</v>
      </c>
      <c r="D400">
        <v>0.76452441657834802</v>
      </c>
      <c r="E400">
        <v>-8.0532428670267109E-2</v>
      </c>
      <c r="F400" s="8">
        <f t="shared" si="18"/>
        <v>-3.0595653336718098E-2</v>
      </c>
      <c r="G400" s="8">
        <f t="shared" si="19"/>
        <v>2.10899511976196E-2</v>
      </c>
      <c r="I400" s="10" t="s">
        <v>799</v>
      </c>
      <c r="J400" s="11">
        <v>-3.0595653336718098E-2</v>
      </c>
      <c r="L400" s="12" t="str">
        <f>_xlfn.XLOOKUP(I400,Sheet!$B$2:$B$900,Sheet!$A$2:$A$900)</f>
        <v>USB</v>
      </c>
      <c r="M400" s="9">
        <f t="shared" si="20"/>
        <v>-3.0595653336718098E-2</v>
      </c>
      <c r="P400" s="15"/>
      <c r="R400" s="10" t="s">
        <v>798</v>
      </c>
      <c r="S400" s="11">
        <v>2.10899511976196E-2</v>
      </c>
      <c r="V400" s="16"/>
    </row>
    <row r="401" spans="1:22">
      <c r="A401" s="1" t="s">
        <v>800</v>
      </c>
      <c r="B401">
        <v>-6.8249716128555155E-2</v>
      </c>
      <c r="C401">
        <v>0.18442583127462939</v>
      </c>
      <c r="D401">
        <v>1.265180230329723</v>
      </c>
      <c r="E401">
        <v>0.25267554740318449</v>
      </c>
      <c r="F401" s="8">
        <f t="shared" si="18"/>
        <v>-2.92232065856785E-2</v>
      </c>
      <c r="G401" s="8">
        <f t="shared" si="19"/>
        <v>0.22287224627905761</v>
      </c>
      <c r="I401" s="10" t="s">
        <v>801</v>
      </c>
      <c r="J401" s="11">
        <v>-2.92232065856785E-2</v>
      </c>
      <c r="L401" s="12" t="str">
        <f>_xlfn.XLOOKUP(I401,Sheet!$B$2:$B$900,Sheet!$A$2:$A$900)</f>
        <v>V</v>
      </c>
      <c r="M401" s="9">
        <f t="shared" si="20"/>
        <v>-2.92232065856785E-2</v>
      </c>
      <c r="P401" s="15"/>
      <c r="R401" s="10" t="s">
        <v>800</v>
      </c>
      <c r="S401" s="11">
        <v>0.22287224627905761</v>
      </c>
      <c r="V401" s="16"/>
    </row>
    <row r="402" spans="1:22">
      <c r="A402" s="1" t="s">
        <v>802</v>
      </c>
      <c r="B402">
        <v>-3.7608000428152703E-2</v>
      </c>
      <c r="C402">
        <v>2.4176609068891412E-2</v>
      </c>
      <c r="D402">
        <v>0.82185771824206189</v>
      </c>
      <c r="E402">
        <v>6.1784609497044098E-2</v>
      </c>
      <c r="F402" s="8">
        <f t="shared" si="18"/>
        <v>-2.8978440774438799E-2</v>
      </c>
      <c r="G402" s="8">
        <f t="shared" si="19"/>
        <v>0.27322349139029972</v>
      </c>
      <c r="I402" s="10" t="s">
        <v>803</v>
      </c>
      <c r="J402" s="11">
        <v>-2.8978440774438799E-2</v>
      </c>
      <c r="L402" s="12" t="str">
        <f>_xlfn.XLOOKUP(I402,Sheet!$B$2:$B$900,Sheet!$A$2:$A$900)</f>
        <v>VFC</v>
      </c>
      <c r="M402" s="9">
        <f t="shared" si="20"/>
        <v>-2.8978440774438799E-2</v>
      </c>
      <c r="P402" s="15"/>
      <c r="R402" s="10" t="s">
        <v>802</v>
      </c>
      <c r="S402" s="11">
        <v>0.27322349139029972</v>
      </c>
      <c r="V402" s="16"/>
    </row>
    <row r="403" spans="1:22">
      <c r="A403" s="1" t="s">
        <v>804</v>
      </c>
      <c r="B403">
        <v>-5.0401548947383801E-2</v>
      </c>
      <c r="C403">
        <v>-0.12737506759570719</v>
      </c>
      <c r="D403">
        <v>1.006954013877571</v>
      </c>
      <c r="E403">
        <v>-7.6973518648323358E-2</v>
      </c>
      <c r="F403" s="8">
        <f t="shared" si="18"/>
        <v>-2.93444725285157E-2</v>
      </c>
      <c r="G403" s="8">
        <f t="shared" si="19"/>
        <v>0.22239893471504499</v>
      </c>
      <c r="I403" s="10" t="s">
        <v>805</v>
      </c>
      <c r="J403" s="11">
        <v>-2.93444725285157E-2</v>
      </c>
      <c r="L403" s="12" t="str">
        <f>_xlfn.XLOOKUP(I403,Sheet!$B$2:$B$900,Sheet!$A$2:$A$900)</f>
        <v>VLO</v>
      </c>
      <c r="M403" s="9">
        <f t="shared" si="20"/>
        <v>-2.93444725285157E-2</v>
      </c>
      <c r="P403" s="15"/>
      <c r="R403" s="10" t="s">
        <v>804</v>
      </c>
      <c r="S403" s="11">
        <v>0.22239893471504499</v>
      </c>
      <c r="V403" s="16"/>
    </row>
    <row r="404" spans="1:22">
      <c r="A404" s="1" t="s">
        <v>806</v>
      </c>
      <c r="B404">
        <v>-5.3486912954879118E-2</v>
      </c>
      <c r="C404">
        <v>-0.19851652846847531</v>
      </c>
      <c r="D404">
        <v>1.051592876005311</v>
      </c>
      <c r="E404">
        <v>-0.14502961551359619</v>
      </c>
      <c r="F404" s="8">
        <f t="shared" si="18"/>
        <v>-3.07734917967609E-2</v>
      </c>
      <c r="G404" s="8">
        <f t="shared" si="19"/>
        <v>-3.2729872914058898E-2</v>
      </c>
      <c r="I404" s="10" t="s">
        <v>807</v>
      </c>
      <c r="J404" s="11">
        <v>-3.07734917967609E-2</v>
      </c>
      <c r="L404" s="12" t="str">
        <f>_xlfn.XLOOKUP(I404,Sheet!$B$2:$B$900,Sheet!$A$2:$A$900)</f>
        <v>VMC</v>
      </c>
      <c r="M404" s="9">
        <f t="shared" si="20"/>
        <v>-3.07734917967609E-2</v>
      </c>
      <c r="P404" s="15"/>
      <c r="R404" s="10" t="s">
        <v>806</v>
      </c>
      <c r="S404" s="11">
        <v>-3.2729872914058898E-2</v>
      </c>
      <c r="V404" s="16"/>
    </row>
    <row r="405" spans="1:22">
      <c r="A405" s="1" t="s">
        <v>808</v>
      </c>
      <c r="B405">
        <v>-5.0655783949786093E-2</v>
      </c>
      <c r="C405">
        <v>0.30450830457918399</v>
      </c>
      <c r="D405">
        <v>1.010632270703252</v>
      </c>
      <c r="E405">
        <v>0.35516408852897008</v>
      </c>
      <c r="F405" s="8">
        <f t="shared" si="18"/>
        <v>-2.9068380392854701E-2</v>
      </c>
      <c r="G405" s="8">
        <f t="shared" si="19"/>
        <v>0.24795311904064629</v>
      </c>
      <c r="I405" s="10" t="s">
        <v>809</v>
      </c>
      <c r="J405" s="11">
        <v>-2.9068380392854701E-2</v>
      </c>
      <c r="L405" s="12" t="str">
        <f>_xlfn.XLOOKUP(I405,Sheet!$B$2:$B$900,Sheet!$A$2:$A$900)</f>
        <v>VRSN</v>
      </c>
      <c r="M405" s="9">
        <f t="shared" si="20"/>
        <v>-2.9068380392854701E-2</v>
      </c>
      <c r="P405" s="15"/>
      <c r="R405" s="10" t="s">
        <v>808</v>
      </c>
      <c r="S405" s="11">
        <v>0.24795311904064629</v>
      </c>
      <c r="V405" s="16"/>
    </row>
    <row r="406" spans="1:22">
      <c r="A406" s="1" t="s">
        <v>810</v>
      </c>
      <c r="B406">
        <v>-7.1831494170695717E-2</v>
      </c>
      <c r="C406">
        <v>0.15680770108512779</v>
      </c>
      <c r="D406">
        <v>1.3170011810528359</v>
      </c>
      <c r="E406">
        <v>0.22863919525582349</v>
      </c>
      <c r="F406" s="8">
        <f t="shared" si="18"/>
        <v>-2.7993496150749499E-2</v>
      </c>
      <c r="G406" s="8">
        <f t="shared" si="19"/>
        <v>0.33925143408002228</v>
      </c>
      <c r="I406" s="10" t="s">
        <v>811</v>
      </c>
      <c r="J406" s="11">
        <v>-2.7993496150749499E-2</v>
      </c>
      <c r="L406" s="12" t="str">
        <f>_xlfn.XLOOKUP(I406,Sheet!$B$2:$B$900,Sheet!$A$2:$A$900)</f>
        <v>VRTX</v>
      </c>
      <c r="M406" s="9">
        <f t="shared" si="20"/>
        <v>-2.7993496150749499E-2</v>
      </c>
      <c r="P406" s="15"/>
      <c r="R406" s="10" t="s">
        <v>810</v>
      </c>
      <c r="S406" s="11">
        <v>0.33925143408002228</v>
      </c>
      <c r="V406" s="16"/>
    </row>
    <row r="407" spans="1:22">
      <c r="A407" s="1" t="s">
        <v>812</v>
      </c>
      <c r="B407">
        <v>-2.5793048010687679E-3</v>
      </c>
      <c r="C407">
        <v>6.0822684332451298E-2</v>
      </c>
      <c r="D407">
        <v>0.31506464267191753</v>
      </c>
      <c r="E407">
        <v>6.3401989133520076E-2</v>
      </c>
      <c r="F407" s="8">
        <f t="shared" si="18"/>
        <v>-3.0040308820752398E-2</v>
      </c>
      <c r="G407" s="8">
        <f t="shared" si="19"/>
        <v>4.1564164946757902E-2</v>
      </c>
      <c r="I407" s="10" t="s">
        <v>813</v>
      </c>
      <c r="J407" s="11">
        <v>-3.0040308820752398E-2</v>
      </c>
      <c r="L407" s="12" t="str">
        <f>_xlfn.XLOOKUP(I407,Sheet!$B$2:$B$900,Sheet!$A$2:$A$900)</f>
        <v>VTR</v>
      </c>
      <c r="M407" s="9">
        <f t="shared" si="20"/>
        <v>-3.0040308820752398E-2</v>
      </c>
      <c r="P407" s="15"/>
      <c r="R407" s="10" t="s">
        <v>812</v>
      </c>
      <c r="S407" s="11">
        <v>4.1564164946757902E-2</v>
      </c>
      <c r="V407" s="16"/>
    </row>
    <row r="408" spans="1:22">
      <c r="A408" s="1" t="s">
        <v>814</v>
      </c>
      <c r="B408">
        <v>-5.6304167471349531E-2</v>
      </c>
      <c r="C408">
        <v>-0.37741526952184978</v>
      </c>
      <c r="D408">
        <v>1.092352746034899</v>
      </c>
      <c r="E408">
        <v>-0.32111110205050031</v>
      </c>
      <c r="F408" s="8">
        <f t="shared" si="18"/>
        <v>-3.0142711807990399E-2</v>
      </c>
      <c r="G408" s="8">
        <f t="shared" si="19"/>
        <v>-0.13248914385286609</v>
      </c>
      <c r="I408" s="10" t="s">
        <v>815</v>
      </c>
      <c r="J408" s="11">
        <v>-3.0142711807990399E-2</v>
      </c>
      <c r="L408" s="12" t="str">
        <f>_xlfn.XLOOKUP(I408,Sheet!$B$2:$B$900,Sheet!$A$2:$A$900)</f>
        <v>VTRS</v>
      </c>
      <c r="M408" s="9">
        <f t="shared" si="20"/>
        <v>-3.0142711807990399E-2</v>
      </c>
      <c r="P408" s="15"/>
      <c r="R408" s="10" t="s">
        <v>814</v>
      </c>
      <c r="S408" s="11">
        <v>-0.13248914385286609</v>
      </c>
      <c r="V408" s="16"/>
    </row>
    <row r="409" spans="1:22">
      <c r="A409" s="1" t="s">
        <v>816</v>
      </c>
      <c r="B409">
        <v>-1.2991888925888199E-2</v>
      </c>
      <c r="C409">
        <v>0.12730828873991321</v>
      </c>
      <c r="D409">
        <v>0.46571328769796688</v>
      </c>
      <c r="E409">
        <v>0.14030017766580141</v>
      </c>
      <c r="F409" s="8">
        <f t="shared" si="18"/>
        <v>-3.02808042744863E-2</v>
      </c>
      <c r="G409" s="8">
        <f t="shared" si="19"/>
        <v>1.3265332320500501E-2</v>
      </c>
      <c r="I409" s="10" t="s">
        <v>817</v>
      </c>
      <c r="J409" s="11">
        <v>-3.02808042744863E-2</v>
      </c>
      <c r="L409" s="12" t="str">
        <f>_xlfn.XLOOKUP(I409,Sheet!$B$2:$B$900,Sheet!$A$2:$A$900)</f>
        <v>VZ</v>
      </c>
      <c r="M409" s="9">
        <f t="shared" si="20"/>
        <v>-3.02808042744863E-2</v>
      </c>
      <c r="P409" s="15"/>
      <c r="R409" s="10" t="s">
        <v>816</v>
      </c>
      <c r="S409" s="11">
        <v>1.3265332320500501E-2</v>
      </c>
      <c r="V409" s="16"/>
    </row>
    <row r="410" spans="1:22">
      <c r="A410" s="1" t="s">
        <v>818</v>
      </c>
      <c r="B410">
        <v>-4.4166147496333838E-2</v>
      </c>
      <c r="C410">
        <v>-9.2333883207126655E-2</v>
      </c>
      <c r="D410">
        <v>0.91674059821304887</v>
      </c>
      <c r="E410">
        <v>-4.8167735710792817E-2</v>
      </c>
      <c r="F410" s="8">
        <f t="shared" si="18"/>
        <v>-3.0714739361394499E-2</v>
      </c>
      <c r="G410" s="8">
        <f t="shared" si="19"/>
        <v>-0.15673745341580619</v>
      </c>
      <c r="I410" s="10" t="s">
        <v>819</v>
      </c>
      <c r="J410" s="11">
        <v>-3.0714739361394499E-2</v>
      </c>
      <c r="L410" s="12" t="str">
        <f>_xlfn.XLOOKUP(I410,Sheet!$B$2:$B$900,Sheet!$A$2:$A$900)</f>
        <v>WAB</v>
      </c>
      <c r="M410" s="9">
        <f t="shared" si="20"/>
        <v>-3.0714739361394499E-2</v>
      </c>
      <c r="P410" s="15"/>
      <c r="R410" s="10" t="s">
        <v>818</v>
      </c>
      <c r="S410" s="11">
        <v>-0.15673745341580619</v>
      </c>
      <c r="V410" s="16"/>
    </row>
    <row r="411" spans="1:22">
      <c r="A411" s="1" t="s">
        <v>820</v>
      </c>
      <c r="B411">
        <v>-4.8082214165442713E-2</v>
      </c>
      <c r="C411">
        <v>3.9183908878008822E-3</v>
      </c>
      <c r="D411">
        <v>0.97339801681932192</v>
      </c>
      <c r="E411">
        <v>5.2000605053243602E-2</v>
      </c>
      <c r="F411" s="8">
        <f t="shared" si="18"/>
        <v>-2.9202257201320001E-2</v>
      </c>
      <c r="G411" s="8">
        <f t="shared" si="19"/>
        <v>0.200719636746887</v>
      </c>
      <c r="I411" s="10" t="s">
        <v>821</v>
      </c>
      <c r="J411" s="11">
        <v>-2.9202257201320001E-2</v>
      </c>
      <c r="L411" s="12" t="str">
        <f>_xlfn.XLOOKUP(I411,Sheet!$B$2:$B$900,Sheet!$A$2:$A$900)</f>
        <v>WAT</v>
      </c>
      <c r="M411" s="9">
        <f t="shared" si="20"/>
        <v>-2.9202257201320001E-2</v>
      </c>
      <c r="P411" s="15"/>
      <c r="R411" s="10" t="s">
        <v>820</v>
      </c>
      <c r="S411" s="11">
        <v>0.200719636746887</v>
      </c>
      <c r="V411" s="16"/>
    </row>
    <row r="412" spans="1:22">
      <c r="A412" s="1" t="s">
        <v>822</v>
      </c>
      <c r="B412">
        <v>-4.44881675002083E-2</v>
      </c>
      <c r="C412">
        <v>1.155482188465284E-3</v>
      </c>
      <c r="D412">
        <v>0.92139956439026682</v>
      </c>
      <c r="E412">
        <v>4.5643649688673578E-2</v>
      </c>
      <c r="F412" s="8">
        <f t="shared" si="18"/>
        <v>-3.09540359530866E-2</v>
      </c>
      <c r="G412" s="8">
        <f t="shared" si="19"/>
        <v>-0.2349461074421666</v>
      </c>
      <c r="I412" s="10" t="s">
        <v>823</v>
      </c>
      <c r="J412" s="11">
        <v>-3.09540359530866E-2</v>
      </c>
      <c r="L412" s="12" t="str">
        <f>_xlfn.XLOOKUP(I412,Sheet!$B$2:$B$900,Sheet!$A$2:$A$900)</f>
        <v>WBA</v>
      </c>
      <c r="M412" s="9">
        <f t="shared" si="20"/>
        <v>-3.09540359530866E-2</v>
      </c>
      <c r="P412" s="15"/>
      <c r="R412" s="10" t="s">
        <v>822</v>
      </c>
      <c r="S412" s="11">
        <v>-0.2349461074421666</v>
      </c>
      <c r="V412" s="16"/>
    </row>
    <row r="413" spans="1:22">
      <c r="A413" s="1" t="s">
        <v>824</v>
      </c>
      <c r="B413">
        <v>-4.4422479693156477E-2</v>
      </c>
      <c r="C413">
        <v>0.16749020166494069</v>
      </c>
      <c r="D413">
        <v>0.92044919712230866</v>
      </c>
      <c r="E413">
        <v>0.21191268135809721</v>
      </c>
      <c r="F413" s="8">
        <f t="shared" si="18"/>
        <v>-3.13067962995063E-2</v>
      </c>
      <c r="G413" s="8">
        <f t="shared" si="19"/>
        <v>-0.94329895787357598</v>
      </c>
      <c r="I413" s="10" t="s">
        <v>825</v>
      </c>
      <c r="J413" s="11">
        <v>-3.13067962995063E-2</v>
      </c>
      <c r="L413" s="12" t="str">
        <f>_xlfn.XLOOKUP(I413,Sheet!$B$2:$B$900,Sheet!$A$2:$A$900)</f>
        <v>WBD</v>
      </c>
      <c r="M413" s="9">
        <f t="shared" si="20"/>
        <v>-3.13067962995063E-2</v>
      </c>
      <c r="P413" s="15"/>
      <c r="R413" s="10" t="s">
        <v>824</v>
      </c>
      <c r="S413" s="11">
        <v>-0.94329895787357598</v>
      </c>
      <c r="V413" s="16"/>
    </row>
    <row r="414" spans="1:22">
      <c r="A414" s="1" t="s">
        <v>826</v>
      </c>
      <c r="B414">
        <v>-7.1600917357938332E-2</v>
      </c>
      <c r="C414">
        <v>-0.64965210818411201</v>
      </c>
      <c r="D414">
        <v>1.3136652095014969</v>
      </c>
      <c r="E414">
        <v>-0.57805119082617362</v>
      </c>
      <c r="F414" s="8">
        <f t="shared" si="18"/>
        <v>-3.0301227631504401E-2</v>
      </c>
      <c r="G414" s="8">
        <f t="shared" si="19"/>
        <v>0.10218782005415709</v>
      </c>
      <c r="I414" s="10" t="s">
        <v>827</v>
      </c>
      <c r="J414" s="11">
        <v>-3.0301227631504401E-2</v>
      </c>
      <c r="L414" s="12" t="str">
        <f>_xlfn.XLOOKUP(I414,Sheet!$B$2:$B$900,Sheet!$A$2:$A$900)</f>
        <v>WDC</v>
      </c>
      <c r="M414" s="9">
        <f t="shared" si="20"/>
        <v>-3.0301227631504401E-2</v>
      </c>
      <c r="P414" s="15"/>
      <c r="R414" s="10" t="s">
        <v>826</v>
      </c>
      <c r="S414" s="11">
        <v>0.10218782005415709</v>
      </c>
      <c r="V414" s="16"/>
    </row>
    <row r="415" spans="1:22">
      <c r="A415" s="1" t="s">
        <v>828</v>
      </c>
      <c r="B415">
        <v>6.3299801815056454E-3</v>
      </c>
      <c r="C415">
        <v>9.0783720972011817E-2</v>
      </c>
      <c r="D415">
        <v>0.18616563982241671</v>
      </c>
      <c r="E415">
        <v>8.4453740790506174E-2</v>
      </c>
      <c r="F415" s="8">
        <f t="shared" si="18"/>
        <v>-2.9411489688109301E-2</v>
      </c>
      <c r="G415" s="8">
        <f t="shared" si="19"/>
        <v>0.14554149747610859</v>
      </c>
      <c r="I415" s="10" t="s">
        <v>829</v>
      </c>
      <c r="J415" s="11">
        <v>-2.9411489688109301E-2</v>
      </c>
      <c r="L415" s="12" t="str">
        <f>_xlfn.XLOOKUP(I415,Sheet!$B$2:$B$900,Sheet!$A$2:$A$900)</f>
        <v>WEC</v>
      </c>
      <c r="M415" s="9">
        <f t="shared" si="20"/>
        <v>-2.9411489688109301E-2</v>
      </c>
      <c r="P415" s="15"/>
      <c r="R415" s="10" t="s">
        <v>828</v>
      </c>
      <c r="S415" s="11">
        <v>0.14554149747610859</v>
      </c>
      <c r="V415" s="16"/>
    </row>
    <row r="416" spans="1:22">
      <c r="A416" s="1" t="s">
        <v>830</v>
      </c>
      <c r="B416">
        <v>-8.8295548166217007E-3</v>
      </c>
      <c r="C416">
        <v>0.17039129281448159</v>
      </c>
      <c r="D416">
        <v>0.40549288648055248</v>
      </c>
      <c r="E416">
        <v>0.1792208476311033</v>
      </c>
      <c r="F416" s="8">
        <f t="shared" si="18"/>
        <v>-3.0137889245682101E-2</v>
      </c>
      <c r="G416" s="8">
        <f t="shared" si="19"/>
        <v>1.9997235869107101E-2</v>
      </c>
      <c r="I416" s="10" t="s">
        <v>831</v>
      </c>
      <c r="J416" s="11">
        <v>-3.0137889245682101E-2</v>
      </c>
      <c r="L416" s="12" t="str">
        <f>_xlfn.XLOOKUP(I416,Sheet!$B$2:$B$900,Sheet!$A$2:$A$900)</f>
        <v>WELL</v>
      </c>
      <c r="M416" s="9">
        <f t="shared" si="20"/>
        <v>-3.0137889245682101E-2</v>
      </c>
      <c r="P416" s="15"/>
      <c r="R416" s="10" t="s">
        <v>830</v>
      </c>
      <c r="S416" s="11">
        <v>1.9997235869107101E-2</v>
      </c>
      <c r="V416" s="16"/>
    </row>
    <row r="417" spans="1:22">
      <c r="A417" s="1" t="s">
        <v>832</v>
      </c>
      <c r="B417">
        <v>-4.3282817563814337E-2</v>
      </c>
      <c r="C417">
        <v>-0.21857466140778911</v>
      </c>
      <c r="D417">
        <v>0.90396063352322498</v>
      </c>
      <c r="E417">
        <v>-0.17529184384397481</v>
      </c>
      <c r="F417" s="8">
        <f t="shared" si="18"/>
        <v>-3.0514381675551702E-2</v>
      </c>
      <c r="G417" s="8">
        <f t="shared" si="19"/>
        <v>6.6394492578738997E-3</v>
      </c>
      <c r="I417" s="10" t="s">
        <v>833</v>
      </c>
      <c r="J417" s="11">
        <v>-3.0514381675551702E-2</v>
      </c>
      <c r="L417" s="12" t="str">
        <f>_xlfn.XLOOKUP(I417,Sheet!$B$2:$B$900,Sheet!$A$2:$A$900)</f>
        <v>WFC</v>
      </c>
      <c r="M417" s="9">
        <f t="shared" si="20"/>
        <v>-3.0514381675551702E-2</v>
      </c>
      <c r="P417" s="15"/>
      <c r="R417" s="10" t="s">
        <v>832</v>
      </c>
      <c r="S417" s="11">
        <v>6.6394492578738997E-3</v>
      </c>
      <c r="V417" s="16"/>
    </row>
    <row r="418" spans="1:22">
      <c r="A418" s="1" t="s">
        <v>834</v>
      </c>
      <c r="B418">
        <v>-4.3843588111936477E-2</v>
      </c>
      <c r="C418">
        <v>-0.36863305589481371</v>
      </c>
      <c r="D418">
        <v>0.91207382831065043</v>
      </c>
      <c r="E418">
        <v>-0.32478946778287721</v>
      </c>
      <c r="F418" s="8">
        <f t="shared" si="18"/>
        <v>-3.07327786765377E-2</v>
      </c>
      <c r="G418" s="8">
        <f t="shared" si="19"/>
        <v>-6.0877521482560398E-2</v>
      </c>
      <c r="I418" s="10" t="s">
        <v>835</v>
      </c>
      <c r="J418" s="11">
        <v>-3.07327786765377E-2</v>
      </c>
      <c r="L418" s="12" t="str">
        <f>_xlfn.XLOOKUP(I418,Sheet!$B$2:$B$900,Sheet!$A$2:$A$900)</f>
        <v>WHR</v>
      </c>
      <c r="M418" s="9">
        <f t="shared" si="20"/>
        <v>-3.07327786765377E-2</v>
      </c>
      <c r="P418" s="15"/>
      <c r="R418" s="10" t="s">
        <v>834</v>
      </c>
      <c r="S418" s="11">
        <v>-6.0877521482560398E-2</v>
      </c>
      <c r="V418" s="16"/>
    </row>
    <row r="419" spans="1:22">
      <c r="A419" s="1" t="s">
        <v>836</v>
      </c>
      <c r="B419">
        <v>-2.6829501662511541E-2</v>
      </c>
      <c r="C419">
        <v>6.8273333474343945E-2</v>
      </c>
      <c r="D419">
        <v>0.66591504205389263</v>
      </c>
      <c r="E419">
        <v>9.5102835136855482E-2</v>
      </c>
      <c r="F419" s="8">
        <f t="shared" si="18"/>
        <v>-2.9506936723249801E-2</v>
      </c>
      <c r="G419" s="8">
        <f t="shared" si="19"/>
        <v>0.14522622126491139</v>
      </c>
      <c r="I419" s="10" t="s">
        <v>837</v>
      </c>
      <c r="J419" s="11">
        <v>-2.9506936723249801E-2</v>
      </c>
      <c r="L419" s="12" t="str">
        <f>_xlfn.XLOOKUP(I419,Sheet!$B$2:$B$900,Sheet!$A$2:$A$900)</f>
        <v>WM</v>
      </c>
      <c r="M419" s="9">
        <f t="shared" si="20"/>
        <v>-2.9506936723249801E-2</v>
      </c>
      <c r="P419" s="15"/>
      <c r="R419" s="10" t="s">
        <v>836</v>
      </c>
      <c r="S419" s="11">
        <v>0.14522622126491139</v>
      </c>
      <c r="V419" s="16"/>
    </row>
    <row r="420" spans="1:22">
      <c r="A420" s="1" t="s">
        <v>838</v>
      </c>
      <c r="B420">
        <v>-3.8742522469312632E-2</v>
      </c>
      <c r="C420">
        <v>-0.24236488236331469</v>
      </c>
      <c r="D420">
        <v>0.83827191535241619</v>
      </c>
      <c r="E420">
        <v>-0.20362235989400199</v>
      </c>
      <c r="F420" s="8">
        <f t="shared" si="18"/>
        <v>-3.0535345475663299E-2</v>
      </c>
      <c r="G420" s="8">
        <f t="shared" si="19"/>
        <v>2.3677447618849799E-2</v>
      </c>
      <c r="I420" s="10" t="s">
        <v>839</v>
      </c>
      <c r="J420" s="11">
        <v>-3.0535345475663299E-2</v>
      </c>
      <c r="L420" s="12" t="str">
        <f>_xlfn.XLOOKUP(I420,Sheet!$B$2:$B$900,Sheet!$A$2:$A$900)</f>
        <v>WMB</v>
      </c>
      <c r="M420" s="9">
        <f t="shared" si="20"/>
        <v>-3.0535345475663299E-2</v>
      </c>
      <c r="P420" s="15"/>
      <c r="R420" s="10" t="s">
        <v>838</v>
      </c>
      <c r="S420" s="11">
        <v>2.3677447618849799E-2</v>
      </c>
      <c r="V420" s="16"/>
    </row>
    <row r="421" spans="1:22">
      <c r="A421" s="1" t="s">
        <v>840</v>
      </c>
      <c r="B421">
        <v>-2.912756184704203E-2</v>
      </c>
      <c r="C421">
        <v>-6.2309406754021968E-3</v>
      </c>
      <c r="D421">
        <v>0.69916323950783976</v>
      </c>
      <c r="E421">
        <v>2.289662117163984E-2</v>
      </c>
      <c r="F421" s="8">
        <f t="shared" si="18"/>
        <v>-2.8726890424581701E-2</v>
      </c>
      <c r="G421" s="8">
        <f t="shared" si="19"/>
        <v>0.24956577842409511</v>
      </c>
      <c r="I421" s="10" t="s">
        <v>841</v>
      </c>
      <c r="J421" s="11">
        <v>-2.8726890424581701E-2</v>
      </c>
      <c r="L421" s="12" t="str">
        <f>_xlfn.XLOOKUP(I421,Sheet!$B$2:$B$900,Sheet!$A$2:$A$900)</f>
        <v>WMT</v>
      </c>
      <c r="M421" s="9">
        <f t="shared" si="20"/>
        <v>-2.8726890424581701E-2</v>
      </c>
      <c r="P421" s="15"/>
      <c r="R421" s="10" t="s">
        <v>840</v>
      </c>
      <c r="S421" s="11">
        <v>0.24956577842409511</v>
      </c>
      <c r="V421" s="16"/>
    </row>
    <row r="422" spans="1:22">
      <c r="A422" s="1" t="s">
        <v>842</v>
      </c>
      <c r="B422">
        <v>-2.2185438605761509E-2</v>
      </c>
      <c r="C422">
        <v>7.128034318658738E-2</v>
      </c>
      <c r="D422">
        <v>0.59872501520481225</v>
      </c>
      <c r="E422">
        <v>9.3465781792348893E-2</v>
      </c>
      <c r="F422" s="8">
        <f t="shared" si="18"/>
        <v>-3.0056428756724301E-2</v>
      </c>
      <c r="G422" s="8">
        <f t="shared" si="19"/>
        <v>-4.8366162666088003E-3</v>
      </c>
      <c r="I422" s="10" t="s">
        <v>843</v>
      </c>
      <c r="J422" s="11">
        <v>-3.0056428756724301E-2</v>
      </c>
      <c r="L422" s="12" t="str">
        <f>_xlfn.XLOOKUP(I422,Sheet!$B$2:$B$900,Sheet!$A$2:$A$900)</f>
        <v>WRB</v>
      </c>
      <c r="M422" s="9">
        <f t="shared" si="20"/>
        <v>-3.0056428756724301E-2</v>
      </c>
      <c r="P422" s="15"/>
      <c r="R422" s="10" t="s">
        <v>842</v>
      </c>
      <c r="S422" s="11">
        <v>-4.8366162666088003E-3</v>
      </c>
      <c r="V422" s="16"/>
    </row>
    <row r="423" spans="1:22">
      <c r="A423" s="1" t="s">
        <v>844</v>
      </c>
      <c r="B423">
        <v>-3.6206809055459852E-2</v>
      </c>
      <c r="C423">
        <v>3.4769851761499049E-2</v>
      </c>
      <c r="D423">
        <v>0.80158536517504364</v>
      </c>
      <c r="E423">
        <v>7.09766608169589E-2</v>
      </c>
      <c r="F423" s="8">
        <f t="shared" si="18"/>
        <v>-2.9926630919018801E-2</v>
      </c>
      <c r="G423" s="8">
        <f t="shared" si="19"/>
        <v>0.13361351526160459</v>
      </c>
      <c r="I423" s="10" t="s">
        <v>845</v>
      </c>
      <c r="J423" s="11">
        <v>-2.9926630919018801E-2</v>
      </c>
      <c r="L423" s="12" t="str">
        <f>_xlfn.XLOOKUP(I423,Sheet!$B$2:$B$900,Sheet!$A$2:$A$900)</f>
        <v>WST</v>
      </c>
      <c r="M423" s="9">
        <f t="shared" si="20"/>
        <v>-2.9926630919018801E-2</v>
      </c>
      <c r="P423" s="15"/>
      <c r="R423" s="10" t="s">
        <v>844</v>
      </c>
      <c r="S423" s="11">
        <v>0.13361351526160459</v>
      </c>
      <c r="V423" s="16"/>
    </row>
    <row r="424" spans="1:22">
      <c r="A424" s="1" t="s">
        <v>846</v>
      </c>
      <c r="B424">
        <v>-2.674206129826337E-2</v>
      </c>
      <c r="C424">
        <v>4.4444974275607452E-2</v>
      </c>
      <c r="D424">
        <v>0.66464996008800759</v>
      </c>
      <c r="E424">
        <v>7.1187035573870822E-2</v>
      </c>
      <c r="F424" s="8">
        <f t="shared" si="18"/>
        <v>-2.96088718717488E-2</v>
      </c>
      <c r="G424" s="8">
        <f t="shared" si="19"/>
        <v>0.1910313986900545</v>
      </c>
      <c r="I424" s="10" t="s">
        <v>847</v>
      </c>
      <c r="J424" s="11">
        <v>-2.96088718717488E-2</v>
      </c>
      <c r="L424" s="12" t="str">
        <f>_xlfn.XLOOKUP(I424,Sheet!$B$2:$B$900,Sheet!$A$2:$A$900)</f>
        <v>WTW</v>
      </c>
      <c r="M424" s="9">
        <f t="shared" si="20"/>
        <v>-2.96088718717488E-2</v>
      </c>
      <c r="P424" s="15"/>
      <c r="R424" s="10" t="s">
        <v>846</v>
      </c>
      <c r="S424" s="11">
        <v>0.1910313986900545</v>
      </c>
      <c r="V424" s="16"/>
    </row>
    <row r="425" spans="1:22">
      <c r="A425" s="1" t="s">
        <v>848</v>
      </c>
      <c r="B425">
        <v>-3.0868651680124089E-2</v>
      </c>
      <c r="C425">
        <v>-0.40865939729006617</v>
      </c>
      <c r="D425">
        <v>0.72435322319279671</v>
      </c>
      <c r="E425">
        <v>-0.37779074560994208</v>
      </c>
      <c r="F425" s="8">
        <f t="shared" si="18"/>
        <v>-2.9911920533911701E-2</v>
      </c>
      <c r="G425" s="8">
        <f t="shared" si="19"/>
        <v>9.4747546178940503E-2</v>
      </c>
      <c r="I425" s="10" t="s">
        <v>849</v>
      </c>
      <c r="J425" s="11">
        <v>-2.9911920533911701E-2</v>
      </c>
      <c r="L425" s="12" t="str">
        <f>_xlfn.XLOOKUP(I425,Sheet!$B$2:$B$900,Sheet!$A$2:$A$900)</f>
        <v>WY</v>
      </c>
      <c r="M425" s="9">
        <f t="shared" si="20"/>
        <v>-2.9911920533911701E-2</v>
      </c>
      <c r="P425" s="15"/>
      <c r="R425" s="10" t="s">
        <v>848</v>
      </c>
      <c r="S425" s="11">
        <v>9.4747546178940503E-2</v>
      </c>
      <c r="V425" s="16"/>
    </row>
    <row r="426" spans="1:22">
      <c r="A426" s="1" t="s">
        <v>850</v>
      </c>
      <c r="B426">
        <v>-6.1623460490597748E-2</v>
      </c>
      <c r="C426">
        <v>-0.40508841651452571</v>
      </c>
      <c r="D426">
        <v>1.1693119596403081</v>
      </c>
      <c r="E426">
        <v>-0.3434649560239279</v>
      </c>
      <c r="F426" s="8">
        <f t="shared" si="18"/>
        <v>-2.80090081463789E-2</v>
      </c>
      <c r="G426" s="8">
        <f t="shared" si="19"/>
        <v>0.31426366865352268</v>
      </c>
      <c r="I426" s="10" t="s">
        <v>851</v>
      </c>
      <c r="J426" s="11">
        <v>-2.80090081463789E-2</v>
      </c>
      <c r="L426" s="12" t="str">
        <f>_xlfn.XLOOKUP(I426,Sheet!$B$2:$B$900,Sheet!$A$2:$A$900)</f>
        <v>WYNN</v>
      </c>
      <c r="M426" s="9">
        <f t="shared" si="20"/>
        <v>-2.80090081463789E-2</v>
      </c>
      <c r="P426" s="15"/>
      <c r="R426" s="10" t="s">
        <v>850</v>
      </c>
      <c r="S426" s="11">
        <v>0.31426366865352268</v>
      </c>
      <c r="V426" s="16"/>
    </row>
    <row r="427" spans="1:22">
      <c r="A427" s="1" t="s">
        <v>852</v>
      </c>
      <c r="B427">
        <v>7.9977526622026715E-3</v>
      </c>
      <c r="C427">
        <v>7.2877293038672963E-2</v>
      </c>
      <c r="D427">
        <v>0.1620364072114775</v>
      </c>
      <c r="E427">
        <v>6.4879540376470285E-2</v>
      </c>
      <c r="F427" s="8">
        <f t="shared" si="18"/>
        <v>-2.92449293969319E-2</v>
      </c>
      <c r="G427" s="8">
        <f t="shared" si="19"/>
        <v>0.1679653643643215</v>
      </c>
      <c r="I427" s="10" t="s">
        <v>853</v>
      </c>
      <c r="J427" s="11">
        <v>-2.92449293969319E-2</v>
      </c>
      <c r="L427" s="12" t="str">
        <f>_xlfn.XLOOKUP(I427,Sheet!$B$2:$B$900,Sheet!$A$2:$A$900)</f>
        <v>XEL</v>
      </c>
      <c r="M427" s="9">
        <f t="shared" si="20"/>
        <v>-2.92449293969319E-2</v>
      </c>
      <c r="P427" s="15"/>
      <c r="R427" s="10" t="s">
        <v>852</v>
      </c>
      <c r="S427" s="11">
        <v>0.1679653643643215</v>
      </c>
      <c r="V427" s="16"/>
    </row>
    <row r="428" spans="1:22">
      <c r="A428" s="1" t="s">
        <v>854</v>
      </c>
      <c r="B428">
        <v>-4.037060129701954E-2</v>
      </c>
      <c r="C428">
        <v>-0.13970129588345839</v>
      </c>
      <c r="D428">
        <v>0.86182686256336105</v>
      </c>
      <c r="E428">
        <v>-9.9330694586438825E-2</v>
      </c>
      <c r="F428" s="8">
        <f t="shared" si="18"/>
        <v>-3.0561991324377501E-2</v>
      </c>
      <c r="G428" s="8">
        <f t="shared" si="19"/>
        <v>-9.2181118052574E-3</v>
      </c>
      <c r="I428" s="10" t="s">
        <v>855</v>
      </c>
      <c r="J428" s="11">
        <v>-3.0561991324377501E-2</v>
      </c>
      <c r="L428" s="12" t="str">
        <f>_xlfn.XLOOKUP(I428,Sheet!$B$2:$B$900,Sheet!$A$2:$A$900)</f>
        <v>XOM</v>
      </c>
      <c r="M428" s="9">
        <f t="shared" si="20"/>
        <v>-3.0561991324377501E-2</v>
      </c>
      <c r="P428" s="15"/>
      <c r="R428" s="10" t="s">
        <v>854</v>
      </c>
      <c r="S428" s="11">
        <v>-9.2181118052574E-3</v>
      </c>
      <c r="V428" s="16"/>
    </row>
    <row r="429" spans="1:22">
      <c r="A429" s="1" t="s">
        <v>856</v>
      </c>
      <c r="B429">
        <v>-2.558713779882316E-2</v>
      </c>
      <c r="C429">
        <v>-0.51085700483251173</v>
      </c>
      <c r="D429">
        <v>0.64794059589812358</v>
      </c>
      <c r="E429">
        <v>-0.48526986703368857</v>
      </c>
      <c r="F429" s="8">
        <f t="shared" si="18"/>
        <v>-2.9972776470109701E-2</v>
      </c>
      <c r="G429" s="8">
        <f t="shared" si="19"/>
        <v>3.2740013256441498E-2</v>
      </c>
      <c r="I429" s="10" t="s">
        <v>857</v>
      </c>
      <c r="J429" s="11">
        <v>-2.9972776470109701E-2</v>
      </c>
      <c r="L429" s="12" t="str">
        <f>_xlfn.XLOOKUP(I429,Sheet!$B$2:$B$900,Sheet!$A$2:$A$900)</f>
        <v>XRAY</v>
      </c>
      <c r="M429" s="9">
        <f t="shared" si="20"/>
        <v>-2.9972776470109701E-2</v>
      </c>
      <c r="P429" s="15"/>
      <c r="R429" s="10" t="s">
        <v>856</v>
      </c>
      <c r="S429" s="11">
        <v>3.2740013256441498E-2</v>
      </c>
      <c r="V429" s="16"/>
    </row>
    <row r="430" spans="1:22">
      <c r="A430" s="1" t="s">
        <v>858</v>
      </c>
      <c r="B430">
        <v>-3.0965767428631951E-2</v>
      </c>
      <c r="C430">
        <v>0.15554795393293511</v>
      </c>
      <c r="D430">
        <v>0.72575828804010267</v>
      </c>
      <c r="E430">
        <v>0.18651372136156699</v>
      </c>
      <c r="F430" s="8">
        <f t="shared" si="18"/>
        <v>-2.9388266695990001E-2</v>
      </c>
      <c r="G430" s="8">
        <f t="shared" si="19"/>
        <v>0.19298138755926461</v>
      </c>
      <c r="I430" s="10" t="s">
        <v>859</v>
      </c>
      <c r="J430" s="11">
        <v>-2.9388266695990001E-2</v>
      </c>
      <c r="L430" s="12" t="str">
        <f>_xlfn.XLOOKUP(I430,Sheet!$B$2:$B$900,Sheet!$A$2:$A$900)</f>
        <v>YUM</v>
      </c>
      <c r="M430" s="9">
        <f t="shared" si="20"/>
        <v>-2.9388266695990001E-2</v>
      </c>
      <c r="P430" s="15"/>
      <c r="R430" s="10" t="s">
        <v>858</v>
      </c>
      <c r="S430" s="11">
        <v>0.19298138755926461</v>
      </c>
      <c r="V430" s="16"/>
    </row>
    <row r="431" spans="1:22">
      <c r="A431" s="1" t="s">
        <v>860</v>
      </c>
      <c r="B431">
        <v>-4.6268362819382673E-2</v>
      </c>
      <c r="C431">
        <v>-0.1154562850375315</v>
      </c>
      <c r="D431">
        <v>0.94715532391168011</v>
      </c>
      <c r="E431">
        <v>-6.9187922218148803E-2</v>
      </c>
      <c r="F431" s="8">
        <f t="shared" si="18"/>
        <v>-2.9906912287253E-2</v>
      </c>
      <c r="G431" s="8">
        <f t="shared" si="19"/>
        <v>-2.46883853310359E-2</v>
      </c>
      <c r="I431" s="10" t="s">
        <v>861</v>
      </c>
      <c r="J431" s="11">
        <v>-2.9906912287253E-2</v>
      </c>
      <c r="L431" s="12" t="str">
        <f>_xlfn.XLOOKUP(I431,Sheet!$B$2:$B$900,Sheet!$A$2:$A$900)</f>
        <v>ZBH</v>
      </c>
      <c r="M431" s="9">
        <f t="shared" si="20"/>
        <v>-2.9906912287253E-2</v>
      </c>
      <c r="P431" s="15"/>
      <c r="R431" s="10" t="s">
        <v>860</v>
      </c>
      <c r="S431" s="11">
        <v>-2.46883853310359E-2</v>
      </c>
      <c r="V431" s="16"/>
    </row>
    <row r="432" spans="1:22">
      <c r="A432" s="1" t="s">
        <v>862</v>
      </c>
      <c r="B432">
        <v>-7.0045127244130465E-2</v>
      </c>
      <c r="C432">
        <v>0.50660615623444305</v>
      </c>
      <c r="D432">
        <v>1.29115613108441</v>
      </c>
      <c r="E432">
        <v>0.57665128347857353</v>
      </c>
      <c r="F432" s="8">
        <f t="shared" si="18"/>
        <v>-3.0211271625508199E-2</v>
      </c>
      <c r="G432" s="8">
        <f t="shared" si="19"/>
        <v>0.18625374321577609</v>
      </c>
      <c r="I432" s="10" t="s">
        <v>863</v>
      </c>
      <c r="J432" s="11">
        <v>-3.0211271625508199E-2</v>
      </c>
      <c r="L432" s="12" t="str">
        <f>_xlfn.XLOOKUP(I432,Sheet!$B$2:$B$900,Sheet!$A$2:$A$900)</f>
        <v>ZBRA</v>
      </c>
      <c r="M432" s="9">
        <f t="shared" si="20"/>
        <v>-3.0211271625508199E-2</v>
      </c>
      <c r="P432" s="15"/>
      <c r="R432" s="10" t="s">
        <v>862</v>
      </c>
      <c r="S432" s="11">
        <v>0.18625374321577609</v>
      </c>
      <c r="V432" s="16"/>
    </row>
    <row r="433" spans="1:22" ht="16" customHeight="1" thickBot="1">
      <c r="A433" s="1" t="s">
        <v>864</v>
      </c>
      <c r="B433">
        <v>-4.5133180773294021E-2</v>
      </c>
      <c r="C433">
        <v>-0.17045017180973041</v>
      </c>
      <c r="D433">
        <v>0.9307315778894486</v>
      </c>
      <c r="E433">
        <v>-0.1253169910364364</v>
      </c>
      <c r="F433" s="8">
        <f t="shared" si="18"/>
        <v>-3.0396827499437701E-2</v>
      </c>
      <c r="G433" s="8">
        <f t="shared" si="19"/>
        <v>0.1177224479752122</v>
      </c>
      <c r="I433" s="17" t="s">
        <v>865</v>
      </c>
      <c r="J433" s="11">
        <v>-3.0396827499437701E-2</v>
      </c>
      <c r="K433" s="18"/>
      <c r="L433" s="12" t="str">
        <f>_xlfn.XLOOKUP(I433,Sheet!$B$2:$B$900,Sheet!$A$2:$A$900)</f>
        <v>ZION</v>
      </c>
      <c r="M433" s="19">
        <f t="shared" si="20"/>
        <v>-3.0396827499437701E-2</v>
      </c>
      <c r="N433" s="18"/>
      <c r="O433" s="18"/>
      <c r="P433" s="20"/>
      <c r="R433" s="17" t="s">
        <v>864</v>
      </c>
      <c r="S433" s="21">
        <v>0.1177224479752122</v>
      </c>
      <c r="T433" s="22"/>
      <c r="U433" s="22"/>
      <c r="V433" s="23"/>
    </row>
    <row r="436" spans="1:22">
      <c r="I436" t="s">
        <v>888</v>
      </c>
      <c r="R436" t="s">
        <v>889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2013_to_2017</vt:lpstr>
      <vt:lpstr>2014_to_2017</vt:lpstr>
      <vt:lpstr>2015_to_2017</vt:lpstr>
      <vt:lpstr>2016_to_2017</vt:lpstr>
      <vt:lpstr>2017_to_2017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Harak</cp:lastModifiedBy>
  <dcterms:created xsi:type="dcterms:W3CDTF">2024-01-05T23:50:36Z</dcterms:created>
  <dcterms:modified xsi:type="dcterms:W3CDTF">2024-01-25T14:23:18Z</dcterms:modified>
</cp:coreProperties>
</file>